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bookViews>
    <workbookView xWindow="-105" yWindow="-105" windowWidth="19425" windowHeight="10560" tabRatio="991"/>
  </bookViews>
  <sheets>
    <sheet name="Cocerpage" sheetId="285" r:id="rId1"/>
    <sheet name="INCOME" sheetId="204" r:id="rId2"/>
    <sheet name="SFP" sheetId="3" r:id="rId3"/>
    <sheet name="EQUITY" sheetId="200" r:id="rId4"/>
    <sheet name="CASHFLOW" sheetId="14" r:id="rId5"/>
    <sheet name="NOTES 01 TO 06" sheetId="188" r:id="rId6"/>
    <sheet name="NOTES 7 TO 9" sheetId="190" r:id="rId7"/>
    <sheet name="NOTE10 TO 15" sheetId="218" r:id="rId8"/>
    <sheet name="segmental" sheetId="136" r:id="rId9"/>
    <sheet name="corporate" sheetId="194" r:id="rId10"/>
  </sheets>
  <definedNames>
    <definedName name="_xlnm.Print_Area" localSheetId="4">CASHFLOW!$E$6:$P$67</definedName>
    <definedName name="_xlnm.Print_Area" localSheetId="0">Cocerpage!$B$2:$K$63</definedName>
    <definedName name="_xlnm.Print_Area" localSheetId="9">corporate!$B$2:$J$56</definedName>
    <definedName name="_xlnm.Print_Area" localSheetId="3">EQUITY!$C$2:$N$72</definedName>
    <definedName name="_xlnm.Print_Area" localSheetId="1">INCOME!$B$2:$L$88</definedName>
    <definedName name="_xlnm.Print_Area" localSheetId="7">'NOTE10 TO 15'!$B$2:$H$195</definedName>
    <definedName name="_xlnm.Print_Area" localSheetId="5">'NOTES 01 TO 06'!$B$2:$I$65</definedName>
    <definedName name="_xlnm.Print_Area" localSheetId="6">'NOTES 7 TO 9'!$C$3:$L$29</definedName>
    <definedName name="_xlnm.Print_Area" localSheetId="8">segmental!$B$2:$AG$71</definedName>
    <definedName name="_xlnm.Print_Area" localSheetId="2">SFP!$B$6:$G$85</definedName>
    <definedName name="Z_05B31553_5E2D_466D_BD03_E65EC1ABA174_.wvu.Cols" localSheetId="4" hidden="1">CASHFLOW!$B:$B,CASHFLOW!#REF!</definedName>
    <definedName name="Z_05B31553_5E2D_466D_BD03_E65EC1ABA174_.wvu.Cols" localSheetId="1" hidden="1">INCOME!#REF!</definedName>
    <definedName name="Z_05B31553_5E2D_466D_BD03_E65EC1ABA174_.wvu.PrintArea" localSheetId="4" hidden="1">CASHFLOW!$E$5:$P$67</definedName>
    <definedName name="Z_05B31553_5E2D_466D_BD03_E65EC1ABA174_.wvu.PrintArea" localSheetId="3" hidden="1">EQUITY!$B$1:$N$69</definedName>
    <definedName name="Z_05B31553_5E2D_466D_BD03_E65EC1ABA174_.wvu.PrintArea" localSheetId="1" hidden="1">INCOME!$B$2:$J$46</definedName>
    <definedName name="Z_05B31553_5E2D_466D_BD03_E65EC1ABA174_.wvu.PrintArea" localSheetId="8" hidden="1">segmental!$C$8:$AG$37</definedName>
    <definedName name="Z_05B31553_5E2D_466D_BD03_E65EC1ABA174_.wvu.PrintArea" localSheetId="2" hidden="1">SFP!$B$2:$G$83</definedName>
    <definedName name="Z_708D6689_DF49_4987_8FBA_B78B4218FF03_.wvu.Cols" localSheetId="1" hidden="1">INCOME!#REF!</definedName>
    <definedName name="Z_708D6689_DF49_4987_8FBA_B78B4218FF03_.wvu.PrintArea" localSheetId="3" hidden="1">EQUITY!$B$1:$N$36</definedName>
    <definedName name="Z_708D6689_DF49_4987_8FBA_B78B4218FF03_.wvu.PrintArea" localSheetId="1" hidden="1">INCOME!#REF!</definedName>
    <definedName name="Z_708D6689_DF49_4987_8FBA_B78B4218FF03_.wvu.PrintArea" localSheetId="2" hidden="1">SFP!$B$2:$G$64</definedName>
    <definedName name="Z_711B6C02_5071_11DA_A2BB_000D6034F125_.wvu.PrintArea" localSheetId="3" hidden="1">EQUITY!$B$1:$N$36</definedName>
    <definedName name="Z_711B6C02_5071_11DA_A2BB_000D6034F125_.wvu.PrintArea" localSheetId="1" hidden="1">INCOME!$A$2:$J$46</definedName>
    <definedName name="Z_711B6C02_5071_11DA_A2BB_000D6034F125_.wvu.PrintArea" localSheetId="2" hidden="1">SFP!$B$2:$G$64</definedName>
  </definedNames>
  <calcPr calcId="144525"/>
  <customWorkbookViews>
    <customWorkbookView name="Uditha Prasad - Personal View" guid="{05B31553-5E2D-466D-BD03-E65EC1ABA174}" mergeInterval="0" personalView="1" maximized="1" windowWidth="1020" windowHeight="552" tabRatio="852" activeSheetId="1"/>
    <customWorkbookView name="cfc - Personal View" guid="{708D6689-DF49-4987-8FBA-B78B4218FF03}" mergeInterval="0" personalView="1" maximized="1" windowWidth="1020" windowHeight="615" activeSheetId="7"/>
    <customWorkbookView name="central - Personal View" guid="{B1822DA1-50CC-11DA-AA11-0080C8048D6D}" autoUpdate="1" mergeInterval="5" personalView="1" maximized="1" windowWidth="1020" windowHeight="604" activeSheetId="8" showStatusbar="0"/>
    <customWorkbookView name="ewis - Personal View" guid="{711B6C02-5071-11DA-A2BB-000D6034F125}" mergeInterval="0" personalView="1" maximized="1" windowWidth="1020" windowHeight="5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66" i="136" l="1"/>
  <c r="AG62" i="136"/>
  <c r="AG64" i="136"/>
  <c r="AG60" i="136"/>
  <c r="AG58" i="136"/>
  <c r="AG57" i="136"/>
  <c r="AG53" i="136"/>
  <c r="AG54" i="136"/>
  <c r="AG55" i="136"/>
  <c r="AG56" i="136"/>
  <c r="AG52" i="136"/>
  <c r="AF58" i="136"/>
  <c r="AF62" i="136"/>
  <c r="AF66" i="136"/>
  <c r="AF64" i="136"/>
  <c r="AF61" i="136"/>
  <c r="AF60" i="136"/>
  <c r="AF53" i="136"/>
  <c r="AF54" i="136"/>
  <c r="AF55" i="136"/>
  <c r="AF56" i="136"/>
  <c r="AF57" i="136"/>
  <c r="AF52" i="136"/>
  <c r="AG45" i="136"/>
  <c r="AG48" i="136" s="1"/>
  <c r="AF48" i="136"/>
  <c r="AF45" i="136"/>
  <c r="AG44" i="136"/>
  <c r="AG40" i="136"/>
  <c r="AF44" i="136"/>
  <c r="AF40" i="136"/>
  <c r="AG37" i="136"/>
  <c r="AF37" i="136"/>
  <c r="AG35" i="136"/>
  <c r="AF35" i="136"/>
  <c r="AG33" i="136"/>
  <c r="AF33" i="136"/>
  <c r="AG31" i="136"/>
  <c r="AF31" i="136"/>
  <c r="AF22" i="136"/>
  <c r="AF23" i="136"/>
  <c r="AF24" i="136"/>
  <c r="AF25" i="136"/>
  <c r="AF21" i="136"/>
  <c r="AG26" i="136"/>
  <c r="AG25" i="136"/>
  <c r="AG24" i="136"/>
  <c r="AG23" i="136"/>
  <c r="AG22" i="136"/>
  <c r="AG21" i="136"/>
  <c r="AG13" i="136"/>
  <c r="AG14" i="136"/>
  <c r="AG15" i="136"/>
  <c r="AG16" i="136"/>
  <c r="AG12" i="136"/>
  <c r="AF13" i="136"/>
  <c r="AF14" i="136"/>
  <c r="AF15" i="136"/>
  <c r="AF16" i="136"/>
  <c r="AF12" i="136"/>
  <c r="F188" i="218"/>
  <c r="F186" i="218"/>
  <c r="F179" i="218"/>
  <c r="F177" i="218"/>
  <c r="G162" i="218"/>
  <c r="F162" i="218"/>
  <c r="G160" i="218"/>
  <c r="G159" i="218"/>
  <c r="G158" i="218"/>
  <c r="E162" i="218"/>
  <c r="H139" i="218"/>
  <c r="F139" i="218"/>
  <c r="D139" i="218"/>
  <c r="H132" i="218"/>
  <c r="F132" i="218"/>
  <c r="D132" i="218"/>
  <c r="H119" i="218"/>
  <c r="F119" i="218"/>
  <c r="D119" i="218"/>
  <c r="H112" i="218"/>
  <c r="F112" i="218"/>
  <c r="D112" i="218"/>
  <c r="H97" i="218"/>
  <c r="F97" i="218"/>
  <c r="D97" i="218"/>
  <c r="H90" i="218"/>
  <c r="F90" i="218"/>
  <c r="D90" i="218"/>
  <c r="H74" i="218"/>
  <c r="F74" i="218"/>
  <c r="D74" i="218"/>
  <c r="H67" i="218"/>
  <c r="F67" i="218"/>
  <c r="D67" i="218"/>
  <c r="P36" i="14"/>
  <c r="N36" i="14"/>
  <c r="P34" i="14"/>
  <c r="N34" i="14"/>
  <c r="P31" i="14"/>
  <c r="N31" i="14"/>
  <c r="P29" i="14"/>
  <c r="N29" i="14"/>
  <c r="P20" i="14"/>
  <c r="N20" i="14"/>
  <c r="P47" i="14"/>
  <c r="N47" i="14"/>
  <c r="P54" i="14"/>
  <c r="N54" i="14"/>
  <c r="P58" i="14"/>
  <c r="N58" i="14"/>
  <c r="P64" i="14"/>
  <c r="N64" i="14"/>
  <c r="L36" i="14"/>
  <c r="L34" i="14"/>
  <c r="L31" i="14"/>
  <c r="L29" i="14"/>
  <c r="L20" i="14"/>
  <c r="L47" i="14"/>
  <c r="L54" i="14"/>
  <c r="L58" i="14"/>
  <c r="L64" i="14"/>
  <c r="J64" i="14"/>
  <c r="J54" i="14"/>
  <c r="J47" i="14"/>
  <c r="J20" i="14"/>
  <c r="J29" i="14" s="1"/>
  <c r="J31" i="14" s="1"/>
  <c r="J34" i="14" s="1"/>
  <c r="J36" i="14" s="1"/>
  <c r="F69" i="200"/>
  <c r="G69" i="200"/>
  <c r="H69" i="200"/>
  <c r="I69" i="200"/>
  <c r="J69" i="200"/>
  <c r="K69" i="200"/>
  <c r="E69" i="200"/>
  <c r="F68" i="200"/>
  <c r="G68" i="200"/>
  <c r="H68" i="200"/>
  <c r="I68" i="200"/>
  <c r="J68" i="200"/>
  <c r="K68" i="200"/>
  <c r="E68" i="200"/>
  <c r="F63" i="200"/>
  <c r="G63" i="200"/>
  <c r="H63" i="200"/>
  <c r="I63" i="200"/>
  <c r="J63" i="200"/>
  <c r="K63" i="200"/>
  <c r="E63" i="200"/>
  <c r="K59" i="200"/>
  <c r="F56" i="200"/>
  <c r="G56" i="200"/>
  <c r="H56" i="200"/>
  <c r="I56" i="200"/>
  <c r="J56" i="200"/>
  <c r="K56" i="200"/>
  <c r="E56" i="200"/>
  <c r="K54" i="200"/>
  <c r="K55" i="200" s="1"/>
  <c r="K53" i="200"/>
  <c r="F55" i="200"/>
  <c r="G55" i="200"/>
  <c r="H55" i="200"/>
  <c r="I55" i="200"/>
  <c r="J55" i="200"/>
  <c r="E55" i="200"/>
  <c r="F50" i="200"/>
  <c r="G50" i="200"/>
  <c r="H50" i="200"/>
  <c r="I50" i="200"/>
  <c r="J50" i="200"/>
  <c r="K50" i="200"/>
  <c r="E50" i="200"/>
  <c r="K47" i="200"/>
  <c r="K48" i="200"/>
  <c r="K49" i="200"/>
  <c r="K46" i="200"/>
  <c r="N36" i="200"/>
  <c r="F36" i="200"/>
  <c r="G36" i="200"/>
  <c r="H36" i="200"/>
  <c r="I36" i="200"/>
  <c r="J36" i="200"/>
  <c r="K36" i="200"/>
  <c r="L36" i="200"/>
  <c r="M36" i="200"/>
  <c r="E36" i="200"/>
  <c r="N35" i="200"/>
  <c r="F35" i="200"/>
  <c r="G35" i="200"/>
  <c r="H35" i="200"/>
  <c r="I35" i="200"/>
  <c r="J35" i="200"/>
  <c r="K35" i="200"/>
  <c r="L35" i="200"/>
  <c r="E35" i="200"/>
  <c r="N34" i="200"/>
  <c r="L34" i="200"/>
  <c r="N33" i="200"/>
  <c r="L33" i="200"/>
  <c r="N30" i="200"/>
  <c r="N29" i="200"/>
  <c r="N28" i="200"/>
  <c r="M30" i="200"/>
  <c r="F30" i="200"/>
  <c r="G30" i="200"/>
  <c r="H30" i="200"/>
  <c r="I30" i="200"/>
  <c r="J30" i="200"/>
  <c r="K30" i="200"/>
  <c r="L30" i="200"/>
  <c r="E30" i="200"/>
  <c r="L26" i="200"/>
  <c r="L27" i="200"/>
  <c r="L28" i="200"/>
  <c r="L29" i="200"/>
  <c r="L25" i="200"/>
  <c r="N25" i="200" s="1"/>
  <c r="F23" i="200"/>
  <c r="G23" i="200"/>
  <c r="H23" i="200"/>
  <c r="I23" i="200"/>
  <c r="J23" i="200"/>
  <c r="K23" i="200"/>
  <c r="L23" i="200"/>
  <c r="M23" i="200"/>
  <c r="N23" i="200"/>
  <c r="E23" i="200"/>
  <c r="G22" i="200"/>
  <c r="E22" i="200"/>
  <c r="L21" i="200"/>
  <c r="N21" i="200" s="1"/>
  <c r="L20" i="200"/>
  <c r="N20" i="200"/>
  <c r="N17" i="200"/>
  <c r="L17" i="200"/>
  <c r="L13" i="200"/>
  <c r="N13" i="200" s="1"/>
  <c r="L14" i="200"/>
  <c r="N14" i="200" s="1"/>
  <c r="L15" i="200"/>
  <c r="L16" i="200"/>
  <c r="N15" i="200"/>
  <c r="N16" i="200"/>
  <c r="N12" i="200"/>
  <c r="L12" i="200"/>
  <c r="L47" i="204"/>
  <c r="L45" i="204"/>
  <c r="L42" i="204"/>
  <c r="L41" i="204"/>
  <c r="L40" i="204"/>
  <c r="L37" i="204"/>
  <c r="L33" i="204"/>
  <c r="L31" i="204"/>
  <c r="L30" i="204"/>
  <c r="L29" i="204"/>
  <c r="L26" i="204"/>
  <c r="L25" i="204"/>
  <c r="L23" i="204"/>
  <c r="L22" i="204"/>
  <c r="L21" i="204"/>
  <c r="L19" i="204"/>
  <c r="L17" i="204"/>
  <c r="L16" i="204"/>
  <c r="L15" i="204"/>
  <c r="L14" i="204"/>
  <c r="I46" i="204"/>
  <c r="I49" i="204"/>
  <c r="I47" i="204"/>
  <c r="I45" i="204"/>
  <c r="I42" i="204"/>
  <c r="I41" i="204"/>
  <c r="I40" i="204"/>
  <c r="I37" i="204"/>
  <c r="I36" i="204"/>
  <c r="I33" i="204"/>
  <c r="I31" i="204"/>
  <c r="I30" i="204"/>
  <c r="I29" i="204"/>
  <c r="I26" i="204"/>
  <c r="I25" i="204"/>
  <c r="I23" i="204"/>
  <c r="I20" i="204"/>
  <c r="I21" i="204"/>
  <c r="I22" i="204"/>
  <c r="I19" i="204"/>
  <c r="I17" i="204"/>
  <c r="I16" i="204"/>
  <c r="I15" i="204"/>
  <c r="I14" i="204"/>
  <c r="L86" i="204"/>
  <c r="L84" i="204"/>
  <c r="L81" i="204"/>
  <c r="L69" i="204"/>
  <c r="I86" i="204"/>
  <c r="I85" i="204"/>
  <c r="I84" i="204"/>
  <c r="I81" i="204"/>
  <c r="I79" i="204"/>
  <c r="I76" i="204"/>
  <c r="I74" i="204"/>
  <c r="I69" i="204"/>
  <c r="H86" i="204"/>
  <c r="G86" i="204"/>
  <c r="K81" i="204"/>
  <c r="J81" i="204"/>
  <c r="H81" i="204"/>
  <c r="H79" i="204"/>
  <c r="H76" i="204"/>
  <c r="G76" i="204"/>
  <c r="G79" i="204" s="1"/>
  <c r="K69" i="204"/>
  <c r="J69" i="204"/>
  <c r="H69" i="204"/>
  <c r="K42" i="204"/>
  <c r="K40" i="204"/>
  <c r="K37" i="204"/>
  <c r="K33" i="204"/>
  <c r="K31" i="204"/>
  <c r="K26" i="204"/>
  <c r="K23" i="204"/>
  <c r="K17" i="204"/>
  <c r="J42" i="204"/>
  <c r="J33" i="204"/>
  <c r="J37" i="204"/>
  <c r="J40" i="204" s="1"/>
  <c r="J31" i="204"/>
  <c r="J26" i="204"/>
  <c r="J23" i="204"/>
  <c r="J17" i="204"/>
  <c r="H42" i="204"/>
  <c r="H40" i="204"/>
  <c r="H37" i="204"/>
  <c r="H31" i="204"/>
  <c r="H26" i="204"/>
  <c r="H23" i="204"/>
  <c r="H17" i="204"/>
  <c r="H47" i="204"/>
  <c r="G47" i="204"/>
  <c r="G37" i="204"/>
  <c r="G40" i="204" s="1"/>
  <c r="G42" i="204" s="1"/>
  <c r="G69" i="204" s="1"/>
  <c r="G33" i="204"/>
  <c r="G31" i="204"/>
  <c r="G26" i="204"/>
  <c r="G23" i="204"/>
  <c r="G17" i="204"/>
  <c r="G60" i="3"/>
  <c r="G62" i="3" s="1"/>
  <c r="F60" i="3"/>
  <c r="F64" i="3" s="1"/>
  <c r="E60" i="3"/>
  <c r="E62" i="3" s="1"/>
  <c r="D60" i="3"/>
  <c r="D64" i="3" s="1"/>
  <c r="G48" i="3"/>
  <c r="G50" i="3" s="1"/>
  <c r="G63" i="3" s="1"/>
  <c r="F48" i="3"/>
  <c r="F50" i="3" s="1"/>
  <c r="E50" i="3"/>
  <c r="D48" i="3"/>
  <c r="D50" i="3" s="1"/>
  <c r="G35" i="3"/>
  <c r="G37" i="3" s="1"/>
  <c r="F35" i="3"/>
  <c r="F37" i="3" s="1"/>
  <c r="E35" i="3"/>
  <c r="D35" i="3"/>
  <c r="D37" i="3" s="1"/>
  <c r="AF26" i="136" l="1"/>
  <c r="J56" i="14"/>
  <c r="J58" i="14" s="1"/>
  <c r="E63" i="3"/>
  <c r="E64" i="3"/>
  <c r="G64" i="3"/>
  <c r="D62" i="3"/>
  <c r="D63" i="3" s="1"/>
  <c r="F62" i="3"/>
  <c r="F63" i="3" s="1"/>
  <c r="G81" i="204"/>
</calcChain>
</file>

<file path=xl/sharedStrings.xml><?xml version="1.0" encoding="utf-8"?>
<sst xmlns="http://schemas.openxmlformats.org/spreadsheetml/2006/main" count="833" uniqueCount="434">
  <si>
    <t xml:space="preserve"> </t>
  </si>
  <si>
    <t>Rs.'000</t>
  </si>
  <si>
    <t>ASSETS</t>
  </si>
  <si>
    <t>LIABILITIES</t>
  </si>
  <si>
    <t>Interest income</t>
  </si>
  <si>
    <t>Interest expenses</t>
  </si>
  <si>
    <t>Net interest income</t>
  </si>
  <si>
    <t>Other income</t>
  </si>
  <si>
    <t>Less: Operating expenses</t>
  </si>
  <si>
    <t>Investments in subsidiaries</t>
  </si>
  <si>
    <t>Property, plant and equipment</t>
  </si>
  <si>
    <t>Bank overdrafts</t>
  </si>
  <si>
    <t>Total assets</t>
  </si>
  <si>
    <t>Total liabilities</t>
  </si>
  <si>
    <t>Total</t>
  </si>
  <si>
    <t>Income</t>
  </si>
  <si>
    <t>STATEMENT OF CHANGES IN EQUITY</t>
  </si>
  <si>
    <t>Trade and other receivables</t>
  </si>
  <si>
    <t>Intangible assets</t>
  </si>
  <si>
    <t>Deferred tax liability</t>
  </si>
  <si>
    <t>Stated capital</t>
  </si>
  <si>
    <t>Trade and other payables</t>
  </si>
  <si>
    <t>Nations Trust Bank PLC</t>
  </si>
  <si>
    <t>Deferred tax asset</t>
  </si>
  <si>
    <t>Chief Financial Officer</t>
  </si>
  <si>
    <t>Interest receipts</t>
  </si>
  <si>
    <t>Interest payments</t>
  </si>
  <si>
    <t>Receipts from other operating activities</t>
  </si>
  <si>
    <t>Cash payments to employees and suppliers</t>
  </si>
  <si>
    <t>Income tax paid</t>
  </si>
  <si>
    <t>Cash flows from investing activities</t>
  </si>
  <si>
    <t>Purchase of property, plant and equipment</t>
  </si>
  <si>
    <t>Cash flows from financing activities</t>
  </si>
  <si>
    <t>Company</t>
  </si>
  <si>
    <t>Others</t>
  </si>
  <si>
    <t>Depreciation on revaluation surplus</t>
  </si>
  <si>
    <t>Cash flows from operating activities</t>
  </si>
  <si>
    <t>Operating profit before changes in operating assets</t>
  </si>
  <si>
    <t>Dividends paid to equity holders of the parent</t>
  </si>
  <si>
    <t>Dividends received from other companies</t>
  </si>
  <si>
    <t>Cash and cash equivalents at the beginning of the period</t>
  </si>
  <si>
    <t>Cash and cash equivalents at the end of the period</t>
  </si>
  <si>
    <t>Personnel expenses</t>
  </si>
  <si>
    <t xml:space="preserve">As at </t>
  </si>
  <si>
    <t>Medical services</t>
  </si>
  <si>
    <t>Power generation</t>
  </si>
  <si>
    <t>Manufacturing</t>
  </si>
  <si>
    <t>Insurance broking</t>
  </si>
  <si>
    <t>Real estate</t>
  </si>
  <si>
    <t>Intra segmental adjustments</t>
  </si>
  <si>
    <t>Revenue</t>
  </si>
  <si>
    <t>Income from external customers</t>
  </si>
  <si>
    <t>-</t>
  </si>
  <si>
    <t>Total income</t>
  </si>
  <si>
    <t>Other operating and administrative expenses</t>
  </si>
  <si>
    <t>Total expenses</t>
  </si>
  <si>
    <t>Segment results</t>
  </si>
  <si>
    <t>Less: Interest expenses</t>
  </si>
  <si>
    <t>Managing Director</t>
  </si>
  <si>
    <t>Expenses</t>
  </si>
  <si>
    <t>Inter - segment expenses</t>
  </si>
  <si>
    <t>Inter - segment income</t>
  </si>
  <si>
    <t>Inventories and other stocks</t>
  </si>
  <si>
    <t>All figures in Rs.000</t>
  </si>
  <si>
    <t>CENTRAL FINANCE COMPANY PLC</t>
  </si>
  <si>
    <t>Rs.</t>
  </si>
  <si>
    <t>BUSINESS SEGMENT INFORMATION</t>
  </si>
  <si>
    <t>(Increase) / decrease in operating assets:</t>
  </si>
  <si>
    <t>Leasing, hire purchase and other advances</t>
  </si>
  <si>
    <t>Vehicle hire</t>
  </si>
  <si>
    <t>Attributable to equity holders of the company</t>
  </si>
  <si>
    <t xml:space="preserve">Stated capital </t>
  </si>
  <si>
    <t>Total comprehensive income</t>
  </si>
  <si>
    <t>Retained earnings</t>
  </si>
  <si>
    <t>Rs.000</t>
  </si>
  <si>
    <t>Non-controlling interest</t>
  </si>
  <si>
    <t>Employee benefit obligations</t>
  </si>
  <si>
    <t xml:space="preserve"> Rs.'000</t>
  </si>
  <si>
    <t xml:space="preserve"> Company</t>
  </si>
  <si>
    <t xml:space="preserve"> Group</t>
  </si>
  <si>
    <t>General reserve</t>
  </si>
  <si>
    <t>Revaluation reserve</t>
  </si>
  <si>
    <t xml:space="preserve">Investments </t>
  </si>
  <si>
    <t>General reserves</t>
  </si>
  <si>
    <t>Depreciation &amp; amortisation</t>
  </si>
  <si>
    <t>Net asset value per share - Rs.</t>
  </si>
  <si>
    <t>Recoveries on bad debts previously written off</t>
  </si>
  <si>
    <t>Total other comprehensive income to be reclassified to income statement</t>
  </si>
  <si>
    <t>%</t>
  </si>
  <si>
    <t>Unaudited</t>
  </si>
  <si>
    <t>Profit for the period</t>
  </si>
  <si>
    <t>The annexed notes form an integral part of these interim financial statements.</t>
  </si>
  <si>
    <t>Rated A+(lka) by Fitch Ratings Lanka Ltd.</t>
  </si>
  <si>
    <t>NOTES TO THE INTERIM FINANCIAL STATEMENTS</t>
  </si>
  <si>
    <t>Highest</t>
  </si>
  <si>
    <t>Lowest</t>
  </si>
  <si>
    <t>Last traded</t>
  </si>
  <si>
    <t>As at</t>
  </si>
  <si>
    <t>E. H. Wijenaike</t>
  </si>
  <si>
    <t>Central Finance Company PLC</t>
  </si>
  <si>
    <t>Commercial Bank of Ceylon PLC</t>
  </si>
  <si>
    <t>Hatton National Bank PLC</t>
  </si>
  <si>
    <t>Sampath Bank PLC</t>
  </si>
  <si>
    <t>Group</t>
  </si>
  <si>
    <t>Other revenue</t>
  </si>
  <si>
    <t>Cost of sales</t>
  </si>
  <si>
    <t>Securities bought under repurchase agreements</t>
  </si>
  <si>
    <t>Other comprehensive income to be reclassified to income statement</t>
  </si>
  <si>
    <t xml:space="preserve">       Group</t>
  </si>
  <si>
    <t>Loans to customers</t>
  </si>
  <si>
    <t>Increase / (decrease) in operating liabilities:</t>
  </si>
  <si>
    <t>Fair value through profit or loss financial assets</t>
  </si>
  <si>
    <t>Net cash effect on deposits</t>
  </si>
  <si>
    <t>Disposal of property, plant and equipment</t>
  </si>
  <si>
    <t>Loan loss reserve</t>
  </si>
  <si>
    <t>Deferred tax assets</t>
  </si>
  <si>
    <t>Segment assets</t>
  </si>
  <si>
    <t>Unallocated assets</t>
  </si>
  <si>
    <t>Segment liabilities</t>
  </si>
  <si>
    <t>Unallocated liabilities</t>
  </si>
  <si>
    <t>Investment properties</t>
  </si>
  <si>
    <t>Fair value</t>
  </si>
  <si>
    <t>The Board of directors is responsible for the preparation and presentation of these financial statements.</t>
  </si>
  <si>
    <t>Approved and signed for and on behalf of the board.</t>
  </si>
  <si>
    <t>Figures in brackets indicate deductions.</t>
  </si>
  <si>
    <t>STATEMENT OF FINANCIAL POSITION</t>
  </si>
  <si>
    <t>The presentation and classification of the previous periods have been amended where relevant for better presentation and to be comparable with those of the current period.</t>
  </si>
  <si>
    <t>Stated capital is represented by number of shares in issue as given below:</t>
  </si>
  <si>
    <t>Ordinary shares</t>
  </si>
  <si>
    <t>Market price per share</t>
  </si>
  <si>
    <t>Quarter ended</t>
  </si>
  <si>
    <t>Number of shares held by individual Directors are as follows:</t>
  </si>
  <si>
    <t xml:space="preserve">Nil </t>
  </si>
  <si>
    <t>Twenty largest shareholders of the Company are as follows:</t>
  </si>
  <si>
    <t>Number of shares</t>
  </si>
  <si>
    <t>Corporate Services (Pvt) Ltd. A/C No.01</t>
  </si>
  <si>
    <t>Employees Provident Fund</t>
  </si>
  <si>
    <t>Thurston Investments Limited</t>
  </si>
  <si>
    <t>Ceylon Guardian Investment Trust PLC A/C No.02</t>
  </si>
  <si>
    <t>Hallsville Trading Group INC</t>
  </si>
  <si>
    <t>Employees Trust Fund Board</t>
  </si>
  <si>
    <t>Public holding</t>
  </si>
  <si>
    <t>Float adjusted market capitalization</t>
  </si>
  <si>
    <t>Public holding percentage (%)</t>
  </si>
  <si>
    <t>Number of public shareholders</t>
  </si>
  <si>
    <t>Minimum requirement</t>
  </si>
  <si>
    <t>Available amount</t>
  </si>
  <si>
    <t>Available</t>
  </si>
  <si>
    <t>Rs.10 Bn</t>
  </si>
  <si>
    <t>No minimum % requirement</t>
  </si>
  <si>
    <t>Interest expenses of the group other than the parent are categorised under premises, equipment, establishment and other expenses.</t>
  </si>
  <si>
    <t>Classification of financial assets and liabilities - Group</t>
  </si>
  <si>
    <t>Description</t>
  </si>
  <si>
    <t>Level 1</t>
  </si>
  <si>
    <t>Level 2</t>
  </si>
  <si>
    <t>Total financial assets</t>
  </si>
  <si>
    <t>Total financial liabilities</t>
  </si>
  <si>
    <t xml:space="preserve">Total </t>
  </si>
  <si>
    <t>CORPORATE INFORMATION</t>
  </si>
  <si>
    <t>NAME OF COMPANY</t>
  </si>
  <si>
    <t>BANKERS</t>
  </si>
  <si>
    <t>Bank of Ceylon</t>
  </si>
  <si>
    <t>LEGAL FORM</t>
  </si>
  <si>
    <t>A Quoted Public Company with limited liability incorporated in Sri Lanka</t>
  </si>
  <si>
    <t xml:space="preserve">on 5th December 1957 and registered under the Companies Act No.07 </t>
  </si>
  <si>
    <t xml:space="preserve"> of 2007.</t>
  </si>
  <si>
    <t>Registered under Finance Business Act No.42 of 2011 and Finance Leasing</t>
  </si>
  <si>
    <t>NDB Bank PLC</t>
  </si>
  <si>
    <t>Act No.56 of 2000.</t>
  </si>
  <si>
    <t>Approved Credit Agency under:</t>
  </si>
  <si>
    <t>People’s Bank</t>
  </si>
  <si>
    <t xml:space="preserve">  • Mortgage Act No.6 of 1949 </t>
  </si>
  <si>
    <t xml:space="preserve">  • Trust Receipt Ordinance No.12 of 1947</t>
  </si>
  <si>
    <t>Seylan Bank PLC</t>
  </si>
  <si>
    <t>COMPANY REGISTRATION NUMBER</t>
  </si>
  <si>
    <t>DFCC Bank PLC</t>
  </si>
  <si>
    <t>PQ 67</t>
  </si>
  <si>
    <t>State Bank of India</t>
  </si>
  <si>
    <t>CREDIT RATING</t>
  </si>
  <si>
    <t>DIRECTORS</t>
  </si>
  <si>
    <t>AUDITOR</t>
  </si>
  <si>
    <t xml:space="preserve">- Independent Non - executive Director / Chairman </t>
  </si>
  <si>
    <t>Chartered Accountants,</t>
  </si>
  <si>
    <t>LEGAL ADVISER</t>
  </si>
  <si>
    <t>- Independent Non - executive Director</t>
  </si>
  <si>
    <t>Attorneys-at-Law,</t>
  </si>
  <si>
    <t>P.O. Box 212,</t>
  </si>
  <si>
    <t>Colombo.</t>
  </si>
  <si>
    <t>STOCK EXCHANGE LISTING</t>
  </si>
  <si>
    <t>COMPANY SECRETARY</t>
  </si>
  <si>
    <t>HEAD / REGISTERED OFFICE</t>
  </si>
  <si>
    <t>Corporate Services (Pvt) Limited,</t>
  </si>
  <si>
    <t>84, Raja Veediya, Kandy.</t>
  </si>
  <si>
    <t>216, de Saram Place,</t>
  </si>
  <si>
    <t xml:space="preserve">Telephone </t>
  </si>
  <si>
    <t>: 081 - 2227000</t>
  </si>
  <si>
    <t>Colombo10.</t>
  </si>
  <si>
    <t xml:space="preserve">Facsimile </t>
  </si>
  <si>
    <t>: 081 - 2232047</t>
  </si>
  <si>
    <t>Facsimile      :  011 - 4718220</t>
  </si>
  <si>
    <t>CITY OFFICE</t>
  </si>
  <si>
    <t>270, Vauxhall Street, Colombo 2.</t>
  </si>
  <si>
    <t>: 011 - 2300555</t>
  </si>
  <si>
    <t>: 011 - 2300441</t>
  </si>
  <si>
    <t xml:space="preserve">E-mail </t>
  </si>
  <si>
    <t>: cenfin@cf.lk</t>
  </si>
  <si>
    <t xml:space="preserve">Website </t>
  </si>
  <si>
    <t>: www.centralfinance.lk</t>
  </si>
  <si>
    <t>BRANCH OFFICES</t>
  </si>
  <si>
    <t>Premises, equipment, establishment and other expenses</t>
  </si>
  <si>
    <t xml:space="preserve">           Debt repayment levy</t>
  </si>
  <si>
    <t>Fair value changes in debt securities at fair value through other comprehensive income</t>
  </si>
  <si>
    <t>Net cash on operating activities before income tax</t>
  </si>
  <si>
    <t>Level 3</t>
  </si>
  <si>
    <t xml:space="preserve">Level 03 valuations have been determined using valuation techniques which approximate the fair value. </t>
  </si>
  <si>
    <t>Rubber Investment Trust Limited. A/C No.01</t>
  </si>
  <si>
    <t>Amortised cost</t>
  </si>
  <si>
    <t>Level 01 valuations are based on market prices published by the Colombo Stock Exchange for shares quoted on the Colombo Stock Exchange and  level 2 valuations for units are based on the prices published by fund managers for respective funds.</t>
  </si>
  <si>
    <t>Right of use assets</t>
  </si>
  <si>
    <t>Lease liabilities</t>
  </si>
  <si>
    <t>There have been no transfers among levels 01, 02 and 03.</t>
  </si>
  <si>
    <t xml:space="preserve"> Less: Impairments and other credit losses</t>
  </si>
  <si>
    <t>Impairments and other credit losses</t>
  </si>
  <si>
    <t>S.K. Wedande</t>
  </si>
  <si>
    <t>A.K. Gunaratne</t>
  </si>
  <si>
    <t>N.M. Wahab</t>
  </si>
  <si>
    <t>E.W. Balasuriya &amp; Co.(Pvt) Ltd.</t>
  </si>
  <si>
    <t>E.H. Wijenaike</t>
  </si>
  <si>
    <t>A.J. Wijenaike</t>
  </si>
  <si>
    <t>N.W. Wijegoonawardene</t>
  </si>
  <si>
    <t>C.R. Dunuwille</t>
  </si>
  <si>
    <t>N.M. Gunawardana</t>
  </si>
  <si>
    <t>P.R. Munasinha</t>
  </si>
  <si>
    <t>P.M. Wijenaike</t>
  </si>
  <si>
    <t>Ceylon Investment PLC A/C No.02</t>
  </si>
  <si>
    <t xml:space="preserve">D.P. de Silva </t>
  </si>
  <si>
    <t>A.D.B. Talwatte</t>
  </si>
  <si>
    <t>A.R. Fernando</t>
  </si>
  <si>
    <t xml:space="preserve">C.K. Hettiarachchi </t>
  </si>
  <si>
    <t>K.B. Herath</t>
  </si>
  <si>
    <t>Dr. (Mrs.) A.D.N. de Zoysa</t>
  </si>
  <si>
    <t>Analysis of financial assets and liabilities by measurement basis - Company</t>
  </si>
  <si>
    <t xml:space="preserve">E.H. Wijenaike </t>
  </si>
  <si>
    <t xml:space="preserve">A.K. Gunaratne </t>
  </si>
  <si>
    <t>D.P. de Silva</t>
  </si>
  <si>
    <t>Dr.(Mrs).A.D.N. de Zoysa</t>
  </si>
  <si>
    <t>C.K. Hettiarachchi</t>
  </si>
  <si>
    <t>- Director (Marketing)</t>
  </si>
  <si>
    <t>F.J. &amp; G. de Saram,</t>
  </si>
  <si>
    <t>Telephone     :  011 - 4605100</t>
  </si>
  <si>
    <t xml:space="preserve">Tax assessments </t>
  </si>
  <si>
    <t xml:space="preserve">Other comprehensive income  </t>
  </si>
  <si>
    <t>The ordinary shares of the Company are listed on the Colombo Stock Exchange.</t>
  </si>
  <si>
    <t>CF Growth Fund Ltd.</t>
  </si>
  <si>
    <t>Balance at the beginning of the year</t>
  </si>
  <si>
    <t>Investments in units</t>
  </si>
  <si>
    <t>Unquoted equities</t>
  </si>
  <si>
    <t>Investments in quoted securities</t>
  </si>
  <si>
    <t>Cash and cash equivalents</t>
  </si>
  <si>
    <t>Other financial assets</t>
  </si>
  <si>
    <t>K.Kandeepan Ihsan</t>
  </si>
  <si>
    <t>Additions to non-current assets</t>
  </si>
  <si>
    <t>Operating lease income</t>
  </si>
  <si>
    <t>M.H.de Silva</t>
  </si>
  <si>
    <t>- Managing Director / Chief Executive Officer</t>
  </si>
  <si>
    <t>Audited</t>
  </si>
  <si>
    <t>Securities with bank and non-bank financial institutions</t>
  </si>
  <si>
    <t>Additions to intangible assets</t>
  </si>
  <si>
    <t>Additions to right of use assets</t>
  </si>
  <si>
    <t>Figures in brackets indicate outflows.</t>
  </si>
  <si>
    <t>There have been no material events subsequent to the reporting date which require adjustments to or disclosure in these interim Financial Statements.</t>
  </si>
  <si>
    <t>Company and the group</t>
  </si>
  <si>
    <t>Financial assets and financial liabilities measured at fair value - fair value hierarchy</t>
  </si>
  <si>
    <t>Fair value through profit or loss financial assets - Group</t>
  </si>
  <si>
    <t>Level 02</t>
  </si>
  <si>
    <t>Level 03</t>
  </si>
  <si>
    <t>Fair value through profit or loss financial assets - Company</t>
  </si>
  <si>
    <t>Level 3 - fair value measurement</t>
  </si>
  <si>
    <t>The following table shows a reconciliation from the beginning balance to the ending balance for fair value measurement in level 3 of the fair value hierarchy.</t>
  </si>
  <si>
    <t>Changes in fair value during the period</t>
  </si>
  <si>
    <t>The following table analyses the carrying amounts of the financial instruments by category as defined in Sri Lanka Accounting Standard - SLFRS 9 Financial Instruments.</t>
  </si>
  <si>
    <t>- Director/Chief Operating Officer</t>
  </si>
  <si>
    <t>- Deputy Managing Director/Deputy Chief Executive Officer</t>
  </si>
  <si>
    <t>Akuressa, Alawwa, Aluthgama, Ambalangoda, Ampara, Anuradhapura, Aralaganwila, Athurugiriya, Avissawella, Badulla, Bakamuna, Balangoda, Bandaragama, Bandarawela, Batticaloa, Chilaw, Dambulla, Dehiattakandiya, Digana, Divulapitiya,Eheliyagoda, Elpitiya, Embilipitiya, Galewela, Galle, Gampaha, Gampola, Giriulla, Godakawela, Hambantota, Hanwella, Hatton, Hettipola, Hingurakgoda, Hiripitiya, Homagama, Horana, Ja-Ela, Jaffna, Kadawatha,Kaduwela, Kalmunai, Kalutara, Kantale, Katugastota, Kegalle, Kekirawa, Killinochchi, Kiribathgoda, Kirindiwela, Kuliyapitiya, Kurunegala, Maharagama, Mahiyanganaya, Maho, Malabe, Mannar, Maradana, Matale, Matara, Matugama, Mawanella, Mawathagama, Melsiripura, Minuwangoda, Mirigama, Monaragala, Narammala,Natttandiya, Nawalapitiya, Negombo, Nikaweratiya, Nittambuwa, Nochchiyagama, Nugegoda, Nuwaraeliya,Padukka, Panadura, Pilimathalawa, Piliyandala, Polonnaruwa, Pottuvil, Puttalam, Ragama, Rajagiriya, Rambukkana, Ratmalana, Ratnapura, Rikillagaskada, Talawathugoda, Tambuttegama, Tissamaharama, Trincomalee, Vavuniya,Walasmulla,Warakapola,Wariyapola, Wattala, Welimada, Wellawaya, Wennappuwa.</t>
  </si>
  <si>
    <t>Profit attributable to equity holders of the parent</t>
  </si>
  <si>
    <t>KPMG,</t>
  </si>
  <si>
    <t>Colombo 03.</t>
  </si>
  <si>
    <t>32 A, Sir Mohamed Macan Markar Mawatha,</t>
  </si>
  <si>
    <t>Financial instruments measured at amortised cost presented above where the fair value has not been disclosed separately, are approximately representing the fair value of such investments.</t>
  </si>
  <si>
    <t>Paid</t>
  </si>
  <si>
    <t>Proposed</t>
  </si>
  <si>
    <t>Notes</t>
  </si>
  <si>
    <t>31.03.2021</t>
  </si>
  <si>
    <t>As at 31.03.2021</t>
  </si>
  <si>
    <t>Net income from financial instruments at FVTPL</t>
  </si>
  <si>
    <t>Total operating income</t>
  </si>
  <si>
    <t xml:space="preserve">Net Operating Income </t>
  </si>
  <si>
    <t>Less: taxes on financial services</t>
  </si>
  <si>
    <t xml:space="preserve">Taxes on financial services </t>
  </si>
  <si>
    <t>Less: Taxes on financial services</t>
  </si>
  <si>
    <t>Sri Lanka Insurance Corporation Ltd. -Life Fund.</t>
  </si>
  <si>
    <t>Rs.11.47 Bn</t>
  </si>
  <si>
    <t>Net other revenue</t>
  </si>
  <si>
    <t>Financial assets at amortised cost- Debt and other financial instruments</t>
  </si>
  <si>
    <t>Financial assets at amortised cost- Net investment in leases and hire purchase</t>
  </si>
  <si>
    <t>Investments in equity accounted investees</t>
  </si>
  <si>
    <t>Current tax assets</t>
  </si>
  <si>
    <t>Other assets</t>
  </si>
  <si>
    <t>Financial liabilities at amortised cost -Deposits</t>
  </si>
  <si>
    <t>Financial liabilities at amortised cost -Interest bearing borrowings</t>
  </si>
  <si>
    <t>Current tax liabilities</t>
  </si>
  <si>
    <t>Other liabilities</t>
  </si>
  <si>
    <t xml:space="preserve">Net cash from operating activities before taxes on financial services </t>
  </si>
  <si>
    <t>Financial assets at amortised cost- Loans and receivables from customers</t>
  </si>
  <si>
    <t>Number of shares held</t>
  </si>
  <si>
    <t>Holdings (%)</t>
  </si>
  <si>
    <t xml:space="preserve">Non-controlling interest   </t>
  </si>
  <si>
    <t>Customer repayments</t>
  </si>
  <si>
    <t>Equity holders of the parent</t>
  </si>
  <si>
    <t>Total equity</t>
  </si>
  <si>
    <t xml:space="preserve">These financial statements have been prepared in compliance with the requirements of the Companies Act No.07 of 2007. </t>
  </si>
  <si>
    <t>Statutory reserve fund</t>
  </si>
  <si>
    <t xml:space="preserve">Fair value reserve </t>
  </si>
  <si>
    <t xml:space="preserve">General reserve </t>
  </si>
  <si>
    <t xml:space="preserve">Retained earnings </t>
  </si>
  <si>
    <t xml:space="preserve">Total comprehensive income </t>
  </si>
  <si>
    <t>Total equity, excluding non-controlling interest</t>
  </si>
  <si>
    <t>Total liabilities and equity</t>
  </si>
  <si>
    <t xml:space="preserve">EQUITY </t>
  </si>
  <si>
    <t>Total contributions from and distribution to equity holders</t>
  </si>
  <si>
    <t>Balance as at 01st April 2020</t>
  </si>
  <si>
    <t xml:space="preserve">Colombo </t>
  </si>
  <si>
    <t xml:space="preserve">STATEMENT OF CASH FLOW </t>
  </si>
  <si>
    <t>Net cash generated from operating activities</t>
  </si>
  <si>
    <t>Net cash used in investing activities</t>
  </si>
  <si>
    <t>Acquisition of financial investments</t>
  </si>
  <si>
    <t>Proceeds from sale of financial investment</t>
  </si>
  <si>
    <t>Net cash used in financing activities</t>
  </si>
  <si>
    <t xml:space="preserve">Cash and cash equivalents </t>
  </si>
  <si>
    <t>Impairment provision for cash equivalents</t>
  </si>
  <si>
    <t xml:space="preserve">   Geographic information</t>
  </si>
  <si>
    <t xml:space="preserve">The Group function in one geographic location. Accordingly, geographic information is not presented in the financial statements. </t>
  </si>
  <si>
    <t xml:space="preserve">Real estates held for sale </t>
  </si>
  <si>
    <t>Net increase in cash and cash equivalents</t>
  </si>
  <si>
    <t>Proceeds from borrowings</t>
  </si>
  <si>
    <t>Repayment of borrowings and debt securities</t>
  </si>
  <si>
    <t xml:space="preserve">Trade receivables </t>
  </si>
  <si>
    <t xml:space="preserve"> INCOME STATEMENT </t>
  </si>
  <si>
    <t xml:space="preserve"> STATEMENT OF PROFIT OR LOSS AND OTHER COMPREHENSIVE  INCOME </t>
  </si>
  <si>
    <t>Transactions with equity holders of the Company and other transfers, recognised directly in equity</t>
  </si>
  <si>
    <t>Share of profit of equity accounted investees, net of tax</t>
  </si>
  <si>
    <t>Capital component of lease liabilities</t>
  </si>
  <si>
    <t>Dividends received from equity accounted investees</t>
  </si>
  <si>
    <t xml:space="preserve">Share of profit of equity accounted investee </t>
  </si>
  <si>
    <t xml:space="preserve">For the three months ended 30th June </t>
  </si>
  <si>
    <t>30.06.2021</t>
  </si>
  <si>
    <t xml:space="preserve">For the three months ended 30th June 2021 </t>
  </si>
  <si>
    <t>Balance as at 01st April 2021</t>
  </si>
  <si>
    <t>Balance as at 30th June 2021</t>
  </si>
  <si>
    <t>Balance as at 1st April 2021</t>
  </si>
  <si>
    <t>Increase (decrease)</t>
  </si>
  <si>
    <t>Profit/ (loss) for the period</t>
  </si>
  <si>
    <t>Share of equity accounted investees, net of tax</t>
  </si>
  <si>
    <t>Payment of dividends for previous years</t>
  </si>
  <si>
    <t>Balance as at 30th June 2020</t>
  </si>
  <si>
    <t>Profit for the three months ended 30th June 2021</t>
  </si>
  <si>
    <t>Balance as at 1st April 2020</t>
  </si>
  <si>
    <t>Profit for the three months ended 30th June 2020</t>
  </si>
  <si>
    <t>Non-controlling interests</t>
  </si>
  <si>
    <t xml:space="preserve">Central Finance Company PLC </t>
  </si>
  <si>
    <t>INTERIM FINANCIAL STATEMENTS</t>
  </si>
  <si>
    <t xml:space="preserve">FOR THE THREE MONTHS  ENDED </t>
  </si>
  <si>
    <r>
      <t>30TH</t>
    </r>
    <r>
      <rPr>
        <b/>
        <sz val="22"/>
        <rFont val="Garamond"/>
        <family val="1"/>
      </rPr>
      <t xml:space="preserve"> JUNE</t>
    </r>
    <r>
      <rPr>
        <b/>
        <sz val="20"/>
        <rFont val="Garamond"/>
        <family val="1"/>
      </rPr>
      <t xml:space="preserve"> </t>
    </r>
    <r>
      <rPr>
        <b/>
        <sz val="22"/>
        <rFont val="Garamond"/>
        <family val="1"/>
      </rPr>
      <t>2021</t>
    </r>
  </si>
  <si>
    <t>The interim financial statements of the Company and the Group have been prepared in accordance with the accounting policies set out in the Annual Report for the year ended 31st March 2021 and provide the information as required by the Colombo Stock Exchange and LKAS 34-Interim Financial Reporting.</t>
  </si>
  <si>
    <t>As at 30.06.2021</t>
  </si>
  <si>
    <t>*As at 31.03.2021</t>
  </si>
  <si>
    <t>*Comparative shareholdings as at 31.03.2021 held by the twenty largest shareholders as at 30.06.2021.</t>
  </si>
  <si>
    <t>C.S.Hettiarachchi</t>
  </si>
  <si>
    <t>G.S.N. Peiris (retired on 30.06.2021)</t>
  </si>
  <si>
    <t>The company qualifies under option one of the minimum public holding requirement in terms of section 7.13.1 of the Listing Rules of the Colombo Stock Exchange and relevant information is given below.</t>
  </si>
  <si>
    <t>Rs.13.07 Bn</t>
  </si>
  <si>
    <t xml:space="preserve"> As at 31.03.2021 - Group</t>
  </si>
  <si>
    <t>Other financial liabilities</t>
  </si>
  <si>
    <t>Proceeds on liquidation of an associate company</t>
  </si>
  <si>
    <t>For the three months ended 30th June</t>
  </si>
  <si>
    <t xml:space="preserve">A.K.Gunaratne </t>
  </si>
  <si>
    <t>Proceeds received as at 30.06.2021 (Rs.000)</t>
  </si>
  <si>
    <t>Proceeds receivable as at 30.06.2021 (Rs.000)</t>
  </si>
  <si>
    <t>Cost of investment (Rs.000)</t>
  </si>
  <si>
    <t>Share of associate companies retained assets (Rs.000)</t>
  </si>
  <si>
    <t>Profit/(loss) on liquidation (Rs.000)</t>
  </si>
  <si>
    <t>Advance received on divestment of a subsidiary company</t>
  </si>
  <si>
    <t xml:space="preserve">The COVID - 19 pandemic continuous to  disrupt business and economic activities. Subsequent to the outbreak of COVID-19 in Sri Lanka, the Company has been strictly adhering to the guidelines and directions issued by the Government, Health authorities and the Central Bank of Sri Lanka (CBSL) when conducting its business operations. Accordingly, the Company has been continuing to provide relief measures including rescheduling of contracts with extended payment periods, deferment of repayment of contracts and waiving-off certain fees including late payment fees, in line with the directions issued by the CBSL. The Company is continuously assessing possible disruptions due to COVID -19 pandemic. The Company has used the probability of default, loss given default, economic factor adjustment as at 30th June 2021 in computing the expected credit losses for the period ended 30th June 2021. </t>
  </si>
  <si>
    <t>Assets held for sale</t>
  </si>
  <si>
    <t>Liabilities directly associated with assets held for sale</t>
  </si>
  <si>
    <t>Cash and cash equivalents of assets held for sale</t>
  </si>
  <si>
    <t>Operating cash flows of assets held for sale</t>
  </si>
  <si>
    <t>Cash flows of assets held for sale</t>
  </si>
  <si>
    <t>As at 30.06.2021, the disposal group has been stated at cost and comprised of the following assets and liabilities.</t>
  </si>
  <si>
    <t>Total assets held for sale</t>
  </si>
  <si>
    <t>Related party payables</t>
  </si>
  <si>
    <t>Less: elimination of inter company balances</t>
  </si>
  <si>
    <t>The company has made an announcement to the Colombo Stock Exchange with regard to the above on 21.06.2021.</t>
  </si>
  <si>
    <t>Fixed deposits placed with the parent company</t>
  </si>
  <si>
    <t>Total liabilities held for sale</t>
  </si>
  <si>
    <t>In June 2021, the management committed to a plan to sell its 56.79% investment in Mark Marine Services (Pvt) Ltd. held through the parent company together with the fully owned subsidiary, CF Insurance Brokers (Pvt) Ltd.for a consideration of Rs.270.77 Million .The group entered into a share sales and purchase agreement  with Hatton Plantations PLC on 21.06.2021.Subsequent to the entering into the share sales and purchase agreement, the group received Rs.148.78 million on 21.06.2021, being an advance equivalent to 54.95% of the total consideration. The group will receive the balance payment of Rs.121.99 Million on the date of completion of the sale of shares.The company has not separately shown the income statement items relating to the assets held for sale as it is not material.</t>
  </si>
  <si>
    <t>A final dividend of Rs.3.50 per share(consisting of Rs.2.30 payable in cash and Rs.1.20 per share by way of scrip dividends through allotment of new shares) was approved by the shareholders at the Annual General Meeting held on 30th June 2021.</t>
  </si>
  <si>
    <t>Accordingly 3,329,475 new shares were issued at a consideration of Rs.80.70 per share, througfh capitalisation of reserves and subsequent to this scrip issue number of shares in issue increased to 227,354,462.</t>
  </si>
  <si>
    <t>Cash dividend was paid on 09th July 2021 and new shares arising out of the scrip dividends were listed on the Colombo Stock Exchange on 13th July 2021.</t>
  </si>
  <si>
    <t>Dividends - scrip/cash</t>
  </si>
  <si>
    <t>Earnings per share of the three months period ended 30.06.2020 and net asset value per share as at 31.03.2021 has been computed based on 227,354,462 shares.</t>
  </si>
  <si>
    <t>Shares allotted pursuant to scrip dividend (listed on 13th July 2021)</t>
  </si>
  <si>
    <t>Individual shareholdings as at 30.06.2021 given in Notes 05 and 06 above exclude the entitlements arising out of the scrip dividend for the year ended 31.03.2021 since they were listed on 13.07.2021.</t>
  </si>
  <si>
    <t>Capital Suisse Asia Ltd. An associate company of the group was liquidated in April 2021 and the details related to the liquidation are as follows:</t>
  </si>
  <si>
    <t>Profit / (loss) before  tax</t>
  </si>
  <si>
    <t>Profit / (loss) for the period</t>
  </si>
  <si>
    <t>Profit / (loss) attributable to :</t>
  </si>
  <si>
    <t>Profit /(loss) for the period</t>
  </si>
  <si>
    <t xml:space="preserve">Total comprehensive income / (loss) Attributable to: </t>
  </si>
  <si>
    <t>Total comprehensive income / (loss) for the period</t>
  </si>
  <si>
    <t>Operating profit /(loss) before share of profit of equity accounted investees</t>
  </si>
  <si>
    <t>Operating profit / (loss) before taxes on financial services</t>
  </si>
  <si>
    <t xml:space="preserve"> Less :Income tax expense /(reversal)</t>
  </si>
  <si>
    <t xml:space="preserve"> Profit for the three months ended 30th June 2021</t>
  </si>
  <si>
    <t>The tax assessments are as reported in the annual report for the year ended 31st March 2021,other than one settlement reached during this quarter.</t>
  </si>
  <si>
    <t xml:space="preserve"> Loss for the three months ended 30th June 2020</t>
  </si>
  <si>
    <t>Basic and diluted earnings per share - Rs.</t>
  </si>
  <si>
    <t>Fair value of financial assets and liabilities not measured at fair value - Group</t>
  </si>
  <si>
    <t>Less :Income tax expense /(reversal)</t>
  </si>
  <si>
    <t>Deputy Managing Director /</t>
  </si>
  <si>
    <t>Deputy Chief Executive Officer</t>
  </si>
  <si>
    <t>10th August 2021</t>
  </si>
  <si>
    <t>- Director (Corporate Affairs) - (appointed w.e.f. 01.07.2021)</t>
  </si>
  <si>
    <t>Other comprehensive income / (loss) for the period (net of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</si>
</sst>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_);_(* \(#,##0\);_(* &quot;-&quot;??_);_(@_)"/>
    <numFmt numFmtId="165" formatCode="#,##0.00;#,##0.00"/>
    <numFmt numFmtId="166" formatCode="[$-409]d\-mmm\-yy;@"/>
    <numFmt numFmtId="167" formatCode="_(* #,##0.00_);_(* \(#,##0.00\);_(* \-??_);_(@_)"/>
    <numFmt numFmtId="168" formatCode="_-* #,##0.00_-;\-* #,##0.00_-;_-* &quot;-&quot;??_-;_-@_-"/>
    <numFmt numFmtId="169" formatCode="0.0%"/>
  </numFmts>
  <fonts count="10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Arial"/>
      <family val="2"/>
    </font>
    <font>
      <sz val="10"/>
      <name val="Arial"/>
      <family val="2"/>
    </font>
    <font>
      <b/>
      <sz val="9"/>
      <name val="Arial"/>
      <family val="2"/>
    </font>
    <font>
      <sz val="9"/>
      <name val="Arial"/>
      <family val="2"/>
    </font>
    <font>
      <sz val="10"/>
      <name val="Tahoma"/>
      <family val="2"/>
    </font>
    <font>
      <sz val="10"/>
      <name val="Arial"/>
      <family val="2"/>
    </font>
    <font>
      <sz val="8"/>
      <name val="Arial"/>
      <family val="2"/>
    </font>
    <font>
      <sz val="12"/>
      <name val="Arial"/>
      <family val="2"/>
    </font>
    <font>
      <sz val="8"/>
      <name val="Arial"/>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sz val="10"/>
      <name val="Arial"/>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sz val="10"/>
      <name val="Arial"/>
      <family val="2"/>
    </font>
    <font>
      <sz val="11"/>
      <color theme="1"/>
      <name val="Calibri"/>
      <family val="2"/>
      <scheme val="minor"/>
    </font>
    <font>
      <u/>
      <sz val="10"/>
      <color theme="10"/>
      <name val="Arial"/>
      <family val="2"/>
    </font>
    <font>
      <sz val="10"/>
      <color rgb="FFFF0000"/>
      <name val="Arial"/>
      <family val="2"/>
    </font>
    <font>
      <b/>
      <sz val="10"/>
      <color rgb="FFFF0000"/>
      <name val="Arial"/>
      <family val="2"/>
    </font>
    <font>
      <sz val="9"/>
      <color rgb="FFFF0000"/>
      <name val="Arial"/>
      <family val="2"/>
    </font>
    <font>
      <sz val="10"/>
      <color theme="1"/>
      <name val="Century Gothic"/>
      <family val="2"/>
    </font>
    <font>
      <u/>
      <sz val="8.5"/>
      <color indexed="12"/>
      <name val="Arial"/>
      <family val="2"/>
    </font>
    <font>
      <sz val="12"/>
      <name val="Times New Roman"/>
      <family val="1"/>
    </font>
    <font>
      <sz val="10"/>
      <color theme="1"/>
      <name val="Arial"/>
      <family val="2"/>
    </font>
    <font>
      <sz val="11"/>
      <color theme="1"/>
      <name val="Sommet"/>
      <family val="2"/>
    </font>
    <font>
      <sz val="10"/>
      <color theme="1"/>
      <name val="Calibri"/>
      <family val="2"/>
    </font>
    <font>
      <sz val="10"/>
      <color theme="1"/>
      <name val="Trebuchet MS"/>
      <family val="2"/>
    </font>
    <font>
      <sz val="11"/>
      <color theme="1"/>
      <name val="Calibri"/>
      <family val="2"/>
    </font>
    <font>
      <sz val="10"/>
      <color theme="1"/>
      <name val="Verdana"/>
      <family val="2"/>
    </font>
    <font>
      <sz val="11"/>
      <color theme="1"/>
      <name val="Cambria"/>
      <family val="2"/>
    </font>
    <font>
      <u/>
      <sz val="11"/>
      <color theme="10"/>
      <name val="Calibri"/>
      <family val="2"/>
    </font>
    <font>
      <sz val="10"/>
      <color theme="1"/>
      <name val="Tahoma"/>
      <family val="2"/>
    </font>
    <font>
      <sz val="10"/>
      <name val="Times New Roman"/>
      <family val="1"/>
    </font>
    <font>
      <sz val="10"/>
      <name val="Courier"/>
      <family val="3"/>
    </font>
    <font>
      <sz val="10"/>
      <name val="Courier New"/>
      <family val="3"/>
      <charset val="1"/>
    </font>
    <font>
      <sz val="11"/>
      <name val="Arial"/>
      <family val="2"/>
    </font>
    <font>
      <b/>
      <sz val="11"/>
      <name val="Arial"/>
      <family val="2"/>
    </font>
    <font>
      <sz val="10"/>
      <name val="Arial"/>
      <family val="2"/>
    </font>
    <font>
      <sz val="10"/>
      <name val="Calibri"/>
      <family val="2"/>
      <scheme val="minor"/>
    </font>
    <font>
      <sz val="10"/>
      <color rgb="FF000000"/>
      <name val="Arial Narrow"/>
      <family val="2"/>
    </font>
    <font>
      <sz val="10"/>
      <color indexed="8"/>
      <name val="Arial"/>
      <family val="2"/>
    </font>
    <font>
      <sz val="9"/>
      <color rgb="FF0070C0"/>
      <name val="Arial"/>
      <family val="2"/>
    </font>
    <font>
      <b/>
      <sz val="22"/>
      <name val="Garamond"/>
      <family val="1"/>
    </font>
    <font>
      <b/>
      <sz val="20"/>
      <name val="Garamond"/>
      <family val="1"/>
    </font>
    <font>
      <sz val="10"/>
      <name val="Garamond"/>
      <family val="1"/>
    </font>
  </fonts>
  <fills count="2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s>
  <borders count="46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right/>
      <top/>
      <bottom style="thin">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style="thin">
        <color auto="1"/>
      </left>
      <right/>
      <top/>
      <bottom style="thin">
        <color auto="1"/>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style="thin">
        <color indexed="64"/>
      </right>
      <top style="thin">
        <color auto="1"/>
      </top>
      <bottom/>
      <diagonal/>
    </border>
    <border>
      <left/>
      <right style="thin">
        <color indexed="64"/>
      </right>
      <top style="thin">
        <color auto="1"/>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auto="1"/>
      </top>
      <bottom/>
      <diagonal/>
    </border>
    <border>
      <left style="thin">
        <color auto="1"/>
      </left>
      <right/>
      <top style="thin">
        <color auto="1"/>
      </top>
      <bottom style="thin">
        <color auto="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style="medium">
        <color indexed="64"/>
      </right>
      <top style="medium">
        <color indexed="64"/>
      </top>
      <bottom style="thin">
        <color indexed="64"/>
      </bottom>
      <diagonal/>
    </border>
  </borders>
  <cellStyleXfs count="54112">
    <xf numFmtId="0" fontId="0" fillId="0" borderId="0"/>
    <xf numFmtId="0" fontId="46" fillId="3" borderId="0" applyNumberFormat="0" applyBorder="0" applyAlignment="0" applyProtection="0"/>
    <xf numFmtId="0" fontId="46" fillId="5"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8" borderId="0" applyNumberFormat="0" applyBorder="0" applyAlignment="0" applyProtection="0"/>
    <xf numFmtId="0" fontId="46" fillId="2" borderId="0" applyNumberFormat="0" applyBorder="0" applyAlignment="0" applyProtection="0"/>
    <xf numFmtId="0" fontId="46" fillId="4"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2" borderId="0" applyNumberFormat="0" applyBorder="0" applyAlignment="0" applyProtection="0"/>
    <xf numFmtId="0" fontId="46" fillId="13" borderId="0" applyNumberFormat="0" applyBorder="0" applyAlignment="0" applyProtection="0"/>
    <xf numFmtId="0" fontId="56" fillId="14" borderId="0" applyNumberFormat="0" applyBorder="0" applyAlignment="0" applyProtection="0"/>
    <xf numFmtId="0" fontId="56" fillId="4" borderId="0" applyNumberFormat="0" applyBorder="0" applyAlignment="0" applyProtection="0"/>
    <xf numFmtId="0" fontId="56" fillId="12"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5" borderId="0" applyNumberFormat="0" applyBorder="0" applyAlignment="0" applyProtection="0"/>
    <xf numFmtId="0" fontId="57" fillId="5" borderId="0" applyNumberFormat="0" applyBorder="0" applyAlignment="0" applyProtection="0"/>
    <xf numFmtId="0" fontId="66" fillId="22" borderId="1" applyNumberFormat="0" applyAlignment="0" applyProtection="0"/>
    <xf numFmtId="0" fontId="58" fillId="23" borderId="2" applyNumberFormat="0" applyAlignment="0" applyProtection="0"/>
    <xf numFmtId="43" fontId="48" fillId="0" borderId="0" applyFont="0" applyFill="0" applyBorder="0" applyAlignment="0" applyProtection="0"/>
    <xf numFmtId="43" fontId="52" fillId="0" borderId="0" applyFont="0" applyFill="0" applyBorder="0" applyAlignment="0" applyProtection="0"/>
    <xf numFmtId="43" fontId="48"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5" fillId="0" borderId="0" applyFont="0" applyFill="0" applyBorder="0" applyAlignment="0" applyProtection="0"/>
    <xf numFmtId="43" fontId="73"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74" fillId="0" borderId="0" applyFont="0" applyFill="0" applyBorder="0" applyAlignment="0" applyProtection="0"/>
    <xf numFmtId="165" fontId="48" fillId="0" borderId="0"/>
    <xf numFmtId="165" fontId="52" fillId="0" borderId="0"/>
    <xf numFmtId="165" fontId="48" fillId="0" borderId="0"/>
    <xf numFmtId="165" fontId="65" fillId="0" borderId="0"/>
    <xf numFmtId="165" fontId="48" fillId="0" borderId="0"/>
    <xf numFmtId="165" fontId="48" fillId="0" borderId="0"/>
    <xf numFmtId="0" fontId="59" fillId="0" borderId="0" applyNumberFormat="0" applyFill="0" applyBorder="0" applyAlignment="0" applyProtection="0"/>
    <xf numFmtId="0" fontId="60" fillId="7" borderId="0" applyNumberFormat="0" applyBorder="0" applyAlignment="0" applyProtection="0"/>
    <xf numFmtId="0" fontId="67" fillId="0" borderId="3" applyNumberFormat="0" applyFill="0" applyAlignment="0" applyProtection="0"/>
    <xf numFmtId="0" fontId="68" fillId="0" borderId="4" applyNumberFormat="0" applyFill="0" applyAlignment="0" applyProtection="0"/>
    <xf numFmtId="0" fontId="69" fillId="0" borderId="5" applyNumberFormat="0" applyFill="0" applyAlignment="0" applyProtection="0"/>
    <xf numFmtId="0" fontId="69"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61" fillId="8" borderId="1" applyNumberFormat="0" applyAlignment="0" applyProtection="0"/>
    <xf numFmtId="0" fontId="70" fillId="0" borderId="6" applyNumberFormat="0" applyFill="0" applyAlignment="0" applyProtection="0"/>
    <xf numFmtId="0" fontId="71" fillId="11" borderId="0" applyNumberFormat="0" applyBorder="0" applyAlignment="0" applyProtection="0"/>
    <xf numFmtId="0" fontId="48" fillId="0" borderId="0"/>
    <xf numFmtId="0" fontId="46" fillId="0" borderId="0"/>
    <xf numFmtId="0" fontId="48" fillId="0" borderId="0"/>
    <xf numFmtId="0" fontId="46" fillId="0" borderId="0"/>
    <xf numFmtId="0" fontId="74" fillId="0" borderId="0"/>
    <xf numFmtId="0" fontId="65" fillId="6" borderId="7" applyNumberFormat="0" applyFont="0" applyAlignment="0" applyProtection="0"/>
    <xf numFmtId="0" fontId="48" fillId="6" borderId="7" applyNumberFormat="0" applyFont="0" applyAlignment="0" applyProtection="0"/>
    <xf numFmtId="0" fontId="48" fillId="6" borderId="7" applyNumberFormat="0" applyFont="0" applyAlignment="0" applyProtection="0"/>
    <xf numFmtId="0" fontId="63" fillId="22" borderId="8" applyNumberFormat="0" applyAlignment="0" applyProtection="0"/>
    <xf numFmtId="9" fontId="52" fillId="0" borderId="0" applyFont="0" applyFill="0" applyBorder="0" applyAlignment="0" applyProtection="0"/>
    <xf numFmtId="9" fontId="48" fillId="0" borderId="0" applyFont="0" applyFill="0" applyBorder="0" applyAlignment="0" applyProtection="0"/>
    <xf numFmtId="9" fontId="74" fillId="0" borderId="0" applyFont="0" applyFill="0" applyBorder="0" applyAlignment="0" applyProtection="0"/>
    <xf numFmtId="0" fontId="72" fillId="0" borderId="0" applyNumberFormat="0" applyFill="0" applyBorder="0" applyAlignment="0" applyProtection="0"/>
    <xf numFmtId="0" fontId="64" fillId="0" borderId="9" applyNumberFormat="0" applyFill="0" applyAlignment="0" applyProtection="0"/>
    <xf numFmtId="0" fontId="62" fillId="0" borderId="0" applyNumberFormat="0" applyFill="0" applyBorder="0" applyAlignment="0" applyProtection="0"/>
    <xf numFmtId="167" fontId="48" fillId="0" borderId="0" applyFill="0" applyAlignment="0" applyProtection="0"/>
    <xf numFmtId="0" fontId="63" fillId="22" borderId="31" applyNumberFormat="0" applyAlignment="0" applyProtection="0"/>
    <xf numFmtId="0" fontId="48" fillId="6" borderId="30" applyNumberFormat="0" applyFont="0" applyAlignment="0" applyProtection="0"/>
    <xf numFmtId="0" fontId="48" fillId="6" borderId="30" applyNumberFormat="0" applyFont="0" applyAlignment="0" applyProtection="0"/>
    <xf numFmtId="0" fontId="48" fillId="6" borderId="30" applyNumberFormat="0" applyFont="0" applyAlignment="0" applyProtection="0"/>
    <xf numFmtId="0" fontId="61" fillId="8" borderId="29" applyNumberFormat="0" applyAlignment="0" applyProtection="0"/>
    <xf numFmtId="43" fontId="45" fillId="0" borderId="0" applyFont="0" applyFill="0" applyBorder="0" applyAlignment="0" applyProtection="0"/>
    <xf numFmtId="0" fontId="66" fillId="22" borderId="29" applyNumberFormat="0" applyAlignment="0" applyProtection="0"/>
    <xf numFmtId="0" fontId="45" fillId="0" borderId="0"/>
    <xf numFmtId="9" fontId="45" fillId="0" borderId="0" applyFont="0" applyFill="0" applyBorder="0" applyAlignment="0" applyProtection="0"/>
    <xf numFmtId="44" fontId="48" fillId="0" borderId="0" applyFont="0" applyFill="0" applyBorder="0" applyAlignment="0" applyProtection="0"/>
    <xf numFmtId="0" fontId="64" fillId="0" borderId="32" applyNumberFormat="0" applyFill="0" applyAlignment="0" applyProtection="0"/>
    <xf numFmtId="0" fontId="44" fillId="0" borderId="0"/>
    <xf numFmtId="0" fontId="43" fillId="0" borderId="0"/>
    <xf numFmtId="0" fontId="66" fillId="22" borderId="48" applyNumberFormat="0" applyAlignment="0" applyProtection="0"/>
    <xf numFmtId="0" fontId="61" fillId="8" borderId="48" applyNumberFormat="0" applyAlignment="0" applyProtection="0"/>
    <xf numFmtId="0" fontId="48" fillId="6" borderId="49" applyNumberFormat="0" applyFont="0" applyAlignment="0" applyProtection="0"/>
    <xf numFmtId="0" fontId="64" fillId="0" borderId="47" applyNumberFormat="0" applyFill="0" applyAlignment="0" applyProtection="0"/>
    <xf numFmtId="0" fontId="63" fillId="22" borderId="46" applyNumberFormat="0" applyAlignment="0" applyProtection="0"/>
    <xf numFmtId="0" fontId="48" fillId="6" borderId="45" applyNumberFormat="0" applyFont="0" applyAlignment="0" applyProtection="0"/>
    <xf numFmtId="0" fontId="48" fillId="6" borderId="45" applyNumberFormat="0" applyFont="0" applyAlignment="0" applyProtection="0"/>
    <xf numFmtId="0" fontId="48" fillId="6" borderId="45" applyNumberFormat="0" applyFont="0" applyAlignment="0" applyProtection="0"/>
    <xf numFmtId="0" fontId="66" fillId="22" borderId="33" applyNumberFormat="0" applyAlignment="0" applyProtection="0"/>
    <xf numFmtId="43" fontId="42" fillId="0" borderId="0" applyFont="0" applyFill="0" applyBorder="0" applyAlignment="0" applyProtection="0"/>
    <xf numFmtId="0" fontId="66" fillId="22" borderId="44" applyNumberFormat="0" applyAlignment="0" applyProtection="0"/>
    <xf numFmtId="0" fontId="61" fillId="8" borderId="33" applyNumberFormat="0" applyAlignment="0" applyProtection="0"/>
    <xf numFmtId="0" fontId="42" fillId="0" borderId="0"/>
    <xf numFmtId="0" fontId="63" fillId="22" borderId="34" applyNumberFormat="0" applyAlignment="0" applyProtection="0"/>
    <xf numFmtId="9" fontId="42" fillId="0" borderId="0" applyFont="0" applyFill="0" applyBorder="0" applyAlignment="0" applyProtection="0"/>
    <xf numFmtId="0" fontId="64" fillId="0" borderId="35" applyNumberFormat="0" applyFill="0" applyAlignment="0" applyProtection="0"/>
    <xf numFmtId="0" fontId="63" fillId="22" borderId="38" applyNumberFormat="0" applyAlignment="0" applyProtection="0"/>
    <xf numFmtId="0" fontId="48" fillId="6" borderId="37" applyNumberFormat="0" applyFont="0" applyAlignment="0" applyProtection="0"/>
    <xf numFmtId="0" fontId="48" fillId="6" borderId="37" applyNumberFormat="0" applyFont="0" applyAlignment="0" applyProtection="0"/>
    <xf numFmtId="0" fontId="48" fillId="6" borderId="37" applyNumberFormat="0" applyFont="0" applyAlignment="0" applyProtection="0"/>
    <xf numFmtId="0" fontId="61" fillId="8" borderId="36" applyNumberFormat="0" applyAlignment="0" applyProtection="0"/>
    <xf numFmtId="43" fontId="42" fillId="0" borderId="0" applyFont="0" applyFill="0" applyBorder="0" applyAlignment="0" applyProtection="0"/>
    <xf numFmtId="0" fontId="66" fillId="22" borderId="36" applyNumberFormat="0" applyAlignment="0" applyProtection="0"/>
    <xf numFmtId="0" fontId="42" fillId="0" borderId="0"/>
    <xf numFmtId="9" fontId="42" fillId="0" borderId="0" applyFont="0" applyFill="0" applyBorder="0" applyAlignment="0" applyProtection="0"/>
    <xf numFmtId="0" fontId="64" fillId="0" borderId="39" applyNumberFormat="0" applyFill="0" applyAlignment="0" applyProtection="0"/>
    <xf numFmtId="0" fontId="42" fillId="0" borderId="0"/>
    <xf numFmtId="0" fontId="42" fillId="0" borderId="0"/>
    <xf numFmtId="0" fontId="61" fillId="8" borderId="44" applyNumberFormat="0" applyAlignment="0" applyProtection="0"/>
    <xf numFmtId="0" fontId="63" fillId="22" borderId="42" applyNumberFormat="0" applyAlignment="0" applyProtection="0"/>
    <xf numFmtId="0" fontId="48" fillId="6" borderId="41" applyNumberFormat="0" applyFont="0" applyAlignment="0" applyProtection="0"/>
    <xf numFmtId="0" fontId="48" fillId="6" borderId="41" applyNumberFormat="0" applyFont="0" applyAlignment="0" applyProtection="0"/>
    <xf numFmtId="0" fontId="48" fillId="6" borderId="41" applyNumberFormat="0" applyFont="0" applyAlignment="0" applyProtection="0"/>
    <xf numFmtId="0" fontId="61" fillId="8" borderId="40" applyNumberFormat="0" applyAlignment="0" applyProtection="0"/>
    <xf numFmtId="0" fontId="66" fillId="22" borderId="40" applyNumberFormat="0" applyAlignment="0" applyProtection="0"/>
    <xf numFmtId="0" fontId="63" fillId="22" borderId="50" applyNumberFormat="0" applyAlignment="0" applyProtection="0"/>
    <xf numFmtId="0" fontId="64" fillId="0" borderId="51" applyNumberFormat="0" applyFill="0" applyAlignment="0" applyProtection="0"/>
    <xf numFmtId="0" fontId="64" fillId="0" borderId="43" applyNumberFormat="0" applyFill="0" applyAlignment="0" applyProtection="0"/>
    <xf numFmtId="0" fontId="48" fillId="6" borderId="49" applyNumberFormat="0" applyFont="0" applyAlignment="0" applyProtection="0"/>
    <xf numFmtId="0" fontId="48" fillId="6" borderId="49" applyNumberFormat="0" applyFont="0" applyAlignment="0" applyProtection="0"/>
    <xf numFmtId="0" fontId="41" fillId="0" borderId="0"/>
    <xf numFmtId="43" fontId="40" fillId="0" borderId="0" applyFont="0" applyFill="0" applyBorder="0" applyAlignment="0" applyProtection="0"/>
    <xf numFmtId="0" fontId="40" fillId="0" borderId="0"/>
    <xf numFmtId="9" fontId="40" fillId="0" borderId="0" applyFont="0" applyFill="0" applyBorder="0" applyAlignment="0" applyProtection="0"/>
    <xf numFmtId="0" fontId="63" fillId="22" borderId="54" applyNumberFormat="0" applyAlignment="0" applyProtection="0"/>
    <xf numFmtId="0" fontId="48" fillId="6" borderId="53" applyNumberFormat="0" applyFont="0" applyAlignment="0" applyProtection="0"/>
    <xf numFmtId="0" fontId="48" fillId="6" borderId="53" applyNumberFormat="0" applyFont="0" applyAlignment="0" applyProtection="0"/>
    <xf numFmtId="0" fontId="48" fillId="6" borderId="53" applyNumberFormat="0" applyFont="0" applyAlignment="0" applyProtection="0"/>
    <xf numFmtId="0" fontId="61" fillId="8" borderId="52" applyNumberFormat="0" applyAlignment="0" applyProtection="0"/>
    <xf numFmtId="43" fontId="40" fillId="0" borderId="0" applyFont="0" applyFill="0" applyBorder="0" applyAlignment="0" applyProtection="0"/>
    <xf numFmtId="0" fontId="66" fillId="22" borderId="52" applyNumberFormat="0" applyAlignment="0" applyProtection="0"/>
    <xf numFmtId="0" fontId="40" fillId="0" borderId="0"/>
    <xf numFmtId="9" fontId="40" fillId="0" borderId="0" applyFont="0" applyFill="0" applyBorder="0" applyAlignment="0" applyProtection="0"/>
    <xf numFmtId="0" fontId="64" fillId="0" borderId="55" applyNumberFormat="0" applyFill="0" applyAlignment="0" applyProtection="0"/>
    <xf numFmtId="0" fontId="63" fillId="22" borderId="58" applyNumberFormat="0" applyAlignment="0" applyProtection="0"/>
    <xf numFmtId="0" fontId="48" fillId="6" borderId="57" applyNumberFormat="0" applyFont="0" applyAlignment="0" applyProtection="0"/>
    <xf numFmtId="0" fontId="48" fillId="6" borderId="57" applyNumberFormat="0" applyFont="0" applyAlignment="0" applyProtection="0"/>
    <xf numFmtId="0" fontId="48" fillId="6" borderId="57" applyNumberFormat="0" applyFont="0" applyAlignment="0" applyProtection="0"/>
    <xf numFmtId="0" fontId="61" fillId="8" borderId="56" applyNumberFormat="0" applyAlignment="0" applyProtection="0"/>
    <xf numFmtId="0" fontId="66" fillId="22" borderId="56" applyNumberFormat="0" applyAlignment="0" applyProtection="0"/>
    <xf numFmtId="0" fontId="64" fillId="0" borderId="59" applyNumberFormat="0" applyFill="0" applyAlignment="0" applyProtection="0"/>
    <xf numFmtId="43" fontId="39" fillId="0" borderId="0" applyFont="0" applyFill="0" applyBorder="0" applyAlignment="0" applyProtection="0"/>
    <xf numFmtId="0" fontId="39" fillId="0" borderId="0"/>
    <xf numFmtId="9" fontId="39" fillId="0" borderId="0" applyFont="0" applyFill="0" applyBorder="0" applyAlignment="0" applyProtection="0"/>
    <xf numFmtId="0" fontId="63" fillId="22" borderId="62" applyNumberFormat="0" applyAlignment="0" applyProtection="0"/>
    <xf numFmtId="0" fontId="48" fillId="6" borderId="61" applyNumberFormat="0" applyFont="0" applyAlignment="0" applyProtection="0"/>
    <xf numFmtId="0" fontId="48" fillId="6" borderId="61" applyNumberFormat="0" applyFont="0" applyAlignment="0" applyProtection="0"/>
    <xf numFmtId="0" fontId="48" fillId="6" borderId="61" applyNumberFormat="0" applyFont="0" applyAlignment="0" applyProtection="0"/>
    <xf numFmtId="0" fontId="61" fillId="8" borderId="60" applyNumberFormat="0" applyAlignment="0" applyProtection="0"/>
    <xf numFmtId="43" fontId="39" fillId="0" borderId="0" applyFont="0" applyFill="0" applyBorder="0" applyAlignment="0" applyProtection="0"/>
    <xf numFmtId="0" fontId="66" fillId="22" borderId="60" applyNumberFormat="0" applyAlignment="0" applyProtection="0"/>
    <xf numFmtId="0" fontId="39" fillId="0" borderId="0"/>
    <xf numFmtId="9" fontId="39" fillId="0" borderId="0" applyFont="0" applyFill="0" applyBorder="0" applyAlignment="0" applyProtection="0"/>
    <xf numFmtId="0" fontId="64" fillId="0" borderId="63" applyNumberFormat="0" applyFill="0" applyAlignment="0" applyProtection="0"/>
    <xf numFmtId="43" fontId="38" fillId="0" borderId="0" applyFont="0" applyFill="0" applyBorder="0" applyAlignment="0" applyProtection="0"/>
    <xf numFmtId="0" fontId="38" fillId="0" borderId="0"/>
    <xf numFmtId="9" fontId="38" fillId="0" borderId="0" applyFont="0" applyFill="0" applyBorder="0" applyAlignment="0" applyProtection="0"/>
    <xf numFmtId="0" fontId="63" fillId="22" borderId="66" applyNumberFormat="0" applyAlignment="0" applyProtection="0"/>
    <xf numFmtId="0" fontId="48" fillId="6" borderId="65" applyNumberFormat="0" applyFont="0" applyAlignment="0" applyProtection="0"/>
    <xf numFmtId="0" fontId="48" fillId="6" borderId="65" applyNumberFormat="0" applyFont="0" applyAlignment="0" applyProtection="0"/>
    <xf numFmtId="0" fontId="48" fillId="6" borderId="65" applyNumberFormat="0" applyFont="0" applyAlignment="0" applyProtection="0"/>
    <xf numFmtId="0" fontId="61" fillId="8" borderId="64" applyNumberFormat="0" applyAlignment="0" applyProtection="0"/>
    <xf numFmtId="43" fontId="38" fillId="0" borderId="0" applyFont="0" applyFill="0" applyBorder="0" applyAlignment="0" applyProtection="0"/>
    <xf numFmtId="0" fontId="66" fillId="22" borderId="64" applyNumberFormat="0" applyAlignment="0" applyProtection="0"/>
    <xf numFmtId="0" fontId="38" fillId="0" borderId="0"/>
    <xf numFmtId="9" fontId="38" fillId="0" borderId="0" applyFont="0" applyFill="0" applyBorder="0" applyAlignment="0" applyProtection="0"/>
    <xf numFmtId="0" fontId="64" fillId="0" borderId="67" applyNumberFormat="0" applyFill="0" applyAlignment="0" applyProtection="0"/>
    <xf numFmtId="43" fontId="37" fillId="0" borderId="0" applyFont="0" applyFill="0" applyBorder="0" applyAlignment="0" applyProtection="0"/>
    <xf numFmtId="0" fontId="37" fillId="0" borderId="0"/>
    <xf numFmtId="9" fontId="37" fillId="0" borderId="0" applyFont="0" applyFill="0" applyBorder="0" applyAlignment="0" applyProtection="0"/>
    <xf numFmtId="43" fontId="37" fillId="0" borderId="0" applyFont="0" applyFill="0" applyBorder="0" applyAlignment="0" applyProtection="0"/>
    <xf numFmtId="0" fontId="37" fillId="0" borderId="0"/>
    <xf numFmtId="9" fontId="37" fillId="0" borderId="0" applyFont="0" applyFill="0" applyBorder="0" applyAlignment="0" applyProtection="0"/>
    <xf numFmtId="0" fontId="37" fillId="0" borderId="0"/>
    <xf numFmtId="0" fontId="37" fillId="0" borderId="0"/>
    <xf numFmtId="0" fontId="66" fillId="22" borderId="68" applyNumberFormat="0" applyAlignment="0" applyProtection="0"/>
    <xf numFmtId="0" fontId="61" fillId="8" borderId="68" applyNumberFormat="0" applyAlignment="0" applyProtection="0"/>
    <xf numFmtId="0" fontId="48" fillId="6" borderId="71" applyNumberFormat="0" applyFont="0" applyAlignment="0" applyProtection="0"/>
    <xf numFmtId="0" fontId="64" fillId="0" borderId="70" applyNumberFormat="0" applyFill="0" applyAlignment="0" applyProtection="0"/>
    <xf numFmtId="0" fontId="63" fillId="22" borderId="69" applyNumberFormat="0" applyAlignment="0" applyProtection="0"/>
    <xf numFmtId="0" fontId="48" fillId="6" borderId="71" applyNumberFormat="0" applyFont="0" applyAlignment="0" applyProtection="0"/>
    <xf numFmtId="0" fontId="48" fillId="6" borderId="71" applyNumberFormat="0" applyFont="0" applyAlignment="0" applyProtection="0"/>
    <xf numFmtId="0" fontId="48" fillId="6" borderId="71" applyNumberFormat="0" applyFont="0" applyAlignment="0" applyProtection="0"/>
    <xf numFmtId="0" fontId="66" fillId="22" borderId="68" applyNumberFormat="0" applyAlignment="0" applyProtection="0"/>
    <xf numFmtId="43" fontId="37" fillId="0" borderId="0" applyFont="0" applyFill="0" applyBorder="0" applyAlignment="0" applyProtection="0"/>
    <xf numFmtId="0" fontId="66" fillId="22" borderId="68" applyNumberFormat="0" applyAlignment="0" applyProtection="0"/>
    <xf numFmtId="0" fontId="61" fillId="8" borderId="68" applyNumberFormat="0" applyAlignment="0" applyProtection="0"/>
    <xf numFmtId="0" fontId="37" fillId="0" borderId="0"/>
    <xf numFmtId="0" fontId="63" fillId="22" borderId="69" applyNumberFormat="0" applyAlignment="0" applyProtection="0"/>
    <xf numFmtId="9" fontId="37" fillId="0" borderId="0" applyFont="0" applyFill="0" applyBorder="0" applyAlignment="0" applyProtection="0"/>
    <xf numFmtId="0" fontId="64" fillId="0" borderId="70" applyNumberFormat="0" applyFill="0" applyAlignment="0" applyProtection="0"/>
    <xf numFmtId="0" fontId="63" fillId="22" borderId="69" applyNumberFormat="0" applyAlignment="0" applyProtection="0"/>
    <xf numFmtId="0" fontId="48" fillId="6" borderId="71" applyNumberFormat="0" applyFont="0" applyAlignment="0" applyProtection="0"/>
    <xf numFmtId="0" fontId="48" fillId="6" borderId="71" applyNumberFormat="0" applyFont="0" applyAlignment="0" applyProtection="0"/>
    <xf numFmtId="0" fontId="48" fillId="6" borderId="71" applyNumberFormat="0" applyFont="0" applyAlignment="0" applyProtection="0"/>
    <xf numFmtId="0" fontId="61" fillId="8" borderId="68" applyNumberFormat="0" applyAlignment="0" applyProtection="0"/>
    <xf numFmtId="43" fontId="37" fillId="0" borderId="0" applyFont="0" applyFill="0" applyBorder="0" applyAlignment="0" applyProtection="0"/>
    <xf numFmtId="0" fontId="66" fillId="22" borderId="68" applyNumberFormat="0" applyAlignment="0" applyProtection="0"/>
    <xf numFmtId="0" fontId="37" fillId="0" borderId="0"/>
    <xf numFmtId="9" fontId="37" fillId="0" borderId="0" applyFont="0" applyFill="0" applyBorder="0" applyAlignment="0" applyProtection="0"/>
    <xf numFmtId="0" fontId="64" fillId="0" borderId="70" applyNumberFormat="0" applyFill="0" applyAlignment="0" applyProtection="0"/>
    <xf numFmtId="0" fontId="37" fillId="0" borderId="0"/>
    <xf numFmtId="0" fontId="37" fillId="0" borderId="0"/>
    <xf numFmtId="0" fontId="61" fillId="8" borderId="68" applyNumberFormat="0" applyAlignment="0" applyProtection="0"/>
    <xf numFmtId="0" fontId="63" fillId="22" borderId="69" applyNumberFormat="0" applyAlignment="0" applyProtection="0"/>
    <xf numFmtId="0" fontId="48" fillId="6" borderId="71" applyNumberFormat="0" applyFont="0" applyAlignment="0" applyProtection="0"/>
    <xf numFmtId="0" fontId="48" fillId="6" borderId="71" applyNumberFormat="0" applyFont="0" applyAlignment="0" applyProtection="0"/>
    <xf numFmtId="0" fontId="48" fillId="6" borderId="71" applyNumberFormat="0" applyFont="0" applyAlignment="0" applyProtection="0"/>
    <xf numFmtId="0" fontId="61" fillId="8" borderId="68" applyNumberFormat="0" applyAlignment="0" applyProtection="0"/>
    <xf numFmtId="0" fontId="66" fillId="22" borderId="68" applyNumberFormat="0" applyAlignment="0" applyProtection="0"/>
    <xf numFmtId="0" fontId="63" fillId="22" borderId="69" applyNumberFormat="0" applyAlignment="0" applyProtection="0"/>
    <xf numFmtId="0" fontId="64" fillId="0" borderId="70" applyNumberFormat="0" applyFill="0" applyAlignment="0" applyProtection="0"/>
    <xf numFmtId="0" fontId="64" fillId="0" borderId="70" applyNumberFormat="0" applyFill="0" applyAlignment="0" applyProtection="0"/>
    <xf numFmtId="0" fontId="48" fillId="6" borderId="71" applyNumberFormat="0" applyFont="0" applyAlignment="0" applyProtection="0"/>
    <xf numFmtId="0" fontId="48" fillId="6" borderId="71" applyNumberFormat="0" applyFont="0" applyAlignment="0" applyProtection="0"/>
    <xf numFmtId="0" fontId="37" fillId="0" borderId="0"/>
    <xf numFmtId="0" fontId="66" fillId="22" borderId="64" applyNumberFormat="0" applyAlignment="0" applyProtection="0"/>
    <xf numFmtId="0" fontId="61" fillId="8" borderId="64" applyNumberFormat="0" applyAlignment="0" applyProtection="0"/>
    <xf numFmtId="0" fontId="48" fillId="6" borderId="30" applyNumberFormat="0" applyFont="0" applyAlignment="0" applyProtection="0"/>
    <xf numFmtId="0" fontId="64" fillId="0" borderId="67" applyNumberFormat="0" applyFill="0" applyAlignment="0" applyProtection="0"/>
    <xf numFmtId="0" fontId="48" fillId="6" borderId="30" applyNumberFormat="0" applyFont="0" applyAlignment="0" applyProtection="0"/>
    <xf numFmtId="0" fontId="48" fillId="6" borderId="30" applyNumberFormat="0" applyFont="0" applyAlignment="0" applyProtection="0"/>
    <xf numFmtId="0" fontId="48" fillId="6" borderId="30" applyNumberFormat="0" applyFont="0" applyAlignment="0" applyProtection="0"/>
    <xf numFmtId="0" fontId="66" fillId="22" borderId="64" applyNumberFormat="0" applyAlignment="0" applyProtection="0"/>
    <xf numFmtId="0" fontId="66" fillId="22" borderId="64" applyNumberFormat="0" applyAlignment="0" applyProtection="0"/>
    <xf numFmtId="0" fontId="61" fillId="8" borderId="64" applyNumberFormat="0" applyAlignment="0" applyProtection="0"/>
    <xf numFmtId="0" fontId="64" fillId="0" borderId="67" applyNumberFormat="0" applyFill="0" applyAlignment="0" applyProtection="0"/>
    <xf numFmtId="0" fontId="48" fillId="6" borderId="30" applyNumberFormat="0" applyFont="0" applyAlignment="0" applyProtection="0"/>
    <xf numFmtId="0" fontId="48" fillId="6" borderId="30" applyNumberFormat="0" applyFont="0" applyAlignment="0" applyProtection="0"/>
    <xf numFmtId="0" fontId="48" fillId="6" borderId="30" applyNumberFormat="0" applyFont="0" applyAlignment="0" applyProtection="0"/>
    <xf numFmtId="0" fontId="61" fillId="8" borderId="64" applyNumberFormat="0" applyAlignment="0" applyProtection="0"/>
    <xf numFmtId="0" fontId="66" fillId="22" borderId="64" applyNumberFormat="0" applyAlignment="0" applyProtection="0"/>
    <xf numFmtId="0" fontId="64" fillId="0" borderId="67" applyNumberFormat="0" applyFill="0" applyAlignment="0" applyProtection="0"/>
    <xf numFmtId="0" fontId="61" fillId="8" borderId="64" applyNumberFormat="0" applyAlignment="0" applyProtection="0"/>
    <xf numFmtId="0" fontId="48" fillId="6" borderId="30" applyNumberFormat="0" applyFont="0" applyAlignment="0" applyProtection="0"/>
    <xf numFmtId="0" fontId="48" fillId="6" borderId="30" applyNumberFormat="0" applyFont="0" applyAlignment="0" applyProtection="0"/>
    <xf numFmtId="0" fontId="48" fillId="6" borderId="30" applyNumberFormat="0" applyFont="0" applyAlignment="0" applyProtection="0"/>
    <xf numFmtId="0" fontId="61" fillId="8" borderId="64" applyNumberFormat="0" applyAlignment="0" applyProtection="0"/>
    <xf numFmtId="0" fontId="66" fillId="22" borderId="64" applyNumberFormat="0" applyAlignment="0" applyProtection="0"/>
    <xf numFmtId="0" fontId="64" fillId="0" borderId="67" applyNumberFormat="0" applyFill="0" applyAlignment="0" applyProtection="0"/>
    <xf numFmtId="0" fontId="64" fillId="0" borderId="67" applyNumberFormat="0" applyFill="0" applyAlignment="0" applyProtection="0"/>
    <xf numFmtId="0" fontId="48" fillId="6" borderId="30" applyNumberFormat="0" applyFont="0" applyAlignment="0" applyProtection="0"/>
    <xf numFmtId="0" fontId="48" fillId="6" borderId="30" applyNumberFormat="0" applyFont="0" applyAlignment="0" applyProtection="0"/>
    <xf numFmtId="43" fontId="36" fillId="0" borderId="0" applyFont="0" applyFill="0" applyBorder="0" applyAlignment="0" applyProtection="0"/>
    <xf numFmtId="0" fontId="36" fillId="0" borderId="0"/>
    <xf numFmtId="9" fontId="36" fillId="0" borderId="0" applyFont="0" applyFill="0" applyBorder="0" applyAlignment="0" applyProtection="0"/>
    <xf numFmtId="0" fontId="63" fillId="22" borderId="74" applyNumberFormat="0" applyAlignment="0" applyProtection="0"/>
    <xf numFmtId="0" fontId="48" fillId="6" borderId="73" applyNumberFormat="0" applyFont="0" applyAlignment="0" applyProtection="0"/>
    <xf numFmtId="0" fontId="48" fillId="6" borderId="73" applyNumberFormat="0" applyFont="0" applyAlignment="0" applyProtection="0"/>
    <xf numFmtId="0" fontId="48" fillId="6" borderId="73" applyNumberFormat="0" applyFont="0" applyAlignment="0" applyProtection="0"/>
    <xf numFmtId="0" fontId="61" fillId="8" borderId="72" applyNumberFormat="0" applyAlignment="0" applyProtection="0"/>
    <xf numFmtId="43" fontId="36" fillId="0" borderId="0" applyFont="0" applyFill="0" applyBorder="0" applyAlignment="0" applyProtection="0"/>
    <xf numFmtId="0" fontId="66" fillId="22" borderId="72" applyNumberFormat="0" applyAlignment="0" applyProtection="0"/>
    <xf numFmtId="0" fontId="36" fillId="0" borderId="0"/>
    <xf numFmtId="9" fontId="36" fillId="0" borderId="0" applyFont="0" applyFill="0" applyBorder="0" applyAlignment="0" applyProtection="0"/>
    <xf numFmtId="0" fontId="64" fillId="0" borderId="75" applyNumberFormat="0" applyFill="0" applyAlignment="0" applyProtection="0"/>
    <xf numFmtId="0" fontId="63" fillId="22" borderId="78" applyNumberFormat="0" applyAlignment="0" applyProtection="0"/>
    <xf numFmtId="0" fontId="48" fillId="6" borderId="77" applyNumberFormat="0" applyFont="0" applyAlignment="0" applyProtection="0"/>
    <xf numFmtId="0" fontId="48" fillId="6" borderId="77" applyNumberFormat="0" applyFont="0" applyAlignment="0" applyProtection="0"/>
    <xf numFmtId="0" fontId="48" fillId="6" borderId="77" applyNumberFormat="0" applyFont="0" applyAlignment="0" applyProtection="0"/>
    <xf numFmtId="0" fontId="61" fillId="8" borderId="76" applyNumberFormat="0" applyAlignment="0" applyProtection="0"/>
    <xf numFmtId="0" fontId="66" fillId="22" borderId="76" applyNumberFormat="0" applyAlignment="0" applyProtection="0"/>
    <xf numFmtId="0" fontId="64" fillId="0" borderId="79" applyNumberFormat="0" applyFill="0" applyAlignment="0" applyProtection="0"/>
    <xf numFmtId="43" fontId="35" fillId="0" borderId="0" applyFont="0" applyFill="0" applyBorder="0" applyAlignment="0" applyProtection="0"/>
    <xf numFmtId="0" fontId="35" fillId="0" borderId="0"/>
    <xf numFmtId="9" fontId="35" fillId="0" borderId="0" applyFont="0" applyFill="0" applyBorder="0" applyAlignment="0" applyProtection="0"/>
    <xf numFmtId="0" fontId="63" fillId="22" borderId="82" applyNumberFormat="0" applyAlignment="0" applyProtection="0"/>
    <xf numFmtId="0" fontId="48" fillId="6" borderId="81" applyNumberFormat="0" applyFont="0" applyAlignment="0" applyProtection="0"/>
    <xf numFmtId="0" fontId="48" fillId="6" borderId="81" applyNumberFormat="0" applyFont="0" applyAlignment="0" applyProtection="0"/>
    <xf numFmtId="0" fontId="48" fillId="6" borderId="81" applyNumberFormat="0" applyFont="0" applyAlignment="0" applyProtection="0"/>
    <xf numFmtId="0" fontId="61" fillId="8" borderId="80" applyNumberFormat="0" applyAlignment="0" applyProtection="0"/>
    <xf numFmtId="43" fontId="35" fillId="0" borderId="0" applyFont="0" applyFill="0" applyBorder="0" applyAlignment="0" applyProtection="0"/>
    <xf numFmtId="0" fontId="66" fillId="22" borderId="80" applyNumberFormat="0" applyAlignment="0" applyProtection="0"/>
    <xf numFmtId="0" fontId="35" fillId="0" borderId="0"/>
    <xf numFmtId="9" fontId="35" fillId="0" borderId="0" applyFont="0" applyFill="0" applyBorder="0" applyAlignment="0" applyProtection="0"/>
    <xf numFmtId="0" fontId="64" fillId="0" borderId="83" applyNumberFormat="0" applyFill="0" applyAlignment="0" applyProtection="0"/>
    <xf numFmtId="0" fontId="63" fillId="22" borderId="86" applyNumberFormat="0" applyAlignment="0" applyProtection="0"/>
    <xf numFmtId="0" fontId="48" fillId="6" borderId="85" applyNumberFormat="0" applyFont="0" applyAlignment="0" applyProtection="0"/>
    <xf numFmtId="0" fontId="48" fillId="6" borderId="85" applyNumberFormat="0" applyFont="0" applyAlignment="0" applyProtection="0"/>
    <xf numFmtId="0" fontId="48" fillId="6" borderId="85" applyNumberFormat="0" applyFont="0" applyAlignment="0" applyProtection="0"/>
    <xf numFmtId="0" fontId="61" fillId="8" borderId="84" applyNumberFormat="0" applyAlignment="0" applyProtection="0"/>
    <xf numFmtId="0" fontId="66" fillId="22" borderId="84" applyNumberFormat="0" applyAlignment="0" applyProtection="0"/>
    <xf numFmtId="0" fontId="64" fillId="0" borderId="87" applyNumberFormat="0" applyFill="0" applyAlignment="0" applyProtection="0"/>
    <xf numFmtId="0" fontId="48" fillId="6" borderId="89" applyNumberFormat="0" applyFont="0" applyAlignment="0" applyProtection="0"/>
    <xf numFmtId="0" fontId="48" fillId="6" borderId="89" applyNumberFormat="0" applyFont="0" applyAlignment="0" applyProtection="0"/>
    <xf numFmtId="0" fontId="48" fillId="6" borderId="89" applyNumberFormat="0" applyFont="0" applyAlignment="0" applyProtection="0"/>
    <xf numFmtId="0" fontId="63" fillId="22" borderId="90" applyNumberFormat="0" applyAlignment="0" applyProtection="0"/>
    <xf numFmtId="0" fontId="66" fillId="22" borderId="104" applyNumberFormat="0" applyAlignment="0" applyProtection="0"/>
    <xf numFmtId="43" fontId="34" fillId="0" borderId="0" applyFont="0" applyFill="0" applyBorder="0" applyAlignment="0" applyProtection="0"/>
    <xf numFmtId="0" fontId="34" fillId="0" borderId="0"/>
    <xf numFmtId="0" fontId="63" fillId="22" borderId="94" applyNumberFormat="0" applyAlignment="0" applyProtection="0"/>
    <xf numFmtId="9" fontId="34" fillId="0" borderId="0" applyFont="0" applyFill="0" applyBorder="0" applyAlignment="0" applyProtection="0"/>
    <xf numFmtId="0" fontId="48" fillId="6" borderId="93" applyNumberFormat="0" applyFont="0" applyAlignment="0" applyProtection="0"/>
    <xf numFmtId="0" fontId="48" fillId="6" borderId="93" applyNumberFormat="0" applyFont="0" applyAlignment="0" applyProtection="0"/>
    <xf numFmtId="43" fontId="34" fillId="0" borderId="0" applyFont="0" applyFill="0" applyBorder="0" applyAlignment="0" applyProtection="0"/>
    <xf numFmtId="0" fontId="34" fillId="0" borderId="0"/>
    <xf numFmtId="9" fontId="34" fillId="0" borderId="0" applyFont="0" applyFill="0" applyBorder="0" applyAlignment="0" applyProtection="0"/>
    <xf numFmtId="0" fontId="48" fillId="6" borderId="93" applyNumberFormat="0" applyFont="0" applyAlignment="0" applyProtection="0"/>
    <xf numFmtId="0" fontId="61" fillId="8" borderId="88" applyNumberFormat="0" applyAlignment="0" applyProtection="0"/>
    <xf numFmtId="0" fontId="66" fillId="22" borderId="88" applyNumberFormat="0" applyAlignment="0" applyProtection="0"/>
    <xf numFmtId="0" fontId="64" fillId="0" borderId="91" applyNumberFormat="0" applyFill="0" applyAlignment="0" applyProtection="0"/>
    <xf numFmtId="0" fontId="61" fillId="8" borderId="92" applyNumberFormat="0" applyAlignment="0" applyProtection="0"/>
    <xf numFmtId="0" fontId="66" fillId="22" borderId="92" applyNumberFormat="0" applyAlignment="0" applyProtection="0"/>
    <xf numFmtId="0" fontId="64" fillId="0" borderId="95" applyNumberFormat="0" applyFill="0" applyAlignment="0" applyProtection="0"/>
    <xf numFmtId="0" fontId="63" fillId="22" borderId="110" applyNumberFormat="0" applyAlignment="0" applyProtection="0"/>
    <xf numFmtId="0" fontId="48" fillId="6" borderId="109" applyNumberFormat="0" applyFont="0" applyAlignment="0" applyProtection="0"/>
    <xf numFmtId="0" fontId="48" fillId="6" borderId="109" applyNumberFormat="0" applyFont="0" applyAlignment="0" applyProtection="0"/>
    <xf numFmtId="0" fontId="61" fillId="8" borderId="108" applyNumberFormat="0" applyAlignment="0" applyProtection="0"/>
    <xf numFmtId="0" fontId="66" fillId="22" borderId="108" applyNumberFormat="0" applyAlignment="0" applyProtection="0"/>
    <xf numFmtId="0" fontId="63" fillId="22" borderId="106" applyNumberFormat="0" applyAlignment="0" applyProtection="0"/>
    <xf numFmtId="0" fontId="48" fillId="6" borderId="105" applyNumberFormat="0" applyFont="0" applyAlignment="0" applyProtection="0"/>
    <xf numFmtId="0" fontId="48" fillId="6" borderId="105" applyNumberFormat="0" applyFont="0" applyAlignment="0" applyProtection="0"/>
    <xf numFmtId="0" fontId="48" fillId="6" borderId="105" applyNumberFormat="0" applyFont="0" applyAlignment="0" applyProtection="0"/>
    <xf numFmtId="0" fontId="61" fillId="8" borderId="104" applyNumberFormat="0" applyAlignment="0" applyProtection="0"/>
    <xf numFmtId="0" fontId="64" fillId="0" borderId="107" applyNumberFormat="0" applyFill="0" applyAlignment="0" applyProtection="0"/>
    <xf numFmtId="0" fontId="63" fillId="22" borderId="102" applyNumberFormat="0" applyAlignment="0" applyProtection="0"/>
    <xf numFmtId="0" fontId="48" fillId="6" borderId="101" applyNumberFormat="0" applyFont="0" applyAlignment="0" applyProtection="0"/>
    <xf numFmtId="0" fontId="48" fillId="6" borderId="101" applyNumberFormat="0" applyFont="0" applyAlignment="0" applyProtection="0"/>
    <xf numFmtId="0" fontId="48" fillId="6" borderId="101" applyNumberFormat="0" applyFont="0" applyAlignment="0" applyProtection="0"/>
    <xf numFmtId="0" fontId="61" fillId="8" borderId="100" applyNumberFormat="0" applyAlignment="0" applyProtection="0"/>
    <xf numFmtId="0" fontId="66" fillId="22" borderId="100" applyNumberFormat="0" applyAlignment="0" applyProtection="0"/>
    <xf numFmtId="0" fontId="64" fillId="0" borderId="103" applyNumberFormat="0" applyFill="0" applyAlignment="0" applyProtection="0"/>
    <xf numFmtId="0" fontId="48" fillId="6" borderId="109" applyNumberFormat="0" applyFont="0" applyAlignment="0" applyProtection="0"/>
    <xf numFmtId="0" fontId="63" fillId="22" borderId="98" applyNumberFormat="0" applyAlignment="0" applyProtection="0"/>
    <xf numFmtId="0" fontId="48" fillId="6" borderId="97" applyNumberFormat="0" applyFont="0" applyAlignment="0" applyProtection="0"/>
    <xf numFmtId="0" fontId="48" fillId="6" borderId="97" applyNumberFormat="0" applyFont="0" applyAlignment="0" applyProtection="0"/>
    <xf numFmtId="0" fontId="48" fillId="6" borderId="97" applyNumberFormat="0" applyFont="0" applyAlignment="0" applyProtection="0"/>
    <xf numFmtId="0" fontId="61" fillId="8" borderId="96" applyNumberFormat="0" applyAlignment="0" applyProtection="0"/>
    <xf numFmtId="0" fontId="66" fillId="22" borderId="96" applyNumberFormat="0" applyAlignment="0" applyProtection="0"/>
    <xf numFmtId="0" fontId="64" fillId="0" borderId="99" applyNumberFormat="0" applyFill="0" applyAlignment="0" applyProtection="0"/>
    <xf numFmtId="0" fontId="48" fillId="6" borderId="117" applyNumberFormat="0" applyFont="0" applyAlignment="0" applyProtection="0"/>
    <xf numFmtId="0" fontId="64" fillId="0" borderId="111" applyNumberFormat="0" applyFill="0" applyAlignment="0" applyProtection="0"/>
    <xf numFmtId="0" fontId="48" fillId="6" borderId="117" applyNumberFormat="0" applyFont="0" applyAlignment="0" applyProtection="0"/>
    <xf numFmtId="0" fontId="63" fillId="22" borderId="118" applyNumberFormat="0" applyAlignment="0" applyProtection="0"/>
    <xf numFmtId="0" fontId="48" fillId="6" borderId="117" applyNumberFormat="0" applyFont="0" applyAlignment="0" applyProtection="0"/>
    <xf numFmtId="0" fontId="61" fillId="8" borderId="116" applyNumberFormat="0" applyAlignment="0" applyProtection="0"/>
    <xf numFmtId="0" fontId="66" fillId="22" borderId="116" applyNumberFormat="0" applyAlignment="0" applyProtection="0"/>
    <xf numFmtId="0" fontId="64" fillId="0" borderId="119" applyNumberFormat="0" applyFill="0" applyAlignment="0" applyProtection="0"/>
    <xf numFmtId="0" fontId="63" fillId="22" borderId="114" applyNumberFormat="0" applyAlignment="0" applyProtection="0"/>
    <xf numFmtId="0" fontId="48" fillId="6" borderId="113" applyNumberFormat="0" applyFont="0" applyAlignment="0" applyProtection="0"/>
    <xf numFmtId="0" fontId="48" fillId="6" borderId="113" applyNumberFormat="0" applyFont="0" applyAlignment="0" applyProtection="0"/>
    <xf numFmtId="0" fontId="48" fillId="6" borderId="113" applyNumberFormat="0" applyFont="0" applyAlignment="0" applyProtection="0"/>
    <xf numFmtId="0" fontId="61" fillId="8" borderId="112" applyNumberFormat="0" applyAlignment="0" applyProtection="0"/>
    <xf numFmtId="0" fontId="66" fillId="22" borderId="112" applyNumberFormat="0" applyAlignment="0" applyProtection="0"/>
    <xf numFmtId="0" fontId="64" fillId="0" borderId="115" applyNumberFormat="0" applyFill="0" applyAlignment="0" applyProtection="0"/>
    <xf numFmtId="0" fontId="63" fillId="22" borderId="122" applyNumberFormat="0" applyAlignment="0" applyProtection="0"/>
    <xf numFmtId="0" fontId="48" fillId="6" borderId="121" applyNumberFormat="0" applyFont="0" applyAlignment="0" applyProtection="0"/>
    <xf numFmtId="0" fontId="48" fillId="6" borderId="121" applyNumberFormat="0" applyFont="0" applyAlignment="0" applyProtection="0"/>
    <xf numFmtId="0" fontId="48" fillId="6" borderId="121" applyNumberFormat="0" applyFont="0" applyAlignment="0" applyProtection="0"/>
    <xf numFmtId="0" fontId="61" fillId="8" borderId="120" applyNumberFormat="0" applyAlignment="0" applyProtection="0"/>
    <xf numFmtId="0" fontId="66" fillId="22" borderId="120" applyNumberFormat="0" applyAlignment="0" applyProtection="0"/>
    <xf numFmtId="0" fontId="64" fillId="0" borderId="123" applyNumberFormat="0" applyFill="0" applyAlignment="0" applyProtection="0"/>
    <xf numFmtId="43" fontId="33" fillId="0" borderId="0" applyFont="0" applyFill="0" applyBorder="0" applyAlignment="0" applyProtection="0"/>
    <xf numFmtId="0" fontId="66" fillId="22" borderId="172" applyNumberFormat="0" applyAlignment="0" applyProtection="0"/>
    <xf numFmtId="0" fontId="48" fillId="6" borderId="173" applyNumberFormat="0" applyFont="0" applyAlignment="0" applyProtection="0"/>
    <xf numFmtId="0" fontId="48" fillId="6" borderId="189" applyNumberFormat="0" applyFont="0" applyAlignment="0" applyProtection="0"/>
    <xf numFmtId="0" fontId="33" fillId="0" borderId="0"/>
    <xf numFmtId="9" fontId="33" fillId="0" borderId="0" applyFont="0" applyFill="0" applyBorder="0" applyAlignment="0" applyProtection="0"/>
    <xf numFmtId="0" fontId="48" fillId="6" borderId="173" applyNumberFormat="0" applyFont="0" applyAlignment="0" applyProtection="0"/>
    <xf numFmtId="43" fontId="33" fillId="0" borderId="0" applyFont="0" applyFill="0" applyBorder="0" applyAlignment="0" applyProtection="0"/>
    <xf numFmtId="0" fontId="33" fillId="0" borderId="0"/>
    <xf numFmtId="9" fontId="33" fillId="0" borderId="0" applyFont="0" applyFill="0" applyBorder="0" applyAlignment="0" applyProtection="0"/>
    <xf numFmtId="0" fontId="63" fillId="22" borderId="166" applyNumberFormat="0" applyAlignment="0" applyProtection="0"/>
    <xf numFmtId="0" fontId="63" fillId="22" borderId="146" applyNumberFormat="0" applyAlignment="0" applyProtection="0"/>
    <xf numFmtId="0" fontId="48" fillId="6" borderId="145" applyNumberFormat="0" applyFont="0" applyAlignment="0" applyProtection="0"/>
    <xf numFmtId="0" fontId="48" fillId="6" borderId="145" applyNumberFormat="0" applyFont="0" applyAlignment="0" applyProtection="0"/>
    <xf numFmtId="0" fontId="48" fillId="6" borderId="185" applyNumberFormat="0" applyFont="0" applyAlignment="0" applyProtection="0"/>
    <xf numFmtId="0" fontId="63" fillId="22" borderId="134" applyNumberFormat="0" applyAlignment="0" applyProtection="0"/>
    <xf numFmtId="0" fontId="48" fillId="6" borderId="133" applyNumberFormat="0" applyFont="0" applyAlignment="0" applyProtection="0"/>
    <xf numFmtId="0" fontId="48" fillId="6" borderId="133" applyNumberFormat="0" applyFont="0" applyAlignment="0" applyProtection="0"/>
    <xf numFmtId="0" fontId="48" fillId="6" borderId="133" applyNumberFormat="0" applyFont="0" applyAlignment="0" applyProtection="0"/>
    <xf numFmtId="0" fontId="63" fillId="22" borderId="126" applyNumberFormat="0" applyAlignment="0" applyProtection="0"/>
    <xf numFmtId="0" fontId="48" fillId="6" borderId="125" applyNumberFormat="0" applyFont="0" applyAlignment="0" applyProtection="0"/>
    <xf numFmtId="0" fontId="48" fillId="6" borderId="125" applyNumberFormat="0" applyFont="0" applyAlignment="0" applyProtection="0"/>
    <xf numFmtId="0" fontId="48" fillId="6" borderId="125" applyNumberFormat="0" applyFont="0" applyAlignment="0" applyProtection="0"/>
    <xf numFmtId="0" fontId="61" fillId="8" borderId="124" applyNumberFormat="0" applyAlignment="0" applyProtection="0"/>
    <xf numFmtId="0" fontId="66" fillId="22" borderId="124" applyNumberFormat="0" applyAlignment="0" applyProtection="0"/>
    <xf numFmtId="0" fontId="64" fillId="0" borderId="127" applyNumberFormat="0" applyFill="0" applyAlignment="0" applyProtection="0"/>
    <xf numFmtId="0" fontId="63" fillId="22" borderId="130" applyNumberFormat="0" applyAlignment="0" applyProtection="0"/>
    <xf numFmtId="0" fontId="48" fillId="6" borderId="129" applyNumberFormat="0" applyFont="0" applyAlignment="0" applyProtection="0"/>
    <xf numFmtId="0" fontId="48" fillId="6" borderId="129" applyNumberFormat="0" applyFont="0" applyAlignment="0" applyProtection="0"/>
    <xf numFmtId="0" fontId="48" fillId="6" borderId="129" applyNumberFormat="0" applyFont="0" applyAlignment="0" applyProtection="0"/>
    <xf numFmtId="0" fontId="61" fillId="8" borderId="128" applyNumberFormat="0" applyAlignment="0" applyProtection="0"/>
    <xf numFmtId="0" fontId="66" fillId="22" borderId="128" applyNumberFormat="0" applyAlignment="0" applyProtection="0"/>
    <xf numFmtId="0" fontId="63" fillId="22" borderId="182" applyNumberFormat="0" applyAlignment="0" applyProtection="0"/>
    <xf numFmtId="0" fontId="64" fillId="0" borderId="131" applyNumberFormat="0" applyFill="0" applyAlignment="0" applyProtection="0"/>
    <xf numFmtId="0" fontId="61" fillId="8" borderId="132" applyNumberFormat="0" applyAlignment="0" applyProtection="0"/>
    <xf numFmtId="0" fontId="66" fillId="22" borderId="132" applyNumberFormat="0" applyAlignment="0" applyProtection="0"/>
    <xf numFmtId="0" fontId="64" fillId="0" borderId="135" applyNumberFormat="0" applyFill="0" applyAlignment="0" applyProtection="0"/>
    <xf numFmtId="0" fontId="48" fillId="6" borderId="189" applyNumberFormat="0" applyFont="0" applyAlignment="0" applyProtection="0"/>
    <xf numFmtId="0" fontId="63" fillId="22" borderId="186" applyNumberFormat="0" applyAlignment="0" applyProtection="0"/>
    <xf numFmtId="0" fontId="48" fillId="6" borderId="177" applyNumberFormat="0" applyFont="0" applyAlignment="0" applyProtection="0"/>
    <xf numFmtId="0" fontId="48" fillId="6" borderId="177" applyNumberFormat="0" applyFont="0" applyAlignment="0" applyProtection="0"/>
    <xf numFmtId="0" fontId="66" fillId="22" borderId="164" applyNumberFormat="0" applyAlignment="0" applyProtection="0"/>
    <xf numFmtId="0" fontId="48" fillId="6" borderId="161" applyNumberFormat="0" applyFont="0" applyAlignment="0" applyProtection="0"/>
    <xf numFmtId="0" fontId="48" fillId="6" borderId="161" applyNumberFormat="0" applyFont="0" applyAlignment="0" applyProtection="0"/>
    <xf numFmtId="0" fontId="48" fillId="6" borderId="153" applyNumberFormat="0" applyFont="0" applyAlignment="0" applyProtection="0"/>
    <xf numFmtId="0" fontId="48" fillId="6" borderId="153" applyNumberFormat="0" applyFont="0" applyAlignment="0" applyProtection="0"/>
    <xf numFmtId="0" fontId="61" fillId="8" borderId="152" applyNumberFormat="0" applyAlignment="0" applyProtection="0"/>
    <xf numFmtId="0" fontId="63" fillId="22" borderId="150" applyNumberFormat="0" applyAlignment="0" applyProtection="0"/>
    <xf numFmtId="0" fontId="48" fillId="6" borderId="149" applyNumberFormat="0" applyFont="0" applyAlignment="0" applyProtection="0"/>
    <xf numFmtId="0" fontId="48" fillId="6" borderId="149" applyNumberFormat="0" applyFont="0" applyAlignment="0" applyProtection="0"/>
    <xf numFmtId="0" fontId="48" fillId="6" borderId="193" applyNumberFormat="0" applyFont="0" applyAlignment="0" applyProtection="0"/>
    <xf numFmtId="0" fontId="48" fillId="6" borderId="161" applyNumberFormat="0" applyFont="0" applyAlignment="0" applyProtection="0"/>
    <xf numFmtId="0" fontId="63" fillId="22" borderId="142" applyNumberFormat="0" applyAlignment="0" applyProtection="0"/>
    <xf numFmtId="0" fontId="48" fillId="6" borderId="141" applyNumberFormat="0" applyFont="0" applyAlignment="0" applyProtection="0"/>
    <xf numFmtId="0" fontId="48" fillId="6" borderId="141" applyNumberFormat="0" applyFont="0" applyAlignment="0" applyProtection="0"/>
    <xf numFmtId="0" fontId="48" fillId="6" borderId="141" applyNumberFormat="0" applyFont="0" applyAlignment="0" applyProtection="0"/>
    <xf numFmtId="0" fontId="66" fillId="22" borderId="140" applyNumberFormat="0" applyAlignment="0" applyProtection="0"/>
    <xf numFmtId="0" fontId="48" fillId="6" borderId="149" applyNumberFormat="0" applyFont="0" applyAlignment="0" applyProtection="0"/>
    <xf numFmtId="0" fontId="63" fillId="22" borderId="138" applyNumberFormat="0" applyAlignment="0" applyProtection="0"/>
    <xf numFmtId="0" fontId="48" fillId="6" borderId="137" applyNumberFormat="0" applyFont="0" applyAlignment="0" applyProtection="0"/>
    <xf numFmtId="0" fontId="48" fillId="6" borderId="137" applyNumberFormat="0" applyFont="0" applyAlignment="0" applyProtection="0"/>
    <xf numFmtId="0" fontId="48" fillId="6" borderId="137" applyNumberFormat="0" applyFont="0" applyAlignment="0" applyProtection="0"/>
    <xf numFmtId="0" fontId="61" fillId="8" borderId="136" applyNumberFormat="0" applyAlignment="0" applyProtection="0"/>
    <xf numFmtId="0" fontId="48" fillId="6" borderId="197" applyNumberFormat="0" applyFont="0" applyAlignment="0" applyProtection="0"/>
    <xf numFmtId="0" fontId="66" fillId="22" borderId="136" applyNumberFormat="0" applyAlignment="0" applyProtection="0"/>
    <xf numFmtId="0" fontId="61" fillId="8" borderId="140" applyNumberFormat="0" applyAlignment="0" applyProtection="0"/>
    <xf numFmtId="0" fontId="48" fillId="6" borderId="153" applyNumberFormat="0" applyFont="0" applyAlignment="0" applyProtection="0"/>
    <xf numFmtId="0" fontId="64" fillId="0" borderId="139" applyNumberFormat="0" applyFill="0" applyAlignment="0" applyProtection="0"/>
    <xf numFmtId="0" fontId="63" fillId="22" borderId="198" applyNumberFormat="0" applyAlignment="0" applyProtection="0"/>
    <xf numFmtId="0" fontId="63" fillId="22" borderId="154" applyNumberFormat="0" applyAlignment="0" applyProtection="0"/>
    <xf numFmtId="0" fontId="61" fillId="8" borderId="172" applyNumberFormat="0" applyAlignment="0" applyProtection="0"/>
    <xf numFmtId="0" fontId="63" fillId="22" borderId="170" applyNumberFormat="0" applyAlignment="0" applyProtection="0"/>
    <xf numFmtId="0" fontId="63" fillId="22" borderId="162" applyNumberFormat="0" applyAlignment="0" applyProtection="0"/>
    <xf numFmtId="0" fontId="48" fillId="6" borderId="181" applyNumberFormat="0" applyFont="0" applyAlignment="0" applyProtection="0"/>
    <xf numFmtId="0" fontId="48" fillId="6" borderId="173" applyNumberFormat="0" applyFont="0" applyAlignment="0" applyProtection="0"/>
    <xf numFmtId="0" fontId="48" fillId="6" borderId="145" applyNumberFormat="0" applyFont="0" applyAlignment="0" applyProtection="0"/>
    <xf numFmtId="0" fontId="61" fillId="8" borderId="164" applyNumberFormat="0" applyAlignment="0" applyProtection="0"/>
    <xf numFmtId="0" fontId="64" fillId="0" borderId="143" applyNumberFormat="0" applyFill="0" applyAlignment="0" applyProtection="0"/>
    <xf numFmtId="0" fontId="61" fillId="8" borderId="144" applyNumberFormat="0" applyAlignment="0" applyProtection="0"/>
    <xf numFmtId="0" fontId="48" fillId="6" borderId="165" applyNumberFormat="0" applyFont="0" applyAlignment="0" applyProtection="0"/>
    <xf numFmtId="0" fontId="66" fillId="22" borderId="144" applyNumberFormat="0" applyAlignment="0" applyProtection="0"/>
    <xf numFmtId="0" fontId="48" fillId="6" borderId="181" applyNumberFormat="0" applyFont="0" applyAlignment="0" applyProtection="0"/>
    <xf numFmtId="0" fontId="64" fillId="0" borderId="191" applyNumberFormat="0" applyFill="0" applyAlignment="0" applyProtection="0"/>
    <xf numFmtId="0" fontId="64" fillId="0" borderId="147" applyNumberFormat="0" applyFill="0" applyAlignment="0" applyProtection="0"/>
    <xf numFmtId="0" fontId="61" fillId="8" borderId="148" applyNumberFormat="0" applyAlignment="0" applyProtection="0"/>
    <xf numFmtId="0" fontId="66" fillId="22" borderId="148" applyNumberFormat="0" applyAlignment="0" applyProtection="0"/>
    <xf numFmtId="0" fontId="66" fillId="22" borderId="152" applyNumberFormat="0" applyAlignment="0" applyProtection="0"/>
    <xf numFmtId="0" fontId="64" fillId="0" borderId="151" applyNumberFormat="0" applyFill="0" applyAlignment="0" applyProtection="0"/>
    <xf numFmtId="0" fontId="48" fillId="6" borderId="165" applyNumberFormat="0" applyFont="0" applyAlignment="0" applyProtection="0"/>
    <xf numFmtId="0" fontId="64" fillId="0" borderId="175" applyNumberFormat="0" applyFill="0" applyAlignment="0" applyProtection="0"/>
    <xf numFmtId="0" fontId="48" fillId="6" borderId="169" applyNumberFormat="0" applyFont="0" applyAlignment="0" applyProtection="0"/>
    <xf numFmtId="0" fontId="48" fillId="6" borderId="169" applyNumberFormat="0" applyFont="0" applyAlignment="0" applyProtection="0"/>
    <xf numFmtId="0" fontId="48" fillId="6" borderId="165" applyNumberFormat="0" applyFont="0" applyAlignment="0" applyProtection="0"/>
    <xf numFmtId="0" fontId="66" fillId="22" borderId="188" applyNumberFormat="0" applyAlignment="0" applyProtection="0"/>
    <xf numFmtId="0" fontId="63" fillId="22" borderId="190" applyNumberFormat="0" applyAlignment="0" applyProtection="0"/>
    <xf numFmtId="0" fontId="64" fillId="0" borderId="155" applyNumberFormat="0" applyFill="0" applyAlignment="0" applyProtection="0"/>
    <xf numFmtId="0" fontId="63" fillId="22" borderId="158" applyNumberFormat="0" applyAlignment="0" applyProtection="0"/>
    <xf numFmtId="0" fontId="48" fillId="6" borderId="157" applyNumberFormat="0" applyFont="0" applyAlignment="0" applyProtection="0"/>
    <xf numFmtId="0" fontId="48" fillId="6" borderId="157" applyNumberFormat="0" applyFont="0" applyAlignment="0" applyProtection="0"/>
    <xf numFmtId="0" fontId="48" fillId="6" borderId="157" applyNumberFormat="0" applyFont="0" applyAlignment="0" applyProtection="0"/>
    <xf numFmtId="0" fontId="61" fillId="8" borderId="156" applyNumberFormat="0" applyAlignment="0" applyProtection="0"/>
    <xf numFmtId="0" fontId="66" fillId="22" borderId="156" applyNumberFormat="0" applyAlignment="0" applyProtection="0"/>
    <xf numFmtId="0" fontId="48" fillId="6" borderId="197" applyNumberFormat="0" applyFont="0" applyAlignment="0" applyProtection="0"/>
    <xf numFmtId="0" fontId="64" fillId="0" borderId="159" applyNumberFormat="0" applyFill="0" applyAlignment="0" applyProtection="0"/>
    <xf numFmtId="0" fontId="61" fillId="8" borderId="160" applyNumberFormat="0" applyAlignment="0" applyProtection="0"/>
    <xf numFmtId="0" fontId="66" fillId="22" borderId="160" applyNumberFormat="0" applyAlignment="0" applyProtection="0"/>
    <xf numFmtId="0" fontId="48" fillId="6" borderId="185" applyNumberFormat="0" applyFont="0" applyAlignment="0" applyProtection="0"/>
    <xf numFmtId="0" fontId="64" fillId="0" borderId="163" applyNumberFormat="0" applyFill="0" applyAlignment="0" applyProtection="0"/>
    <xf numFmtId="0" fontId="63" fillId="22" borderId="174" applyNumberFormat="0" applyAlignment="0" applyProtection="0"/>
    <xf numFmtId="0" fontId="48" fillId="6" borderId="169" applyNumberFormat="0" applyFont="0" applyAlignment="0" applyProtection="0"/>
    <xf numFmtId="0" fontId="48" fillId="6" borderId="189" applyNumberFormat="0" applyFont="0" applyAlignment="0" applyProtection="0"/>
    <xf numFmtId="0" fontId="64" fillId="0" borderId="167" applyNumberFormat="0" applyFill="0" applyAlignment="0" applyProtection="0"/>
    <xf numFmtId="0" fontId="61" fillId="8" borderId="168" applyNumberFormat="0" applyAlignment="0" applyProtection="0"/>
    <xf numFmtId="0" fontId="66" fillId="22" borderId="168" applyNumberFormat="0" applyAlignment="0" applyProtection="0"/>
    <xf numFmtId="0" fontId="48" fillId="6" borderId="181" applyNumberFormat="0" applyFont="0" applyAlignment="0" applyProtection="0"/>
    <xf numFmtId="0" fontId="64" fillId="0" borderId="171" applyNumberFormat="0" applyFill="0" applyAlignment="0" applyProtection="0"/>
    <xf numFmtId="0" fontId="48" fillId="6" borderId="193" applyNumberFormat="0" applyFont="0" applyAlignment="0" applyProtection="0"/>
    <xf numFmtId="0" fontId="63" fillId="22" borderId="178" applyNumberFormat="0" applyAlignment="0" applyProtection="0"/>
    <xf numFmtId="0" fontId="48" fillId="6" borderId="177" applyNumberFormat="0" applyFont="0" applyAlignment="0" applyProtection="0"/>
    <xf numFmtId="0" fontId="61" fillId="8" borderId="176" applyNumberFormat="0" applyAlignment="0" applyProtection="0"/>
    <xf numFmtId="0" fontId="66" fillId="22" borderId="176" applyNumberFormat="0" applyAlignment="0" applyProtection="0"/>
    <xf numFmtId="0" fontId="61" fillId="8" borderId="188" applyNumberFormat="0" applyAlignment="0" applyProtection="0"/>
    <xf numFmtId="0" fontId="48" fillId="6" borderId="185" applyNumberFormat="0" applyFont="0" applyAlignment="0" applyProtection="0"/>
    <xf numFmtId="0" fontId="64" fillId="0" borderId="179" applyNumberFormat="0" applyFill="0" applyAlignment="0" applyProtection="0"/>
    <xf numFmtId="0" fontId="61" fillId="8" borderId="180" applyNumberFormat="0" applyAlignment="0" applyProtection="0"/>
    <xf numFmtId="0" fontId="66" fillId="22" borderId="180" applyNumberFormat="0" applyAlignment="0" applyProtection="0"/>
    <xf numFmtId="0" fontId="64" fillId="0" borderId="183" applyNumberFormat="0" applyFill="0" applyAlignment="0" applyProtection="0"/>
    <xf numFmtId="0" fontId="61" fillId="8" borderId="184" applyNumberFormat="0" applyAlignment="0" applyProtection="0"/>
    <xf numFmtId="0" fontId="66" fillId="22" borderId="184" applyNumberFormat="0" applyAlignment="0" applyProtection="0"/>
    <xf numFmtId="0" fontId="48" fillId="6" borderId="197" applyNumberFormat="0" applyFont="0" applyAlignment="0" applyProtection="0"/>
    <xf numFmtId="0" fontId="64" fillId="0" borderId="187" applyNumberFormat="0" applyFill="0" applyAlignment="0" applyProtection="0"/>
    <xf numFmtId="0" fontId="63" fillId="22" borderId="194" applyNumberFormat="0" applyAlignment="0" applyProtection="0"/>
    <xf numFmtId="0" fontId="48" fillId="6" borderId="193" applyNumberFormat="0" applyFont="0" applyAlignment="0" applyProtection="0"/>
    <xf numFmtId="0" fontId="61" fillId="8" borderId="192" applyNumberFormat="0" applyAlignment="0" applyProtection="0"/>
    <xf numFmtId="0" fontId="66" fillId="22" borderId="192" applyNumberFormat="0" applyAlignment="0" applyProtection="0"/>
    <xf numFmtId="0" fontId="64" fillId="0" borderId="195" applyNumberFormat="0" applyFill="0" applyAlignment="0" applyProtection="0"/>
    <xf numFmtId="0" fontId="61" fillId="8" borderId="196" applyNumberFormat="0" applyAlignment="0" applyProtection="0"/>
    <xf numFmtId="0" fontId="66" fillId="22" borderId="196" applyNumberFormat="0" applyAlignment="0" applyProtection="0"/>
    <xf numFmtId="0" fontId="64" fillId="0" borderId="199" applyNumberFormat="0" applyFill="0" applyAlignment="0" applyProtection="0"/>
    <xf numFmtId="0" fontId="63" fillId="22" borderId="202" applyNumberFormat="0" applyAlignment="0" applyProtection="0"/>
    <xf numFmtId="0" fontId="48" fillId="6" borderId="201" applyNumberFormat="0" applyFont="0" applyAlignment="0" applyProtection="0"/>
    <xf numFmtId="0" fontId="48" fillId="6" borderId="201" applyNumberFormat="0" applyFont="0" applyAlignment="0" applyProtection="0"/>
    <xf numFmtId="0" fontId="48" fillId="6" borderId="201" applyNumberFormat="0" applyFont="0" applyAlignment="0" applyProtection="0"/>
    <xf numFmtId="0" fontId="61" fillId="8" borderId="200" applyNumberFormat="0" applyAlignment="0" applyProtection="0"/>
    <xf numFmtId="0" fontId="66" fillId="22" borderId="200" applyNumberFormat="0" applyAlignment="0" applyProtection="0"/>
    <xf numFmtId="0" fontId="64" fillId="0" borderId="203" applyNumberFormat="0" applyFill="0" applyAlignment="0" applyProtection="0"/>
    <xf numFmtId="43" fontId="32" fillId="0" borderId="0" applyFont="0" applyFill="0" applyBorder="0" applyAlignment="0" applyProtection="0"/>
    <xf numFmtId="0" fontId="32" fillId="0" borderId="0"/>
    <xf numFmtId="9" fontId="32" fillId="0" borderId="0" applyFont="0" applyFill="0" applyBorder="0" applyAlignment="0" applyProtection="0"/>
    <xf numFmtId="0" fontId="63" fillId="22" borderId="206" applyNumberFormat="0" applyAlignment="0" applyProtection="0"/>
    <xf numFmtId="0" fontId="48" fillId="6" borderId="205" applyNumberFormat="0" applyFont="0" applyAlignment="0" applyProtection="0"/>
    <xf numFmtId="0" fontId="48" fillId="6" borderId="205" applyNumberFormat="0" applyFont="0" applyAlignment="0" applyProtection="0"/>
    <xf numFmtId="0" fontId="48" fillId="6" borderId="205" applyNumberFormat="0" applyFont="0" applyAlignment="0" applyProtection="0"/>
    <xf numFmtId="0" fontId="61" fillId="8" borderId="204" applyNumberFormat="0" applyAlignment="0" applyProtection="0"/>
    <xf numFmtId="43" fontId="32" fillId="0" borderId="0" applyFont="0" applyFill="0" applyBorder="0" applyAlignment="0" applyProtection="0"/>
    <xf numFmtId="0" fontId="66" fillId="22" borderId="204" applyNumberFormat="0" applyAlignment="0" applyProtection="0"/>
    <xf numFmtId="0" fontId="32" fillId="0" borderId="0"/>
    <xf numFmtId="9" fontId="32" fillId="0" borderId="0" applyFont="0" applyFill="0" applyBorder="0" applyAlignment="0" applyProtection="0"/>
    <xf numFmtId="0" fontId="64" fillId="0" borderId="207" applyNumberFormat="0" applyFill="0" applyAlignment="0" applyProtection="0"/>
    <xf numFmtId="0" fontId="48" fillId="6" borderId="221" applyNumberFormat="0" applyFont="0" applyAlignment="0" applyProtection="0"/>
    <xf numFmtId="0" fontId="48" fillId="6" borderId="221" applyNumberFormat="0" applyFont="0" applyAlignment="0" applyProtection="0"/>
    <xf numFmtId="0" fontId="63" fillId="22" borderId="222" applyNumberFormat="0" applyAlignment="0" applyProtection="0"/>
    <xf numFmtId="0" fontId="61" fillId="8" borderId="236" applyNumberFormat="0" applyAlignment="0" applyProtection="0"/>
    <xf numFmtId="0" fontId="64" fillId="0" borderId="227" applyNumberFormat="0" applyFill="0" applyAlignment="0" applyProtection="0"/>
    <xf numFmtId="0" fontId="66" fillId="22" borderId="224" applyNumberFormat="0" applyAlignment="0" applyProtection="0"/>
    <xf numFmtId="0" fontId="48" fillId="6" borderId="225" applyNumberFormat="0" applyFont="0" applyAlignment="0" applyProtection="0"/>
    <xf numFmtId="0" fontId="63" fillId="22" borderId="226" applyNumberFormat="0" applyAlignment="0" applyProtection="0"/>
    <xf numFmtId="0" fontId="48" fillId="6" borderId="233" applyNumberFormat="0" applyFont="0" applyAlignment="0" applyProtection="0"/>
    <xf numFmtId="0" fontId="48" fillId="6" borderId="233" applyNumberFormat="0" applyFont="0" applyAlignment="0" applyProtection="0"/>
    <xf numFmtId="0" fontId="63" fillId="22" borderId="234" applyNumberFormat="0" applyAlignment="0" applyProtection="0"/>
    <xf numFmtId="0" fontId="63" fillId="22" borderId="238" applyNumberFormat="0" applyAlignment="0" applyProtection="0"/>
    <xf numFmtId="0" fontId="48" fillId="6" borderId="237" applyNumberFormat="0" applyFont="0" applyAlignment="0" applyProtection="0"/>
    <xf numFmtId="0" fontId="63" fillId="22" borderId="210" applyNumberFormat="0" applyAlignment="0" applyProtection="0"/>
    <xf numFmtId="0" fontId="48" fillId="6" borderId="209" applyNumberFormat="0" applyFont="0" applyAlignment="0" applyProtection="0"/>
    <xf numFmtId="0" fontId="48" fillId="6" borderId="209" applyNumberFormat="0" applyFont="0" applyAlignment="0" applyProtection="0"/>
    <xf numFmtId="0" fontId="48" fillId="6" borderId="209" applyNumberFormat="0" applyFont="0" applyAlignment="0" applyProtection="0"/>
    <xf numFmtId="0" fontId="61" fillId="8" borderId="208" applyNumberFormat="0" applyAlignment="0" applyProtection="0"/>
    <xf numFmtId="0" fontId="66" fillId="22" borderId="208" applyNumberFormat="0" applyAlignment="0" applyProtection="0"/>
    <xf numFmtId="0" fontId="48" fillId="6" borderId="237" applyNumberFormat="0" applyFont="0" applyAlignment="0" applyProtection="0"/>
    <xf numFmtId="0" fontId="64" fillId="0" borderId="211" applyNumberFormat="0" applyFill="0" applyAlignment="0" applyProtection="0"/>
    <xf numFmtId="0" fontId="48" fillId="6" borderId="225" applyNumberFormat="0" applyFont="0" applyAlignment="0" applyProtection="0"/>
    <xf numFmtId="0" fontId="63" fillId="22" borderId="214" applyNumberFormat="0" applyAlignment="0" applyProtection="0"/>
    <xf numFmtId="0" fontId="48" fillId="6" borderId="213" applyNumberFormat="0" applyFont="0" applyAlignment="0" applyProtection="0"/>
    <xf numFmtId="0" fontId="48" fillId="6" borderId="213" applyNumberFormat="0" applyFont="0" applyAlignment="0" applyProtection="0"/>
    <xf numFmtId="0" fontId="48" fillId="6" borderId="213" applyNumberFormat="0" applyFont="0" applyAlignment="0" applyProtection="0"/>
    <xf numFmtId="0" fontId="61" fillId="8" borderId="212" applyNumberFormat="0" applyAlignment="0" applyProtection="0"/>
    <xf numFmtId="0" fontId="48" fillId="6" borderId="225" applyNumberFormat="0" applyFont="0" applyAlignment="0" applyProtection="0"/>
    <xf numFmtId="0" fontId="66" fillId="22" borderId="212" applyNumberFormat="0" applyAlignment="0" applyProtection="0"/>
    <xf numFmtId="0" fontId="61" fillId="8" borderId="224" applyNumberFormat="0" applyAlignment="0" applyProtection="0"/>
    <xf numFmtId="0" fontId="64" fillId="0" borderId="215" applyNumberFormat="0" applyFill="0" applyAlignment="0" applyProtection="0"/>
    <xf numFmtId="0" fontId="48" fillId="6" borderId="229" applyNumberFormat="0" applyFont="0" applyAlignment="0" applyProtection="0"/>
    <xf numFmtId="0" fontId="48" fillId="6" borderId="229" applyNumberFormat="0" applyFont="0" applyAlignment="0" applyProtection="0"/>
    <xf numFmtId="0" fontId="63" fillId="22" borderId="218" applyNumberFormat="0" applyAlignment="0" applyProtection="0"/>
    <xf numFmtId="0" fontId="48" fillId="6" borderId="217" applyNumberFormat="0" applyFont="0" applyAlignment="0" applyProtection="0"/>
    <xf numFmtId="0" fontId="48" fillId="6" borderId="217" applyNumberFormat="0" applyFont="0" applyAlignment="0" applyProtection="0"/>
    <xf numFmtId="0" fontId="48" fillId="6" borderId="217" applyNumberFormat="0" applyFont="0" applyAlignment="0" applyProtection="0"/>
    <xf numFmtId="0" fontId="61" fillId="8" borderId="216" applyNumberFormat="0" applyAlignment="0" applyProtection="0"/>
    <xf numFmtId="0" fontId="66" fillId="22" borderId="216" applyNumberFormat="0" applyAlignment="0" applyProtection="0"/>
    <xf numFmtId="0" fontId="64" fillId="0" borderId="219" applyNumberFormat="0" applyFill="0" applyAlignment="0" applyProtection="0"/>
    <xf numFmtId="0" fontId="48" fillId="6" borderId="221" applyNumberFormat="0" applyFont="0" applyAlignment="0" applyProtection="0"/>
    <xf numFmtId="0" fontId="61" fillId="8" borderId="220" applyNumberFormat="0" applyAlignment="0" applyProtection="0"/>
    <xf numFmtId="0" fontId="66" fillId="22" borderId="220" applyNumberFormat="0" applyAlignment="0" applyProtection="0"/>
    <xf numFmtId="0" fontId="48" fillId="6" borderId="233" applyNumberFormat="0" applyFont="0" applyAlignment="0" applyProtection="0"/>
    <xf numFmtId="0" fontId="64" fillId="0" borderId="223" applyNumberFormat="0" applyFill="0" applyAlignment="0" applyProtection="0"/>
    <xf numFmtId="0" fontId="48" fillId="6" borderId="237" applyNumberFormat="0" applyFont="0" applyAlignment="0" applyProtection="0"/>
    <xf numFmtId="0" fontId="63" fillId="22" borderId="230" applyNumberFormat="0" applyAlignment="0" applyProtection="0"/>
    <xf numFmtId="0" fontId="48" fillId="6" borderId="229" applyNumberFormat="0" applyFont="0" applyAlignment="0" applyProtection="0"/>
    <xf numFmtId="0" fontId="61" fillId="8" borderId="228" applyNumberFormat="0" applyAlignment="0" applyProtection="0"/>
    <xf numFmtId="0" fontId="66" fillId="22" borderId="228" applyNumberFormat="0" applyAlignment="0" applyProtection="0"/>
    <xf numFmtId="0" fontId="64" fillId="0" borderId="231" applyNumberFormat="0" applyFill="0" applyAlignment="0" applyProtection="0"/>
    <xf numFmtId="0" fontId="61" fillId="8" borderId="232" applyNumberFormat="0" applyAlignment="0" applyProtection="0"/>
    <xf numFmtId="0" fontId="66" fillId="22" borderId="232" applyNumberFormat="0" applyAlignment="0" applyProtection="0"/>
    <xf numFmtId="0" fontId="64" fillId="0" borderId="235" applyNumberFormat="0" applyFill="0" applyAlignment="0" applyProtection="0"/>
    <xf numFmtId="0" fontId="66" fillId="22" borderId="236" applyNumberFormat="0" applyAlignment="0" applyProtection="0"/>
    <xf numFmtId="0" fontId="64" fillId="0" borderId="239" applyNumberFormat="0" applyFill="0" applyAlignment="0" applyProtection="0"/>
    <xf numFmtId="0" fontId="63" fillId="22" borderId="242" applyNumberFormat="0" applyAlignment="0" applyProtection="0"/>
    <xf numFmtId="0" fontId="48" fillId="6" borderId="241" applyNumberFormat="0" applyFont="0" applyAlignment="0" applyProtection="0"/>
    <xf numFmtId="0" fontId="48" fillId="6" borderId="241" applyNumberFormat="0" applyFont="0" applyAlignment="0" applyProtection="0"/>
    <xf numFmtId="0" fontId="48" fillId="6" borderId="241" applyNumberFormat="0" applyFont="0" applyAlignment="0" applyProtection="0"/>
    <xf numFmtId="0" fontId="61" fillId="8" borderId="240" applyNumberFormat="0" applyAlignment="0" applyProtection="0"/>
    <xf numFmtId="0" fontId="66" fillId="22" borderId="240" applyNumberFormat="0" applyAlignment="0" applyProtection="0"/>
    <xf numFmtId="0" fontId="64" fillId="0" borderId="243" applyNumberFormat="0" applyFill="0" applyAlignment="0" applyProtection="0"/>
    <xf numFmtId="0" fontId="48" fillId="0" borderId="0"/>
    <xf numFmtId="43" fontId="48" fillId="0" borderId="0" applyFont="0" applyFill="0" applyBorder="0" applyAlignment="0" applyProtection="0"/>
    <xf numFmtId="9" fontId="48" fillId="0" borderId="0" applyFont="0" applyFill="0" applyBorder="0" applyAlignment="0" applyProtection="0"/>
    <xf numFmtId="0" fontId="48" fillId="6" borderId="249" applyNumberFormat="0" applyFont="0" applyAlignment="0" applyProtection="0"/>
    <xf numFmtId="43" fontId="31" fillId="0" borderId="0" applyFont="0" applyFill="0" applyBorder="0" applyAlignment="0" applyProtection="0"/>
    <xf numFmtId="0" fontId="31" fillId="0" borderId="0"/>
    <xf numFmtId="0" fontId="63" fillId="22" borderId="254" applyNumberFormat="0" applyAlignment="0" applyProtection="0"/>
    <xf numFmtId="0" fontId="48" fillId="6" borderId="253" applyNumberFormat="0" applyFont="0" applyAlignment="0" applyProtection="0"/>
    <xf numFmtId="9" fontId="31" fillId="0" borderId="0" applyFont="0" applyFill="0" applyBorder="0" applyAlignment="0" applyProtection="0"/>
    <xf numFmtId="0" fontId="48" fillId="6" borderId="253" applyNumberFormat="0" applyFont="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0" fontId="63" fillId="22" borderId="250" applyNumberFormat="0" applyAlignment="0" applyProtection="0"/>
    <xf numFmtId="0" fontId="48" fillId="6" borderId="249" applyNumberFormat="0" applyFont="0" applyAlignment="0" applyProtection="0"/>
    <xf numFmtId="0" fontId="63" fillId="22" borderId="246" applyNumberFormat="0" applyAlignment="0" applyProtection="0"/>
    <xf numFmtId="0" fontId="48" fillId="6" borderId="245" applyNumberFormat="0" applyFont="0" applyAlignment="0" applyProtection="0"/>
    <xf numFmtId="0" fontId="48" fillId="6" borderId="245" applyNumberFormat="0" applyFont="0" applyAlignment="0" applyProtection="0"/>
    <xf numFmtId="0" fontId="48" fillId="6" borderId="245" applyNumberFormat="0" applyFont="0" applyAlignment="0" applyProtection="0"/>
    <xf numFmtId="0" fontId="61" fillId="8" borderId="244" applyNumberFormat="0" applyAlignment="0" applyProtection="0"/>
    <xf numFmtId="0" fontId="66" fillId="22" borderId="244" applyNumberFormat="0" applyAlignment="0" applyProtection="0"/>
    <xf numFmtId="0" fontId="48" fillId="6" borderId="253" applyNumberFormat="0" applyFont="0" applyAlignment="0" applyProtection="0"/>
    <xf numFmtId="0" fontId="64" fillId="0" borderId="247" applyNumberFormat="0" applyFill="0" applyAlignment="0" applyProtection="0"/>
    <xf numFmtId="0" fontId="48" fillId="6" borderId="249" applyNumberFormat="0" applyFont="0" applyAlignment="0" applyProtection="0"/>
    <xf numFmtId="0" fontId="61" fillId="8" borderId="248" applyNumberFormat="0" applyAlignment="0" applyProtection="0"/>
    <xf numFmtId="0" fontId="66" fillId="22" borderId="248" applyNumberFormat="0" applyAlignment="0" applyProtection="0"/>
    <xf numFmtId="0" fontId="64" fillId="0" borderId="251" applyNumberFormat="0" applyFill="0" applyAlignment="0" applyProtection="0"/>
    <xf numFmtId="0" fontId="61" fillId="8" borderId="252" applyNumberFormat="0" applyAlignment="0" applyProtection="0"/>
    <xf numFmtId="0" fontId="66" fillId="22" borderId="252" applyNumberFormat="0" applyAlignment="0" applyProtection="0"/>
    <xf numFmtId="0" fontId="64" fillId="0" borderId="255" applyNumberFormat="0" applyFill="0" applyAlignment="0" applyProtection="0"/>
    <xf numFmtId="43" fontId="30" fillId="0" borderId="0" applyFont="0" applyFill="0" applyBorder="0" applyAlignment="0" applyProtection="0"/>
    <xf numFmtId="0" fontId="30" fillId="0" borderId="0"/>
    <xf numFmtId="9" fontId="30" fillId="0" borderId="0" applyFont="0" applyFill="0" applyBorder="0" applyAlignment="0" applyProtection="0"/>
    <xf numFmtId="0" fontId="63" fillId="22" borderId="258" applyNumberFormat="0" applyAlignment="0" applyProtection="0"/>
    <xf numFmtId="0" fontId="48" fillId="6" borderId="257" applyNumberFormat="0" applyFont="0" applyAlignment="0" applyProtection="0"/>
    <xf numFmtId="0" fontId="48" fillId="6" borderId="257" applyNumberFormat="0" applyFont="0" applyAlignment="0" applyProtection="0"/>
    <xf numFmtId="0" fontId="48" fillId="6" borderId="257" applyNumberFormat="0" applyFont="0" applyAlignment="0" applyProtection="0"/>
    <xf numFmtId="0" fontId="61" fillId="8" borderId="256" applyNumberFormat="0" applyAlignment="0" applyProtection="0"/>
    <xf numFmtId="43" fontId="30" fillId="0" borderId="0" applyFont="0" applyFill="0" applyBorder="0" applyAlignment="0" applyProtection="0"/>
    <xf numFmtId="0" fontId="66" fillId="22" borderId="256" applyNumberFormat="0" applyAlignment="0" applyProtection="0"/>
    <xf numFmtId="0" fontId="30" fillId="0" borderId="0"/>
    <xf numFmtId="9" fontId="30" fillId="0" borderId="0" applyFont="0" applyFill="0" applyBorder="0" applyAlignment="0" applyProtection="0"/>
    <xf numFmtId="0" fontId="64" fillId="0" borderId="259" applyNumberFormat="0" applyFill="0" applyAlignment="0" applyProtection="0"/>
    <xf numFmtId="0" fontId="63" fillId="22" borderId="262" applyNumberFormat="0" applyAlignment="0" applyProtection="0"/>
    <xf numFmtId="0" fontId="48" fillId="6" borderId="261" applyNumberFormat="0" applyFont="0" applyAlignment="0" applyProtection="0"/>
    <xf numFmtId="0" fontId="48" fillId="6" borderId="261" applyNumberFormat="0" applyFont="0" applyAlignment="0" applyProtection="0"/>
    <xf numFmtId="0" fontId="48" fillId="6" borderId="261" applyNumberFormat="0" applyFont="0" applyAlignment="0" applyProtection="0"/>
    <xf numFmtId="0" fontId="61" fillId="8" borderId="260" applyNumberFormat="0" applyAlignment="0" applyProtection="0"/>
    <xf numFmtId="0" fontId="66" fillId="22" borderId="260" applyNumberFormat="0" applyAlignment="0" applyProtection="0"/>
    <xf numFmtId="0" fontId="64" fillId="0" borderId="263" applyNumberFormat="0" applyFill="0" applyAlignment="0" applyProtection="0"/>
    <xf numFmtId="0" fontId="79" fillId="0" borderId="0"/>
    <xf numFmtId="43" fontId="79" fillId="0" borderId="0" applyFont="0" applyFill="0" applyBorder="0" applyAlignment="0" applyProtection="0"/>
    <xf numFmtId="0" fontId="66" fillId="22" borderId="267" applyNumberFormat="0" applyAlignment="0" applyProtection="0"/>
    <xf numFmtId="43" fontId="29" fillId="0" borderId="0" applyFont="0" applyFill="0" applyBorder="0" applyAlignment="0" applyProtection="0"/>
    <xf numFmtId="0" fontId="29" fillId="0" borderId="0"/>
    <xf numFmtId="0" fontId="48" fillId="6" borderId="264" applyNumberFormat="0" applyFont="0" applyAlignment="0" applyProtection="0"/>
    <xf numFmtId="0" fontId="48" fillId="6" borderId="264" applyNumberFormat="0" applyFont="0" applyAlignment="0" applyProtection="0"/>
    <xf numFmtId="0" fontId="48" fillId="6" borderId="264" applyNumberFormat="0" applyFont="0" applyAlignment="0" applyProtection="0"/>
    <xf numFmtId="0" fontId="63" fillId="22" borderId="265" applyNumberFormat="0" applyAlignment="0" applyProtection="0"/>
    <xf numFmtId="9" fontId="29" fillId="0" borderId="0" applyFont="0" applyFill="0" applyBorder="0" applyAlignment="0" applyProtection="0"/>
    <xf numFmtId="0" fontId="64" fillId="0" borderId="266" applyNumberFormat="0" applyFill="0" applyAlignment="0" applyProtection="0"/>
    <xf numFmtId="43" fontId="29" fillId="0" borderId="0" applyFont="0" applyFill="0" applyBorder="0" applyAlignment="0" applyProtection="0"/>
    <xf numFmtId="0" fontId="29" fillId="0" borderId="0"/>
    <xf numFmtId="9" fontId="29" fillId="0" borderId="0" applyFont="0" applyFill="0" applyBorder="0" applyAlignment="0" applyProtection="0"/>
    <xf numFmtId="0" fontId="61" fillId="8" borderId="267" applyNumberFormat="0" applyAlignment="0" applyProtection="0"/>
    <xf numFmtId="0" fontId="63" fillId="22" borderId="270"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61" fillId="8" borderId="272" applyNumberFormat="0" applyAlignment="0" applyProtection="0"/>
    <xf numFmtId="0" fontId="28" fillId="0" borderId="0"/>
    <xf numFmtId="0" fontId="63" fillId="22" borderId="273" applyNumberFormat="0" applyAlignment="0" applyProtection="0"/>
    <xf numFmtId="9" fontId="28" fillId="0" borderId="0" applyFont="0" applyFill="0" applyBorder="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28" fillId="0" borderId="0"/>
    <xf numFmtId="0" fontId="28" fillId="0" borderId="0"/>
    <xf numFmtId="0" fontId="61" fillId="8" borderId="272" applyNumberForma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3" applyNumberFormat="0" applyAlignment="0" applyProtection="0"/>
    <xf numFmtId="0" fontId="64" fillId="0" borderId="274" applyNumberFormat="0" applyFill="0" applyAlignment="0" applyProtection="0"/>
    <xf numFmtId="0" fontId="64" fillId="0" borderId="274"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61" fillId="8" borderId="272" applyNumberFormat="0" applyAlignment="0" applyProtection="0"/>
    <xf numFmtId="0" fontId="28" fillId="0" borderId="0"/>
    <xf numFmtId="0" fontId="63" fillId="22" borderId="273" applyNumberFormat="0" applyAlignment="0" applyProtection="0"/>
    <xf numFmtId="9" fontId="28" fillId="0" borderId="0" applyFont="0" applyFill="0" applyBorder="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28" fillId="0" borderId="0"/>
    <xf numFmtId="0" fontId="28" fillId="0" borderId="0"/>
    <xf numFmtId="0" fontId="61" fillId="8" borderId="272" applyNumberForma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3" applyNumberFormat="0" applyAlignment="0" applyProtection="0"/>
    <xf numFmtId="0" fontId="64" fillId="0" borderId="274" applyNumberFormat="0" applyFill="0" applyAlignment="0" applyProtection="0"/>
    <xf numFmtId="0" fontId="64" fillId="0" borderId="274"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28" fillId="0" borderId="0"/>
    <xf numFmtId="0" fontId="66" fillId="22" borderId="272" applyNumberFormat="0" applyAlignment="0" applyProtection="0"/>
    <xf numFmtId="0" fontId="61" fillId="8" borderId="272" applyNumberFormat="0" applyAlignment="0" applyProtection="0"/>
    <xf numFmtId="0" fontId="48" fillId="6" borderId="269" applyNumberFormat="0" applyFont="0" applyAlignment="0" applyProtection="0"/>
    <xf numFmtId="0" fontId="64" fillId="0" borderId="274"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6" fillId="22" borderId="272" applyNumberFormat="0" applyAlignment="0" applyProtection="0"/>
    <xf numFmtId="0" fontId="66" fillId="22" borderId="272" applyNumberFormat="0" applyAlignment="0" applyProtection="0"/>
    <xf numFmtId="0" fontId="61" fillId="8" borderId="272" applyNumberFormat="0" applyAlignment="0" applyProtection="0"/>
    <xf numFmtId="0" fontId="64" fillId="0" borderId="274"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4" fillId="0" borderId="274"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66" fillId="22" borderId="272" applyNumberFormat="0" applyAlignment="0" applyProtection="0"/>
    <xf numFmtId="43" fontId="28" fillId="0" borderId="0" applyFont="0" applyFill="0" applyBorder="0" applyAlignment="0" applyProtection="0"/>
    <xf numFmtId="0" fontId="28" fillId="0" borderId="0"/>
    <xf numFmtId="0" fontId="63" fillId="22" borderId="273" applyNumberFormat="0" applyAlignment="0" applyProtection="0"/>
    <xf numFmtId="9" fontId="28" fillId="0" borderId="0" applyFont="0" applyFill="0" applyBorder="0" applyAlignment="0" applyProtection="0"/>
    <xf numFmtId="0" fontId="48" fillId="6" borderId="275" applyNumberFormat="0" applyFont="0" applyAlignment="0" applyProtection="0"/>
    <xf numFmtId="0" fontId="48" fillId="6" borderId="275"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64" fillId="0" borderId="274" applyNumberFormat="0" applyFill="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43" fontId="28" fillId="0" borderId="0" applyFont="0" applyFill="0" applyBorder="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28" fillId="0" borderId="0"/>
    <xf numFmtId="9" fontId="28" fillId="0" borderId="0" applyFont="0" applyFill="0" applyBorder="0" applyAlignment="0" applyProtection="0"/>
    <xf numFmtId="0" fontId="48" fillId="6" borderId="275"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3" applyNumberForma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48" fillId="6" borderId="275" applyNumberFormat="0" applyFont="0" applyAlignment="0" applyProtection="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3" fillId="22" borderId="273" applyNumberFormat="0" applyAlignment="0" applyProtection="0"/>
    <xf numFmtId="0" fontId="63" fillId="22" borderId="273" applyNumberFormat="0" applyAlignment="0" applyProtection="0"/>
    <xf numFmtId="0" fontId="61" fillId="8" borderId="272" applyNumberFormat="0" applyAlignment="0" applyProtection="0"/>
    <xf numFmtId="0" fontId="63" fillId="22" borderId="273" applyNumberForma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48" fillId="6" borderId="275" applyNumberFormat="0" applyFon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64" fillId="0" borderId="274"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0" fontId="63" fillId="22" borderId="273"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61" fillId="8" borderId="272" applyNumberFormat="0" applyAlignment="0" applyProtection="0"/>
    <xf numFmtId="0" fontId="64" fillId="0" borderId="274" applyNumberFormat="0" applyFill="0" applyAlignment="0" applyProtection="0"/>
    <xf numFmtId="0" fontId="66" fillId="22" borderId="272" applyNumberForma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63" fillId="22" borderId="273" applyNumberForma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48" fillId="6" borderId="275" applyNumberFormat="0" applyFont="0" applyAlignment="0" applyProtection="0"/>
    <xf numFmtId="0" fontId="66" fillId="22" borderId="272" applyNumberFormat="0" applyAlignment="0" applyProtection="0"/>
    <xf numFmtId="0" fontId="61" fillId="8"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6" fillId="22"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48" fillId="6" borderId="275" applyNumberFormat="0" applyFont="0" applyAlignment="0" applyProtection="0"/>
    <xf numFmtId="43" fontId="28" fillId="0" borderId="0" applyFont="0" applyFill="0" applyBorder="0" applyAlignment="0" applyProtection="0"/>
    <xf numFmtId="0" fontId="28" fillId="0" borderId="0"/>
    <xf numFmtId="0" fontId="63" fillId="22" borderId="273" applyNumberFormat="0" applyAlignment="0" applyProtection="0"/>
    <xf numFmtId="0" fontId="48" fillId="6" borderId="275" applyNumberFormat="0" applyFont="0" applyAlignment="0" applyProtection="0"/>
    <xf numFmtId="9" fontId="28" fillId="0" borderId="0" applyFont="0" applyFill="0" applyBorder="0" applyAlignment="0" applyProtection="0"/>
    <xf numFmtId="0" fontId="48" fillId="6" borderId="275"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75" applyNumberFormat="0" applyFont="0" applyAlignment="0" applyProtection="0"/>
    <xf numFmtId="0" fontId="63" fillId="22" borderId="273"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4" fillId="0" borderId="274" applyNumberFormat="0" applyFill="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0" fontId="61" fillId="8" borderId="272" applyNumberFormat="0" applyAlignment="0" applyProtection="0"/>
    <xf numFmtId="0" fontId="66" fillId="22" borderId="272" applyNumberFormat="0" applyAlignment="0" applyProtection="0"/>
    <xf numFmtId="0" fontId="64" fillId="0" borderId="274"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66" fillId="22" borderId="272" applyNumberFormat="0" applyAlignment="0" applyProtection="0"/>
    <xf numFmtId="0" fontId="61" fillId="8" borderId="272" applyNumberFormat="0" applyAlignment="0" applyProtection="0"/>
    <xf numFmtId="0" fontId="64" fillId="0" borderId="274" applyNumberFormat="0" applyFill="0" applyAlignment="0" applyProtection="0"/>
    <xf numFmtId="0" fontId="63" fillId="22" borderId="273" applyNumberFormat="0" applyAlignment="0" applyProtection="0"/>
    <xf numFmtId="0" fontId="66" fillId="22"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61" fillId="8" borderId="272" applyNumberFormat="0" applyAlignment="0" applyProtection="0"/>
    <xf numFmtId="0" fontId="28" fillId="0" borderId="0"/>
    <xf numFmtId="0" fontId="63" fillId="22" borderId="273" applyNumberFormat="0" applyAlignment="0" applyProtection="0"/>
    <xf numFmtId="9" fontId="28" fillId="0" borderId="0" applyFont="0" applyFill="0" applyBorder="0" applyAlignment="0" applyProtection="0"/>
    <xf numFmtId="0" fontId="64" fillId="0" borderId="274" applyNumberFormat="0" applyFill="0" applyAlignment="0" applyProtection="0"/>
    <xf numFmtId="0" fontId="63" fillId="22" borderId="273" applyNumberFormat="0" applyAlignment="0" applyProtection="0"/>
    <xf numFmtId="0" fontId="61" fillId="8" borderId="272" applyNumberFormat="0" applyAlignment="0" applyProtection="0"/>
    <xf numFmtId="43" fontId="28" fillId="0" borderId="0" applyFont="0" applyFill="0" applyBorder="0" applyAlignment="0" applyProtection="0"/>
    <xf numFmtId="0" fontId="66" fillId="22" borderId="272" applyNumberFormat="0" applyAlignment="0" applyProtection="0"/>
    <xf numFmtId="0" fontId="28" fillId="0" borderId="0"/>
    <xf numFmtId="9" fontId="28" fillId="0" borderId="0" applyFont="0" applyFill="0" applyBorder="0" applyAlignment="0" applyProtection="0"/>
    <xf numFmtId="0" fontId="64" fillId="0" borderId="274" applyNumberFormat="0" applyFill="0" applyAlignment="0" applyProtection="0"/>
    <xf numFmtId="0" fontId="28" fillId="0" borderId="0"/>
    <xf numFmtId="0" fontId="28" fillId="0" borderId="0"/>
    <xf numFmtId="0" fontId="61" fillId="8" borderId="272" applyNumberFormat="0" applyAlignment="0" applyProtection="0"/>
    <xf numFmtId="0" fontId="63" fillId="22" borderId="273" applyNumberFormat="0" applyAlignment="0" applyProtection="0"/>
    <xf numFmtId="0" fontId="61" fillId="8" borderId="272" applyNumberFormat="0" applyAlignment="0" applyProtection="0"/>
    <xf numFmtId="0" fontId="66" fillId="22" borderId="272" applyNumberFormat="0" applyAlignment="0" applyProtection="0"/>
    <xf numFmtId="0" fontId="63" fillId="22" borderId="273" applyNumberFormat="0" applyAlignment="0" applyProtection="0"/>
    <xf numFmtId="0" fontId="64" fillId="0" borderId="274" applyNumberFormat="0" applyFill="0" applyAlignment="0" applyProtection="0"/>
    <xf numFmtId="0" fontId="64" fillId="0" borderId="274" applyNumberFormat="0" applyFill="0" applyAlignment="0" applyProtection="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66" fillId="22" borderId="268" applyNumberFormat="0" applyAlignment="0" applyProtection="0"/>
    <xf numFmtId="0" fontId="61" fillId="8" borderId="268" applyNumberFormat="0" applyAlignment="0" applyProtection="0"/>
    <xf numFmtId="0" fontId="64" fillId="0" borderId="271" applyNumberFormat="0" applyFill="0" applyAlignment="0" applyProtection="0"/>
    <xf numFmtId="0" fontId="66" fillId="22"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61" fillId="8"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28" fillId="0" borderId="0"/>
    <xf numFmtId="0" fontId="28" fillId="0" borderId="0"/>
    <xf numFmtId="0" fontId="61" fillId="8" borderId="268" applyNumberForma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4" fillId="0" borderId="271" applyNumberFormat="0" applyFill="0" applyAlignment="0" applyProtection="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66" fillId="22" borderId="268" applyNumberFormat="0" applyAlignment="0" applyProtection="0"/>
    <xf numFmtId="0" fontId="61" fillId="8"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6" fillId="22"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61" fillId="8" borderId="268" applyNumberFormat="0" applyAlignment="0" applyProtection="0"/>
    <xf numFmtId="0" fontId="28" fillId="0" borderId="0"/>
    <xf numFmtId="0" fontId="63" fillId="22" borderId="273" applyNumberFormat="0" applyAlignment="0" applyProtection="0"/>
    <xf numFmtId="9" fontId="28" fillId="0" borderId="0" applyFont="0" applyFill="0" applyBorder="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28" fillId="0" borderId="0"/>
    <xf numFmtId="0" fontId="28" fillId="0" borderId="0"/>
    <xf numFmtId="0" fontId="61" fillId="8" borderId="268" applyNumberForma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3" fillId="22" borderId="273" applyNumberFormat="0" applyAlignment="0" applyProtection="0"/>
    <xf numFmtId="0" fontId="64" fillId="0" borderId="271" applyNumberFormat="0" applyFill="0" applyAlignment="0" applyProtection="0"/>
    <xf numFmtId="0" fontId="64" fillId="0" borderId="271"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28" fillId="0" borderId="0"/>
    <xf numFmtId="0" fontId="66" fillId="22" borderId="268" applyNumberFormat="0" applyAlignment="0" applyProtection="0"/>
    <xf numFmtId="0" fontId="61" fillId="8" borderId="268" applyNumberFormat="0" applyAlignment="0" applyProtection="0"/>
    <xf numFmtId="0" fontId="64" fillId="0" borderId="271" applyNumberFormat="0" applyFill="0" applyAlignment="0" applyProtection="0"/>
    <xf numFmtId="0" fontId="66" fillId="22" borderId="268" applyNumberFormat="0" applyAlignment="0" applyProtection="0"/>
    <xf numFmtId="0" fontId="66" fillId="22" borderId="268" applyNumberFormat="0" applyAlignment="0" applyProtection="0"/>
    <xf numFmtId="0" fontId="61" fillId="8"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66" fillId="22" borderId="268" applyNumberFormat="0" applyAlignment="0" applyProtection="0"/>
    <xf numFmtId="43" fontId="28" fillId="0" borderId="0" applyFont="0" applyFill="0" applyBorder="0" applyAlignment="0" applyProtection="0"/>
    <xf numFmtId="0" fontId="28" fillId="0" borderId="0"/>
    <xf numFmtId="0" fontId="63" fillId="22" borderId="273" applyNumberFormat="0" applyAlignment="0" applyProtection="0"/>
    <xf numFmtId="9" fontId="28" fillId="0" borderId="0" applyFont="0" applyFill="0" applyBorder="0" applyAlignment="0" applyProtection="0"/>
    <xf numFmtId="0" fontId="48" fillId="6" borderId="269" applyNumberFormat="0" applyFont="0" applyAlignment="0" applyProtection="0"/>
    <xf numFmtId="0" fontId="48" fillId="6" borderId="269"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64" fillId="0" borderId="271" applyNumberFormat="0" applyFill="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43" fontId="28" fillId="0" borderId="0" applyFont="0" applyFill="0" applyBorder="0" applyAlignment="0" applyProtection="0"/>
    <xf numFmtId="0" fontId="66" fillId="22" borderId="268"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28" fillId="0" borderId="0"/>
    <xf numFmtId="9" fontId="28" fillId="0" borderId="0" applyFont="0" applyFill="0" applyBorder="0" applyAlignment="0" applyProtection="0"/>
    <xf numFmtId="0" fontId="48" fillId="6" borderId="269"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3" fillId="22" borderId="273"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66" fillId="22" borderId="268"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6" fillId="22" borderId="268" applyNumberForma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48" fillId="6" borderId="269" applyNumberFormat="0" applyFont="0" applyAlignment="0" applyProtection="0"/>
    <xf numFmtId="0" fontId="66" fillId="22" borderId="268" applyNumberFormat="0" applyAlignment="0" applyProtection="0"/>
    <xf numFmtId="0" fontId="61" fillId="8"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3" fillId="22" borderId="273" applyNumberFormat="0" applyAlignment="0" applyProtection="0"/>
    <xf numFmtId="0" fontId="63" fillId="22" borderId="273" applyNumberFormat="0" applyAlignment="0" applyProtection="0"/>
    <xf numFmtId="0" fontId="61" fillId="8" borderId="268" applyNumberFormat="0" applyAlignment="0" applyProtection="0"/>
    <xf numFmtId="0" fontId="63" fillId="22" borderId="273" applyNumberForma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48" fillId="6" borderId="269" applyNumberFormat="0" applyFon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64" fillId="0" borderId="271"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6" fillId="22" borderId="268" applyNumberFormat="0" applyAlignment="0" applyProtection="0"/>
    <xf numFmtId="0" fontId="63" fillId="22" borderId="273"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1" fillId="8"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61" fillId="8" borderId="268" applyNumberFormat="0" applyAlignment="0" applyProtection="0"/>
    <xf numFmtId="0" fontId="64" fillId="0" borderId="271" applyNumberFormat="0" applyFill="0" applyAlignment="0" applyProtection="0"/>
    <xf numFmtId="0" fontId="66" fillId="22" borderId="268" applyNumberForma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63" fillId="22" borderId="273" applyNumberForma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48" fillId="6" borderId="269" applyNumberFormat="0" applyFont="0" applyAlignment="0" applyProtection="0"/>
    <xf numFmtId="0" fontId="66" fillId="22" borderId="268" applyNumberFormat="0" applyAlignment="0" applyProtection="0"/>
    <xf numFmtId="0" fontId="61" fillId="8"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6" fillId="22" borderId="268" applyNumberFormat="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48" fillId="6" borderId="269" applyNumberFormat="0" applyFont="0" applyAlignment="0" applyProtection="0"/>
    <xf numFmtId="43" fontId="28" fillId="0" borderId="0" applyFont="0" applyFill="0" applyBorder="0" applyAlignment="0" applyProtection="0"/>
    <xf numFmtId="0" fontId="28" fillId="0" borderId="0"/>
    <xf numFmtId="0" fontId="48" fillId="6" borderId="269" applyNumberFormat="0" applyFont="0" applyAlignment="0" applyProtection="0"/>
    <xf numFmtId="9" fontId="28" fillId="0" borderId="0" applyFont="0" applyFill="0" applyBorder="0" applyAlignment="0" applyProtection="0"/>
    <xf numFmtId="0" fontId="48" fillId="6" borderId="269" applyNumberFormat="0" applyFont="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48" fillId="6" borderId="269" applyNumberFormat="0" applyFont="0" applyAlignment="0" applyProtection="0"/>
    <xf numFmtId="0" fontId="64" fillId="0" borderId="271" applyNumberFormat="0" applyFill="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8" fillId="0" borderId="0"/>
    <xf numFmtId="0" fontId="28" fillId="0" borderId="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43" fontId="28" fillId="0" borderId="0" applyFont="0" applyFill="0" applyBorder="0" applyAlignment="0" applyProtection="0"/>
    <xf numFmtId="0" fontId="66" fillId="22" borderId="268" applyNumberFormat="0" applyAlignment="0" applyProtection="0"/>
    <xf numFmtId="0" fontId="28" fillId="0" borderId="0"/>
    <xf numFmtId="9" fontId="28" fillId="0" borderId="0" applyFont="0" applyFill="0" applyBorder="0" applyAlignment="0" applyProtection="0"/>
    <xf numFmtId="0" fontId="64" fillId="0" borderId="271" applyNumberFormat="0" applyFill="0" applyAlignment="0" applyProtection="0"/>
    <xf numFmtId="0" fontId="63" fillId="22" borderId="273" applyNumberFormat="0" applyAlignment="0" applyProtection="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1" fillId="8" borderId="268" applyNumberFormat="0" applyAlignment="0" applyProtection="0"/>
    <xf numFmtId="0" fontId="66" fillId="22" borderId="268" applyNumberFormat="0" applyAlignment="0" applyProtection="0"/>
    <xf numFmtId="0" fontId="64" fillId="0" borderId="271" applyNumberFormat="0" applyFill="0" applyAlignment="0" applyProtection="0"/>
    <xf numFmtId="0" fontId="66" fillId="22" borderId="268" applyNumberFormat="0" applyAlignment="0" applyProtection="0"/>
    <xf numFmtId="43" fontId="28" fillId="0" borderId="0" applyFont="0" applyFill="0" applyBorder="0" applyAlignment="0" applyProtection="0"/>
    <xf numFmtId="0" fontId="28" fillId="0" borderId="0"/>
    <xf numFmtId="0" fontId="48" fillId="6" borderId="269" applyNumberFormat="0" applyFont="0" applyAlignment="0" applyProtection="0"/>
    <xf numFmtId="0" fontId="48" fillId="6" borderId="269" applyNumberFormat="0" applyFont="0" applyAlignment="0" applyProtection="0"/>
    <xf numFmtId="0" fontId="48" fillId="6" borderId="269" applyNumberFormat="0" applyFont="0" applyAlignment="0" applyProtection="0"/>
    <xf numFmtId="0" fontId="63" fillId="22" borderId="273" applyNumberFormat="0" applyAlignment="0" applyProtection="0"/>
    <xf numFmtId="9" fontId="28" fillId="0" borderId="0" applyFont="0" applyFill="0" applyBorder="0" applyAlignment="0" applyProtection="0"/>
    <xf numFmtId="0" fontId="64" fillId="0" borderId="271" applyNumberFormat="0" applyFill="0" applyAlignment="0" applyProtection="0"/>
    <xf numFmtId="43" fontId="28" fillId="0" borderId="0" applyFont="0" applyFill="0" applyBorder="0" applyAlignment="0" applyProtection="0"/>
    <xf numFmtId="0" fontId="28" fillId="0" borderId="0"/>
    <xf numFmtId="9" fontId="28" fillId="0" borderId="0" applyFont="0" applyFill="0" applyBorder="0" applyAlignment="0" applyProtection="0"/>
    <xf numFmtId="0" fontId="61" fillId="8" borderId="268" applyNumberFormat="0" applyAlignment="0" applyProtection="0"/>
    <xf numFmtId="0" fontId="63" fillId="22" borderId="273" applyNumberFormat="0" applyAlignment="0" applyProtection="0"/>
    <xf numFmtId="0" fontId="66" fillId="22" borderId="268" applyNumberFormat="0" applyAlignment="0" applyProtection="0"/>
    <xf numFmtId="0" fontId="61" fillId="8" borderId="268" applyNumberFormat="0" applyAlignment="0" applyProtection="0"/>
    <xf numFmtId="0" fontId="66" fillId="22" borderId="268" applyNumberFormat="0" applyAlignment="0" applyProtection="0"/>
    <xf numFmtId="0" fontId="66" fillId="22" borderId="268" applyNumberFormat="0" applyAlignment="0" applyProtection="0"/>
    <xf numFmtId="0" fontId="61" fillId="8" borderId="268" applyNumberFormat="0" applyAlignment="0" applyProtection="0"/>
    <xf numFmtId="0" fontId="61" fillId="8" borderId="268" applyNumberFormat="0" applyAlignment="0" applyProtection="0"/>
    <xf numFmtId="0" fontId="66" fillId="22" borderId="268" applyNumberFormat="0" applyAlignment="0" applyProtection="0"/>
    <xf numFmtId="0" fontId="61" fillId="8" borderId="268" applyNumberFormat="0" applyAlignment="0" applyProtection="0"/>
    <xf numFmtId="0" fontId="61" fillId="8" borderId="268" applyNumberFormat="0" applyAlignment="0" applyProtection="0"/>
    <xf numFmtId="0" fontId="66" fillId="22" borderId="268" applyNumberFormat="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0" fontId="64" fillId="0" borderId="274"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61" fillId="8" borderId="276" applyNumberFormat="0" applyAlignment="0" applyProtection="0"/>
    <xf numFmtId="0" fontId="27" fillId="0" borderId="0"/>
    <xf numFmtId="0" fontId="63" fillId="22" borderId="277" applyNumberFormat="0" applyAlignment="0" applyProtection="0"/>
    <xf numFmtId="9" fontId="27" fillId="0" borderId="0" applyFont="0" applyFill="0" applyBorder="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27" fillId="0" borderId="0"/>
    <xf numFmtId="0" fontId="27" fillId="0" borderId="0"/>
    <xf numFmtId="0" fontId="61" fillId="8" borderId="276" applyNumberForma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3" fillId="22" borderId="277"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61" fillId="8" borderId="276" applyNumberFormat="0" applyAlignment="0" applyProtection="0"/>
    <xf numFmtId="0" fontId="27" fillId="0" borderId="0"/>
    <xf numFmtId="0" fontId="63" fillId="22" borderId="277" applyNumberFormat="0" applyAlignment="0" applyProtection="0"/>
    <xf numFmtId="9" fontId="27" fillId="0" borderId="0" applyFont="0" applyFill="0" applyBorder="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27" fillId="0" borderId="0"/>
    <xf numFmtId="0" fontId="27" fillId="0" borderId="0"/>
    <xf numFmtId="0" fontId="61" fillId="8" borderId="276" applyNumberForma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3" fillId="22" borderId="277"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27" fillId="0" borderId="0"/>
    <xf numFmtId="0" fontId="66" fillId="22" borderId="276" applyNumberFormat="0" applyAlignment="0" applyProtection="0"/>
    <xf numFmtId="0" fontId="61" fillId="8" borderId="276" applyNumberFormat="0" applyAlignment="0" applyProtection="0"/>
    <xf numFmtId="0" fontId="48" fillId="6" borderId="275" applyNumberFormat="0" applyFont="0" applyAlignment="0" applyProtection="0"/>
    <xf numFmtId="0" fontId="64" fillId="0" borderId="278"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6" applyNumberForma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48" fillId="6" borderId="275" applyNumberFormat="0" applyFont="0" applyAlignment="0" applyProtection="0"/>
    <xf numFmtId="0" fontId="48" fillId="6" borderId="275"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66" fillId="22" borderId="276" applyNumberFormat="0" applyAlignment="0" applyProtection="0"/>
    <xf numFmtId="43" fontId="27" fillId="0" borderId="0" applyFont="0" applyFill="0" applyBorder="0" applyAlignment="0" applyProtection="0"/>
    <xf numFmtId="0" fontId="27" fillId="0" borderId="0"/>
    <xf numFmtId="0" fontId="63" fillId="22" borderId="277" applyNumberFormat="0" applyAlignment="0" applyProtection="0"/>
    <xf numFmtId="9" fontId="27" fillId="0" borderId="0" applyFont="0" applyFill="0" applyBorder="0" applyAlignment="0" applyProtection="0"/>
    <xf numFmtId="0" fontId="48" fillId="6" borderId="279" applyNumberFormat="0" applyFont="0" applyAlignment="0" applyProtection="0"/>
    <xf numFmtId="0" fontId="48" fillId="6" borderId="279"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43" fontId="27" fillId="0" borderId="0" applyFont="0" applyFill="0" applyBorder="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27" fillId="0" borderId="0"/>
    <xf numFmtId="9" fontId="27" fillId="0" borderId="0" applyFont="0" applyFill="0" applyBorder="0" applyAlignment="0" applyProtection="0"/>
    <xf numFmtId="0" fontId="48" fillId="6" borderId="279"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3" fillId="22" borderId="277"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48" fillId="6" borderId="279" applyNumberFormat="0" applyFont="0" applyAlignment="0" applyProtection="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3" fillId="22" borderId="277" applyNumberFormat="0" applyAlignment="0" applyProtection="0"/>
    <xf numFmtId="0" fontId="63" fillId="22" borderId="277" applyNumberFormat="0" applyAlignment="0" applyProtection="0"/>
    <xf numFmtId="0" fontId="61" fillId="8" borderId="276" applyNumberFormat="0" applyAlignment="0" applyProtection="0"/>
    <xf numFmtId="0" fontId="63" fillId="22" borderId="277" applyNumberForma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63" fillId="22" borderId="277"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61" fillId="8"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63" fillId="22" borderId="277" applyNumberForma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48" fillId="6" borderId="279" applyNumberFormat="0" applyFon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43" fontId="27" fillId="0" borderId="0" applyFont="0" applyFill="0" applyBorder="0" applyAlignment="0" applyProtection="0"/>
    <xf numFmtId="0" fontId="27" fillId="0" borderId="0"/>
    <xf numFmtId="0" fontId="63" fillId="22" borderId="277" applyNumberFormat="0" applyAlignment="0" applyProtection="0"/>
    <xf numFmtId="0" fontId="48" fillId="6" borderId="279" applyNumberFormat="0" applyFont="0" applyAlignment="0" applyProtection="0"/>
    <xf numFmtId="9" fontId="27" fillId="0" borderId="0" applyFont="0" applyFill="0" applyBorder="0" applyAlignment="0" applyProtection="0"/>
    <xf numFmtId="0" fontId="48" fillId="6" borderId="279"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9" applyNumberFormat="0" applyFont="0" applyAlignment="0" applyProtection="0"/>
    <xf numFmtId="0" fontId="63" fillId="22" borderId="277"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63" fillId="22" borderId="277" applyNumberFormat="0" applyAlignment="0" applyProtection="0"/>
    <xf numFmtId="0" fontId="66" fillId="22"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61" fillId="8" borderId="276" applyNumberFormat="0" applyAlignment="0" applyProtection="0"/>
    <xf numFmtId="0" fontId="27" fillId="0" borderId="0"/>
    <xf numFmtId="0" fontId="63" fillId="22" borderId="277" applyNumberFormat="0" applyAlignment="0" applyProtection="0"/>
    <xf numFmtId="9" fontId="27" fillId="0" borderId="0" applyFont="0" applyFill="0" applyBorder="0" applyAlignment="0" applyProtection="0"/>
    <xf numFmtId="0" fontId="64" fillId="0" borderId="278" applyNumberFormat="0" applyFill="0" applyAlignment="0" applyProtection="0"/>
    <xf numFmtId="0" fontId="63" fillId="22" borderId="277" applyNumberFormat="0" applyAlignment="0" applyProtection="0"/>
    <xf numFmtId="0" fontId="61" fillId="8" borderId="276" applyNumberFormat="0" applyAlignment="0" applyProtection="0"/>
    <xf numFmtId="43" fontId="27" fillId="0" borderId="0" applyFont="0" applyFill="0" applyBorder="0" applyAlignment="0" applyProtection="0"/>
    <xf numFmtId="0" fontId="66" fillId="22" borderId="276" applyNumberFormat="0" applyAlignment="0" applyProtection="0"/>
    <xf numFmtId="0" fontId="27" fillId="0" borderId="0"/>
    <xf numFmtId="9" fontId="27" fillId="0" borderId="0" applyFont="0" applyFill="0" applyBorder="0" applyAlignment="0" applyProtection="0"/>
    <xf numFmtId="0" fontId="64" fillId="0" borderId="278" applyNumberFormat="0" applyFill="0" applyAlignment="0" applyProtection="0"/>
    <xf numFmtId="0" fontId="27" fillId="0" borderId="0"/>
    <xf numFmtId="0" fontId="27" fillId="0" borderId="0"/>
    <xf numFmtId="0" fontId="61" fillId="8" borderId="276" applyNumberFormat="0" applyAlignment="0" applyProtection="0"/>
    <xf numFmtId="0" fontId="63" fillId="22" borderId="277" applyNumberFormat="0" applyAlignment="0" applyProtection="0"/>
    <xf numFmtId="0" fontId="61" fillId="8" borderId="276" applyNumberFormat="0" applyAlignment="0" applyProtection="0"/>
    <xf numFmtId="0" fontId="66" fillId="22" borderId="276" applyNumberFormat="0" applyAlignment="0" applyProtection="0"/>
    <xf numFmtId="0" fontId="63" fillId="22" borderId="277"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61" fillId="8" borderId="272" applyNumberFormat="0" applyAlignment="0" applyProtection="0"/>
    <xf numFmtId="0" fontId="27" fillId="0" borderId="0"/>
    <xf numFmtId="9" fontId="27" fillId="0" borderId="0" applyFont="0" applyFill="0" applyBorder="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1" fillId="8" borderId="272" applyNumberFormat="0" applyAlignment="0" applyProtection="0"/>
    <xf numFmtId="0" fontId="61" fillId="8" borderId="272" applyNumberFormat="0" applyAlignment="0" applyProtection="0"/>
    <xf numFmtId="0" fontId="66" fillId="22" borderId="272" applyNumberFormat="0" applyAlignment="0" applyProtection="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61" fillId="8" borderId="272" applyNumberFormat="0" applyAlignment="0" applyProtection="0"/>
    <xf numFmtId="0" fontId="27" fillId="0" borderId="0"/>
    <xf numFmtId="0" fontId="63" fillId="22" borderId="277" applyNumberFormat="0" applyAlignment="0" applyProtection="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61" fillId="8"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27" fillId="0" borderId="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0" fontId="66" fillId="22" borderId="272" applyNumberFormat="0" applyAlignment="0" applyProtection="0"/>
    <xf numFmtId="0" fontId="61" fillId="8" borderId="272" applyNumberForma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0" fontId="63" fillId="22" borderId="277" applyNumberFormat="0" applyAlignment="0" applyProtection="0"/>
    <xf numFmtId="9" fontId="27" fillId="0" borderId="0" applyFont="0" applyFill="0" applyBorder="0" applyAlignment="0" applyProtection="0"/>
    <xf numFmtId="0" fontId="48" fillId="6" borderId="275" applyNumberFormat="0" applyFont="0" applyAlignment="0" applyProtection="0"/>
    <xf numFmtId="0" fontId="48" fillId="6" borderId="275"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27" fillId="0" borderId="0"/>
    <xf numFmtId="9" fontId="27" fillId="0" borderId="0" applyFont="0" applyFill="0" applyBorder="0" applyAlignment="0" applyProtection="0"/>
    <xf numFmtId="0" fontId="48" fillId="6" borderId="275"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48" fillId="6" borderId="275" applyNumberFormat="0" applyFont="0" applyAlignment="0" applyProtection="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63" fillId="22" borderId="277" applyNumberFormat="0" applyAlignment="0" applyProtection="0"/>
    <xf numFmtId="0" fontId="61" fillId="8" borderId="272" applyNumberFormat="0" applyAlignment="0" applyProtection="0"/>
    <xf numFmtId="0" fontId="63" fillId="22" borderId="277"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6" fillId="22" borderId="272"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6" fillId="22" borderId="272" applyNumberFormat="0" applyAlignment="0" applyProtection="0"/>
    <xf numFmtId="0" fontId="63" fillId="22" borderId="277"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63" fillId="22" borderId="277"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48" fillId="6" borderId="275" applyNumberFormat="0" applyFont="0" applyAlignment="0" applyProtection="0"/>
    <xf numFmtId="0" fontId="66" fillId="22" borderId="272" applyNumberFormat="0" applyAlignment="0" applyProtection="0"/>
    <xf numFmtId="0" fontId="61" fillId="8"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0" fontId="66" fillId="22"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43" fontId="27" fillId="0" borderId="0" applyFont="0" applyFill="0" applyBorder="0" applyAlignment="0" applyProtection="0"/>
    <xf numFmtId="0" fontId="27" fillId="0" borderId="0"/>
    <xf numFmtId="0" fontId="48" fillId="6" borderId="275" applyNumberFormat="0" applyFont="0" applyAlignment="0" applyProtection="0"/>
    <xf numFmtId="9" fontId="27" fillId="0" borderId="0" applyFont="0" applyFill="0" applyBorder="0" applyAlignment="0" applyProtection="0"/>
    <xf numFmtId="0" fontId="48" fillId="6" borderId="275" applyNumberFormat="0" applyFon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1" fillId="8"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43" fontId="27" fillId="0" borderId="0" applyFont="0" applyFill="0" applyBorder="0" applyAlignment="0" applyProtection="0"/>
    <xf numFmtId="0" fontId="66" fillId="22" borderId="272" applyNumberFormat="0" applyAlignment="0" applyProtection="0"/>
    <xf numFmtId="0" fontId="27" fillId="0" borderId="0"/>
    <xf numFmtId="9" fontId="27" fillId="0" borderId="0" applyFont="0" applyFill="0" applyBorder="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66" fillId="22" borderId="272" applyNumberFormat="0" applyAlignment="0" applyProtection="0"/>
    <xf numFmtId="43" fontId="27" fillId="0" borderId="0" applyFont="0" applyFill="0" applyBorder="0" applyAlignment="0" applyProtection="0"/>
    <xf numFmtId="0" fontId="27" fillId="0" borderId="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3" fillId="22" borderId="277" applyNumberFormat="0" applyAlignment="0" applyProtection="0"/>
    <xf numFmtId="9" fontId="27" fillId="0" borderId="0" applyFont="0" applyFill="0" applyBorder="0" applyAlignment="0" applyProtection="0"/>
    <xf numFmtId="43" fontId="27" fillId="0" borderId="0" applyFont="0" applyFill="0" applyBorder="0" applyAlignment="0" applyProtection="0"/>
    <xf numFmtId="0" fontId="27" fillId="0" borderId="0"/>
    <xf numFmtId="9" fontId="27" fillId="0" borderId="0" applyFont="0" applyFill="0" applyBorder="0" applyAlignment="0" applyProtection="0"/>
    <xf numFmtId="0" fontId="61" fillId="8" borderId="272" applyNumberFormat="0" applyAlignment="0" applyProtection="0"/>
    <xf numFmtId="0" fontId="63" fillId="22" borderId="277" applyNumberFormat="0" applyAlignment="0" applyProtection="0"/>
    <xf numFmtId="0" fontId="48" fillId="6" borderId="275" applyNumberFormat="0" applyFont="0" applyAlignment="0" applyProtection="0"/>
    <xf numFmtId="0" fontId="48" fillId="6" borderId="275" applyNumberFormat="0" applyFont="0" applyAlignment="0" applyProtection="0"/>
    <xf numFmtId="0" fontId="48" fillId="6" borderId="275" applyNumberFormat="0" applyFont="0" applyAlignment="0" applyProtection="0"/>
    <xf numFmtId="0" fontId="61" fillId="8" borderId="272" applyNumberFormat="0" applyAlignment="0" applyProtection="0"/>
    <xf numFmtId="0" fontId="66" fillId="22" borderId="272"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48" fillId="6" borderId="279" applyNumberFormat="0" applyFont="0" applyAlignment="0" applyProtection="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48" fillId="6" borderId="279" applyNumberFormat="0" applyFon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1" fillId="8"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48" fillId="6" borderId="279" applyNumberFormat="0" applyFont="0" applyAlignment="0" applyProtection="0"/>
    <xf numFmtId="0" fontId="66" fillId="22" borderId="276" applyNumberFormat="0" applyAlignment="0" applyProtection="0"/>
    <xf numFmtId="0" fontId="61" fillId="8"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48" fillId="6" borderId="279" applyNumberFormat="0" applyFont="0" applyAlignment="0" applyProtection="0"/>
    <xf numFmtId="0" fontId="64" fillId="0" borderId="278" applyNumberFormat="0" applyFill="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0" fontId="66" fillId="22"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4" fillId="0" borderId="278" applyNumberFormat="0" applyFill="0" applyAlignment="0" applyProtection="0"/>
    <xf numFmtId="0" fontId="61" fillId="8" borderId="276" applyNumberFormat="0" applyAlignment="0" applyProtection="0"/>
    <xf numFmtId="0" fontId="48" fillId="6" borderId="279" applyNumberFormat="0" applyFont="0" applyAlignment="0" applyProtection="0"/>
    <xf numFmtId="0" fontId="48" fillId="6" borderId="279" applyNumberFormat="0" applyFont="0" applyAlignment="0" applyProtection="0"/>
    <xf numFmtId="0" fontId="48" fillId="6" borderId="279" applyNumberFormat="0" applyFont="0" applyAlignment="0" applyProtection="0"/>
    <xf numFmtId="0" fontId="61" fillId="8" borderId="276" applyNumberFormat="0" applyAlignment="0" applyProtection="0"/>
    <xf numFmtId="0" fontId="66" fillId="22" borderId="276" applyNumberFormat="0" applyAlignment="0" applyProtection="0"/>
    <xf numFmtId="0" fontId="64" fillId="0" borderId="278" applyNumberFormat="0" applyFill="0" applyAlignment="0" applyProtection="0"/>
    <xf numFmtId="43" fontId="26" fillId="0" borderId="0" applyFont="0" applyFill="0" applyBorder="0" applyAlignment="0" applyProtection="0"/>
    <xf numFmtId="0" fontId="26" fillId="0" borderId="0"/>
    <xf numFmtId="0" fontId="63" fillId="22" borderId="290" applyNumberFormat="0" applyAlignment="0" applyProtection="0"/>
    <xf numFmtId="0" fontId="48" fillId="6" borderId="289" applyNumberFormat="0" applyFont="0" applyAlignment="0" applyProtection="0"/>
    <xf numFmtId="0" fontId="48" fillId="6" borderId="289" applyNumberFormat="0" applyFont="0" applyAlignment="0" applyProtection="0"/>
    <xf numFmtId="0" fontId="48" fillId="6" borderId="289" applyNumberFormat="0" applyFont="0" applyAlignment="0" applyProtection="0"/>
    <xf numFmtId="9" fontId="26" fillId="0" borderId="0" applyFont="0" applyFill="0" applyBorder="0" applyAlignment="0" applyProtection="0"/>
    <xf numFmtId="0" fontId="63" fillId="22" borderId="282" applyNumberFormat="0" applyAlignment="0" applyProtection="0"/>
    <xf numFmtId="0" fontId="48" fillId="6" borderId="281" applyNumberFormat="0" applyFont="0" applyAlignment="0" applyProtection="0"/>
    <xf numFmtId="0" fontId="48" fillId="6" borderId="281" applyNumberFormat="0" applyFont="0" applyAlignment="0" applyProtection="0"/>
    <xf numFmtId="0" fontId="48" fillId="6" borderId="281" applyNumberFormat="0" applyFont="0" applyAlignment="0" applyProtection="0"/>
    <xf numFmtId="0" fontId="61" fillId="8" borderId="280" applyNumberFormat="0" applyAlignment="0" applyProtection="0"/>
    <xf numFmtId="43" fontId="26" fillId="0" borderId="0" applyFont="0" applyFill="0" applyBorder="0" applyAlignment="0" applyProtection="0"/>
    <xf numFmtId="0" fontId="66" fillId="22" borderId="280" applyNumberFormat="0" applyAlignment="0" applyProtection="0"/>
    <xf numFmtId="0" fontId="26" fillId="0" borderId="0"/>
    <xf numFmtId="9" fontId="26" fillId="0" borderId="0" applyFont="0" applyFill="0" applyBorder="0" applyAlignment="0" applyProtection="0"/>
    <xf numFmtId="0" fontId="64" fillId="0" borderId="283" applyNumberFormat="0" applyFill="0" applyAlignment="0" applyProtection="0"/>
    <xf numFmtId="0" fontId="63" fillId="22" borderId="286" applyNumberFormat="0" applyAlignment="0" applyProtection="0"/>
    <xf numFmtId="0" fontId="48" fillId="6" borderId="285" applyNumberFormat="0" applyFont="0" applyAlignment="0" applyProtection="0"/>
    <xf numFmtId="0" fontId="48" fillId="6" borderId="285" applyNumberFormat="0" applyFont="0" applyAlignment="0" applyProtection="0"/>
    <xf numFmtId="0" fontId="48" fillId="6" borderId="285" applyNumberFormat="0" applyFont="0" applyAlignment="0" applyProtection="0"/>
    <xf numFmtId="0" fontId="61" fillId="8" borderId="284" applyNumberFormat="0" applyAlignment="0" applyProtection="0"/>
    <xf numFmtId="0" fontId="66" fillId="22" borderId="284" applyNumberFormat="0" applyAlignment="0" applyProtection="0"/>
    <xf numFmtId="0" fontId="64" fillId="0" borderId="287" applyNumberFormat="0" applyFill="0" applyAlignment="0" applyProtection="0"/>
    <xf numFmtId="0" fontId="61" fillId="8" borderId="288" applyNumberFormat="0" applyAlignment="0" applyProtection="0"/>
    <xf numFmtId="0" fontId="66" fillId="22" borderId="288" applyNumberFormat="0" applyAlignment="0" applyProtection="0"/>
    <xf numFmtId="0" fontId="64" fillId="0" borderId="291" applyNumberFormat="0" applyFill="0" applyAlignment="0" applyProtection="0"/>
    <xf numFmtId="0" fontId="63" fillId="22" borderId="294"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6" applyNumberFormat="0" applyAlignment="0" applyProtection="0"/>
    <xf numFmtId="0" fontId="61" fillId="8"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6" fillId="22"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61" fillId="8" borderId="296"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1" fillId="8" borderId="296" applyNumberForma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3" fillId="22" borderId="297" applyNumberFormat="0" applyAlignment="0" applyProtection="0"/>
    <xf numFmtId="0" fontId="64" fillId="0" borderId="298" applyNumberFormat="0" applyFill="0" applyAlignment="0" applyProtection="0"/>
    <xf numFmtId="0" fontId="64" fillId="0" borderId="298" applyNumberFormat="0" applyFill="0" applyAlignment="0" applyProtection="0"/>
    <xf numFmtId="0" fontId="48" fillId="6" borderId="299" applyNumberFormat="0" applyFont="0" applyAlignment="0" applyProtection="0"/>
    <xf numFmtId="0" fontId="48" fillId="6" borderId="299" applyNumberFormat="0" applyFont="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6" applyNumberFormat="0" applyAlignment="0" applyProtection="0"/>
    <xf numFmtId="0" fontId="61" fillId="8"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6" fillId="22"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61" fillId="8" borderId="296"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1" fillId="8" borderId="296" applyNumberForma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3" fillId="22" borderId="297" applyNumberFormat="0" applyAlignment="0" applyProtection="0"/>
    <xf numFmtId="0" fontId="64" fillId="0" borderId="298" applyNumberFormat="0" applyFill="0" applyAlignment="0" applyProtection="0"/>
    <xf numFmtId="0" fontId="64" fillId="0" borderId="298" applyNumberFormat="0" applyFill="0" applyAlignment="0" applyProtection="0"/>
    <xf numFmtId="0" fontId="48" fillId="6" borderId="299" applyNumberFormat="0" applyFont="0" applyAlignment="0" applyProtection="0"/>
    <xf numFmtId="0" fontId="48" fillId="6" borderId="299" applyNumberFormat="0" applyFont="0" applyAlignment="0" applyProtection="0"/>
    <xf numFmtId="0" fontId="25" fillId="0" borderId="0"/>
    <xf numFmtId="0" fontId="66" fillId="22" borderId="296" applyNumberFormat="0" applyAlignment="0" applyProtection="0"/>
    <xf numFmtId="0" fontId="61" fillId="8" borderId="296" applyNumberFormat="0" applyAlignment="0" applyProtection="0"/>
    <xf numFmtId="0" fontId="48" fillId="6" borderId="293" applyNumberFormat="0" applyFont="0" applyAlignment="0" applyProtection="0"/>
    <xf numFmtId="0" fontId="64" fillId="0" borderId="298"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6" applyNumberFormat="0" applyAlignment="0" applyProtection="0"/>
    <xf numFmtId="0" fontId="66" fillId="22" borderId="296" applyNumberFormat="0" applyAlignment="0" applyProtection="0"/>
    <xf numFmtId="0" fontId="61" fillId="8" borderId="296" applyNumberFormat="0" applyAlignment="0" applyProtection="0"/>
    <xf numFmtId="0" fontId="64" fillId="0" borderId="298"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4" fillId="0" borderId="298"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66" fillId="22" borderId="296" applyNumberForma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48" fillId="6" borderId="299" applyNumberFormat="0" applyFont="0" applyAlignment="0" applyProtection="0"/>
    <xf numFmtId="0" fontId="48" fillId="6" borderId="299"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64" fillId="0" borderId="298" applyNumberFormat="0" applyFill="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43" fontId="25" fillId="0" borderId="0" applyFont="0" applyFill="0" applyBorder="0" applyAlignment="0" applyProtection="0"/>
    <xf numFmtId="0" fontId="66" fillId="22" borderId="296"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25" fillId="0" borderId="0"/>
    <xf numFmtId="9" fontId="25" fillId="0" borderId="0" applyFont="0" applyFill="0" applyBorder="0" applyAlignment="0" applyProtection="0"/>
    <xf numFmtId="0" fontId="48" fillId="6" borderId="299"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3" fillId="22" borderId="297" applyNumberForma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66" fillId="22" borderId="296"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6" fillId="22" borderId="296" applyNumberForma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48" fillId="6" borderId="299" applyNumberFormat="0" applyFont="0" applyAlignment="0" applyProtection="0"/>
    <xf numFmtId="0" fontId="66" fillId="22" borderId="296" applyNumberFormat="0" applyAlignment="0" applyProtection="0"/>
    <xf numFmtId="0" fontId="61" fillId="8"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3" fillId="22" borderId="297" applyNumberFormat="0" applyAlignment="0" applyProtection="0"/>
    <xf numFmtId="0" fontId="63" fillId="22" borderId="297" applyNumberFormat="0" applyAlignment="0" applyProtection="0"/>
    <xf numFmtId="0" fontId="61" fillId="8" borderId="296" applyNumberFormat="0" applyAlignment="0" applyProtection="0"/>
    <xf numFmtId="0" fontId="63" fillId="22" borderId="297" applyNumberForma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48" fillId="6" borderId="299" applyNumberFormat="0" applyFon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64" fillId="0" borderId="298" applyNumberFormat="0" applyFill="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6" fillId="22" borderId="296" applyNumberFormat="0" applyAlignment="0" applyProtection="0"/>
    <xf numFmtId="0" fontId="63" fillId="22" borderId="297"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1" fillId="8"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61" fillId="8" borderId="296" applyNumberFormat="0" applyAlignment="0" applyProtection="0"/>
    <xf numFmtId="0" fontId="64" fillId="0" borderId="298" applyNumberFormat="0" applyFill="0" applyAlignment="0" applyProtection="0"/>
    <xf numFmtId="0" fontId="66" fillId="22" borderId="296" applyNumberForma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63" fillId="22" borderId="297" applyNumberForma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48" fillId="6" borderId="299" applyNumberFormat="0" applyFont="0" applyAlignment="0" applyProtection="0"/>
    <xf numFmtId="0" fontId="66" fillId="22" borderId="296" applyNumberFormat="0" applyAlignment="0" applyProtection="0"/>
    <xf numFmtId="0" fontId="61" fillId="8"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6" fillId="22"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48" fillId="6" borderId="299" applyNumberFormat="0" applyFon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0" fontId="48" fillId="6" borderId="299" applyNumberFormat="0" applyFont="0" applyAlignment="0" applyProtection="0"/>
    <xf numFmtId="9" fontId="25" fillId="0" borderId="0" applyFont="0" applyFill="0" applyBorder="0" applyAlignment="0" applyProtection="0"/>
    <xf numFmtId="0" fontId="48" fillId="6" borderId="299"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9" applyNumberFormat="0" applyFont="0" applyAlignment="0" applyProtection="0"/>
    <xf numFmtId="0" fontId="63" fillId="22" borderId="297" applyNumberFormat="0" applyAlignment="0" applyProtection="0"/>
    <xf numFmtId="0" fontId="48" fillId="6" borderId="299" applyNumberFormat="0" applyFont="0" applyAlignment="0" applyProtection="0"/>
    <xf numFmtId="0" fontId="48" fillId="6" borderId="299" applyNumberFormat="0" applyFont="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48" fillId="6" borderId="299" applyNumberFormat="0" applyFont="0" applyAlignment="0" applyProtection="0"/>
    <xf numFmtId="0" fontId="64" fillId="0" borderId="298" applyNumberFormat="0" applyFill="0" applyAlignment="0" applyProtection="0"/>
    <xf numFmtId="0" fontId="48" fillId="6" borderId="299" applyNumberFormat="0" applyFont="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0" fontId="61" fillId="8" borderId="296" applyNumberFormat="0" applyAlignment="0" applyProtection="0"/>
    <xf numFmtId="0" fontId="66" fillId="22" borderId="296" applyNumberFormat="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6" applyNumberFormat="0" applyAlignment="0" applyProtection="0"/>
    <xf numFmtId="0" fontId="61" fillId="8" borderId="296" applyNumberFormat="0" applyAlignment="0" applyProtection="0"/>
    <xf numFmtId="0" fontId="64" fillId="0" borderId="298" applyNumberFormat="0" applyFill="0" applyAlignment="0" applyProtection="0"/>
    <xf numFmtId="0" fontId="63" fillId="22" borderId="297" applyNumberFormat="0" applyAlignment="0" applyProtection="0"/>
    <xf numFmtId="0" fontId="66" fillId="22"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61" fillId="8" borderId="296"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8" applyNumberFormat="0" applyFill="0" applyAlignment="0" applyProtection="0"/>
    <xf numFmtId="0" fontId="63" fillId="22" borderId="297" applyNumberFormat="0" applyAlignment="0" applyProtection="0"/>
    <xf numFmtId="0" fontId="61" fillId="8" borderId="296" applyNumberFormat="0" applyAlignment="0" applyProtection="0"/>
    <xf numFmtId="43" fontId="25" fillId="0" borderId="0" applyFont="0" applyFill="0" applyBorder="0" applyAlignment="0" applyProtection="0"/>
    <xf numFmtId="0" fontId="66" fillId="22" borderId="296" applyNumberFormat="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1" fillId="8" borderId="296" applyNumberFormat="0" applyAlignment="0" applyProtection="0"/>
    <xf numFmtId="0" fontId="63" fillId="22" borderId="297" applyNumberFormat="0" applyAlignment="0" applyProtection="0"/>
    <xf numFmtId="0" fontId="61" fillId="8" borderId="296" applyNumberFormat="0" applyAlignment="0" applyProtection="0"/>
    <xf numFmtId="0" fontId="66" fillId="22" borderId="296" applyNumberFormat="0" applyAlignment="0" applyProtection="0"/>
    <xf numFmtId="0" fontId="63" fillId="22" borderId="297" applyNumberFormat="0" applyAlignment="0" applyProtection="0"/>
    <xf numFmtId="0" fontId="64" fillId="0" borderId="298" applyNumberFormat="0" applyFill="0" applyAlignment="0" applyProtection="0"/>
    <xf numFmtId="0" fontId="64" fillId="0" borderId="298"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63" fillId="22" borderId="297" applyNumberFormat="0" applyAlignment="0" applyProtection="0"/>
    <xf numFmtId="0" fontId="61" fillId="8" borderId="292" applyNumberForma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0" fontId="48" fillId="6" borderId="293" applyNumberFormat="0" applyFont="0" applyAlignment="0" applyProtection="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63" fillId="22" borderId="297" applyNumberFormat="0" applyAlignment="0" applyProtection="0"/>
    <xf numFmtId="0" fontId="61" fillId="8" borderId="292" applyNumberForma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0" fontId="48" fillId="6" borderId="293" applyNumberFormat="0" applyFont="0" applyAlignment="0" applyProtection="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1" fillId="8" borderId="292" applyNumberFormat="0" applyAlignment="0" applyProtection="0"/>
    <xf numFmtId="0" fontId="63" fillId="22" borderId="297" applyNumberFormat="0" applyAlignment="0" applyProtection="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63" fillId="22" borderId="297" applyNumberFormat="0" applyAlignment="0" applyProtection="0"/>
    <xf numFmtId="0" fontId="61" fillId="8" borderId="292" applyNumberForma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0" fontId="48" fillId="6" borderId="293" applyNumberFormat="0" applyFont="0" applyAlignment="0" applyProtection="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3" fillId="22" borderId="297" applyNumberForma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4" fillId="0" borderId="295" applyNumberFormat="0" applyFill="0" applyAlignment="0" applyProtection="0"/>
    <xf numFmtId="0" fontId="63" fillId="22" borderId="297" applyNumberForma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4" fillId="0" borderId="295" applyNumberFormat="0" applyFill="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9" fontId="25" fillId="0" borderId="0" applyFont="0" applyFill="0" applyBorder="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61" fillId="8" borderId="292" applyNumberFormat="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63" fillId="22" borderId="297" applyNumberFormat="0" applyAlignment="0" applyProtection="0"/>
    <xf numFmtId="9" fontId="25" fillId="0" borderId="0" applyFont="0" applyFill="0" applyBorder="0" applyAlignment="0" applyProtection="0"/>
    <xf numFmtId="0" fontId="48" fillId="6" borderId="293" applyNumberFormat="0" applyFon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63" fillId="22" borderId="297" applyNumberFormat="0" applyAlignment="0" applyProtection="0"/>
    <xf numFmtId="0" fontId="61" fillId="8" borderId="292" applyNumberForma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0" fontId="48" fillId="6" borderId="293" applyNumberFormat="0" applyFont="0" applyAlignment="0" applyProtection="0"/>
    <xf numFmtId="9" fontId="25" fillId="0" borderId="0" applyFont="0" applyFill="0" applyBorder="0" applyAlignment="0" applyProtection="0"/>
    <xf numFmtId="0" fontId="48" fillId="6" borderId="293" applyNumberFormat="0" applyFon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43" fontId="25" fillId="0" borderId="0" applyFont="0" applyFill="0" applyBorder="0" applyAlignment="0" applyProtection="0"/>
    <xf numFmtId="0" fontId="66" fillId="22" borderId="292" applyNumberFormat="0" applyAlignment="0" applyProtection="0"/>
    <xf numFmtId="0" fontId="25" fillId="0" borderId="0"/>
    <xf numFmtId="9" fontId="25" fillId="0" borderId="0" applyFont="0" applyFill="0" applyBorder="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43" fontId="25" fillId="0" borderId="0" applyFont="0" applyFill="0" applyBorder="0" applyAlignment="0" applyProtection="0"/>
    <xf numFmtId="0" fontId="25" fillId="0" borderId="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3" fillId="22" borderId="297" applyNumberFormat="0" applyAlignment="0" applyProtection="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1" fillId="8" borderId="292" applyNumberFormat="0" applyAlignment="0" applyProtection="0"/>
    <xf numFmtId="0" fontId="63" fillId="22" borderId="297"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1" fillId="8"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48" fillId="6" borderId="293" applyNumberFormat="0" applyFont="0" applyAlignment="0" applyProtection="0"/>
    <xf numFmtId="0" fontId="66" fillId="22" borderId="292" applyNumberFormat="0" applyAlignment="0" applyProtection="0"/>
    <xf numFmtId="0" fontId="61" fillId="8"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48" fillId="6" borderId="293" applyNumberFormat="0" applyFont="0" applyAlignment="0" applyProtection="0"/>
    <xf numFmtId="0" fontId="64" fillId="0" borderId="295" applyNumberFormat="0" applyFill="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0" fontId="66" fillId="22"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4" fillId="0" borderId="295" applyNumberFormat="0" applyFill="0" applyAlignment="0" applyProtection="0"/>
    <xf numFmtId="0" fontId="61" fillId="8" borderId="292" applyNumberFormat="0" applyAlignment="0" applyProtection="0"/>
    <xf numFmtId="0" fontId="48" fillId="6" borderId="293" applyNumberFormat="0" applyFont="0" applyAlignment="0" applyProtection="0"/>
    <xf numFmtId="0" fontId="48" fillId="6" borderId="293" applyNumberFormat="0" applyFont="0" applyAlignment="0" applyProtection="0"/>
    <xf numFmtId="0" fontId="48" fillId="6" borderId="293" applyNumberFormat="0" applyFont="0" applyAlignment="0" applyProtection="0"/>
    <xf numFmtId="0" fontId="61" fillId="8" borderId="292" applyNumberFormat="0" applyAlignment="0" applyProtection="0"/>
    <xf numFmtId="0" fontId="66" fillId="22" borderId="292" applyNumberFormat="0" applyAlignment="0" applyProtection="0"/>
    <xf numFmtId="0" fontId="64" fillId="0" borderId="295"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25" fillId="0" borderId="0"/>
    <xf numFmtId="0" fontId="25" fillId="0" borderId="0"/>
    <xf numFmtId="0" fontId="64" fillId="0" borderId="298" applyNumberFormat="0" applyFill="0" applyAlignment="0" applyProtection="0"/>
    <xf numFmtId="0" fontId="64" fillId="0" borderId="298" applyNumberFormat="0" applyFill="0" applyAlignment="0" applyProtection="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5" fillId="0" borderId="0"/>
    <xf numFmtId="9" fontId="25" fillId="0" borderId="0" applyFont="0" applyFill="0" applyBorder="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0" fontId="64" fillId="0" borderId="298" applyNumberFormat="0" applyFill="0" applyAlignment="0" applyProtection="0"/>
    <xf numFmtId="43" fontId="24" fillId="0" borderId="0" applyFont="0" applyFill="0" applyBorder="0" applyAlignment="0" applyProtection="0"/>
    <xf numFmtId="0" fontId="24" fillId="0" borderId="0"/>
    <xf numFmtId="9" fontId="24" fillId="0" borderId="0" applyFont="0" applyFill="0" applyBorder="0" applyAlignment="0" applyProtection="0"/>
    <xf numFmtId="0" fontId="63" fillId="22" borderId="302"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4" fillId="0" borderId="0" applyFont="0" applyFill="0" applyBorder="0" applyAlignment="0" applyProtection="0"/>
    <xf numFmtId="0" fontId="66" fillId="22" borderId="300" applyNumberFormat="0" applyAlignment="0" applyProtection="0"/>
    <xf numFmtId="0" fontId="24" fillId="0" borderId="0"/>
    <xf numFmtId="9" fontId="24" fillId="0" borderId="0" applyFont="0" applyFill="0" applyBorder="0" applyAlignment="0" applyProtection="0"/>
    <xf numFmtId="0" fontId="64" fillId="0" borderId="303" applyNumberFormat="0" applyFill="0" applyAlignment="0" applyProtection="0"/>
    <xf numFmtId="44" fontId="48" fillId="0" borderId="0" applyFont="0" applyFill="0" applyBorder="0" applyAlignment="0" applyProtection="0"/>
    <xf numFmtId="0" fontId="48" fillId="6" borderId="316" applyNumberFormat="0" applyFont="0" applyAlignment="0" applyProtection="0"/>
    <xf numFmtId="43" fontId="23" fillId="0" borderId="0" applyFont="0" applyFill="0" applyBorder="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23" fillId="0" borderId="0"/>
    <xf numFmtId="9" fontId="23" fillId="0" borderId="0" applyFont="0" applyFill="0" applyBorder="0" applyAlignment="0" applyProtection="0"/>
    <xf numFmtId="0" fontId="48" fillId="6" borderId="316"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23" fillId="0" borderId="0"/>
    <xf numFmtId="0" fontId="23" fillId="0" borderId="0"/>
    <xf numFmtId="0" fontId="66" fillId="22" borderId="305" applyNumberFormat="0" applyAlignment="0" applyProtection="0"/>
    <xf numFmtId="0" fontId="61" fillId="8" borderId="305" applyNumberFormat="0" applyAlignment="0" applyProtection="0"/>
    <xf numFmtId="0" fontId="48" fillId="6" borderId="308" applyNumberFormat="0" applyFont="0" applyAlignment="0" applyProtection="0"/>
    <xf numFmtId="0" fontId="64" fillId="0" borderId="307" applyNumberFormat="0" applyFill="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6" fillId="22" borderId="305" applyNumberFormat="0" applyAlignment="0" applyProtection="0"/>
    <xf numFmtId="43" fontId="23" fillId="0" borderId="0" applyFont="0" applyFill="0" applyBorder="0" applyAlignment="0" applyProtection="0"/>
    <xf numFmtId="0" fontId="66" fillId="22" borderId="305" applyNumberFormat="0" applyAlignment="0" applyProtection="0"/>
    <xf numFmtId="0" fontId="61" fillId="8" borderId="305" applyNumberFormat="0" applyAlignment="0" applyProtection="0"/>
    <xf numFmtId="0" fontId="23" fillId="0" borderId="0"/>
    <xf numFmtId="0" fontId="63" fillId="22" borderId="306" applyNumberFormat="0" applyAlignment="0" applyProtection="0"/>
    <xf numFmtId="9" fontId="23" fillId="0" borderId="0" applyFont="0" applyFill="0" applyBorder="0" applyAlignment="0" applyProtection="0"/>
    <xf numFmtId="0" fontId="64" fillId="0" borderId="307" applyNumberFormat="0" applyFill="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1" fillId="8" borderId="305" applyNumberFormat="0" applyAlignment="0" applyProtection="0"/>
    <xf numFmtId="43" fontId="23" fillId="0" borderId="0" applyFont="0" applyFill="0" applyBorder="0" applyAlignment="0" applyProtection="0"/>
    <xf numFmtId="0" fontId="66" fillId="22" borderId="305" applyNumberFormat="0" applyAlignment="0" applyProtection="0"/>
    <xf numFmtId="0" fontId="23" fillId="0" borderId="0"/>
    <xf numFmtId="9" fontId="23" fillId="0" borderId="0" applyFont="0" applyFill="0" applyBorder="0" applyAlignment="0" applyProtection="0"/>
    <xf numFmtId="0" fontId="64" fillId="0" borderId="307" applyNumberFormat="0" applyFill="0" applyAlignment="0" applyProtection="0"/>
    <xf numFmtId="0" fontId="23" fillId="0" borderId="0"/>
    <xf numFmtId="0" fontId="23" fillId="0" borderId="0"/>
    <xf numFmtId="0" fontId="61" fillId="8" borderId="305" applyNumberFormat="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1" fillId="8" borderId="305" applyNumberFormat="0" applyAlignment="0" applyProtection="0"/>
    <xf numFmtId="0" fontId="66" fillId="22" borderId="305" applyNumberFormat="0" applyAlignment="0" applyProtection="0"/>
    <xf numFmtId="0" fontId="63" fillId="22" borderId="306" applyNumberFormat="0" applyAlignment="0" applyProtection="0"/>
    <xf numFmtId="0" fontId="64" fillId="0" borderId="307" applyNumberFormat="0" applyFill="0" applyAlignment="0" applyProtection="0"/>
    <xf numFmtId="0" fontId="64" fillId="0" borderId="307" applyNumberFormat="0" applyFill="0" applyAlignment="0" applyProtection="0"/>
    <xf numFmtId="0" fontId="48" fillId="6" borderId="308" applyNumberFormat="0" applyFont="0" applyAlignment="0" applyProtection="0"/>
    <xf numFmtId="0" fontId="48" fillId="6" borderId="308" applyNumberFormat="0" applyFont="0" applyAlignment="0" applyProtection="0"/>
    <xf numFmtId="0" fontId="23" fillId="0" borderId="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1" fillId="8" borderId="305" applyNumberFormat="0" applyAlignment="0" applyProtection="0"/>
    <xf numFmtId="43" fontId="23" fillId="0" borderId="0" applyFont="0" applyFill="0" applyBorder="0" applyAlignment="0" applyProtection="0"/>
    <xf numFmtId="0" fontId="66" fillId="22" borderId="305" applyNumberFormat="0" applyAlignment="0" applyProtection="0"/>
    <xf numFmtId="0" fontId="23" fillId="0" borderId="0"/>
    <xf numFmtId="9" fontId="23" fillId="0" borderId="0" applyFont="0" applyFill="0" applyBorder="0" applyAlignment="0" applyProtection="0"/>
    <xf numFmtId="0" fontId="64" fillId="0" borderId="307" applyNumberFormat="0" applyFill="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1" fillId="8" borderId="305" applyNumberFormat="0" applyAlignment="0" applyProtection="0"/>
    <xf numFmtId="0" fontId="66" fillId="22" borderId="305" applyNumberFormat="0" applyAlignment="0" applyProtection="0"/>
    <xf numFmtId="0" fontId="64" fillId="0" borderId="307"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1" fillId="8" borderId="305" applyNumberFormat="0" applyAlignment="0" applyProtection="0"/>
    <xf numFmtId="43" fontId="23" fillId="0" borderId="0" applyFont="0" applyFill="0" applyBorder="0" applyAlignment="0" applyProtection="0"/>
    <xf numFmtId="0" fontId="66" fillId="22" borderId="305" applyNumberFormat="0" applyAlignment="0" applyProtection="0"/>
    <xf numFmtId="0" fontId="23" fillId="0" borderId="0"/>
    <xf numFmtId="9" fontId="23" fillId="0" borderId="0" applyFont="0" applyFill="0" applyBorder="0" applyAlignment="0" applyProtection="0"/>
    <xf numFmtId="0" fontId="64" fillId="0" borderId="307"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06" applyNumberFormat="0" applyAlignment="0" applyProtection="0"/>
    <xf numFmtId="0" fontId="48" fillId="6" borderId="308" applyNumberFormat="0" applyFont="0" applyAlignment="0" applyProtection="0"/>
    <xf numFmtId="0" fontId="48" fillId="6" borderId="308" applyNumberFormat="0" applyFont="0" applyAlignment="0" applyProtection="0"/>
    <xf numFmtId="0" fontId="48" fillId="6" borderId="308" applyNumberFormat="0" applyFont="0" applyAlignment="0" applyProtection="0"/>
    <xf numFmtId="0" fontId="61" fillId="8" borderId="305" applyNumberFormat="0" applyAlignment="0" applyProtection="0"/>
    <xf numFmtId="43" fontId="23" fillId="0" borderId="0" applyFont="0" applyFill="0" applyBorder="0" applyAlignment="0" applyProtection="0"/>
    <xf numFmtId="0" fontId="66" fillId="22" borderId="305" applyNumberFormat="0" applyAlignment="0" applyProtection="0"/>
    <xf numFmtId="0" fontId="23" fillId="0" borderId="0"/>
    <xf numFmtId="9" fontId="23" fillId="0" borderId="0" applyFont="0" applyFill="0" applyBorder="0" applyAlignment="0" applyProtection="0"/>
    <xf numFmtId="0" fontId="64" fillId="0" borderId="307"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23" fillId="0" borderId="0"/>
    <xf numFmtId="0" fontId="23" fillId="0" borderId="0"/>
    <xf numFmtId="0" fontId="66" fillId="22" borderId="309" applyNumberFormat="0" applyAlignment="0" applyProtection="0"/>
    <xf numFmtId="0" fontId="61" fillId="8"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61" fillId="8" borderId="309" applyNumberFormat="0" applyAlignment="0" applyProtection="0"/>
    <xf numFmtId="0" fontId="23" fillId="0" borderId="0"/>
    <xf numFmtId="0" fontId="63" fillId="22" borderId="310" applyNumberFormat="0" applyAlignment="0" applyProtection="0"/>
    <xf numFmtId="9" fontId="23" fillId="0" borderId="0" applyFont="0" applyFill="0" applyBorder="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23" fillId="0" borderId="0"/>
    <xf numFmtId="9" fontId="23" fillId="0" borderId="0" applyFont="0" applyFill="0" applyBorder="0" applyAlignment="0" applyProtection="0"/>
    <xf numFmtId="0" fontId="64" fillId="0" borderId="311" applyNumberFormat="0" applyFill="0" applyAlignment="0" applyProtection="0"/>
    <xf numFmtId="0" fontId="23" fillId="0" borderId="0"/>
    <xf numFmtId="0" fontId="23" fillId="0" borderId="0"/>
    <xf numFmtId="0" fontId="61" fillId="8" borderId="309" applyNumberForma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3" fillId="22" borderId="310" applyNumberFormat="0" applyAlignment="0" applyProtection="0"/>
    <xf numFmtId="0" fontId="64" fillId="0" borderId="311" applyNumberFormat="0" applyFill="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23" fillId="0" borderId="0"/>
    <xf numFmtId="0" fontId="66" fillId="22" borderId="305" applyNumberFormat="0" applyAlignment="0" applyProtection="0"/>
    <xf numFmtId="0" fontId="61" fillId="8" borderId="305" applyNumberFormat="0" applyAlignment="0" applyProtection="0"/>
    <xf numFmtId="0" fontId="48" fillId="6" borderId="301" applyNumberFormat="0" applyFont="0" applyAlignment="0" applyProtection="0"/>
    <xf numFmtId="0" fontId="64" fillId="0" borderId="307"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6" fillId="22" borderId="305" applyNumberFormat="0" applyAlignment="0" applyProtection="0"/>
    <xf numFmtId="0" fontId="66" fillId="22" borderId="305" applyNumberFormat="0" applyAlignment="0" applyProtection="0"/>
    <xf numFmtId="0" fontId="61" fillId="8" borderId="305" applyNumberFormat="0" applyAlignment="0" applyProtection="0"/>
    <xf numFmtId="0" fontId="64" fillId="0" borderId="307"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5" applyNumberFormat="0" applyAlignment="0" applyProtection="0"/>
    <xf numFmtId="0" fontId="66" fillId="22" borderId="305" applyNumberFormat="0" applyAlignment="0" applyProtection="0"/>
    <xf numFmtId="0" fontId="64" fillId="0" borderId="307" applyNumberFormat="0" applyFill="0" applyAlignment="0" applyProtection="0"/>
    <xf numFmtId="0" fontId="61" fillId="8" borderId="305"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5" applyNumberFormat="0" applyAlignment="0" applyProtection="0"/>
    <xf numFmtId="0" fontId="66" fillId="22" borderId="305" applyNumberFormat="0" applyAlignment="0" applyProtection="0"/>
    <xf numFmtId="0" fontId="64" fillId="0" borderId="307" applyNumberFormat="0" applyFill="0" applyAlignment="0" applyProtection="0"/>
    <xf numFmtId="0" fontId="64" fillId="0" borderId="307"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23" fillId="0" borderId="0"/>
    <xf numFmtId="9" fontId="23" fillId="0" borderId="0" applyFont="0" applyFill="0" applyBorder="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23" fillId="0" borderId="0"/>
    <xf numFmtId="9" fontId="23" fillId="0" borderId="0" applyFont="0" applyFill="0" applyBorder="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66" fillId="22" borderId="309" applyNumberFormat="0" applyAlignment="0" applyProtection="0"/>
    <xf numFmtId="43" fontId="23" fillId="0" borderId="0" applyFont="0" applyFill="0" applyBorder="0" applyAlignment="0" applyProtection="0"/>
    <xf numFmtId="0" fontId="23" fillId="0" borderId="0"/>
    <xf numFmtId="0" fontId="63" fillId="22" borderId="310" applyNumberFormat="0" applyAlignment="0" applyProtection="0"/>
    <xf numFmtId="9" fontId="23" fillId="0" borderId="0" applyFont="0" applyFill="0" applyBorder="0" applyAlignment="0" applyProtection="0"/>
    <xf numFmtId="0" fontId="48" fillId="6" borderId="312" applyNumberFormat="0" applyFont="0" applyAlignment="0" applyProtection="0"/>
    <xf numFmtId="0" fontId="48" fillId="6" borderId="312"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43" fontId="23" fillId="0" borderId="0" applyFont="0" applyFill="0" applyBorder="0" applyAlignment="0" applyProtection="0"/>
    <xf numFmtId="0" fontId="66" fillId="22" borderId="309"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23" fillId="0" borderId="0"/>
    <xf numFmtId="9" fontId="23" fillId="0" borderId="0" applyFont="0" applyFill="0" applyBorder="0" applyAlignment="0" applyProtection="0"/>
    <xf numFmtId="0" fontId="48" fillId="6" borderId="312"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3" fillId="22" borderId="310"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48" fillId="6" borderId="312" applyNumberFormat="0" applyFont="0" applyAlignment="0" applyProtection="0"/>
    <xf numFmtId="0" fontId="66" fillId="22" borderId="309" applyNumberFormat="0" applyAlignment="0" applyProtection="0"/>
    <xf numFmtId="0" fontId="61" fillId="8"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0" applyNumberFormat="0" applyAlignment="0" applyProtection="0"/>
    <xf numFmtId="0" fontId="63" fillId="22" borderId="310" applyNumberFormat="0" applyAlignment="0" applyProtection="0"/>
    <xf numFmtId="0" fontId="61" fillId="8" borderId="309" applyNumberFormat="0" applyAlignment="0" applyProtection="0"/>
    <xf numFmtId="0" fontId="63" fillId="22" borderId="310" applyNumberForma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48" fillId="6" borderId="312" applyNumberFormat="0" applyFon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63" fillId="22" borderId="310"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1" fillId="8"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23" fillId="0" borderId="0"/>
    <xf numFmtId="9" fontId="23" fillId="0" borderId="0" applyFont="0" applyFill="0" applyBorder="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61" fillId="8"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63" fillId="22" borderId="310" applyNumberForma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48" fillId="6" borderId="312" applyNumberFormat="0" applyFont="0" applyAlignment="0" applyProtection="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43" fontId="23" fillId="0" borderId="0" applyFont="0" applyFill="0" applyBorder="0" applyAlignment="0" applyProtection="0"/>
    <xf numFmtId="0" fontId="23" fillId="0" borderId="0"/>
    <xf numFmtId="0" fontId="63" fillId="22" borderId="310" applyNumberFormat="0" applyAlignment="0" applyProtection="0"/>
    <xf numFmtId="0" fontId="48" fillId="6" borderId="312" applyNumberFormat="0" applyFont="0" applyAlignment="0" applyProtection="0"/>
    <xf numFmtId="9" fontId="23" fillId="0" borderId="0" applyFont="0" applyFill="0" applyBorder="0" applyAlignment="0" applyProtection="0"/>
    <xf numFmtId="0" fontId="48" fillId="6" borderId="312"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12" applyNumberFormat="0" applyFont="0" applyAlignment="0" applyProtection="0"/>
    <xf numFmtId="0" fontId="63" fillId="22" borderId="310"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23" fillId="0" borderId="0"/>
    <xf numFmtId="0" fontId="23" fillId="0" borderId="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63" fillId="22" borderId="310" applyNumberFormat="0" applyAlignment="0" applyProtection="0"/>
    <xf numFmtId="0" fontId="66" fillId="22"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61" fillId="8" borderId="309" applyNumberFormat="0" applyAlignment="0" applyProtection="0"/>
    <xf numFmtId="0" fontId="23" fillId="0" borderId="0"/>
    <xf numFmtId="0" fontId="63" fillId="22" borderId="310" applyNumberFormat="0" applyAlignment="0" applyProtection="0"/>
    <xf numFmtId="9" fontId="23" fillId="0" borderId="0" applyFont="0" applyFill="0" applyBorder="0" applyAlignment="0" applyProtection="0"/>
    <xf numFmtId="0" fontId="64" fillId="0" borderId="311" applyNumberFormat="0" applyFill="0" applyAlignment="0" applyProtection="0"/>
    <xf numFmtId="0" fontId="63" fillId="22" borderId="310" applyNumberFormat="0" applyAlignment="0" applyProtection="0"/>
    <xf numFmtId="0" fontId="61" fillId="8" borderId="309" applyNumberFormat="0" applyAlignment="0" applyProtection="0"/>
    <xf numFmtId="43" fontId="23" fillId="0" borderId="0" applyFont="0" applyFill="0" applyBorder="0" applyAlignment="0" applyProtection="0"/>
    <xf numFmtId="0" fontId="66" fillId="22" borderId="309" applyNumberFormat="0" applyAlignment="0" applyProtection="0"/>
    <xf numFmtId="0" fontId="23" fillId="0" borderId="0"/>
    <xf numFmtId="9" fontId="23" fillId="0" borderId="0" applyFont="0" applyFill="0" applyBorder="0" applyAlignment="0" applyProtection="0"/>
    <xf numFmtId="0" fontId="64" fillId="0" borderId="311" applyNumberFormat="0" applyFill="0" applyAlignment="0" applyProtection="0"/>
    <xf numFmtId="0" fontId="23" fillId="0" borderId="0"/>
    <xf numFmtId="0" fontId="23" fillId="0" borderId="0"/>
    <xf numFmtId="0" fontId="61" fillId="8" borderId="309" applyNumberFormat="0" applyAlignment="0" applyProtection="0"/>
    <xf numFmtId="0" fontId="63" fillId="22" borderId="310" applyNumberFormat="0" applyAlignment="0" applyProtection="0"/>
    <xf numFmtId="0" fontId="61" fillId="8" borderId="309" applyNumberFormat="0" applyAlignment="0" applyProtection="0"/>
    <xf numFmtId="0" fontId="66" fillId="22" borderId="309" applyNumberFormat="0" applyAlignment="0" applyProtection="0"/>
    <xf numFmtId="0" fontId="63" fillId="22" borderId="310" applyNumberFormat="0" applyAlignment="0" applyProtection="0"/>
    <xf numFmtId="0" fontId="64" fillId="0" borderId="311" applyNumberFormat="0" applyFill="0" applyAlignment="0" applyProtection="0"/>
    <xf numFmtId="0" fontId="64" fillId="0" borderId="311" applyNumberFormat="0" applyFill="0" applyAlignment="0" applyProtection="0"/>
    <xf numFmtId="0" fontId="23" fillId="0" borderId="0"/>
    <xf numFmtId="43" fontId="23" fillId="0" borderId="0" applyFont="0" applyFill="0" applyBorder="0" applyAlignment="0" applyProtection="0"/>
    <xf numFmtId="0" fontId="23" fillId="0" borderId="0"/>
    <xf numFmtId="9" fontId="23" fillId="0" borderId="0" applyFont="0" applyFill="0" applyBorder="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23" fillId="0" borderId="0"/>
    <xf numFmtId="0" fontId="23" fillId="0" borderId="0"/>
    <xf numFmtId="0" fontId="66" fillId="22" borderId="300" applyNumberFormat="0" applyAlignment="0" applyProtection="0"/>
    <xf numFmtId="0" fontId="61" fillId="8" borderId="300" applyNumberFormat="0" applyAlignment="0" applyProtection="0"/>
    <xf numFmtId="0" fontId="64" fillId="0" borderId="303" applyNumberFormat="0" applyFill="0" applyAlignment="0" applyProtection="0"/>
    <xf numFmtId="0" fontId="66" fillId="22"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61" fillId="8"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23" fillId="0" borderId="0"/>
    <xf numFmtId="0" fontId="23" fillId="0" borderId="0"/>
    <xf numFmtId="0" fontId="61" fillId="8" borderId="300" applyNumberForma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4" fillId="0" borderId="303" applyNumberFormat="0" applyFill="0" applyAlignment="0" applyProtection="0"/>
    <xf numFmtId="0" fontId="23" fillId="0" borderId="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23" fillId="0" borderId="0"/>
    <xf numFmtId="0" fontId="23" fillId="0" borderId="0"/>
    <xf numFmtId="0" fontId="66" fillId="22" borderId="300" applyNumberFormat="0" applyAlignment="0" applyProtection="0"/>
    <xf numFmtId="0" fontId="61" fillId="8"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6" fillId="22"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61" fillId="8" borderId="300" applyNumberFormat="0" applyAlignment="0" applyProtection="0"/>
    <xf numFmtId="0" fontId="23" fillId="0" borderId="0"/>
    <xf numFmtId="0" fontId="63" fillId="22" borderId="310" applyNumberFormat="0" applyAlignment="0" applyProtection="0"/>
    <xf numFmtId="9" fontId="23" fillId="0" borderId="0" applyFont="0" applyFill="0" applyBorder="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23" fillId="0" borderId="0"/>
    <xf numFmtId="0" fontId="23" fillId="0" borderId="0"/>
    <xf numFmtId="0" fontId="61" fillId="8" borderId="300" applyNumberForma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3" fillId="22" borderId="310" applyNumberFormat="0" applyAlignment="0" applyProtection="0"/>
    <xf numFmtId="0" fontId="64" fillId="0" borderId="303" applyNumberFormat="0" applyFill="0" applyAlignment="0" applyProtection="0"/>
    <xf numFmtId="0" fontId="64" fillId="0" borderId="303"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23" fillId="0" borderId="0"/>
    <xf numFmtId="0" fontId="66" fillId="22" borderId="300" applyNumberFormat="0" applyAlignment="0" applyProtection="0"/>
    <xf numFmtId="0" fontId="61" fillId="8" borderId="300" applyNumberFormat="0" applyAlignment="0" applyProtection="0"/>
    <xf numFmtId="0" fontId="64" fillId="0" borderId="303" applyNumberFormat="0" applyFill="0" applyAlignment="0" applyProtection="0"/>
    <xf numFmtId="0" fontId="66" fillId="22" borderId="300" applyNumberFormat="0" applyAlignment="0" applyProtection="0"/>
    <xf numFmtId="0" fontId="66" fillId="22" borderId="300" applyNumberFormat="0" applyAlignment="0" applyProtection="0"/>
    <xf numFmtId="0" fontId="61" fillId="8"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4" fillId="0" borderId="303"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66" fillId="22" borderId="300" applyNumberFormat="0" applyAlignment="0" applyProtection="0"/>
    <xf numFmtId="43" fontId="23" fillId="0" borderId="0" applyFont="0" applyFill="0" applyBorder="0" applyAlignment="0" applyProtection="0"/>
    <xf numFmtId="0" fontId="23" fillId="0" borderId="0"/>
    <xf numFmtId="0" fontId="63" fillId="22" borderId="310" applyNumberFormat="0" applyAlignment="0" applyProtection="0"/>
    <xf numFmtId="9" fontId="23" fillId="0" borderId="0" applyFont="0" applyFill="0" applyBorder="0" applyAlignment="0" applyProtection="0"/>
    <xf numFmtId="0" fontId="48" fillId="6" borderId="301" applyNumberFormat="0" applyFont="0" applyAlignment="0" applyProtection="0"/>
    <xf numFmtId="0" fontId="48" fillId="6" borderId="301"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64" fillId="0" borderId="303" applyNumberFormat="0" applyFill="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43" fontId="23" fillId="0" borderId="0" applyFont="0" applyFill="0" applyBorder="0" applyAlignment="0" applyProtection="0"/>
    <xf numFmtId="0" fontId="66" fillId="22" borderId="30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23" fillId="0" borderId="0"/>
    <xf numFmtId="9" fontId="23" fillId="0" borderId="0" applyFont="0" applyFill="0" applyBorder="0" applyAlignment="0" applyProtection="0"/>
    <xf numFmtId="0" fontId="48" fillId="6" borderId="301"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3" fillId="22" borderId="31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66" fillId="22" borderId="30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6" fillId="22" borderId="300" applyNumberForma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48" fillId="6" borderId="301" applyNumberFormat="0" applyFont="0" applyAlignment="0" applyProtection="0"/>
    <xf numFmtId="0" fontId="66" fillId="22" borderId="300" applyNumberFormat="0" applyAlignment="0" applyProtection="0"/>
    <xf numFmtId="0" fontId="61" fillId="8"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3" fillId="22" borderId="310" applyNumberFormat="0" applyAlignment="0" applyProtection="0"/>
    <xf numFmtId="0" fontId="63" fillId="22" borderId="310" applyNumberFormat="0" applyAlignment="0" applyProtection="0"/>
    <xf numFmtId="0" fontId="61" fillId="8" borderId="300" applyNumberFormat="0" applyAlignment="0" applyProtection="0"/>
    <xf numFmtId="0" fontId="63" fillId="22" borderId="310" applyNumberForma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48" fillId="6" borderId="301" applyNumberFormat="0" applyFon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64" fillId="0" borderId="303"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6" fillId="22" borderId="300" applyNumberFormat="0" applyAlignment="0" applyProtection="0"/>
    <xf numFmtId="0" fontId="63" fillId="22" borderId="31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1" fillId="8"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43" fontId="23" fillId="0" borderId="0" applyFont="0" applyFill="0" applyBorder="0" applyAlignment="0" applyProtection="0"/>
    <xf numFmtId="0" fontId="66" fillId="22" borderId="300" applyNumberFormat="0" applyAlignment="0" applyProtection="0"/>
    <xf numFmtId="0" fontId="23" fillId="0" borderId="0"/>
    <xf numFmtId="9" fontId="23" fillId="0" borderId="0" applyFont="0" applyFill="0" applyBorder="0" applyAlignment="0" applyProtection="0"/>
    <xf numFmtId="0" fontId="64" fillId="0" borderId="303"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61" fillId="8" borderId="300" applyNumberFormat="0" applyAlignment="0" applyProtection="0"/>
    <xf numFmtId="0" fontId="64" fillId="0" borderId="303" applyNumberFormat="0" applyFill="0" applyAlignment="0" applyProtection="0"/>
    <xf numFmtId="0" fontId="66" fillId="22" borderId="300" applyNumberForma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63" fillId="22" borderId="310" applyNumberForma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48" fillId="6" borderId="301" applyNumberFormat="0" applyFont="0" applyAlignment="0" applyProtection="0"/>
    <xf numFmtId="0" fontId="66" fillId="22" borderId="300" applyNumberFormat="0" applyAlignment="0" applyProtection="0"/>
    <xf numFmtId="0" fontId="61" fillId="8"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6" fillId="22" borderId="300" applyNumberFormat="0" applyAlignment="0" applyProtection="0"/>
    <xf numFmtId="0" fontId="64" fillId="0" borderId="303" applyNumberFormat="0" applyFill="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48" fillId="6" borderId="301" applyNumberFormat="0" applyFont="0" applyAlignment="0" applyProtection="0"/>
    <xf numFmtId="43" fontId="23" fillId="0" borderId="0" applyFont="0" applyFill="0" applyBorder="0" applyAlignment="0" applyProtection="0"/>
    <xf numFmtId="0" fontId="23" fillId="0" borderId="0"/>
    <xf numFmtId="0" fontId="48" fillId="6" borderId="301" applyNumberFormat="0" applyFont="0" applyAlignment="0" applyProtection="0"/>
    <xf numFmtId="9" fontId="23" fillId="0" borderId="0" applyFont="0" applyFill="0" applyBorder="0" applyAlignment="0" applyProtection="0"/>
    <xf numFmtId="0" fontId="48" fillId="6" borderId="301" applyNumberFormat="0" applyFont="0" applyAlignment="0" applyProtection="0"/>
    <xf numFmtId="43" fontId="23" fillId="0" borderId="0" applyFont="0" applyFill="0" applyBorder="0" applyAlignment="0" applyProtection="0"/>
    <xf numFmtId="0" fontId="23" fillId="0" borderId="0"/>
    <xf numFmtId="9" fontId="23" fillId="0" borderId="0" applyFont="0" applyFill="0" applyBorder="0" applyAlignment="0" applyProtection="0"/>
    <xf numFmtId="0" fontId="63" fillId="22" borderId="310" applyNumberFormat="0" applyAlignment="0" applyProtection="0"/>
    <xf numFmtId="0" fontId="48" fillId="6" borderId="301" applyNumberFormat="0" applyFont="0" applyAlignment="0" applyProtection="0"/>
    <xf numFmtId="0" fontId="63" fillId="22" borderId="310" applyNumberFormat="0" applyAlignment="0" applyProtection="0"/>
    <xf numFmtId="0" fontId="48" fillId="6" borderId="301" applyNumberFormat="0" applyFont="0" applyAlignment="0" applyProtection="0"/>
    <xf numFmtId="0" fontId="48" fillId="6" borderId="301" applyNumberFormat="0" applyFont="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48" fillId="6" borderId="301" applyNumberFormat="0" applyFont="0" applyAlignment="0" applyProtection="0"/>
    <xf numFmtId="0" fontId="64" fillId="0" borderId="303" applyNumberFormat="0" applyFill="0" applyAlignment="0" applyProtection="0"/>
    <xf numFmtId="0" fontId="48" fillId="6" borderId="301" applyNumberFormat="0" applyFont="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1" fillId="8" borderId="300" applyNumberFormat="0" applyAlignment="0" applyProtection="0"/>
    <xf numFmtId="0" fontId="66" fillId="22" borderId="300" applyNumberFormat="0" applyAlignment="0" applyProtection="0"/>
    <xf numFmtId="0" fontId="64" fillId="0" borderId="303" applyNumberFormat="0" applyFill="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1" fillId="8" borderId="313" applyNumberFormat="0" applyAlignment="0" applyProtection="0"/>
    <xf numFmtId="0" fontId="48" fillId="6" borderId="312" applyNumberFormat="0" applyFont="0" applyAlignment="0" applyProtection="0"/>
    <xf numFmtId="0" fontId="64" fillId="0" borderId="315"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66" fillId="22" borderId="313" applyNumberForma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48" fillId="6" borderId="316" applyNumberFormat="0" applyFont="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3" fillId="22" borderId="314" applyNumberFormat="0" applyAlignment="0" applyProtection="0"/>
    <xf numFmtId="0" fontId="63" fillId="22" borderId="314" applyNumberFormat="0" applyAlignment="0" applyProtection="0"/>
    <xf numFmtId="0" fontId="61" fillId="8" borderId="313" applyNumberFormat="0" applyAlignment="0" applyProtection="0"/>
    <xf numFmtId="0" fontId="63" fillId="22" borderId="314" applyNumberForma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61" fillId="8"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63" fillId="22" borderId="314" applyNumberForma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48" fillId="6" borderId="316" applyNumberFormat="0" applyFon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63" fillId="22" borderId="314"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63" fillId="22" borderId="314" applyNumberFormat="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3" fillId="22" borderId="314" applyNumberForma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3" fillId="22" borderId="314" applyNumberFormat="0" applyAlignment="0" applyProtection="0"/>
    <xf numFmtId="0" fontId="61" fillId="8" borderId="313" applyNumberFormat="0" applyAlignment="0" applyProtection="0"/>
    <xf numFmtId="0" fontId="66" fillId="22" borderId="313" applyNumberFormat="0" applyAlignment="0" applyProtection="0"/>
    <xf numFmtId="0" fontId="63" fillId="22" borderId="314"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61" fillId="8"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66" fillId="22" borderId="309" applyNumberFormat="0" applyAlignment="0" applyProtection="0"/>
    <xf numFmtId="0" fontId="61" fillId="8" borderId="309" applyNumberFormat="0" applyAlignment="0" applyProtection="0"/>
    <xf numFmtId="0" fontId="63" fillId="22" borderId="314"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3" fillId="22" borderId="314" applyNumberFormat="0" applyAlignment="0" applyProtection="0"/>
    <xf numFmtId="0" fontId="64" fillId="0" borderId="311" applyNumberFormat="0" applyFill="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66" fillId="22" borderId="309" applyNumberFormat="0" applyAlignment="0" applyProtection="0"/>
    <xf numFmtId="0" fontId="48" fillId="6" borderId="316"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3" fillId="22" borderId="314"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48" fillId="6" borderId="312" applyNumberFormat="0" applyFont="0" applyAlignment="0" applyProtection="0"/>
    <xf numFmtId="0" fontId="66" fillId="22" borderId="309" applyNumberFormat="0" applyAlignment="0" applyProtection="0"/>
    <xf numFmtId="0" fontId="61" fillId="8"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4" applyNumberFormat="0" applyAlignment="0" applyProtection="0"/>
    <xf numFmtId="0" fontId="63" fillId="22" borderId="314" applyNumberFormat="0" applyAlignment="0" applyProtection="0"/>
    <xf numFmtId="0" fontId="61" fillId="8" borderId="309" applyNumberFormat="0" applyAlignment="0" applyProtection="0"/>
    <xf numFmtId="0" fontId="63" fillId="22" borderId="314" applyNumberForma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48" fillId="6" borderId="312" applyNumberFormat="0" applyFon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6" fillId="22" borderId="309" applyNumberFormat="0" applyAlignment="0" applyProtection="0"/>
    <xf numFmtId="0" fontId="63" fillId="22" borderId="314"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1" fillId="8"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61" fillId="8"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63" fillId="22" borderId="314" applyNumberForma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48" fillId="6" borderId="312" applyNumberFormat="0" applyFont="0" applyAlignment="0" applyProtection="0"/>
    <xf numFmtId="0" fontId="66" fillId="22" borderId="309" applyNumberFormat="0" applyAlignment="0" applyProtection="0"/>
    <xf numFmtId="0" fontId="61" fillId="8"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6" fillId="22" borderId="309" applyNumberFormat="0" applyAlignment="0" applyProtection="0"/>
    <xf numFmtId="0" fontId="64" fillId="0" borderId="311" applyNumberFormat="0" applyFill="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63" fillId="22" borderId="314" applyNumberFormat="0" applyAlignment="0" applyProtection="0"/>
    <xf numFmtId="0" fontId="48" fillId="6" borderId="312" applyNumberFormat="0" applyFont="0" applyAlignment="0" applyProtection="0"/>
    <xf numFmtId="0" fontId="48" fillId="6" borderId="312" applyNumberFormat="0" applyFont="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48" fillId="6" borderId="312" applyNumberFormat="0" applyFont="0" applyAlignment="0" applyProtection="0"/>
    <xf numFmtId="0" fontId="64" fillId="0" borderId="311" applyNumberFormat="0" applyFill="0" applyAlignment="0" applyProtection="0"/>
    <xf numFmtId="0" fontId="48" fillId="6" borderId="312" applyNumberFormat="0" applyFont="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1" fillId="8" borderId="309" applyNumberFormat="0" applyAlignment="0" applyProtection="0"/>
    <xf numFmtId="0" fontId="66" fillId="22" borderId="309" applyNumberFormat="0" applyAlignment="0" applyProtection="0"/>
    <xf numFmtId="0" fontId="64" fillId="0" borderId="311" applyNumberFormat="0" applyFill="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48" fillId="6" borderId="316" applyNumberFormat="0" applyFont="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48" fillId="6" borderId="316" applyNumberFormat="0" applyFon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1" fillId="8"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48" fillId="6" borderId="316" applyNumberFormat="0" applyFont="0" applyAlignment="0" applyProtection="0"/>
    <xf numFmtId="0" fontId="66" fillId="22" borderId="313" applyNumberFormat="0" applyAlignment="0" applyProtection="0"/>
    <xf numFmtId="0" fontId="61" fillId="8"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48" fillId="6" borderId="316" applyNumberFormat="0" applyFont="0" applyAlignment="0" applyProtection="0"/>
    <xf numFmtId="0" fontId="64" fillId="0" borderId="315" applyNumberFormat="0" applyFill="0" applyAlignment="0" applyProtection="0"/>
    <xf numFmtId="0" fontId="48" fillId="6" borderId="316" applyNumberFormat="0" applyFont="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0" fontId="61" fillId="8" borderId="313" applyNumberFormat="0" applyAlignment="0" applyProtection="0"/>
    <xf numFmtId="0" fontId="66" fillId="22" borderId="313" applyNumberFormat="0" applyAlignment="0" applyProtection="0"/>
    <xf numFmtId="0" fontId="64" fillId="0" borderId="315" applyNumberFormat="0" applyFill="0" applyAlignment="0" applyProtection="0"/>
    <xf numFmtId="43" fontId="22" fillId="0" borderId="0" applyFont="0" applyFill="0" applyBorder="0" applyAlignment="0" applyProtection="0"/>
    <xf numFmtId="0" fontId="22" fillId="0" borderId="0"/>
    <xf numFmtId="9" fontId="22" fillId="0" borderId="0" applyFont="0" applyFill="0" applyBorder="0" applyAlignment="0" applyProtection="0"/>
    <xf numFmtId="43" fontId="22" fillId="0" borderId="0" applyFont="0" applyFill="0" applyBorder="0" applyAlignment="0" applyProtection="0"/>
    <xf numFmtId="0" fontId="22" fillId="0" borderId="0"/>
    <xf numFmtId="9" fontId="22" fillId="0" borderId="0" applyFont="0" applyFill="0" applyBorder="0" applyAlignment="0" applyProtection="0"/>
    <xf numFmtId="0" fontId="22" fillId="0" borderId="0"/>
    <xf numFmtId="0" fontId="22" fillId="0" borderId="0"/>
    <xf numFmtId="0" fontId="66" fillId="22" borderId="317" applyNumberFormat="0" applyAlignment="0" applyProtection="0"/>
    <xf numFmtId="0" fontId="61" fillId="8" borderId="317" applyNumberFormat="0" applyAlignment="0" applyProtection="0"/>
    <xf numFmtId="0" fontId="48" fillId="6" borderId="320" applyNumberFormat="0" applyFont="0" applyAlignment="0" applyProtection="0"/>
    <xf numFmtId="0" fontId="64" fillId="0" borderId="319" applyNumberFormat="0" applyFill="0" applyAlignment="0" applyProtection="0"/>
    <xf numFmtId="0" fontId="63" fillId="22" borderId="318" applyNumberFormat="0" applyAlignment="0" applyProtection="0"/>
    <xf numFmtId="0" fontId="48" fillId="6" borderId="320" applyNumberFormat="0" applyFont="0" applyAlignment="0" applyProtection="0"/>
    <xf numFmtId="0" fontId="48" fillId="6" borderId="320" applyNumberFormat="0" applyFont="0" applyAlignment="0" applyProtection="0"/>
    <xf numFmtId="0" fontId="48" fillId="6" borderId="320" applyNumberFormat="0" applyFont="0" applyAlignment="0" applyProtection="0"/>
    <xf numFmtId="0" fontId="66" fillId="22" borderId="317" applyNumberFormat="0" applyAlignment="0" applyProtection="0"/>
    <xf numFmtId="43" fontId="22" fillId="0" borderId="0" applyFont="0" applyFill="0" applyBorder="0" applyAlignment="0" applyProtection="0"/>
    <xf numFmtId="0" fontId="66" fillId="22" borderId="317" applyNumberFormat="0" applyAlignment="0" applyProtection="0"/>
    <xf numFmtId="0" fontId="61" fillId="8" borderId="317" applyNumberFormat="0" applyAlignment="0" applyProtection="0"/>
    <xf numFmtId="0" fontId="22" fillId="0" borderId="0"/>
    <xf numFmtId="0" fontId="63" fillId="22" borderId="318" applyNumberFormat="0" applyAlignment="0" applyProtection="0"/>
    <xf numFmtId="9" fontId="22" fillId="0" borderId="0" applyFont="0" applyFill="0" applyBorder="0" applyAlignment="0" applyProtection="0"/>
    <xf numFmtId="0" fontId="64" fillId="0" borderId="319" applyNumberFormat="0" applyFill="0" applyAlignment="0" applyProtection="0"/>
    <xf numFmtId="0" fontId="63" fillId="22" borderId="318" applyNumberFormat="0" applyAlignment="0" applyProtection="0"/>
    <xf numFmtId="0" fontId="48" fillId="6" borderId="320" applyNumberFormat="0" applyFont="0" applyAlignment="0" applyProtection="0"/>
    <xf numFmtId="0" fontId="48" fillId="6" borderId="320" applyNumberFormat="0" applyFont="0" applyAlignment="0" applyProtection="0"/>
    <xf numFmtId="0" fontId="48" fillId="6" borderId="320" applyNumberFormat="0" applyFont="0" applyAlignment="0" applyProtection="0"/>
    <xf numFmtId="0" fontId="61" fillId="8" borderId="317" applyNumberFormat="0" applyAlignment="0" applyProtection="0"/>
    <xf numFmtId="43" fontId="22" fillId="0" borderId="0" applyFont="0" applyFill="0" applyBorder="0" applyAlignment="0" applyProtection="0"/>
    <xf numFmtId="0" fontId="66" fillId="22" borderId="317" applyNumberFormat="0" applyAlignment="0" applyProtection="0"/>
    <xf numFmtId="0" fontId="22" fillId="0" borderId="0"/>
    <xf numFmtId="9" fontId="22" fillId="0" borderId="0" applyFont="0" applyFill="0" applyBorder="0" applyAlignment="0" applyProtection="0"/>
    <xf numFmtId="0" fontId="64" fillId="0" borderId="319" applyNumberFormat="0" applyFill="0" applyAlignment="0" applyProtection="0"/>
    <xf numFmtId="0" fontId="22" fillId="0" borderId="0"/>
    <xf numFmtId="0" fontId="22" fillId="0" borderId="0"/>
    <xf numFmtId="0" fontId="61" fillId="8" borderId="317" applyNumberFormat="0" applyAlignment="0" applyProtection="0"/>
    <xf numFmtId="0" fontId="63" fillId="22" borderId="318" applyNumberFormat="0" applyAlignment="0" applyProtection="0"/>
    <xf numFmtId="0" fontId="48" fillId="6" borderId="320" applyNumberFormat="0" applyFont="0" applyAlignment="0" applyProtection="0"/>
    <xf numFmtId="0" fontId="48" fillId="6" borderId="320" applyNumberFormat="0" applyFont="0" applyAlignment="0" applyProtection="0"/>
    <xf numFmtId="0" fontId="48" fillId="6" borderId="320" applyNumberFormat="0" applyFont="0" applyAlignment="0" applyProtection="0"/>
    <xf numFmtId="0" fontId="61" fillId="8" borderId="317" applyNumberFormat="0" applyAlignment="0" applyProtection="0"/>
    <xf numFmtId="0" fontId="66" fillId="22" borderId="317" applyNumberFormat="0" applyAlignment="0" applyProtection="0"/>
    <xf numFmtId="0" fontId="63" fillId="22" borderId="318" applyNumberFormat="0" applyAlignment="0" applyProtection="0"/>
    <xf numFmtId="0" fontId="64" fillId="0" borderId="319" applyNumberFormat="0" applyFill="0" applyAlignment="0" applyProtection="0"/>
    <xf numFmtId="0" fontId="64" fillId="0" borderId="319" applyNumberFormat="0" applyFill="0" applyAlignment="0" applyProtection="0"/>
    <xf numFmtId="0" fontId="48" fillId="6" borderId="320" applyNumberFormat="0" applyFont="0" applyAlignment="0" applyProtection="0"/>
    <xf numFmtId="0" fontId="48" fillId="6" borderId="320" applyNumberFormat="0" applyFont="0" applyAlignment="0" applyProtection="0"/>
    <xf numFmtId="0" fontId="48" fillId="6" borderId="328" applyNumberFormat="0" applyFont="0" applyAlignment="0" applyProtection="0"/>
    <xf numFmtId="0" fontId="48" fillId="6" borderId="328" applyNumberFormat="0" applyFont="0" applyAlignment="0" applyProtection="0"/>
    <xf numFmtId="0" fontId="64" fillId="0" borderId="327" applyNumberFormat="0" applyFill="0" applyAlignment="0" applyProtection="0"/>
    <xf numFmtId="0" fontId="64" fillId="0" borderId="327" applyNumberFormat="0" applyFill="0" applyAlignment="0" applyProtection="0"/>
    <xf numFmtId="0" fontId="63" fillId="22" borderId="326" applyNumberFormat="0" applyAlignment="0" applyProtection="0"/>
    <xf numFmtId="0" fontId="66" fillId="22" borderId="325" applyNumberFormat="0" applyAlignment="0" applyProtection="0"/>
    <xf numFmtId="0" fontId="61" fillId="8" borderId="325" applyNumberFormat="0" applyAlignment="0" applyProtection="0"/>
    <xf numFmtId="0" fontId="48" fillId="6" borderId="328" applyNumberFormat="0" applyFont="0" applyAlignment="0" applyProtection="0"/>
    <xf numFmtId="0" fontId="48" fillId="6" borderId="328" applyNumberFormat="0" applyFont="0" applyAlignment="0" applyProtection="0"/>
    <xf numFmtId="0" fontId="48" fillId="6" borderId="328" applyNumberFormat="0" applyFont="0" applyAlignment="0" applyProtection="0"/>
    <xf numFmtId="0" fontId="63" fillId="22" borderId="326" applyNumberFormat="0" applyAlignment="0" applyProtection="0"/>
    <xf numFmtId="0" fontId="61" fillId="8" borderId="325" applyNumberFormat="0" applyAlignment="0" applyProtection="0"/>
    <xf numFmtId="0" fontId="64" fillId="0" borderId="327" applyNumberFormat="0" applyFill="0" applyAlignment="0" applyProtection="0"/>
    <xf numFmtId="0" fontId="66" fillId="22" borderId="349" applyNumberFormat="0" applyAlignment="0" applyProtection="0"/>
    <xf numFmtId="0" fontId="66" fillId="22" borderId="325" applyNumberFormat="0" applyAlignment="0" applyProtection="0"/>
    <xf numFmtId="0" fontId="61" fillId="8" borderId="325" applyNumberFormat="0" applyAlignment="0" applyProtection="0"/>
    <xf numFmtId="0" fontId="48" fillId="6" borderId="328" applyNumberFormat="0" applyFont="0" applyAlignment="0" applyProtection="0"/>
    <xf numFmtId="0" fontId="48" fillId="6" borderId="328" applyNumberFormat="0" applyFont="0" applyAlignment="0" applyProtection="0"/>
    <xf numFmtId="0" fontId="48" fillId="6" borderId="328" applyNumberFormat="0" applyFont="0" applyAlignment="0" applyProtection="0"/>
    <xf numFmtId="0" fontId="63" fillId="22" borderId="326" applyNumberFormat="0" applyAlignment="0" applyProtection="0"/>
    <xf numFmtId="0" fontId="64" fillId="0" borderId="327" applyNumberFormat="0" applyFill="0" applyAlignment="0" applyProtection="0"/>
    <xf numFmtId="0" fontId="48" fillId="6" borderId="328" applyNumberFormat="0" applyFont="0" applyAlignment="0" applyProtection="0"/>
    <xf numFmtId="0" fontId="48" fillId="6" borderId="328" applyNumberFormat="0" applyFont="0" applyAlignment="0" applyProtection="0"/>
    <xf numFmtId="0" fontId="48" fillId="6" borderId="328" applyNumberFormat="0" applyFont="0" applyAlignment="0" applyProtection="0"/>
    <xf numFmtId="0" fontId="63" fillId="22" borderId="326" applyNumberFormat="0" applyAlignment="0" applyProtection="0"/>
    <xf numFmtId="0" fontId="64" fillId="0" borderId="327" applyNumberFormat="0" applyFill="0" applyAlignment="0" applyProtection="0"/>
    <xf numFmtId="0" fontId="48" fillId="6" borderId="328" applyNumberFormat="0" applyFont="0" applyAlignment="0" applyProtection="0"/>
    <xf numFmtId="0" fontId="61" fillId="8" borderId="325" applyNumberFormat="0" applyAlignment="0" applyProtection="0"/>
    <xf numFmtId="0" fontId="66" fillId="22" borderId="325" applyNumberFormat="0" applyAlignment="0" applyProtection="0"/>
    <xf numFmtId="0" fontId="64" fillId="0" borderId="324" applyNumberFormat="0" applyFill="0" applyAlignment="0" applyProtection="0"/>
    <xf numFmtId="0" fontId="61" fillId="8" borderId="321" applyNumberFormat="0" applyAlignment="0" applyProtection="0"/>
    <xf numFmtId="0" fontId="48" fillId="6" borderId="322" applyNumberFormat="0" applyFont="0" applyAlignment="0" applyProtection="0"/>
    <xf numFmtId="0" fontId="48" fillId="6" borderId="322" applyNumberFormat="0" applyFont="0" applyAlignment="0" applyProtection="0"/>
    <xf numFmtId="0" fontId="48" fillId="6" borderId="322" applyNumberFormat="0" applyFont="0" applyAlignment="0" applyProtection="0"/>
    <xf numFmtId="0" fontId="63" fillId="22" borderId="323" applyNumberFormat="0" applyAlignment="0" applyProtection="0"/>
    <xf numFmtId="0" fontId="48" fillId="6" borderId="330" applyNumberFormat="0" applyFont="0" applyAlignment="0" applyProtection="0"/>
    <xf numFmtId="0" fontId="48" fillId="6" borderId="330" applyNumberFormat="0" applyFont="0" applyAlignment="0" applyProtection="0"/>
    <xf numFmtId="0" fontId="48" fillId="6" borderId="330" applyNumberFormat="0" applyFont="0" applyAlignment="0" applyProtection="0"/>
    <xf numFmtId="0" fontId="63" fillId="22" borderId="326" applyNumberFormat="0" applyAlignment="0" applyProtection="0"/>
    <xf numFmtId="0" fontId="61" fillId="8" borderId="329" applyNumberFormat="0" applyAlignment="0" applyProtection="0"/>
    <xf numFmtId="0" fontId="63" fillId="22" borderId="331" applyNumberFormat="0" applyAlignment="0" applyProtection="0"/>
    <xf numFmtId="0" fontId="66" fillId="22" borderId="325" applyNumberFormat="0" applyAlignment="0" applyProtection="0"/>
    <xf numFmtId="0" fontId="66" fillId="22" borderId="333" applyNumberFormat="0" applyAlignment="0" applyProtection="0"/>
    <xf numFmtId="0" fontId="66" fillId="22" borderId="321" applyNumberFormat="0" applyAlignment="0" applyProtection="0"/>
    <xf numFmtId="0" fontId="66" fillId="22" borderId="325" applyNumberFormat="0" applyAlignment="0" applyProtection="0"/>
    <xf numFmtId="0" fontId="66" fillId="22" borderId="329" applyNumberFormat="0" applyAlignment="0" applyProtection="0"/>
    <xf numFmtId="0" fontId="64" fillId="0" borderId="332" applyNumberFormat="0" applyFill="0" applyAlignment="0" applyProtection="0"/>
    <xf numFmtId="0" fontId="61" fillId="8" borderId="325" applyNumberFormat="0" applyAlignment="0" applyProtection="0"/>
    <xf numFmtId="0" fontId="61" fillId="8" borderId="333" applyNumberFormat="0" applyAlignment="0" applyProtection="0"/>
    <xf numFmtId="0" fontId="48" fillId="6" borderId="336" applyNumberFormat="0" applyFont="0" applyAlignment="0" applyProtection="0"/>
    <xf numFmtId="0" fontId="64" fillId="0" borderId="335" applyNumberFormat="0" applyFill="0" applyAlignment="0" applyProtection="0"/>
    <xf numFmtId="0" fontId="63" fillId="22" borderId="334" applyNumberFormat="0" applyAlignment="0" applyProtection="0"/>
    <xf numFmtId="0" fontId="48" fillId="6" borderId="336" applyNumberFormat="0" applyFont="0" applyAlignment="0" applyProtection="0"/>
    <xf numFmtId="0" fontId="48" fillId="6" borderId="336" applyNumberFormat="0" applyFont="0" applyAlignment="0" applyProtection="0"/>
    <xf numFmtId="0" fontId="48" fillId="6" borderId="336" applyNumberFormat="0" applyFont="0" applyAlignment="0" applyProtection="0"/>
    <xf numFmtId="0" fontId="66" fillId="22" borderId="333" applyNumberFormat="0" applyAlignment="0" applyProtection="0"/>
    <xf numFmtId="0" fontId="66" fillId="22" borderId="333" applyNumberFormat="0" applyAlignment="0" applyProtection="0"/>
    <xf numFmtId="0" fontId="61" fillId="8" borderId="333" applyNumberFormat="0" applyAlignment="0" applyProtection="0"/>
    <xf numFmtId="0" fontId="63" fillId="22" borderId="334" applyNumberFormat="0" applyAlignment="0" applyProtection="0"/>
    <xf numFmtId="0" fontId="64" fillId="0" borderId="335" applyNumberFormat="0" applyFill="0" applyAlignment="0" applyProtection="0"/>
    <xf numFmtId="0" fontId="63" fillId="22" borderId="334" applyNumberFormat="0" applyAlignment="0" applyProtection="0"/>
    <xf numFmtId="0" fontId="48" fillId="6" borderId="336" applyNumberFormat="0" applyFont="0" applyAlignment="0" applyProtection="0"/>
    <xf numFmtId="0" fontId="48" fillId="6" borderId="336" applyNumberFormat="0" applyFont="0" applyAlignment="0" applyProtection="0"/>
    <xf numFmtId="0" fontId="48" fillId="6" borderId="336" applyNumberFormat="0" applyFont="0" applyAlignment="0" applyProtection="0"/>
    <xf numFmtId="0" fontId="61" fillId="8" borderId="333" applyNumberFormat="0" applyAlignment="0" applyProtection="0"/>
    <xf numFmtId="0" fontId="66" fillId="22" borderId="333" applyNumberFormat="0" applyAlignment="0" applyProtection="0"/>
    <xf numFmtId="0" fontId="64" fillId="0" borderId="335" applyNumberFormat="0" applyFill="0" applyAlignment="0" applyProtection="0"/>
    <xf numFmtId="0" fontId="61" fillId="8" borderId="333" applyNumberFormat="0" applyAlignment="0" applyProtection="0"/>
    <xf numFmtId="0" fontId="63" fillId="22" borderId="334" applyNumberFormat="0" applyAlignment="0" applyProtection="0"/>
    <xf numFmtId="0" fontId="48" fillId="6" borderId="336" applyNumberFormat="0" applyFont="0" applyAlignment="0" applyProtection="0"/>
    <xf numFmtId="0" fontId="48" fillId="6" borderId="336" applyNumberFormat="0" applyFont="0" applyAlignment="0" applyProtection="0"/>
    <xf numFmtId="0" fontId="48" fillId="6" borderId="336" applyNumberFormat="0" applyFont="0" applyAlignment="0" applyProtection="0"/>
    <xf numFmtId="0" fontId="61" fillId="8" borderId="333" applyNumberFormat="0" applyAlignment="0" applyProtection="0"/>
    <xf numFmtId="0" fontId="66" fillId="22" borderId="333" applyNumberFormat="0" applyAlignment="0" applyProtection="0"/>
    <xf numFmtId="0" fontId="63" fillId="22" borderId="334" applyNumberFormat="0" applyAlignment="0" applyProtection="0"/>
    <xf numFmtId="0" fontId="64" fillId="0" borderId="335" applyNumberFormat="0" applyFill="0" applyAlignment="0" applyProtection="0"/>
    <xf numFmtId="0" fontId="64" fillId="0" borderId="335" applyNumberFormat="0" applyFill="0" applyAlignment="0" applyProtection="0"/>
    <xf numFmtId="0" fontId="48" fillId="6" borderId="336" applyNumberFormat="0" applyFont="0" applyAlignment="0" applyProtection="0"/>
    <xf numFmtId="0" fontId="48" fillId="6" borderId="336" applyNumberFormat="0" applyFont="0" applyAlignment="0" applyProtection="0"/>
    <xf numFmtId="0" fontId="64" fillId="0" borderId="348" applyNumberFormat="0" applyFill="0" applyAlignment="0" applyProtection="0"/>
    <xf numFmtId="0" fontId="66" fillId="22" borderId="345" applyNumberFormat="0" applyAlignment="0" applyProtection="0"/>
    <xf numFmtId="0" fontId="61" fillId="8" borderId="345" applyNumberFormat="0" applyAlignment="0" applyProtection="0"/>
    <xf numFmtId="0" fontId="48" fillId="6" borderId="346" applyNumberFormat="0" applyFont="0" applyAlignment="0" applyProtection="0"/>
    <xf numFmtId="0" fontId="48" fillId="6" borderId="346" applyNumberFormat="0" applyFont="0" applyAlignment="0" applyProtection="0"/>
    <xf numFmtId="0" fontId="48" fillId="6" borderId="346" applyNumberFormat="0" applyFont="0" applyAlignment="0" applyProtection="0"/>
    <xf numFmtId="0" fontId="63" fillId="22" borderId="347" applyNumberFormat="0" applyAlignment="0" applyProtection="0"/>
    <xf numFmtId="0" fontId="63" fillId="22" borderId="355" applyNumberFormat="0" applyAlignment="0" applyProtection="0"/>
    <xf numFmtId="0" fontId="48" fillId="6" borderId="354" applyNumberFormat="0" applyFont="0" applyAlignment="0" applyProtection="0"/>
    <xf numFmtId="0" fontId="66" fillId="22" borderId="353" applyNumberFormat="0" applyAlignment="0" applyProtection="0"/>
    <xf numFmtId="0" fontId="63" fillId="22" borderId="339" applyNumberFormat="0" applyAlignment="0" applyProtection="0"/>
    <xf numFmtId="0" fontId="48" fillId="6" borderId="338" applyNumberFormat="0" applyFont="0" applyAlignment="0" applyProtection="0"/>
    <xf numFmtId="0" fontId="48" fillId="6" borderId="338" applyNumberFormat="0" applyFont="0" applyAlignment="0" applyProtection="0"/>
    <xf numFmtId="0" fontId="48" fillId="6" borderId="338" applyNumberFormat="0" applyFont="0" applyAlignment="0" applyProtection="0"/>
    <xf numFmtId="0" fontId="61" fillId="8" borderId="337" applyNumberFormat="0" applyAlignment="0" applyProtection="0"/>
    <xf numFmtId="0" fontId="66" fillId="22" borderId="337" applyNumberFormat="0" applyAlignment="0" applyProtection="0"/>
    <xf numFmtId="0" fontId="48" fillId="6" borderId="354" applyNumberFormat="0" applyFont="0" applyAlignment="0" applyProtection="0"/>
    <xf numFmtId="0" fontId="64" fillId="0" borderId="340" applyNumberFormat="0" applyFill="0" applyAlignment="0" applyProtection="0"/>
    <xf numFmtId="0" fontId="66" fillId="22" borderId="341" applyNumberFormat="0" applyAlignment="0" applyProtection="0"/>
    <xf numFmtId="0" fontId="61" fillId="8" borderId="341" applyNumberFormat="0" applyAlignment="0" applyProtection="0"/>
    <xf numFmtId="0" fontId="48" fillId="6" borderId="344" applyNumberFormat="0" applyFont="0" applyAlignment="0" applyProtection="0"/>
    <xf numFmtId="0" fontId="64" fillId="0" borderId="343" applyNumberFormat="0" applyFill="0" applyAlignment="0" applyProtection="0"/>
    <xf numFmtId="0" fontId="63" fillId="22" borderId="342" applyNumberFormat="0" applyAlignment="0" applyProtection="0"/>
    <xf numFmtId="0" fontId="48" fillId="6" borderId="344" applyNumberFormat="0" applyFont="0" applyAlignment="0" applyProtection="0"/>
    <xf numFmtId="0" fontId="48" fillId="6" borderId="344" applyNumberFormat="0" applyFont="0" applyAlignment="0" applyProtection="0"/>
    <xf numFmtId="0" fontId="48" fillId="6" borderId="344" applyNumberFormat="0" applyFont="0" applyAlignment="0" applyProtection="0"/>
    <xf numFmtId="0" fontId="66" fillId="22" borderId="341" applyNumberFormat="0" applyAlignment="0" applyProtection="0"/>
    <xf numFmtId="0" fontId="66" fillId="22" borderId="341" applyNumberFormat="0" applyAlignment="0" applyProtection="0"/>
    <xf numFmtId="0" fontId="61" fillId="8" borderId="341" applyNumberFormat="0" applyAlignment="0" applyProtection="0"/>
    <xf numFmtId="0" fontId="63" fillId="22" borderId="342" applyNumberFormat="0" applyAlignment="0" applyProtection="0"/>
    <xf numFmtId="0" fontId="61" fillId="8" borderId="353" applyNumberFormat="0" applyAlignment="0" applyProtection="0"/>
    <xf numFmtId="0" fontId="64" fillId="0" borderId="343" applyNumberFormat="0" applyFill="0" applyAlignment="0" applyProtection="0"/>
    <xf numFmtId="0" fontId="63" fillId="22" borderId="342" applyNumberFormat="0" applyAlignment="0" applyProtection="0"/>
    <xf numFmtId="0" fontId="48" fillId="6" borderId="344" applyNumberFormat="0" applyFont="0" applyAlignment="0" applyProtection="0"/>
    <xf numFmtId="0" fontId="48" fillId="6" borderId="344" applyNumberFormat="0" applyFont="0" applyAlignment="0" applyProtection="0"/>
    <xf numFmtId="0" fontId="48" fillId="6" borderId="344" applyNumberFormat="0" applyFont="0" applyAlignment="0" applyProtection="0"/>
    <xf numFmtId="0" fontId="61" fillId="8" borderId="341" applyNumberFormat="0" applyAlignment="0" applyProtection="0"/>
    <xf numFmtId="0" fontId="66" fillId="22" borderId="341" applyNumberFormat="0" applyAlignment="0" applyProtection="0"/>
    <xf numFmtId="0" fontId="48" fillId="6" borderId="354" applyNumberFormat="0" applyFont="0" applyAlignment="0" applyProtection="0"/>
    <xf numFmtId="0" fontId="64" fillId="0" borderId="343" applyNumberFormat="0" applyFill="0" applyAlignment="0" applyProtection="0"/>
    <xf numFmtId="0" fontId="61" fillId="8" borderId="341" applyNumberFormat="0" applyAlignment="0" applyProtection="0"/>
    <xf numFmtId="0" fontId="63" fillId="22" borderId="342" applyNumberFormat="0" applyAlignment="0" applyProtection="0"/>
    <xf numFmtId="0" fontId="48" fillId="6" borderId="344" applyNumberFormat="0" applyFont="0" applyAlignment="0" applyProtection="0"/>
    <xf numFmtId="0" fontId="48" fillId="6" borderId="344" applyNumberFormat="0" applyFont="0" applyAlignment="0" applyProtection="0"/>
    <xf numFmtId="0" fontId="48" fillId="6" borderId="344" applyNumberFormat="0" applyFont="0" applyAlignment="0" applyProtection="0"/>
    <xf numFmtId="0" fontId="61" fillId="8" borderId="341" applyNumberFormat="0" applyAlignment="0" applyProtection="0"/>
    <xf numFmtId="0" fontId="66" fillId="22" borderId="341" applyNumberFormat="0" applyAlignment="0" applyProtection="0"/>
    <xf numFmtId="0" fontId="63" fillId="22" borderId="342" applyNumberFormat="0" applyAlignment="0" applyProtection="0"/>
    <xf numFmtId="0" fontId="64" fillId="0" borderId="343" applyNumberFormat="0" applyFill="0" applyAlignment="0" applyProtection="0"/>
    <xf numFmtId="0" fontId="64" fillId="0" borderId="343" applyNumberFormat="0" applyFill="0" applyAlignment="0" applyProtection="0"/>
    <xf numFmtId="0" fontId="48" fillId="6" borderId="344" applyNumberFormat="0" applyFont="0" applyAlignment="0" applyProtection="0"/>
    <xf numFmtId="0" fontId="48" fillId="6" borderId="344" applyNumberFormat="0" applyFont="0" applyAlignment="0" applyProtection="0"/>
    <xf numFmtId="0" fontId="61" fillId="8" borderId="349" applyNumberFormat="0" applyAlignment="0" applyProtection="0"/>
    <xf numFmtId="0" fontId="48" fillId="6" borderId="352" applyNumberFormat="0" applyFont="0" applyAlignment="0" applyProtection="0"/>
    <xf numFmtId="0" fontId="64" fillId="0" borderId="351" applyNumberFormat="0" applyFill="0" applyAlignment="0" applyProtection="0"/>
    <xf numFmtId="0" fontId="63" fillId="22" borderId="350" applyNumberFormat="0" applyAlignment="0" applyProtection="0"/>
    <xf numFmtId="0" fontId="48" fillId="6" borderId="352" applyNumberFormat="0" applyFont="0" applyAlignment="0" applyProtection="0"/>
    <xf numFmtId="0" fontId="48" fillId="6" borderId="352" applyNumberFormat="0" applyFont="0" applyAlignment="0" applyProtection="0"/>
    <xf numFmtId="0" fontId="48" fillId="6" borderId="352" applyNumberFormat="0" applyFont="0" applyAlignment="0" applyProtection="0"/>
    <xf numFmtId="0" fontId="66" fillId="22" borderId="349" applyNumberFormat="0" applyAlignment="0" applyProtection="0"/>
    <xf numFmtId="0" fontId="66" fillId="22" borderId="349" applyNumberFormat="0" applyAlignment="0" applyProtection="0"/>
    <xf numFmtId="0" fontId="61" fillId="8" borderId="349" applyNumberFormat="0" applyAlignment="0" applyProtection="0"/>
    <xf numFmtId="0" fontId="63" fillId="22" borderId="350" applyNumberFormat="0" applyAlignment="0" applyProtection="0"/>
    <xf numFmtId="0" fontId="64" fillId="0" borderId="351" applyNumberFormat="0" applyFill="0" applyAlignment="0" applyProtection="0"/>
    <xf numFmtId="0" fontId="63" fillId="22" borderId="350" applyNumberFormat="0" applyAlignment="0" applyProtection="0"/>
    <xf numFmtId="0" fontId="48" fillId="6" borderId="352" applyNumberFormat="0" applyFont="0" applyAlignment="0" applyProtection="0"/>
    <xf numFmtId="0" fontId="48" fillId="6" borderId="352" applyNumberFormat="0" applyFont="0" applyAlignment="0" applyProtection="0"/>
    <xf numFmtId="0" fontId="48" fillId="6" borderId="352" applyNumberFormat="0" applyFont="0" applyAlignment="0" applyProtection="0"/>
    <xf numFmtId="0" fontId="61" fillId="8" borderId="349" applyNumberFormat="0" applyAlignment="0" applyProtection="0"/>
    <xf numFmtId="0" fontId="66" fillId="22" borderId="349" applyNumberFormat="0" applyAlignment="0" applyProtection="0"/>
    <xf numFmtId="0" fontId="64" fillId="0" borderId="351" applyNumberFormat="0" applyFill="0" applyAlignment="0" applyProtection="0"/>
    <xf numFmtId="0" fontId="61" fillId="8" borderId="349" applyNumberFormat="0" applyAlignment="0" applyProtection="0"/>
    <xf numFmtId="0" fontId="63" fillId="22" borderId="350" applyNumberFormat="0" applyAlignment="0" applyProtection="0"/>
    <xf numFmtId="0" fontId="48" fillId="6" borderId="352" applyNumberFormat="0" applyFont="0" applyAlignment="0" applyProtection="0"/>
    <xf numFmtId="0" fontId="48" fillId="6" borderId="352" applyNumberFormat="0" applyFont="0" applyAlignment="0" applyProtection="0"/>
    <xf numFmtId="0" fontId="48" fillId="6" borderId="352" applyNumberFormat="0" applyFont="0" applyAlignment="0" applyProtection="0"/>
    <xf numFmtId="0" fontId="61" fillId="8" borderId="349" applyNumberFormat="0" applyAlignment="0" applyProtection="0"/>
    <xf numFmtId="0" fontId="66" fillId="22" borderId="349" applyNumberFormat="0" applyAlignment="0" applyProtection="0"/>
    <xf numFmtId="0" fontId="63" fillId="22" borderId="350" applyNumberFormat="0" applyAlignment="0" applyProtection="0"/>
    <xf numFmtId="0" fontId="64" fillId="0" borderId="351" applyNumberFormat="0" applyFill="0" applyAlignment="0" applyProtection="0"/>
    <xf numFmtId="0" fontId="64" fillId="0" borderId="351" applyNumberFormat="0" applyFill="0" applyAlignment="0" applyProtection="0"/>
    <xf numFmtId="0" fontId="48" fillId="6" borderId="352" applyNumberFormat="0" applyFont="0" applyAlignment="0" applyProtection="0"/>
    <xf numFmtId="0" fontId="48" fillId="6" borderId="352" applyNumberFormat="0" applyFont="0" applyAlignment="0" applyProtection="0"/>
    <xf numFmtId="0" fontId="64" fillId="0" borderId="356" applyNumberFormat="0" applyFill="0" applyAlignment="0" applyProtection="0"/>
    <xf numFmtId="0" fontId="66" fillId="22" borderId="357" applyNumberFormat="0" applyAlignment="0" applyProtection="0"/>
    <xf numFmtId="0" fontId="61" fillId="8" borderId="357" applyNumberFormat="0" applyAlignment="0" applyProtection="0"/>
    <xf numFmtId="0" fontId="48" fillId="6" borderId="360" applyNumberFormat="0" applyFont="0" applyAlignment="0" applyProtection="0"/>
    <xf numFmtId="0" fontId="64" fillId="0" borderId="359" applyNumberFormat="0" applyFill="0" applyAlignment="0" applyProtection="0"/>
    <xf numFmtId="0" fontId="63" fillId="22" borderId="358" applyNumberFormat="0" applyAlignment="0" applyProtection="0"/>
    <xf numFmtId="0" fontId="48" fillId="6" borderId="360" applyNumberFormat="0" applyFont="0" applyAlignment="0" applyProtection="0"/>
    <xf numFmtId="0" fontId="48" fillId="6" borderId="360" applyNumberFormat="0" applyFont="0" applyAlignment="0" applyProtection="0"/>
    <xf numFmtId="0" fontId="48" fillId="6" borderId="360" applyNumberFormat="0" applyFont="0" applyAlignment="0" applyProtection="0"/>
    <xf numFmtId="0" fontId="66" fillId="22" borderId="357" applyNumberFormat="0" applyAlignment="0" applyProtection="0"/>
    <xf numFmtId="0" fontId="66" fillId="22" borderId="357" applyNumberFormat="0" applyAlignment="0" applyProtection="0"/>
    <xf numFmtId="0" fontId="61" fillId="8" borderId="357" applyNumberFormat="0" applyAlignment="0" applyProtection="0"/>
    <xf numFmtId="0" fontId="63" fillId="22" borderId="358" applyNumberFormat="0" applyAlignment="0" applyProtection="0"/>
    <xf numFmtId="0" fontId="64" fillId="0" borderId="359" applyNumberFormat="0" applyFill="0" applyAlignment="0" applyProtection="0"/>
    <xf numFmtId="0" fontId="63" fillId="22" borderId="358" applyNumberFormat="0" applyAlignment="0" applyProtection="0"/>
    <xf numFmtId="0" fontId="48" fillId="6" borderId="360" applyNumberFormat="0" applyFont="0" applyAlignment="0" applyProtection="0"/>
    <xf numFmtId="0" fontId="48" fillId="6" borderId="360" applyNumberFormat="0" applyFont="0" applyAlignment="0" applyProtection="0"/>
    <xf numFmtId="0" fontId="48" fillId="6" borderId="360" applyNumberFormat="0" applyFont="0" applyAlignment="0" applyProtection="0"/>
    <xf numFmtId="0" fontId="61" fillId="8" borderId="357" applyNumberFormat="0" applyAlignment="0" applyProtection="0"/>
    <xf numFmtId="0" fontId="66" fillId="22" borderId="357" applyNumberFormat="0" applyAlignment="0" applyProtection="0"/>
    <xf numFmtId="0" fontId="64" fillId="0" borderId="359" applyNumberFormat="0" applyFill="0" applyAlignment="0" applyProtection="0"/>
    <xf numFmtId="0" fontId="61" fillId="8" borderId="357" applyNumberFormat="0" applyAlignment="0" applyProtection="0"/>
    <xf numFmtId="0" fontId="63" fillId="22" borderId="358" applyNumberFormat="0" applyAlignment="0" applyProtection="0"/>
    <xf numFmtId="0" fontId="48" fillId="6" borderId="360" applyNumberFormat="0" applyFont="0" applyAlignment="0" applyProtection="0"/>
    <xf numFmtId="0" fontId="48" fillId="6" borderId="360" applyNumberFormat="0" applyFont="0" applyAlignment="0" applyProtection="0"/>
    <xf numFmtId="0" fontId="48" fillId="6" borderId="360" applyNumberFormat="0" applyFont="0" applyAlignment="0" applyProtection="0"/>
    <xf numFmtId="0" fontId="61" fillId="8" borderId="357" applyNumberFormat="0" applyAlignment="0" applyProtection="0"/>
    <xf numFmtId="0" fontId="66" fillId="22" borderId="357" applyNumberFormat="0" applyAlignment="0" applyProtection="0"/>
    <xf numFmtId="0" fontId="63" fillId="22" borderId="358" applyNumberFormat="0" applyAlignment="0" applyProtection="0"/>
    <xf numFmtId="0" fontId="64" fillId="0" borderId="359" applyNumberFormat="0" applyFill="0" applyAlignment="0" applyProtection="0"/>
    <xf numFmtId="0" fontId="64" fillId="0" borderId="359" applyNumberFormat="0" applyFill="0" applyAlignment="0" applyProtection="0"/>
    <xf numFmtId="0" fontId="48" fillId="6" borderId="360" applyNumberFormat="0" applyFont="0" applyAlignment="0" applyProtection="0"/>
    <xf numFmtId="0" fontId="48" fillId="6" borderId="360" applyNumberFormat="0" applyFont="0" applyAlignment="0" applyProtection="0"/>
    <xf numFmtId="0" fontId="61" fillId="8" borderId="374" applyNumberFormat="0" applyAlignment="0" applyProtection="0"/>
    <xf numFmtId="0" fontId="48" fillId="6" borderId="371" applyNumberFormat="0" applyFont="0" applyAlignment="0" applyProtection="0"/>
    <xf numFmtId="0" fontId="66" fillId="22" borderId="370" applyNumberFormat="0" applyAlignment="0" applyProtection="0"/>
    <xf numFmtId="0" fontId="48" fillId="6" borderId="377" applyNumberFormat="0" applyFont="0" applyAlignment="0" applyProtection="0"/>
    <xf numFmtId="0" fontId="66" fillId="22" borderId="370" applyNumberFormat="0" applyAlignment="0" applyProtection="0"/>
    <xf numFmtId="0" fontId="63" fillId="22" borderId="372" applyNumberFormat="0" applyAlignment="0" applyProtection="0"/>
    <xf numFmtId="0" fontId="63" fillId="22" borderId="375" applyNumberFormat="0" applyAlignment="0" applyProtection="0"/>
    <xf numFmtId="0" fontId="48" fillId="6" borderId="371" applyNumberFormat="0" applyFont="0" applyAlignment="0" applyProtection="0"/>
    <xf numFmtId="0" fontId="63" fillId="22" borderId="375" applyNumberFormat="0" applyAlignment="0" applyProtection="0"/>
    <xf numFmtId="0" fontId="61" fillId="8" borderId="374" applyNumberFormat="0" applyAlignment="0" applyProtection="0"/>
    <xf numFmtId="0" fontId="61" fillId="8" borderId="370"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4" fillId="0" borderId="376" applyNumberFormat="0" applyFill="0" applyAlignment="0" applyProtection="0"/>
    <xf numFmtId="0" fontId="61" fillId="8" borderId="374"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1" applyNumberFormat="0" applyFont="0" applyAlignment="0" applyProtection="0"/>
    <xf numFmtId="0" fontId="64" fillId="0" borderId="373" applyNumberFormat="0" applyFill="0" applyAlignment="0" applyProtection="0"/>
    <xf numFmtId="0" fontId="63" fillId="22" borderId="375"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0" applyNumberFormat="0" applyAlignment="0" applyProtection="0"/>
    <xf numFmtId="0" fontId="64" fillId="0" borderId="376" applyNumberFormat="0" applyFill="0" applyAlignment="0" applyProtection="0"/>
    <xf numFmtId="43" fontId="21" fillId="0" borderId="0" applyFont="0" applyFill="0" applyBorder="0" applyAlignment="0" applyProtection="0"/>
    <xf numFmtId="0" fontId="66" fillId="22" borderId="374" applyNumberFormat="0" applyAlignment="0" applyProtection="0"/>
    <xf numFmtId="0" fontId="64" fillId="0" borderId="376" applyNumberFormat="0" applyFill="0" applyAlignment="0" applyProtection="0"/>
    <xf numFmtId="0" fontId="63" fillId="22" borderId="375" applyNumberFormat="0" applyAlignment="0" applyProtection="0"/>
    <xf numFmtId="0" fontId="66" fillId="22" borderId="374" applyNumberFormat="0" applyAlignment="0" applyProtection="0"/>
    <xf numFmtId="0" fontId="21" fillId="0" borderId="0"/>
    <xf numFmtId="9" fontId="21" fillId="0" borderId="0" applyFont="0" applyFill="0" applyBorder="0" applyAlignment="0" applyProtection="0"/>
    <xf numFmtId="43" fontId="21" fillId="0" borderId="0" applyFont="0" applyFill="0" applyBorder="0" applyAlignment="0" applyProtection="0"/>
    <xf numFmtId="0" fontId="48" fillId="6" borderId="371" applyNumberFormat="0" applyFont="0" applyAlignment="0" applyProtection="0"/>
    <xf numFmtId="0" fontId="21" fillId="0" borderId="0"/>
    <xf numFmtId="9" fontId="21" fillId="0" borderId="0" applyFont="0" applyFill="0" applyBorder="0" applyAlignment="0" applyProtection="0"/>
    <xf numFmtId="0" fontId="48" fillId="6" borderId="377" applyNumberFormat="0" applyFont="0" applyAlignment="0" applyProtection="0"/>
    <xf numFmtId="0" fontId="21" fillId="0" borderId="0"/>
    <xf numFmtId="0" fontId="21" fillId="0" borderId="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61" fillId="8" borderId="366" applyNumberFormat="0" applyAlignment="0" applyProtection="0"/>
    <xf numFmtId="0" fontId="21" fillId="0" borderId="0"/>
    <xf numFmtId="0" fontId="63" fillId="22" borderId="367" applyNumberFormat="0" applyAlignment="0" applyProtection="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21" fillId="0" borderId="0"/>
    <xf numFmtId="0" fontId="21" fillId="0" borderId="0"/>
    <xf numFmtId="0" fontId="61" fillId="8"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71" applyNumberFormat="0" applyFont="0" applyAlignment="0" applyProtection="0"/>
    <xf numFmtId="0" fontId="66" fillId="22" borderId="374" applyNumberFormat="0" applyAlignment="0" applyProtection="0"/>
    <xf numFmtId="0" fontId="48" fillId="6" borderId="371" applyNumberFormat="0" applyFont="0" applyAlignment="0" applyProtection="0"/>
    <xf numFmtId="0" fontId="66" fillId="22" borderId="370" applyNumberFormat="0" applyAlignment="0" applyProtection="0"/>
    <xf numFmtId="0" fontId="48" fillId="6" borderId="377"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63" fillId="22" borderId="375" applyNumberFormat="0" applyAlignment="0" applyProtection="0"/>
    <xf numFmtId="0" fontId="66" fillId="22" borderId="370" applyNumberFormat="0" applyAlignment="0" applyProtection="0"/>
    <xf numFmtId="0" fontId="48" fillId="6" borderId="377" applyNumberFormat="0" applyFont="0" applyAlignment="0" applyProtection="0"/>
    <xf numFmtId="0" fontId="66" fillId="22" borderId="374" applyNumberFormat="0" applyAlignment="0" applyProtection="0"/>
    <xf numFmtId="0" fontId="64" fillId="0" borderId="376" applyNumberFormat="0" applyFill="0" applyAlignment="0" applyProtection="0"/>
    <xf numFmtId="0" fontId="63" fillId="22" borderId="375"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1" applyNumberFormat="0" applyFont="0" applyAlignment="0" applyProtection="0"/>
    <xf numFmtId="0" fontId="66" fillId="22" borderId="374" applyNumberFormat="0" applyAlignment="0" applyProtection="0"/>
    <xf numFmtId="0" fontId="66" fillId="22" borderId="370" applyNumberFormat="0" applyAlignment="0" applyProtection="0"/>
    <xf numFmtId="0" fontId="64" fillId="0" borderId="376"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66" fillId="22" borderId="374" applyNumberFormat="0" applyAlignment="0" applyProtection="0"/>
    <xf numFmtId="0" fontId="61" fillId="8" borderId="374" applyNumberFormat="0" applyAlignment="0" applyProtection="0"/>
    <xf numFmtId="0" fontId="48" fillId="6" borderId="377" applyNumberFormat="0" applyFont="0" applyAlignment="0" applyProtection="0"/>
    <xf numFmtId="0" fontId="63" fillId="22" borderId="375" applyNumberFormat="0" applyAlignment="0" applyProtection="0"/>
    <xf numFmtId="0" fontId="61" fillId="8" borderId="374" applyNumberFormat="0" applyAlignment="0" applyProtection="0"/>
    <xf numFmtId="0" fontId="66" fillId="22" borderId="370" applyNumberFormat="0" applyAlignment="0" applyProtection="0"/>
    <xf numFmtId="0" fontId="64" fillId="0" borderId="376" applyNumberFormat="0" applyFill="0" applyAlignment="0" applyProtection="0"/>
    <xf numFmtId="0" fontId="48" fillId="6" borderId="371"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48" fillId="6" borderId="371" applyNumberFormat="0" applyFont="0" applyAlignment="0" applyProtection="0"/>
    <xf numFmtId="0" fontId="66" fillId="22" borderId="374" applyNumberFormat="0" applyAlignment="0" applyProtection="0"/>
    <xf numFmtId="0" fontId="61" fillId="8" borderId="370"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64" fillId="0" borderId="373" applyNumberFormat="0" applyFill="0" applyAlignment="0" applyProtection="0"/>
    <xf numFmtId="0" fontId="64" fillId="0" borderId="376" applyNumberFormat="0" applyFill="0" applyAlignment="0" applyProtection="0"/>
    <xf numFmtId="0" fontId="66" fillId="22" borderId="374" applyNumberFormat="0" applyAlignment="0" applyProtection="0"/>
    <xf numFmtId="0" fontId="66" fillId="22" borderId="374" applyNumberFormat="0" applyAlignment="0" applyProtection="0"/>
    <xf numFmtId="0" fontId="64" fillId="0" borderId="376" applyNumberFormat="0" applyFill="0" applyAlignment="0" applyProtection="0"/>
    <xf numFmtId="0" fontId="66" fillId="22" borderId="374" applyNumberFormat="0" applyAlignment="0" applyProtection="0"/>
    <xf numFmtId="0" fontId="66" fillId="22" borderId="374" applyNumberFormat="0" applyAlignment="0" applyProtection="0"/>
    <xf numFmtId="0" fontId="61" fillId="8" borderId="374" applyNumberFormat="0" applyAlignment="0" applyProtection="0"/>
    <xf numFmtId="0" fontId="66" fillId="22" borderId="374" applyNumberFormat="0" applyAlignment="0" applyProtection="0"/>
    <xf numFmtId="0" fontId="64" fillId="0" borderId="373" applyNumberFormat="0" applyFill="0" applyAlignment="0" applyProtection="0"/>
    <xf numFmtId="0" fontId="63" fillId="22" borderId="375" applyNumberFormat="0" applyAlignment="0" applyProtection="0"/>
    <xf numFmtId="0" fontId="21" fillId="0" borderId="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61" fillId="8" borderId="366" applyNumberFormat="0" applyAlignment="0" applyProtection="0"/>
    <xf numFmtId="0" fontId="21" fillId="0" borderId="0"/>
    <xf numFmtId="0" fontId="63" fillId="22" borderId="367" applyNumberFormat="0" applyAlignment="0" applyProtection="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21" fillId="0" borderId="0"/>
    <xf numFmtId="0" fontId="21" fillId="0" borderId="0"/>
    <xf numFmtId="0" fontId="61" fillId="8"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21" fillId="0" borderId="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66" fillId="22" borderId="366" applyNumberFormat="0" applyAlignment="0" applyProtection="0"/>
    <xf numFmtId="43" fontId="21" fillId="0" borderId="0" applyFont="0" applyFill="0" applyBorder="0" applyAlignment="0" applyProtection="0"/>
    <xf numFmtId="0" fontId="21" fillId="0" borderId="0"/>
    <xf numFmtId="0" fontId="63" fillId="22" borderId="367" applyNumberFormat="0" applyAlignment="0" applyProtection="0"/>
    <xf numFmtId="9" fontId="21" fillId="0" borderId="0" applyFont="0" applyFill="0" applyBorder="0" applyAlignment="0" applyProtection="0"/>
    <xf numFmtId="0" fontId="48" fillId="6" borderId="369" applyNumberFormat="0" applyFont="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66" fillId="22" borderId="366"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21" fillId="0" borderId="0"/>
    <xf numFmtId="9" fontId="21" fillId="0" borderId="0" applyFont="0" applyFill="0" applyBorder="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48" fillId="6" borderId="369" applyNumberFormat="0" applyFont="0" applyAlignment="0" applyProtection="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63" fillId="22" borderId="367" applyNumberFormat="0" applyAlignment="0" applyProtection="0"/>
    <xf numFmtId="0" fontId="61" fillId="8" borderId="366" applyNumberFormat="0" applyAlignment="0" applyProtection="0"/>
    <xf numFmtId="0" fontId="63" fillId="22" borderId="367"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48" fillId="6" borderId="369" applyNumberFormat="0" applyFon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61" fillId="8" borderId="366" applyNumberFormat="0" applyAlignment="0" applyProtection="0"/>
    <xf numFmtId="0" fontId="64" fillId="0" borderId="368" applyNumberFormat="0" applyFill="0" applyAlignment="0" applyProtection="0"/>
    <xf numFmtId="0" fontId="66" fillId="22" borderId="366"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63" fillId="22" borderId="367"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48" fillId="6" borderId="369" applyNumberFormat="0" applyFont="0" applyAlignment="0" applyProtection="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77" applyNumberFormat="0" applyFont="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0" fontId="63" fillId="22" borderId="367" applyNumberFormat="0" applyAlignment="0" applyProtection="0"/>
    <xf numFmtId="0" fontId="48" fillId="6" borderId="369" applyNumberFormat="0" applyFont="0" applyAlignment="0" applyProtection="0"/>
    <xf numFmtId="9" fontId="21" fillId="0" borderId="0" applyFont="0" applyFill="0" applyBorder="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66" fillId="22"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61" fillId="8" borderId="366" applyNumberFormat="0" applyAlignment="0" applyProtection="0"/>
    <xf numFmtId="0" fontId="21" fillId="0" borderId="0"/>
    <xf numFmtId="0" fontId="63" fillId="22" borderId="367" applyNumberFormat="0" applyAlignment="0" applyProtection="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21" fillId="0" borderId="0"/>
    <xf numFmtId="0" fontId="21" fillId="0" borderId="0"/>
    <xf numFmtId="0" fontId="61" fillId="8" borderId="366" applyNumberFormat="0" applyAlignment="0" applyProtection="0"/>
    <xf numFmtId="0" fontId="63" fillId="22" borderId="367" applyNumberForma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4" fillId="0" borderId="368" applyNumberFormat="0" applyFill="0" applyAlignment="0" applyProtection="0"/>
    <xf numFmtId="0" fontId="21" fillId="0" borderId="0"/>
    <xf numFmtId="43" fontId="21" fillId="0" borderId="0" applyFont="0" applyFill="0" applyBorder="0" applyAlignment="0" applyProtection="0"/>
    <xf numFmtId="0" fontId="21" fillId="0" borderId="0"/>
    <xf numFmtId="9" fontId="21" fillId="0" borderId="0" applyFont="0" applyFill="0" applyBorder="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66" fillId="22"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61" fillId="8"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21" fillId="0" borderId="0"/>
    <xf numFmtId="0" fontId="21" fillId="0" borderId="0"/>
    <xf numFmtId="0" fontId="61" fillId="8" borderId="366" applyNumberForma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4" fillId="0" borderId="368" applyNumberFormat="0" applyFill="0" applyAlignment="0" applyProtection="0"/>
    <xf numFmtId="0" fontId="21" fillId="0" borderId="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61" fillId="8" borderId="366" applyNumberFormat="0" applyAlignment="0" applyProtection="0"/>
    <xf numFmtId="0" fontId="21" fillId="0" borderId="0"/>
    <xf numFmtId="0" fontId="63" fillId="22" borderId="367" applyNumberFormat="0" applyAlignment="0" applyProtection="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21" fillId="0" borderId="0"/>
    <xf numFmtId="0" fontId="21" fillId="0" borderId="0"/>
    <xf numFmtId="0" fontId="61" fillId="8"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21" fillId="0" borderId="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66" fillId="22" borderId="366" applyNumberFormat="0" applyAlignment="0" applyProtection="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66" fillId="22" borderId="366" applyNumberFormat="0" applyAlignment="0" applyProtection="0"/>
    <xf numFmtId="43" fontId="21" fillId="0" borderId="0" applyFont="0" applyFill="0" applyBorder="0" applyAlignment="0" applyProtection="0"/>
    <xf numFmtId="0" fontId="21" fillId="0" borderId="0"/>
    <xf numFmtId="0" fontId="63" fillId="22" borderId="367" applyNumberFormat="0" applyAlignment="0" applyProtection="0"/>
    <xf numFmtId="9" fontId="21" fillId="0" borderId="0" applyFont="0" applyFill="0" applyBorder="0" applyAlignment="0" applyProtection="0"/>
    <xf numFmtId="0" fontId="48" fillId="6" borderId="369" applyNumberFormat="0" applyFont="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66" fillId="22" borderId="366"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21" fillId="0" borderId="0"/>
    <xf numFmtId="9" fontId="21" fillId="0" borderId="0" applyFont="0" applyFill="0" applyBorder="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48" fillId="6" borderId="369" applyNumberFormat="0" applyFont="0" applyAlignment="0" applyProtection="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63" fillId="22" borderId="367" applyNumberFormat="0" applyAlignment="0" applyProtection="0"/>
    <xf numFmtId="0" fontId="61" fillId="8" borderId="366" applyNumberFormat="0" applyAlignment="0" applyProtection="0"/>
    <xf numFmtId="0" fontId="63" fillId="22" borderId="367" applyNumberForma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48" fillId="6" borderId="369" applyNumberFormat="0" applyFon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6" fillId="22" borderId="366" applyNumberFormat="0" applyAlignment="0" applyProtection="0"/>
    <xf numFmtId="0" fontId="63" fillId="22" borderId="367"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1" fillId="8"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43" fontId="21" fillId="0" borderId="0" applyFont="0" applyFill="0" applyBorder="0" applyAlignment="0" applyProtection="0"/>
    <xf numFmtId="0" fontId="66" fillId="22" borderId="366" applyNumberFormat="0" applyAlignment="0" applyProtection="0"/>
    <xf numFmtId="0" fontId="21" fillId="0" borderId="0"/>
    <xf numFmtId="9" fontId="21" fillId="0" borderId="0" applyFont="0" applyFill="0" applyBorder="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61" fillId="8" borderId="366" applyNumberFormat="0" applyAlignment="0" applyProtection="0"/>
    <xf numFmtId="0" fontId="64" fillId="0" borderId="368" applyNumberFormat="0" applyFill="0" applyAlignment="0" applyProtection="0"/>
    <xf numFmtId="0" fontId="66" fillId="22" borderId="366"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63" fillId="22" borderId="367"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48" fillId="6" borderId="369" applyNumberFormat="0" applyFont="0" applyAlignment="0" applyProtection="0"/>
    <xf numFmtId="0" fontId="66" fillId="22" borderId="366" applyNumberFormat="0" applyAlignment="0" applyProtection="0"/>
    <xf numFmtId="0" fontId="61" fillId="8"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6" fillId="22" borderId="366" applyNumberFormat="0" applyAlignment="0" applyProtection="0"/>
    <xf numFmtId="0" fontId="64" fillId="0" borderId="368" applyNumberFormat="0" applyFill="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0" fontId="48" fillId="6" borderId="369" applyNumberFormat="0" applyFont="0" applyAlignment="0" applyProtection="0"/>
    <xf numFmtId="9" fontId="21" fillId="0" borderId="0" applyFont="0" applyFill="0" applyBorder="0" applyAlignment="0" applyProtection="0"/>
    <xf numFmtId="0" fontId="48" fillId="6" borderId="369" applyNumberFormat="0" applyFont="0" applyAlignment="0" applyProtection="0"/>
    <xf numFmtId="43" fontId="21" fillId="0" borderId="0" applyFont="0" applyFill="0" applyBorder="0" applyAlignment="0" applyProtection="0"/>
    <xf numFmtId="0" fontId="21" fillId="0" borderId="0"/>
    <xf numFmtId="9" fontId="21" fillId="0" borderId="0" applyFont="0" applyFill="0" applyBorder="0" applyAlignment="0" applyProtection="0"/>
    <xf numFmtId="0" fontId="63" fillId="22" borderId="367" applyNumberFormat="0" applyAlignment="0" applyProtection="0"/>
    <xf numFmtId="0" fontId="48" fillId="6" borderId="369" applyNumberFormat="0" applyFont="0" applyAlignment="0" applyProtection="0"/>
    <xf numFmtId="0" fontId="63" fillId="22" borderId="367" applyNumberFormat="0" applyAlignment="0" applyProtection="0"/>
    <xf numFmtId="0" fontId="48" fillId="6" borderId="369" applyNumberFormat="0" applyFont="0" applyAlignment="0" applyProtection="0"/>
    <xf numFmtId="0" fontId="48" fillId="6" borderId="369" applyNumberFormat="0" applyFont="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48" fillId="6" borderId="369" applyNumberFormat="0" applyFont="0" applyAlignment="0" applyProtection="0"/>
    <xf numFmtId="0" fontId="64" fillId="0" borderId="368" applyNumberFormat="0" applyFill="0" applyAlignment="0" applyProtection="0"/>
    <xf numFmtId="0" fontId="48" fillId="6" borderId="369" applyNumberFormat="0" applyFont="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61" fillId="8" borderId="366" applyNumberFormat="0" applyAlignment="0" applyProtection="0"/>
    <xf numFmtId="0" fontId="66" fillId="22" borderId="366" applyNumberFormat="0" applyAlignment="0" applyProtection="0"/>
    <xf numFmtId="0" fontId="64" fillId="0" borderId="368" applyNumberFormat="0" applyFill="0" applyAlignment="0" applyProtection="0"/>
    <xf numFmtId="0" fontId="48" fillId="6" borderId="377" applyNumberFormat="0" applyFont="0" applyAlignment="0" applyProtection="0"/>
    <xf numFmtId="0" fontId="61" fillId="8"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6" fillId="22" borderId="370" applyNumberFormat="0" applyAlignment="0" applyProtection="0"/>
    <xf numFmtId="0" fontId="63" fillId="22" borderId="375" applyNumberFormat="0" applyAlignment="0" applyProtection="0"/>
    <xf numFmtId="0" fontId="48" fillId="6" borderId="371" applyNumberFormat="0" applyFont="0" applyAlignment="0" applyProtection="0"/>
    <xf numFmtId="0" fontId="63" fillId="22" borderId="375" applyNumberFormat="0" applyAlignment="0" applyProtection="0"/>
    <xf numFmtId="0" fontId="66" fillId="22" borderId="374" applyNumberFormat="0" applyAlignment="0" applyProtection="0"/>
    <xf numFmtId="0" fontId="66" fillId="22" borderId="374"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6" fillId="22" borderId="370" applyNumberFormat="0" applyAlignment="0" applyProtection="0"/>
    <xf numFmtId="0" fontId="48" fillId="6" borderId="371" applyNumberFormat="0" applyFont="0" applyAlignment="0" applyProtection="0"/>
    <xf numFmtId="0" fontId="61" fillId="8" borderId="370" applyNumberFormat="0" applyAlignment="0" applyProtection="0"/>
    <xf numFmtId="0" fontId="64" fillId="0" borderId="376" applyNumberFormat="0" applyFill="0" applyAlignment="0" applyProtection="0"/>
    <xf numFmtId="0" fontId="64" fillId="0" borderId="376" applyNumberFormat="0" applyFill="0" applyAlignment="0" applyProtection="0"/>
    <xf numFmtId="0" fontId="48" fillId="6" borderId="377" applyNumberFormat="0" applyFont="0" applyAlignment="0" applyProtection="0"/>
    <xf numFmtId="0" fontId="63" fillId="22" borderId="375" applyNumberFormat="0" applyAlignment="0" applyProtection="0"/>
    <xf numFmtId="0" fontId="61" fillId="8" borderId="374"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66" fillId="22" borderId="370" applyNumberFormat="0" applyAlignment="0" applyProtection="0"/>
    <xf numFmtId="0" fontId="63" fillId="22" borderId="375" applyNumberFormat="0" applyAlignment="0" applyProtection="0"/>
    <xf numFmtId="0" fontId="61" fillId="8" borderId="374" applyNumberFormat="0" applyAlignment="0" applyProtection="0"/>
    <xf numFmtId="0" fontId="63" fillId="22" borderId="375"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48" fillId="6" borderId="377" applyNumberFormat="0" applyFont="0" applyAlignment="0" applyProtection="0"/>
    <xf numFmtId="0" fontId="61" fillId="8" borderId="370" applyNumberFormat="0" applyAlignment="0" applyProtection="0"/>
    <xf numFmtId="0" fontId="64" fillId="0" borderId="376" applyNumberFormat="0" applyFill="0" applyAlignment="0" applyProtection="0"/>
    <xf numFmtId="0" fontId="66" fillId="22" borderId="374" applyNumberFormat="0" applyAlignment="0" applyProtection="0"/>
    <xf numFmtId="0" fontId="66" fillId="22" borderId="370"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4" fillId="0" borderId="376" applyNumberFormat="0" applyFill="0" applyAlignment="0" applyProtection="0"/>
    <xf numFmtId="0" fontId="64" fillId="0" borderId="373" applyNumberFormat="0" applyFill="0" applyAlignment="0" applyProtection="0"/>
    <xf numFmtId="0" fontId="48" fillId="6" borderId="377" applyNumberFormat="0" applyFont="0" applyAlignment="0" applyProtection="0"/>
    <xf numFmtId="0" fontId="63" fillId="22" borderId="375" applyNumberFormat="0" applyAlignment="0" applyProtection="0"/>
    <xf numFmtId="0" fontId="61" fillId="8" borderId="370" applyNumberFormat="0" applyAlignment="0" applyProtection="0"/>
    <xf numFmtId="0" fontId="61" fillId="8" borderId="374" applyNumberFormat="0" applyAlignment="0" applyProtection="0"/>
    <xf numFmtId="0" fontId="63" fillId="22" borderId="375" applyNumberFormat="0" applyAlignment="0" applyProtection="0"/>
    <xf numFmtId="0" fontId="61" fillId="8" borderId="370" applyNumberFormat="0" applyAlignment="0" applyProtection="0"/>
    <xf numFmtId="0" fontId="48" fillId="6" borderId="377" applyNumberFormat="0" applyFont="0" applyAlignment="0" applyProtection="0"/>
    <xf numFmtId="0" fontId="63" fillId="22" borderId="375" applyNumberFormat="0" applyAlignment="0" applyProtection="0"/>
    <xf numFmtId="0" fontId="61" fillId="8" borderId="370"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4" fillId="0" borderId="376" applyNumberFormat="0" applyFill="0" applyAlignment="0" applyProtection="0"/>
    <xf numFmtId="0" fontId="63" fillId="22" borderId="375" applyNumberFormat="0" applyAlignment="0" applyProtection="0"/>
    <xf numFmtId="0" fontId="66" fillId="22" borderId="370" applyNumberFormat="0" applyAlignment="0" applyProtection="0"/>
    <xf numFmtId="0" fontId="61" fillId="8" borderId="370" applyNumberFormat="0" applyAlignment="0" applyProtection="0"/>
    <xf numFmtId="0" fontId="48" fillId="6" borderId="377" applyNumberFormat="0" applyFont="0" applyAlignment="0" applyProtection="0"/>
    <xf numFmtId="0" fontId="61" fillId="8" borderId="370" applyNumberFormat="0" applyAlignment="0" applyProtection="0"/>
    <xf numFmtId="0" fontId="66" fillId="22" borderId="374" applyNumberFormat="0" applyAlignment="0" applyProtection="0"/>
    <xf numFmtId="0" fontId="66" fillId="22" borderId="370" applyNumberFormat="0" applyAlignment="0" applyProtection="0"/>
    <xf numFmtId="0" fontId="66" fillId="22" borderId="374" applyNumberFormat="0" applyAlignment="0" applyProtection="0"/>
    <xf numFmtId="0" fontId="63" fillId="22" borderId="375"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66" fillId="22" borderId="374" applyNumberFormat="0" applyAlignment="0" applyProtection="0"/>
    <xf numFmtId="0" fontId="48" fillId="6" borderId="377" applyNumberFormat="0" applyFont="0" applyAlignment="0" applyProtection="0"/>
    <xf numFmtId="0" fontId="66" fillId="22" borderId="370" applyNumberFormat="0" applyAlignment="0" applyProtection="0"/>
    <xf numFmtId="0" fontId="66" fillId="22"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1" fillId="8" borderId="374" applyNumberFormat="0" applyAlignment="0" applyProtection="0"/>
    <xf numFmtId="0" fontId="48" fillId="6" borderId="377" applyNumberFormat="0" applyFont="0" applyAlignment="0" applyProtection="0"/>
    <xf numFmtId="0" fontId="66" fillId="22" borderId="374" applyNumberFormat="0" applyAlignment="0" applyProtection="0"/>
    <xf numFmtId="0" fontId="61" fillId="8" borderId="374" applyNumberFormat="0" applyAlignment="0" applyProtection="0"/>
    <xf numFmtId="0" fontId="66" fillId="22" borderId="370"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0" applyNumberFormat="0" applyAlignment="0" applyProtection="0"/>
    <xf numFmtId="0" fontId="48" fillId="6" borderId="371" applyNumberFormat="0" applyFont="0" applyAlignment="0" applyProtection="0"/>
    <xf numFmtId="0" fontId="61" fillId="8" borderId="370" applyNumberFormat="0" applyAlignment="0" applyProtection="0"/>
    <xf numFmtId="0" fontId="64" fillId="0" borderId="376" applyNumberFormat="0" applyFill="0" applyAlignment="0" applyProtection="0"/>
    <xf numFmtId="0" fontId="66" fillId="22" borderId="374" applyNumberFormat="0" applyAlignment="0" applyProtection="0"/>
    <xf numFmtId="0" fontId="66" fillId="22" borderId="370" applyNumberFormat="0" applyAlignment="0" applyProtection="0"/>
    <xf numFmtId="0" fontId="61" fillId="8" borderId="370" applyNumberFormat="0" applyAlignment="0" applyProtection="0"/>
    <xf numFmtId="0" fontId="64" fillId="0" borderId="373" applyNumberFormat="0" applyFill="0" applyAlignment="0" applyProtection="0"/>
    <xf numFmtId="0" fontId="61" fillId="8" borderId="370" applyNumberFormat="0" applyAlignment="0" applyProtection="0"/>
    <xf numFmtId="0" fontId="61" fillId="8" borderId="370"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61" fillId="8" borderId="374" applyNumberFormat="0" applyAlignment="0" applyProtection="0"/>
    <xf numFmtId="0" fontId="63" fillId="22" borderId="375"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6" fillId="22" borderId="370" applyNumberFormat="0" applyAlignment="0" applyProtection="0"/>
    <xf numFmtId="0" fontId="63" fillId="22" borderId="375" applyNumberFormat="0" applyAlignment="0" applyProtection="0"/>
    <xf numFmtId="0" fontId="64" fillId="0" borderId="376" applyNumberFormat="0" applyFill="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63" fillId="22" borderId="375" applyNumberFormat="0" applyAlignment="0" applyProtection="0"/>
    <xf numFmtId="0" fontId="66" fillId="22" borderId="370"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61" fillId="8" borderId="374" applyNumberFormat="0" applyAlignment="0" applyProtection="0"/>
    <xf numFmtId="0" fontId="61" fillId="8" borderId="370" applyNumberFormat="0" applyAlignment="0" applyProtection="0"/>
    <xf numFmtId="0" fontId="63" fillId="22" borderId="375" applyNumberFormat="0" applyAlignment="0" applyProtection="0"/>
    <xf numFmtId="0" fontId="63" fillId="22" borderId="375"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4" fillId="0" borderId="373" applyNumberFormat="0" applyFill="0" applyAlignment="0" applyProtection="0"/>
    <xf numFmtId="0" fontId="64" fillId="0" borderId="376" applyNumberFormat="0" applyFill="0" applyAlignment="0" applyProtection="0"/>
    <xf numFmtId="0" fontId="48" fillId="6" borderId="377"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48" fillId="6" borderId="371"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3" fillId="22" borderId="375" applyNumberFormat="0" applyAlignment="0" applyProtection="0"/>
    <xf numFmtId="0" fontId="64" fillId="0" borderId="376" applyNumberFormat="0" applyFill="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63" fillId="22" borderId="375" applyNumberFormat="0" applyAlignment="0" applyProtection="0"/>
    <xf numFmtId="0" fontId="66" fillId="22" borderId="370"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48" fillId="6" borderId="371" applyNumberFormat="0" applyFont="0" applyAlignment="0" applyProtection="0"/>
    <xf numFmtId="0" fontId="61" fillId="8"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6" fillId="22" borderId="370" applyNumberFormat="0" applyAlignment="0" applyProtection="0"/>
    <xf numFmtId="0" fontId="48" fillId="6" borderId="377"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61" fillId="8" borderId="374"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64" fillId="0" borderId="376" applyNumberFormat="0" applyFill="0" applyAlignment="0" applyProtection="0"/>
    <xf numFmtId="0" fontId="64" fillId="0" borderId="376" applyNumberFormat="0" applyFill="0" applyAlignment="0" applyProtection="0"/>
    <xf numFmtId="0" fontId="48" fillId="6" borderId="377" applyNumberFormat="0" applyFont="0" applyAlignment="0" applyProtection="0"/>
    <xf numFmtId="0" fontId="66" fillId="22" borderId="374" applyNumberFormat="0" applyAlignment="0" applyProtection="0"/>
    <xf numFmtId="0" fontId="48" fillId="6" borderId="371" applyNumberFormat="0" applyFont="0" applyAlignment="0" applyProtection="0"/>
    <xf numFmtId="0" fontId="66" fillId="22" borderId="374"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66" fillId="22" borderId="374" applyNumberFormat="0" applyAlignment="0" applyProtection="0"/>
    <xf numFmtId="0" fontId="48" fillId="6" borderId="371" applyNumberFormat="0" applyFont="0" applyAlignment="0" applyProtection="0"/>
    <xf numFmtId="0" fontId="63" fillId="22" borderId="375" applyNumberFormat="0" applyAlignment="0" applyProtection="0"/>
    <xf numFmtId="0" fontId="63" fillId="22" borderId="375" applyNumberFormat="0" applyAlignment="0" applyProtection="0"/>
    <xf numFmtId="0" fontId="66" fillId="22" borderId="370" applyNumberFormat="0" applyAlignment="0" applyProtection="0"/>
    <xf numFmtId="0" fontId="63" fillId="22" borderId="375"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64" fillId="0" borderId="373" applyNumberFormat="0" applyFill="0" applyAlignment="0" applyProtection="0"/>
    <xf numFmtId="0" fontId="48" fillId="6" borderId="377" applyNumberFormat="0" applyFont="0" applyAlignment="0" applyProtection="0"/>
    <xf numFmtId="0" fontId="61" fillId="8" borderId="374" applyNumberFormat="0" applyAlignment="0" applyProtection="0"/>
    <xf numFmtId="0" fontId="66" fillId="22" borderId="374" applyNumberFormat="0" applyAlignment="0" applyProtection="0"/>
    <xf numFmtId="0" fontId="63" fillId="22" borderId="375" applyNumberFormat="0" applyAlignment="0" applyProtection="0"/>
    <xf numFmtId="0" fontId="64" fillId="0" borderId="373" applyNumberFormat="0" applyFill="0" applyAlignment="0" applyProtection="0"/>
    <xf numFmtId="0" fontId="63" fillId="22" borderId="375" applyNumberFormat="0" applyAlignment="0" applyProtection="0"/>
    <xf numFmtId="0" fontId="61" fillId="8" borderId="370" applyNumberFormat="0" applyAlignment="0" applyProtection="0"/>
    <xf numFmtId="0" fontId="61" fillId="8" borderId="370" applyNumberFormat="0" applyAlignment="0" applyProtection="0"/>
    <xf numFmtId="0" fontId="64" fillId="0" borderId="373" applyNumberFormat="0" applyFill="0" applyAlignment="0" applyProtection="0"/>
    <xf numFmtId="0" fontId="63" fillId="22" borderId="375" applyNumberFormat="0" applyAlignment="0" applyProtection="0"/>
    <xf numFmtId="0" fontId="48" fillId="6" borderId="371" applyNumberFormat="0" applyFont="0" applyAlignment="0" applyProtection="0"/>
    <xf numFmtId="0" fontId="61" fillId="8" borderId="370" applyNumberFormat="0" applyAlignment="0" applyProtection="0"/>
    <xf numFmtId="0" fontId="48" fillId="6" borderId="371" applyNumberFormat="0" applyFont="0" applyAlignment="0" applyProtection="0"/>
    <xf numFmtId="0" fontId="64" fillId="0" borderId="376" applyNumberFormat="0" applyFill="0" applyAlignment="0" applyProtection="0"/>
    <xf numFmtId="0" fontId="64" fillId="0" borderId="376" applyNumberFormat="0" applyFill="0" applyAlignment="0" applyProtection="0"/>
    <xf numFmtId="0" fontId="61" fillId="8" borderId="374" applyNumberFormat="0" applyAlignment="0" applyProtection="0"/>
    <xf numFmtId="0" fontId="61" fillId="8" borderId="370"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6" fillId="22" borderId="374"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6" fillId="22" borderId="370" applyNumberFormat="0" applyAlignment="0" applyProtection="0"/>
    <xf numFmtId="0" fontId="66" fillId="22" borderId="370" applyNumberFormat="0" applyAlignment="0" applyProtection="0"/>
    <xf numFmtId="0" fontId="48" fillId="6" borderId="371" applyNumberFormat="0" applyFont="0" applyAlignment="0" applyProtection="0"/>
    <xf numFmtId="0" fontId="61" fillId="8" borderId="370"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63" fillId="22" borderId="375" applyNumberFormat="0" applyAlignment="0" applyProtection="0"/>
    <xf numFmtId="0" fontId="63" fillId="22" borderId="375" applyNumberFormat="0" applyAlignment="0" applyProtection="0"/>
    <xf numFmtId="0" fontId="66" fillId="22" borderId="370" applyNumberFormat="0" applyAlignment="0" applyProtection="0"/>
    <xf numFmtId="0" fontId="61" fillId="8" borderId="370"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66" fillId="22" borderId="374" applyNumberFormat="0" applyAlignment="0" applyProtection="0"/>
    <xf numFmtId="0" fontId="48" fillId="6" borderId="371" applyNumberFormat="0" applyFont="0" applyAlignment="0" applyProtection="0"/>
    <xf numFmtId="0" fontId="63" fillId="22" borderId="375" applyNumberFormat="0" applyAlignment="0" applyProtection="0"/>
    <xf numFmtId="0" fontId="61" fillId="8" borderId="374" applyNumberFormat="0" applyAlignment="0" applyProtection="0"/>
    <xf numFmtId="0" fontId="61" fillId="8" borderId="374" applyNumberFormat="0" applyAlignment="0" applyProtection="0"/>
    <xf numFmtId="0" fontId="61" fillId="8" borderId="374"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48" fillId="6" borderId="377"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7" applyNumberFormat="0" applyFont="0" applyAlignment="0" applyProtection="0"/>
    <xf numFmtId="0" fontId="64" fillId="0" borderId="373" applyNumberFormat="0" applyFill="0" applyAlignment="0" applyProtection="0"/>
    <xf numFmtId="0" fontId="63" fillId="22" borderId="375"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61" fillId="8" borderId="374" applyNumberFormat="0" applyAlignment="0" applyProtection="0"/>
    <xf numFmtId="0" fontId="61" fillId="8" borderId="370" applyNumberFormat="0" applyAlignment="0" applyProtection="0"/>
    <xf numFmtId="0" fontId="63" fillId="22" borderId="375" applyNumberFormat="0" applyAlignment="0" applyProtection="0"/>
    <xf numFmtId="0" fontId="63" fillId="22" borderId="375"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66" fillId="22" borderId="370" applyNumberFormat="0" applyAlignment="0" applyProtection="0"/>
    <xf numFmtId="0" fontId="66" fillId="22" borderId="374" applyNumberFormat="0" applyAlignment="0" applyProtection="0"/>
    <xf numFmtId="0" fontId="66" fillId="22" borderId="370" applyNumberFormat="0" applyAlignment="0" applyProtection="0"/>
    <xf numFmtId="0" fontId="61" fillId="8" borderId="374" applyNumberFormat="0" applyAlignment="0" applyProtection="0"/>
    <xf numFmtId="0" fontId="66" fillId="22" borderId="374" applyNumberFormat="0" applyAlignment="0" applyProtection="0"/>
    <xf numFmtId="0" fontId="61" fillId="8" borderId="370" applyNumberFormat="0" applyAlignment="0" applyProtection="0"/>
    <xf numFmtId="0" fontId="66" fillId="22" borderId="374" applyNumberFormat="0" applyAlignment="0" applyProtection="0"/>
    <xf numFmtId="0" fontId="61" fillId="8" borderId="370"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4" fillId="0" borderId="376" applyNumberFormat="0" applyFill="0" applyAlignment="0" applyProtection="0"/>
    <xf numFmtId="0" fontId="61" fillId="8"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61" fillId="8"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61" fillId="8" borderId="374" applyNumberFormat="0" applyAlignment="0" applyProtection="0"/>
    <xf numFmtId="0" fontId="64" fillId="0" borderId="376" applyNumberFormat="0" applyFill="0" applyAlignment="0" applyProtection="0"/>
    <xf numFmtId="0" fontId="64" fillId="0" borderId="376" applyNumberFormat="0" applyFill="0" applyAlignment="0" applyProtection="0"/>
    <xf numFmtId="0" fontId="66" fillId="22" borderId="370" applyNumberFormat="0" applyAlignment="0" applyProtection="0"/>
    <xf numFmtId="0" fontId="66" fillId="22" borderId="374" applyNumberFormat="0" applyAlignment="0" applyProtection="0"/>
    <xf numFmtId="0" fontId="66" fillId="22" borderId="374" applyNumberFormat="0" applyAlignment="0" applyProtection="0"/>
    <xf numFmtId="0" fontId="66" fillId="22" borderId="370" applyNumberFormat="0" applyAlignment="0" applyProtection="0"/>
    <xf numFmtId="0" fontId="61" fillId="8" borderId="370" applyNumberFormat="0" applyAlignment="0" applyProtection="0"/>
    <xf numFmtId="0" fontId="48" fillId="6" borderId="371" applyNumberFormat="0" applyFont="0" applyAlignment="0" applyProtection="0"/>
    <xf numFmtId="0" fontId="66" fillId="22"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3" applyNumberFormat="0" applyFill="0" applyAlignment="0" applyProtection="0"/>
    <xf numFmtId="0" fontId="61" fillId="8" borderId="374" applyNumberFormat="0" applyAlignment="0" applyProtection="0"/>
    <xf numFmtId="0" fontId="61" fillId="8" borderId="370" applyNumberFormat="0" applyAlignment="0" applyProtection="0"/>
    <xf numFmtId="0" fontId="64" fillId="0" borderId="376" applyNumberFormat="0" applyFill="0" applyAlignment="0" applyProtection="0"/>
    <xf numFmtId="0" fontId="64" fillId="0" borderId="376" applyNumberFormat="0" applyFill="0" applyAlignment="0" applyProtection="0"/>
    <xf numFmtId="0" fontId="48" fillId="6" borderId="377" applyNumberFormat="0" applyFont="0" applyAlignment="0" applyProtection="0"/>
    <xf numFmtId="0" fontId="66" fillId="22" borderId="370"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0"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64" fillId="0" borderId="376" applyNumberFormat="0" applyFill="0" applyAlignment="0" applyProtection="0"/>
    <xf numFmtId="0" fontId="61" fillId="8" borderId="374" applyNumberFormat="0" applyAlignment="0" applyProtection="0"/>
    <xf numFmtId="0" fontId="63" fillId="22" borderId="375" applyNumberFormat="0" applyAlignment="0" applyProtection="0"/>
    <xf numFmtId="0" fontId="48" fillId="6" borderId="371" applyNumberFormat="0" applyFont="0" applyAlignment="0" applyProtection="0"/>
    <xf numFmtId="0" fontId="66" fillId="22" borderId="374" applyNumberFormat="0" applyAlignment="0" applyProtection="0"/>
    <xf numFmtId="0" fontId="63" fillId="22" borderId="375" applyNumberFormat="0" applyAlignment="0" applyProtection="0"/>
    <xf numFmtId="0" fontId="66" fillId="22" borderId="374" applyNumberFormat="0" applyAlignment="0" applyProtection="0"/>
    <xf numFmtId="0" fontId="64" fillId="0" borderId="373" applyNumberFormat="0" applyFill="0" applyAlignment="0" applyProtection="0"/>
    <xf numFmtId="0" fontId="64" fillId="0" borderId="376" applyNumberFormat="0" applyFill="0" applyAlignment="0" applyProtection="0"/>
    <xf numFmtId="0" fontId="61" fillId="8"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63" fillId="22" borderId="375" applyNumberFormat="0" applyAlignment="0" applyProtection="0"/>
    <xf numFmtId="0" fontId="64" fillId="0" borderId="373" applyNumberFormat="0" applyFill="0" applyAlignment="0" applyProtection="0"/>
    <xf numFmtId="0" fontId="66" fillId="22" borderId="374" applyNumberFormat="0" applyAlignment="0" applyProtection="0"/>
    <xf numFmtId="0" fontId="48" fillId="6" borderId="371" applyNumberFormat="0" applyFont="0" applyAlignment="0" applyProtection="0"/>
    <xf numFmtId="0" fontId="61" fillId="8" borderId="370" applyNumberFormat="0" applyAlignment="0" applyProtection="0"/>
    <xf numFmtId="0" fontId="63" fillId="22" borderId="375" applyNumberFormat="0" applyAlignment="0" applyProtection="0"/>
    <xf numFmtId="0" fontId="66" fillId="22" borderId="374" applyNumberFormat="0" applyAlignment="0" applyProtection="0"/>
    <xf numFmtId="0" fontId="61" fillId="8"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63" fillId="22" borderId="375" applyNumberFormat="0" applyAlignment="0" applyProtection="0"/>
    <xf numFmtId="0" fontId="63" fillId="22" borderId="375" applyNumberFormat="0" applyAlignment="0" applyProtection="0"/>
    <xf numFmtId="0" fontId="48" fillId="6" borderId="371" applyNumberFormat="0" applyFont="0" applyAlignment="0" applyProtection="0"/>
    <xf numFmtId="0" fontId="66" fillId="22" borderId="370" applyNumberFormat="0" applyAlignment="0" applyProtection="0"/>
    <xf numFmtId="0" fontId="61" fillId="8" borderId="370" applyNumberFormat="0" applyAlignment="0" applyProtection="0"/>
    <xf numFmtId="0" fontId="64" fillId="0" borderId="373" applyNumberFormat="0" applyFill="0" applyAlignment="0" applyProtection="0"/>
    <xf numFmtId="0" fontId="66" fillId="22" borderId="374" applyNumberFormat="0" applyAlignment="0" applyProtection="0"/>
    <xf numFmtId="0" fontId="48" fillId="6" borderId="377" applyNumberFormat="0" applyFont="0" applyAlignment="0" applyProtection="0"/>
    <xf numFmtId="0" fontId="63" fillId="22" borderId="375" applyNumberFormat="0" applyAlignment="0" applyProtection="0"/>
    <xf numFmtId="0" fontId="63" fillId="22" borderId="375" applyNumberFormat="0" applyAlignment="0" applyProtection="0"/>
    <xf numFmtId="0" fontId="61" fillId="8" borderId="370" applyNumberForma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3" fillId="22" borderId="375" applyNumberFormat="0" applyAlignment="0" applyProtection="0"/>
    <xf numFmtId="0" fontId="64" fillId="0" borderId="376" applyNumberFormat="0" applyFill="0" applyAlignment="0" applyProtection="0"/>
    <xf numFmtId="0" fontId="63" fillId="22" borderId="375" applyNumberFormat="0" applyAlignment="0" applyProtection="0"/>
    <xf numFmtId="0" fontId="64" fillId="0" borderId="373" applyNumberFormat="0" applyFill="0" applyAlignment="0" applyProtection="0"/>
    <xf numFmtId="0" fontId="63" fillId="22" borderId="375" applyNumberFormat="0" applyAlignment="0" applyProtection="0"/>
    <xf numFmtId="0" fontId="66" fillId="22" borderId="374" applyNumberFormat="0" applyAlignment="0" applyProtection="0"/>
    <xf numFmtId="0" fontId="63" fillId="22" borderId="375" applyNumberFormat="0" applyAlignment="0" applyProtection="0"/>
    <xf numFmtId="0" fontId="64" fillId="0" borderId="376" applyNumberFormat="0" applyFill="0" applyAlignment="0" applyProtection="0"/>
    <xf numFmtId="0" fontId="63" fillId="22" borderId="375" applyNumberFormat="0" applyAlignment="0" applyProtection="0"/>
    <xf numFmtId="0" fontId="61" fillId="8" borderId="374" applyNumberFormat="0" applyAlignment="0" applyProtection="0"/>
    <xf numFmtId="0" fontId="48" fillId="6" borderId="371" applyNumberFormat="0" applyFont="0" applyAlignment="0" applyProtection="0"/>
    <xf numFmtId="0" fontId="64" fillId="0" borderId="376" applyNumberFormat="0" applyFill="0" applyAlignment="0" applyProtection="0"/>
    <xf numFmtId="0" fontId="64" fillId="0" borderId="376"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63" fillId="22" borderId="375" applyNumberFormat="0" applyAlignment="0" applyProtection="0"/>
    <xf numFmtId="0" fontId="64" fillId="0" borderId="376" applyNumberFormat="0" applyFill="0" applyAlignment="0" applyProtection="0"/>
    <xf numFmtId="0" fontId="61" fillId="8" borderId="370"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4" fillId="0" borderId="376" applyNumberFormat="0" applyFill="0" applyAlignment="0" applyProtection="0"/>
    <xf numFmtId="0" fontId="48" fillId="6" borderId="371" applyNumberFormat="0" applyFont="0" applyAlignment="0" applyProtection="0"/>
    <xf numFmtId="0" fontId="64" fillId="0" borderId="373" applyNumberFormat="0" applyFill="0" applyAlignment="0" applyProtection="0"/>
    <xf numFmtId="0" fontId="63" fillId="22" borderId="375" applyNumberFormat="0" applyAlignment="0" applyProtection="0"/>
    <xf numFmtId="0" fontId="66" fillId="22" borderId="374" applyNumberFormat="0" applyAlignment="0" applyProtection="0"/>
    <xf numFmtId="0" fontId="63" fillId="22" borderId="375" applyNumberFormat="0" applyAlignment="0" applyProtection="0"/>
    <xf numFmtId="0" fontId="66" fillId="22" borderId="370" applyNumberFormat="0" applyAlignment="0" applyProtection="0"/>
    <xf numFmtId="0" fontId="61" fillId="8" borderId="374" applyNumberFormat="0" applyAlignment="0" applyProtection="0"/>
    <xf numFmtId="0" fontId="66" fillId="22" borderId="370" applyNumberFormat="0" applyAlignment="0" applyProtection="0"/>
    <xf numFmtId="0" fontId="63" fillId="22" borderId="375" applyNumberFormat="0" applyAlignment="0" applyProtection="0"/>
    <xf numFmtId="0" fontId="48" fillId="6" borderId="377" applyNumberFormat="0" applyFont="0" applyAlignment="0" applyProtection="0"/>
    <xf numFmtId="0" fontId="66" fillId="22" borderId="370" applyNumberFormat="0" applyAlignment="0" applyProtection="0"/>
    <xf numFmtId="0" fontId="48" fillId="6" borderId="371" applyNumberFormat="0" applyFont="0" applyAlignment="0" applyProtection="0"/>
    <xf numFmtId="0" fontId="61" fillId="8" borderId="370" applyNumberFormat="0" applyAlignment="0" applyProtection="0"/>
    <xf numFmtId="0" fontId="63" fillId="22" borderId="375" applyNumberFormat="0" applyAlignment="0" applyProtection="0"/>
    <xf numFmtId="0" fontId="66" fillId="22" borderId="374" applyNumberFormat="0" applyAlignment="0" applyProtection="0"/>
    <xf numFmtId="0" fontId="61" fillId="8" borderId="374" applyNumberFormat="0" applyAlignment="0" applyProtection="0"/>
    <xf numFmtId="0" fontId="64" fillId="0" borderId="376" applyNumberFormat="0" applyFill="0" applyAlignment="0" applyProtection="0"/>
    <xf numFmtId="0" fontId="61" fillId="8" borderId="374"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61" fillId="8" borderId="374" applyNumberFormat="0" applyAlignment="0" applyProtection="0"/>
    <xf numFmtId="0" fontId="61" fillId="8" borderId="374" applyNumberFormat="0" applyAlignment="0" applyProtection="0"/>
    <xf numFmtId="0" fontId="61" fillId="8" borderId="370" applyNumberFormat="0" applyAlignment="0" applyProtection="0"/>
    <xf numFmtId="0" fontId="48" fillId="6" borderId="377" applyNumberFormat="0" applyFont="0" applyAlignment="0" applyProtection="0"/>
    <xf numFmtId="0" fontId="64" fillId="0" borderId="373" applyNumberFormat="0" applyFill="0" applyAlignment="0" applyProtection="0"/>
    <xf numFmtId="0" fontId="66" fillId="22" borderId="370"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63" fillId="22" borderId="375" applyNumberFormat="0" applyAlignment="0" applyProtection="0"/>
    <xf numFmtId="0" fontId="66" fillId="22" borderId="370"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64" fillId="0" borderId="376" applyNumberFormat="0" applyFill="0" applyAlignment="0" applyProtection="0"/>
    <xf numFmtId="0" fontId="63" fillId="22" borderId="375" applyNumberFormat="0" applyAlignment="0" applyProtection="0"/>
    <xf numFmtId="0" fontId="64" fillId="0" borderId="373" applyNumberFormat="0" applyFill="0" applyAlignment="0" applyProtection="0"/>
    <xf numFmtId="0" fontId="63" fillId="22" borderId="375" applyNumberFormat="0" applyAlignment="0" applyProtection="0"/>
    <xf numFmtId="0" fontId="63" fillId="22" borderId="375" applyNumberFormat="0" applyAlignment="0" applyProtection="0"/>
    <xf numFmtId="0" fontId="61" fillId="8"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6" fillId="22" borderId="370" applyNumberFormat="0" applyAlignment="0" applyProtection="0"/>
    <xf numFmtId="0" fontId="61" fillId="8" borderId="370" applyNumberFormat="0" applyAlignment="0" applyProtection="0"/>
    <xf numFmtId="0" fontId="48" fillId="6" borderId="377" applyNumberFormat="0" applyFont="0" applyAlignment="0" applyProtection="0"/>
    <xf numFmtId="0" fontId="63" fillId="22" borderId="375" applyNumberFormat="0" applyAlignment="0" applyProtection="0"/>
    <xf numFmtId="0" fontId="64" fillId="0" borderId="376" applyNumberFormat="0" applyFill="0" applyAlignment="0" applyProtection="0"/>
    <xf numFmtId="0" fontId="64" fillId="0" borderId="376"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3" fillId="22" borderId="375" applyNumberFormat="0" applyAlignment="0" applyProtection="0"/>
    <xf numFmtId="0" fontId="48" fillId="6" borderId="371" applyNumberFormat="0" applyFont="0" applyAlignment="0" applyProtection="0"/>
    <xf numFmtId="0" fontId="63" fillId="22" borderId="375" applyNumberFormat="0" applyAlignment="0" applyProtection="0"/>
    <xf numFmtId="0" fontId="63" fillId="22" borderId="375" applyNumberFormat="0" applyAlignment="0" applyProtection="0"/>
    <xf numFmtId="0" fontId="61" fillId="8" borderId="374" applyNumberFormat="0" applyAlignment="0" applyProtection="0"/>
    <xf numFmtId="0" fontId="66" fillId="22" borderId="374" applyNumberFormat="0" applyAlignment="0" applyProtection="0"/>
    <xf numFmtId="0" fontId="66" fillId="22" borderId="374" applyNumberFormat="0" applyAlignment="0" applyProtection="0"/>
    <xf numFmtId="0" fontId="66" fillId="22" borderId="374" applyNumberFormat="0" applyAlignment="0" applyProtection="0"/>
    <xf numFmtId="0" fontId="61" fillId="8" borderId="370"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63" fillId="22" borderId="375" applyNumberFormat="0" applyAlignment="0" applyProtection="0"/>
    <xf numFmtId="0" fontId="61" fillId="8" borderId="374" applyNumberFormat="0" applyAlignment="0" applyProtection="0"/>
    <xf numFmtId="0" fontId="66" fillId="22" borderId="374" applyNumberFormat="0" applyAlignment="0" applyProtection="0"/>
    <xf numFmtId="0" fontId="61" fillId="8"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66" fillId="22" borderId="374" applyNumberFormat="0" applyAlignment="0" applyProtection="0"/>
    <xf numFmtId="0" fontId="61" fillId="8" borderId="374" applyNumberFormat="0" applyAlignment="0" applyProtection="0"/>
    <xf numFmtId="0" fontId="48" fillId="6" borderId="371" applyNumberFormat="0" applyFont="0" applyAlignment="0" applyProtection="0"/>
    <xf numFmtId="0" fontId="61" fillId="8" borderId="374" applyNumberFormat="0" applyAlignment="0" applyProtection="0"/>
    <xf numFmtId="0" fontId="48" fillId="6" borderId="377"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64" fillId="0" borderId="376" applyNumberFormat="0" applyFill="0" applyAlignment="0" applyProtection="0"/>
    <xf numFmtId="0" fontId="64" fillId="0" borderId="373" applyNumberFormat="0" applyFill="0" applyAlignment="0" applyProtection="0"/>
    <xf numFmtId="0" fontId="61" fillId="8" borderId="370"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6" fillId="22" borderId="374" applyNumberFormat="0" applyAlignment="0" applyProtection="0"/>
    <xf numFmtId="0" fontId="61" fillId="8"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64" fillId="0" borderId="376" applyNumberFormat="0" applyFill="0" applyAlignment="0" applyProtection="0"/>
    <xf numFmtId="0" fontId="48" fillId="6" borderId="377" applyNumberFormat="0" applyFont="0" applyAlignment="0" applyProtection="0"/>
    <xf numFmtId="0" fontId="48" fillId="6" borderId="377" applyNumberFormat="0" applyFont="0" applyAlignment="0" applyProtection="0"/>
    <xf numFmtId="0" fontId="64" fillId="0" borderId="373" applyNumberFormat="0" applyFill="0" applyAlignment="0" applyProtection="0"/>
    <xf numFmtId="0" fontId="61" fillId="8" borderId="374"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63" fillId="22" borderId="375" applyNumberFormat="0" applyAlignment="0" applyProtection="0"/>
    <xf numFmtId="0" fontId="61" fillId="8" borderId="374" applyNumberFormat="0" applyAlignment="0" applyProtection="0"/>
    <xf numFmtId="0" fontId="48" fillId="6" borderId="377" applyNumberFormat="0" applyFont="0" applyAlignment="0" applyProtection="0"/>
    <xf numFmtId="0" fontId="66" fillId="22" borderId="370" applyNumberFormat="0" applyAlignment="0" applyProtection="0"/>
    <xf numFmtId="0" fontId="63" fillId="22" borderId="375"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6" fillId="22" borderId="374"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63" fillId="22" borderId="375"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66" fillId="22" borderId="374" applyNumberFormat="0" applyAlignment="0" applyProtection="0"/>
    <xf numFmtId="0" fontId="48" fillId="6" borderId="371" applyNumberFormat="0" applyFont="0" applyAlignment="0" applyProtection="0"/>
    <xf numFmtId="0" fontId="66" fillId="22" borderId="370" applyNumberFormat="0" applyAlignment="0" applyProtection="0"/>
    <xf numFmtId="0" fontId="66" fillId="22" borderId="370" applyNumberFormat="0" applyAlignment="0" applyProtection="0"/>
    <xf numFmtId="0" fontId="48" fillId="6" borderId="371" applyNumberFormat="0" applyFont="0" applyAlignment="0" applyProtection="0"/>
    <xf numFmtId="0" fontId="64" fillId="0" borderId="376" applyNumberFormat="0" applyFill="0" applyAlignment="0" applyProtection="0"/>
    <xf numFmtId="0" fontId="61" fillId="8" borderId="374" applyNumberFormat="0" applyAlignment="0" applyProtection="0"/>
    <xf numFmtId="0" fontId="48" fillId="6" borderId="377" applyNumberFormat="0" applyFont="0" applyAlignment="0" applyProtection="0"/>
    <xf numFmtId="0" fontId="61" fillId="8" borderId="374" applyNumberFormat="0" applyAlignment="0" applyProtection="0"/>
    <xf numFmtId="0" fontId="63" fillId="22" borderId="375" applyNumberFormat="0" applyAlignment="0" applyProtection="0"/>
    <xf numFmtId="0" fontId="64" fillId="0" borderId="376"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64" fillId="0" borderId="376" applyNumberFormat="0" applyFill="0" applyAlignment="0" applyProtection="0"/>
    <xf numFmtId="0" fontId="63" fillId="22" borderId="372" applyNumberFormat="0" applyAlignment="0" applyProtection="0"/>
    <xf numFmtId="0" fontId="63" fillId="22" borderId="375" applyNumberFormat="0" applyAlignment="0" applyProtection="0"/>
    <xf numFmtId="0" fontId="61" fillId="8" borderId="374" applyNumberFormat="0" applyAlignment="0" applyProtection="0"/>
    <xf numFmtId="0" fontId="61" fillId="8" borderId="370" applyNumberFormat="0" applyAlignment="0" applyProtection="0"/>
    <xf numFmtId="0" fontId="64" fillId="0" borderId="376"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64" fillId="0" borderId="373" applyNumberFormat="0" applyFill="0" applyAlignment="0" applyProtection="0"/>
    <xf numFmtId="0" fontId="64" fillId="0" borderId="376" applyNumberFormat="0" applyFill="0" applyAlignment="0" applyProtection="0"/>
    <xf numFmtId="0" fontId="63" fillId="22" borderId="375" applyNumberFormat="0" applyAlignment="0" applyProtection="0"/>
    <xf numFmtId="0" fontId="61" fillId="8" borderId="370" applyNumberFormat="0" applyAlignment="0" applyProtection="0"/>
    <xf numFmtId="0" fontId="48" fillId="6" borderId="377"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61" fillId="8" borderId="374" applyNumberFormat="0" applyAlignment="0" applyProtection="0"/>
    <xf numFmtId="0" fontId="48" fillId="6" borderId="377" applyNumberFormat="0" applyFont="0" applyAlignment="0" applyProtection="0"/>
    <xf numFmtId="0" fontId="61" fillId="8" borderId="374" applyNumberFormat="0" applyAlignment="0" applyProtection="0"/>
    <xf numFmtId="0" fontId="64" fillId="0" borderId="376" applyNumberFormat="0" applyFill="0" applyAlignment="0" applyProtection="0"/>
    <xf numFmtId="0" fontId="61" fillId="8" borderId="370" applyNumberFormat="0" applyAlignment="0" applyProtection="0"/>
    <xf numFmtId="0" fontId="64" fillId="0" borderId="373" applyNumberFormat="0" applyFill="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64" fillId="0" borderId="376" applyNumberFormat="0" applyFill="0" applyAlignment="0" applyProtection="0"/>
    <xf numFmtId="0" fontId="48" fillId="6" borderId="377"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7" applyNumberFormat="0" applyFont="0" applyAlignment="0" applyProtection="0"/>
    <xf numFmtId="0" fontId="48" fillId="6" borderId="371" applyNumberFormat="0" applyFont="0" applyAlignment="0" applyProtection="0"/>
    <xf numFmtId="0" fontId="66" fillId="22" borderId="370" applyNumberFormat="0" applyAlignment="0" applyProtection="0"/>
    <xf numFmtId="0" fontId="48" fillId="6" borderId="371" applyNumberFormat="0" applyFont="0" applyAlignment="0" applyProtection="0"/>
    <xf numFmtId="0" fontId="66" fillId="22" borderId="370"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4" applyNumberFormat="0" applyAlignment="0" applyProtection="0"/>
    <xf numFmtId="0" fontId="64" fillId="0" borderId="373" applyNumberFormat="0" applyFill="0" applyAlignment="0" applyProtection="0"/>
    <xf numFmtId="0" fontId="63" fillId="22" borderId="375" applyNumberFormat="0" applyAlignment="0" applyProtection="0"/>
    <xf numFmtId="0" fontId="66" fillId="22" borderId="374" applyNumberFormat="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3" fillId="22" borderId="375" applyNumberFormat="0" applyAlignment="0" applyProtection="0"/>
    <xf numFmtId="0" fontId="66" fillId="22" borderId="370" applyNumberFormat="0" applyAlignment="0" applyProtection="0"/>
    <xf numFmtId="0" fontId="63" fillId="22" borderId="375"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6" fillId="22" borderId="374" applyNumberFormat="0" applyAlignment="0" applyProtection="0"/>
    <xf numFmtId="0" fontId="66" fillId="22" borderId="374" applyNumberForma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1" fillId="8" borderId="374" applyNumberFormat="0" applyAlignment="0" applyProtection="0"/>
    <xf numFmtId="0" fontId="66" fillId="22" borderId="370" applyNumberFormat="0" applyAlignment="0" applyProtection="0"/>
    <xf numFmtId="0" fontId="61" fillId="8" borderId="374" applyNumberFormat="0" applyAlignment="0" applyProtection="0"/>
    <xf numFmtId="0" fontId="48" fillId="6" borderId="377" applyNumberFormat="0" applyFont="0" applyAlignment="0" applyProtection="0"/>
    <xf numFmtId="0" fontId="61" fillId="8" borderId="374" applyNumberFormat="0" applyAlignment="0" applyProtection="0"/>
    <xf numFmtId="0" fontId="64" fillId="0" borderId="376" applyNumberFormat="0" applyFill="0" applyAlignment="0" applyProtection="0"/>
    <xf numFmtId="0" fontId="66" fillId="22" borderId="370" applyNumberFormat="0" applyAlignment="0" applyProtection="0"/>
    <xf numFmtId="0" fontId="48" fillId="6" borderId="377" applyNumberFormat="0" applyFont="0" applyAlignment="0" applyProtection="0"/>
    <xf numFmtId="0" fontId="66" fillId="22" borderId="374" applyNumberFormat="0" applyAlignment="0" applyProtection="0"/>
    <xf numFmtId="0" fontId="64" fillId="0" borderId="373" applyNumberFormat="0" applyFill="0" applyAlignment="0" applyProtection="0"/>
    <xf numFmtId="0" fontId="66" fillId="22" borderId="374" applyNumberFormat="0" applyAlignment="0" applyProtection="0"/>
    <xf numFmtId="0" fontId="61" fillId="8" borderId="370" applyNumberFormat="0" applyAlignment="0" applyProtection="0"/>
    <xf numFmtId="0" fontId="61" fillId="8" borderId="374" applyNumberFormat="0" applyAlignment="0" applyProtection="0"/>
    <xf numFmtId="0" fontId="48" fillId="6" borderId="371" applyNumberFormat="0" applyFont="0" applyAlignment="0" applyProtection="0"/>
    <xf numFmtId="0" fontId="61" fillId="8" borderId="374" applyNumberFormat="0" applyAlignment="0" applyProtection="0"/>
    <xf numFmtId="0" fontId="66" fillId="22" borderId="374" applyNumberFormat="0" applyAlignment="0" applyProtection="0"/>
    <xf numFmtId="0" fontId="48" fillId="6" borderId="377"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64" fillId="0" borderId="376" applyNumberFormat="0" applyFill="0" applyAlignment="0" applyProtection="0"/>
    <xf numFmtId="0" fontId="64" fillId="0" borderId="373" applyNumberFormat="0" applyFill="0" applyAlignment="0" applyProtection="0"/>
    <xf numFmtId="0" fontId="64" fillId="0" borderId="373" applyNumberFormat="0" applyFill="0" applyAlignment="0" applyProtection="0"/>
    <xf numFmtId="0" fontId="63" fillId="22" borderId="375" applyNumberFormat="0" applyAlignment="0" applyProtection="0"/>
    <xf numFmtId="0" fontId="48" fillId="6" borderId="377" applyNumberFormat="0" applyFont="0" applyAlignment="0" applyProtection="0"/>
    <xf numFmtId="0" fontId="66" fillId="22" borderId="370" applyNumberFormat="0" applyAlignment="0" applyProtection="0"/>
    <xf numFmtId="0" fontId="66" fillId="22" borderId="370" applyNumberFormat="0" applyAlignment="0" applyProtection="0"/>
    <xf numFmtId="0" fontId="61" fillId="8" borderId="374" applyNumberFormat="0" applyAlignment="0" applyProtection="0"/>
    <xf numFmtId="0" fontId="63" fillId="22" borderId="375" applyNumberFormat="0" applyAlignment="0" applyProtection="0"/>
    <xf numFmtId="0" fontId="63" fillId="22" borderId="375" applyNumberFormat="0" applyAlignment="0" applyProtection="0"/>
    <xf numFmtId="0" fontId="64" fillId="0" borderId="373" applyNumberFormat="0" applyFill="0" applyAlignment="0" applyProtection="0"/>
    <xf numFmtId="0" fontId="66" fillId="22" borderId="370" applyNumberFormat="0" applyAlignment="0" applyProtection="0"/>
    <xf numFmtId="0" fontId="64" fillId="0" borderId="376" applyNumberFormat="0" applyFill="0" applyAlignment="0" applyProtection="0"/>
    <xf numFmtId="0" fontId="61" fillId="8" borderId="370" applyNumberFormat="0" applyAlignment="0" applyProtection="0"/>
    <xf numFmtId="0" fontId="61" fillId="8" borderId="370" applyNumberFormat="0" applyAlignment="0" applyProtection="0"/>
    <xf numFmtId="0" fontId="63" fillId="22" borderId="375" applyNumberFormat="0" applyAlignment="0" applyProtection="0"/>
    <xf numFmtId="0" fontId="64" fillId="0" borderId="376"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61" fillId="8" borderId="370" applyNumberFormat="0" applyAlignment="0" applyProtection="0"/>
    <xf numFmtId="0" fontId="48" fillId="6" borderId="377" applyNumberFormat="0" applyFont="0" applyAlignment="0" applyProtection="0"/>
    <xf numFmtId="0" fontId="66" fillId="22" borderId="370" applyNumberFormat="0" applyAlignment="0" applyProtection="0"/>
    <xf numFmtId="0" fontId="48" fillId="6" borderId="377" applyNumberFormat="0" applyFont="0" applyAlignment="0" applyProtection="0"/>
    <xf numFmtId="0" fontId="63" fillId="22" borderId="375" applyNumberFormat="0" applyAlignment="0" applyProtection="0"/>
    <xf numFmtId="0" fontId="48" fillId="6" borderId="377" applyNumberFormat="0" applyFont="0" applyAlignment="0" applyProtection="0"/>
    <xf numFmtId="0" fontId="66" fillId="22" borderId="370" applyNumberFormat="0" applyAlignment="0" applyProtection="0"/>
    <xf numFmtId="0" fontId="64" fillId="0" borderId="373" applyNumberFormat="0" applyFill="0" applyAlignment="0" applyProtection="0"/>
    <xf numFmtId="0" fontId="48" fillId="6" borderId="377" applyNumberFormat="0" applyFont="0" applyAlignment="0" applyProtection="0"/>
    <xf numFmtId="0" fontId="48" fillId="6" borderId="377" applyNumberFormat="0" applyFont="0" applyAlignment="0" applyProtection="0"/>
    <xf numFmtId="0" fontId="61" fillId="8" borderId="370" applyNumberFormat="0" applyAlignment="0" applyProtection="0"/>
    <xf numFmtId="0" fontId="61" fillId="8" borderId="370" applyNumberFormat="0" applyAlignment="0" applyProtection="0"/>
    <xf numFmtId="0" fontId="64" fillId="0" borderId="376" applyNumberFormat="0" applyFill="0" applyAlignment="0" applyProtection="0"/>
    <xf numFmtId="0" fontId="61" fillId="8" borderId="370" applyNumberFormat="0" applyAlignment="0" applyProtection="0"/>
    <xf numFmtId="0" fontId="66" fillId="22" borderId="374" applyNumberFormat="0" applyAlignment="0" applyProtection="0"/>
    <xf numFmtId="0" fontId="63" fillId="22" borderId="375" applyNumberFormat="0" applyAlignment="0" applyProtection="0"/>
    <xf numFmtId="0" fontId="48" fillId="6" borderId="377"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7" applyNumberFormat="0" applyFont="0" applyAlignment="0" applyProtection="0"/>
    <xf numFmtId="0" fontId="48" fillId="6" borderId="377" applyNumberFormat="0" applyFont="0" applyAlignment="0" applyProtection="0"/>
    <xf numFmtId="0" fontId="64" fillId="0" borderId="373" applyNumberFormat="0" applyFill="0" applyAlignment="0" applyProtection="0"/>
    <xf numFmtId="0" fontId="64" fillId="0" borderId="376" applyNumberFormat="0" applyFill="0" applyAlignment="0" applyProtection="0"/>
    <xf numFmtId="0" fontId="61" fillId="8" borderId="374" applyNumberFormat="0" applyAlignment="0" applyProtection="0"/>
    <xf numFmtId="0" fontId="64" fillId="0" borderId="376" applyNumberFormat="0" applyFill="0" applyAlignment="0" applyProtection="0"/>
    <xf numFmtId="0" fontId="64" fillId="0" borderId="373" applyNumberFormat="0" applyFill="0" applyAlignment="0" applyProtection="0"/>
    <xf numFmtId="0" fontId="64" fillId="0" borderId="376" applyNumberFormat="0" applyFill="0" applyAlignment="0" applyProtection="0"/>
    <xf numFmtId="0" fontId="48" fillId="6" borderId="371" applyNumberFormat="0" applyFont="0" applyAlignment="0" applyProtection="0"/>
    <xf numFmtId="0" fontId="66" fillId="22" borderId="370" applyNumberFormat="0" applyAlignment="0" applyProtection="0"/>
    <xf numFmtId="0" fontId="48" fillId="6" borderId="371" applyNumberFormat="0" applyFont="0" applyAlignment="0" applyProtection="0"/>
    <xf numFmtId="0" fontId="61" fillId="8" borderId="370" applyNumberFormat="0" applyAlignment="0" applyProtection="0"/>
    <xf numFmtId="0" fontId="48" fillId="6" borderId="371" applyNumberFormat="0" applyFont="0" applyAlignment="0" applyProtection="0"/>
    <xf numFmtId="0" fontId="66" fillId="22" borderId="374" applyNumberFormat="0" applyAlignment="0" applyProtection="0"/>
    <xf numFmtId="0" fontId="63" fillId="22" borderId="375" applyNumberFormat="0" applyAlignment="0" applyProtection="0"/>
    <xf numFmtId="0" fontId="48" fillId="6" borderId="377" applyNumberFormat="0" applyFont="0" applyAlignment="0" applyProtection="0"/>
    <xf numFmtId="0" fontId="64" fillId="0" borderId="376" applyNumberFormat="0" applyFill="0" applyAlignment="0" applyProtection="0"/>
    <xf numFmtId="0" fontId="48" fillId="6" borderId="377" applyNumberFormat="0" applyFont="0" applyAlignment="0" applyProtection="0"/>
    <xf numFmtId="0" fontId="64" fillId="0" borderId="373" applyNumberFormat="0" applyFill="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61" fillId="8" borderId="370" applyNumberFormat="0" applyAlignment="0" applyProtection="0"/>
    <xf numFmtId="0" fontId="64" fillId="0" borderId="373" applyNumberFormat="0" applyFill="0" applyAlignment="0" applyProtection="0"/>
    <xf numFmtId="0" fontId="66" fillId="22" borderId="370" applyNumberFormat="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63" fillId="22" borderId="375" applyNumberFormat="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48" fillId="6" borderId="371" applyNumberFormat="0" applyFont="0" applyAlignment="0" applyProtection="0"/>
    <xf numFmtId="0" fontId="66" fillId="22" borderId="370" applyNumberFormat="0" applyAlignment="0" applyProtection="0"/>
    <xf numFmtId="0" fontId="61" fillId="8" borderId="370"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6" fillId="22" borderId="370" applyNumberFormat="0" applyAlignment="0" applyProtection="0"/>
    <xf numFmtId="0" fontId="64" fillId="0" borderId="373" applyNumberFormat="0" applyFill="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63" fillId="22" borderId="375" applyNumberFormat="0" applyAlignment="0" applyProtection="0"/>
    <xf numFmtId="0" fontId="48" fillId="6" borderId="371" applyNumberFormat="0" applyFont="0" applyAlignment="0" applyProtection="0"/>
    <xf numFmtId="0" fontId="48" fillId="6" borderId="371" applyNumberFormat="0" applyFont="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48" fillId="6" borderId="371" applyNumberFormat="0" applyFont="0" applyAlignment="0" applyProtection="0"/>
    <xf numFmtId="0" fontId="64" fillId="0" borderId="373" applyNumberFormat="0" applyFill="0" applyAlignment="0" applyProtection="0"/>
    <xf numFmtId="0" fontId="48" fillId="6" borderId="371" applyNumberFormat="0" applyFont="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1" fillId="8" borderId="370" applyNumberFormat="0" applyAlignment="0" applyProtection="0"/>
    <xf numFmtId="0" fontId="66" fillId="22" borderId="370" applyNumberFormat="0" applyAlignment="0" applyProtection="0"/>
    <xf numFmtId="0" fontId="64" fillId="0" borderId="373" applyNumberFormat="0" applyFill="0" applyAlignment="0" applyProtection="0"/>
    <xf numFmtId="0" fontId="66" fillId="22" borderId="370" applyNumberFormat="0" applyAlignment="0" applyProtection="0"/>
    <xf numFmtId="0" fontId="61" fillId="8" borderId="370" applyNumberFormat="0" applyAlignment="0" applyProtection="0"/>
    <xf numFmtId="0" fontId="66" fillId="22" borderId="370" applyNumberFormat="0" applyAlignment="0" applyProtection="0"/>
    <xf numFmtId="0" fontId="66" fillId="22" borderId="370" applyNumberFormat="0" applyAlignment="0" applyProtection="0"/>
    <xf numFmtId="0" fontId="61" fillId="8" borderId="370" applyNumberFormat="0" applyAlignment="0" applyProtection="0"/>
    <xf numFmtId="0" fontId="61" fillId="8" borderId="370" applyNumberFormat="0" applyAlignment="0" applyProtection="0"/>
    <xf numFmtId="0" fontId="66" fillId="22" borderId="370" applyNumberFormat="0" applyAlignment="0" applyProtection="0"/>
    <xf numFmtId="0" fontId="61" fillId="8" borderId="370" applyNumberFormat="0" applyAlignment="0" applyProtection="0"/>
    <xf numFmtId="0" fontId="61" fillId="8" borderId="370" applyNumberFormat="0" applyAlignment="0" applyProtection="0"/>
    <xf numFmtId="0" fontId="66" fillId="22" borderId="370" applyNumberFormat="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64" fillId="0" borderId="376" applyNumberFormat="0" applyFill="0" applyAlignment="0" applyProtection="0"/>
    <xf numFmtId="0" fontId="48" fillId="6" borderId="387" applyNumberFormat="0" applyFont="0" applyAlignment="0" applyProtection="0"/>
    <xf numFmtId="0" fontId="64" fillId="0" borderId="389" applyNumberFormat="0" applyFill="0" applyAlignment="0" applyProtection="0"/>
    <xf numFmtId="0" fontId="48" fillId="6" borderId="393" applyNumberFormat="0" applyFont="0" applyAlignment="0" applyProtection="0"/>
    <xf numFmtId="0" fontId="48" fillId="6" borderId="393" applyNumberFormat="0" applyFont="0" applyAlignment="0" applyProtection="0"/>
    <xf numFmtId="0" fontId="61" fillId="8" borderId="390" applyNumberFormat="0" applyAlignment="0" applyProtection="0"/>
    <xf numFmtId="0" fontId="63" fillId="22" borderId="391" applyNumberFormat="0" applyAlignment="0" applyProtection="0"/>
    <xf numFmtId="0" fontId="61" fillId="8" borderId="390" applyNumberFormat="0" applyAlignment="0" applyProtection="0"/>
    <xf numFmtId="0" fontId="66" fillId="22" borderId="390" applyNumberFormat="0" applyAlignment="0" applyProtection="0"/>
    <xf numFmtId="0" fontId="61" fillId="8" borderId="390" applyNumberFormat="0" applyAlignment="0" applyProtection="0"/>
    <xf numFmtId="0" fontId="66" fillId="22" borderId="390" applyNumberFormat="0" applyAlignment="0" applyProtection="0"/>
    <xf numFmtId="0" fontId="48" fillId="6" borderId="393" applyNumberFormat="0" applyFont="0" applyAlignment="0" applyProtection="0"/>
    <xf numFmtId="0" fontId="66" fillId="22" borderId="386" applyNumberFormat="0" applyAlignment="0" applyProtection="0"/>
    <xf numFmtId="0" fontId="63" fillId="22" borderId="391" applyNumberFormat="0" applyAlignment="0" applyProtection="0"/>
    <xf numFmtId="0" fontId="48" fillId="6" borderId="387" applyNumberFormat="0" applyFont="0" applyAlignment="0" applyProtection="0"/>
    <xf numFmtId="43" fontId="20" fillId="0" borderId="0" applyFont="0" applyFill="0" applyBorder="0" applyAlignment="0" applyProtection="0"/>
    <xf numFmtId="0" fontId="64" fillId="0" borderId="392" applyNumberFormat="0" applyFill="0" applyAlignment="0" applyProtection="0"/>
    <xf numFmtId="0" fontId="48" fillId="6" borderId="393" applyNumberFormat="0" applyFont="0" applyAlignment="0" applyProtection="0"/>
    <xf numFmtId="0" fontId="61" fillId="8" borderId="390" applyNumberFormat="0" applyAlignment="0" applyProtection="0"/>
    <xf numFmtId="0" fontId="48" fillId="6" borderId="393" applyNumberFormat="0" applyFont="0" applyAlignment="0" applyProtection="0"/>
    <xf numFmtId="0" fontId="64" fillId="0" borderId="392" applyNumberFormat="0" applyFill="0" applyAlignment="0" applyProtection="0"/>
    <xf numFmtId="0" fontId="64" fillId="0" borderId="392" applyNumberFormat="0" applyFill="0" applyAlignment="0" applyProtection="0"/>
    <xf numFmtId="0" fontId="48" fillId="6" borderId="393" applyNumberFormat="0" applyFont="0" applyAlignment="0" applyProtection="0"/>
    <xf numFmtId="0" fontId="64" fillId="0" borderId="392" applyNumberFormat="0" applyFill="0" applyAlignment="0" applyProtection="0"/>
    <xf numFmtId="0" fontId="63" fillId="22" borderId="388" applyNumberFormat="0" applyAlignment="0" applyProtection="0"/>
    <xf numFmtId="0" fontId="66" fillId="22" borderId="390" applyNumberFormat="0" applyAlignment="0" applyProtection="0"/>
    <xf numFmtId="0" fontId="63" fillId="22" borderId="391" applyNumberFormat="0" applyAlignment="0" applyProtection="0"/>
    <xf numFmtId="0" fontId="20" fillId="0" borderId="0"/>
    <xf numFmtId="0" fontId="63" fillId="22" borderId="391" applyNumberFormat="0" applyAlignment="0" applyProtection="0"/>
    <xf numFmtId="0" fontId="64" fillId="0" borderId="392" applyNumberFormat="0" applyFill="0" applyAlignment="0" applyProtection="0"/>
    <xf numFmtId="0" fontId="48" fillId="6" borderId="393" applyNumberFormat="0" applyFont="0" applyAlignment="0" applyProtection="0"/>
    <xf numFmtId="9" fontId="20" fillId="0" borderId="0" applyFont="0" applyFill="0" applyBorder="0" applyAlignment="0" applyProtection="0"/>
    <xf numFmtId="0" fontId="66" fillId="22" borderId="390" applyNumberFormat="0" applyAlignment="0" applyProtection="0"/>
    <xf numFmtId="0" fontId="61" fillId="8" borderId="386" applyNumberFormat="0" applyAlignment="0" applyProtection="0"/>
    <xf numFmtId="0" fontId="48" fillId="6" borderId="393" applyNumberFormat="0" applyFont="0" applyAlignment="0" applyProtection="0"/>
    <xf numFmtId="0" fontId="63" fillId="22" borderId="380" applyNumberFormat="0" applyAlignment="0" applyProtection="0"/>
    <xf numFmtId="0" fontId="48" fillId="6" borderId="379" applyNumberFormat="0" applyFont="0" applyAlignment="0" applyProtection="0"/>
    <xf numFmtId="0" fontId="48" fillId="6" borderId="379" applyNumberFormat="0" applyFont="0" applyAlignment="0" applyProtection="0"/>
    <xf numFmtId="0" fontId="48" fillId="6" borderId="379" applyNumberFormat="0" applyFont="0" applyAlignment="0" applyProtection="0"/>
    <xf numFmtId="0" fontId="61" fillId="8" borderId="378" applyNumberFormat="0" applyAlignment="0" applyProtection="0"/>
    <xf numFmtId="43" fontId="20" fillId="0" borderId="0" applyFont="0" applyFill="0" applyBorder="0" applyAlignment="0" applyProtection="0"/>
    <xf numFmtId="0" fontId="66" fillId="22" borderId="378" applyNumberFormat="0" applyAlignment="0" applyProtection="0"/>
    <xf numFmtId="0" fontId="20" fillId="0" borderId="0"/>
    <xf numFmtId="9" fontId="20" fillId="0" borderId="0" applyFont="0" applyFill="0" applyBorder="0" applyAlignment="0" applyProtection="0"/>
    <xf numFmtId="0" fontId="48" fillId="6" borderId="393" applyNumberFormat="0" applyFont="0" applyAlignment="0" applyProtection="0"/>
    <xf numFmtId="0" fontId="64" fillId="0" borderId="381" applyNumberFormat="0" applyFill="0" applyAlignment="0" applyProtection="0"/>
    <xf numFmtId="0" fontId="20" fillId="0" borderId="0"/>
    <xf numFmtId="0" fontId="20" fillId="0" borderId="0"/>
    <xf numFmtId="0" fontId="48" fillId="6" borderId="393" applyNumberFormat="0" applyFont="0" applyAlignment="0" applyProtection="0"/>
    <xf numFmtId="0" fontId="66" fillId="22" borderId="382" applyNumberFormat="0" applyAlignment="0" applyProtection="0"/>
    <xf numFmtId="0" fontId="61" fillId="8" borderId="382" applyNumberFormat="0" applyAlignment="0" applyProtection="0"/>
    <xf numFmtId="0" fontId="48" fillId="6" borderId="385" applyNumberFormat="0" applyFont="0" applyAlignment="0" applyProtection="0"/>
    <xf numFmtId="0" fontId="64" fillId="0" borderId="384" applyNumberFormat="0" applyFill="0" applyAlignment="0" applyProtection="0"/>
    <xf numFmtId="0" fontId="63" fillId="22" borderId="383" applyNumberFormat="0" applyAlignment="0" applyProtection="0"/>
    <xf numFmtId="0" fontId="48" fillId="6" borderId="385" applyNumberFormat="0" applyFont="0" applyAlignment="0" applyProtection="0"/>
    <xf numFmtId="0" fontId="48" fillId="6" borderId="385" applyNumberFormat="0" applyFont="0" applyAlignment="0" applyProtection="0"/>
    <xf numFmtId="0" fontId="48" fillId="6" borderId="385" applyNumberFormat="0" applyFont="0" applyAlignment="0" applyProtection="0"/>
    <xf numFmtId="0" fontId="66" fillId="22" borderId="382" applyNumberFormat="0" applyAlignment="0" applyProtection="0"/>
    <xf numFmtId="43" fontId="20" fillId="0" borderId="0" applyFont="0" applyFill="0" applyBorder="0" applyAlignment="0" applyProtection="0"/>
    <xf numFmtId="0" fontId="66" fillId="22" borderId="382" applyNumberFormat="0" applyAlignment="0" applyProtection="0"/>
    <xf numFmtId="0" fontId="61" fillId="8" borderId="382" applyNumberFormat="0" applyAlignment="0" applyProtection="0"/>
    <xf numFmtId="0" fontId="20" fillId="0" borderId="0"/>
    <xf numFmtId="0" fontId="63" fillId="22" borderId="383" applyNumberFormat="0" applyAlignment="0" applyProtection="0"/>
    <xf numFmtId="9" fontId="20" fillId="0" borderId="0" applyFont="0" applyFill="0" applyBorder="0" applyAlignment="0" applyProtection="0"/>
    <xf numFmtId="0" fontId="64" fillId="0" borderId="384" applyNumberFormat="0" applyFill="0" applyAlignment="0" applyProtection="0"/>
    <xf numFmtId="0" fontId="63" fillId="22" borderId="383" applyNumberFormat="0" applyAlignment="0" applyProtection="0"/>
    <xf numFmtId="0" fontId="48" fillId="6" borderId="385" applyNumberFormat="0" applyFont="0" applyAlignment="0" applyProtection="0"/>
    <xf numFmtId="0" fontId="48" fillId="6" borderId="385" applyNumberFormat="0" applyFont="0" applyAlignment="0" applyProtection="0"/>
    <xf numFmtId="0" fontId="48" fillId="6" borderId="385" applyNumberFormat="0" applyFont="0" applyAlignment="0" applyProtection="0"/>
    <xf numFmtId="0" fontId="61" fillId="8" borderId="382" applyNumberFormat="0" applyAlignment="0" applyProtection="0"/>
    <xf numFmtId="43" fontId="20" fillId="0" borderId="0" applyFont="0" applyFill="0" applyBorder="0" applyAlignment="0" applyProtection="0"/>
    <xf numFmtId="0" fontId="66" fillId="22" borderId="382" applyNumberFormat="0" applyAlignment="0" applyProtection="0"/>
    <xf numFmtId="0" fontId="20" fillId="0" borderId="0"/>
    <xf numFmtId="9" fontId="20" fillId="0" borderId="0" applyFont="0" applyFill="0" applyBorder="0" applyAlignment="0" applyProtection="0"/>
    <xf numFmtId="0" fontId="64" fillId="0" borderId="384" applyNumberFormat="0" applyFill="0" applyAlignment="0" applyProtection="0"/>
    <xf numFmtId="0" fontId="20" fillId="0" borderId="0"/>
    <xf numFmtId="0" fontId="20" fillId="0" borderId="0"/>
    <xf numFmtId="0" fontId="61" fillId="8" borderId="382" applyNumberFormat="0" applyAlignment="0" applyProtection="0"/>
    <xf numFmtId="0" fontId="63" fillId="22" borderId="383" applyNumberFormat="0" applyAlignment="0" applyProtection="0"/>
    <xf numFmtId="0" fontId="48" fillId="6" borderId="385" applyNumberFormat="0" applyFont="0" applyAlignment="0" applyProtection="0"/>
    <xf numFmtId="0" fontId="48" fillId="6" borderId="385" applyNumberFormat="0" applyFont="0" applyAlignment="0" applyProtection="0"/>
    <xf numFmtId="0" fontId="48" fillId="6" borderId="385" applyNumberFormat="0" applyFont="0" applyAlignment="0" applyProtection="0"/>
    <xf numFmtId="0" fontId="61" fillId="8" borderId="382" applyNumberFormat="0" applyAlignment="0" applyProtection="0"/>
    <xf numFmtId="0" fontId="66" fillId="22" borderId="382" applyNumberFormat="0" applyAlignment="0" applyProtection="0"/>
    <xf numFmtId="0" fontId="63" fillId="22" borderId="383" applyNumberFormat="0" applyAlignment="0" applyProtection="0"/>
    <xf numFmtId="0" fontId="64" fillId="0" borderId="384" applyNumberFormat="0" applyFill="0" applyAlignment="0" applyProtection="0"/>
    <xf numFmtId="0" fontId="64" fillId="0" borderId="384" applyNumberFormat="0" applyFill="0" applyAlignment="0" applyProtection="0"/>
    <xf numFmtId="0" fontId="48" fillId="6" borderId="385" applyNumberFormat="0" applyFont="0" applyAlignment="0" applyProtection="0"/>
    <xf numFmtId="0" fontId="48" fillId="6" borderId="385" applyNumberFormat="0" applyFont="0" applyAlignment="0" applyProtection="0"/>
    <xf numFmtId="0" fontId="20" fillId="0" borderId="0"/>
    <xf numFmtId="0" fontId="66" fillId="22" borderId="390" applyNumberFormat="0" applyAlignment="0" applyProtection="0"/>
    <xf numFmtId="0" fontId="48" fillId="6" borderId="393" applyNumberFormat="0" applyFont="0" applyAlignment="0" applyProtection="0"/>
    <xf numFmtId="0" fontId="48" fillId="6" borderId="393" applyNumberFormat="0" applyFont="0" applyAlignment="0" applyProtection="0"/>
    <xf numFmtId="0" fontId="63" fillId="22" borderId="391" applyNumberFormat="0" applyAlignment="0" applyProtection="0"/>
    <xf numFmtId="0" fontId="48" fillId="6" borderId="387" applyNumberFormat="0" applyFont="0" applyAlignment="0" applyProtection="0"/>
    <xf numFmtId="0" fontId="61" fillId="8" borderId="390" applyNumberFormat="0" applyAlignment="0" applyProtection="0"/>
    <xf numFmtId="0" fontId="64" fillId="0" borderId="408" applyNumberFormat="0" applyFill="0" applyAlignment="0" applyProtection="0"/>
    <xf numFmtId="0" fontId="66" fillId="22" borderId="402" applyNumberFormat="0" applyAlignment="0" applyProtection="0"/>
    <xf numFmtId="0" fontId="48" fillId="6" borderId="411" applyNumberFormat="0" applyFont="0" applyAlignment="0" applyProtection="0"/>
    <xf numFmtId="0" fontId="63" fillId="22" borderId="407" applyNumberFormat="0" applyAlignment="0" applyProtection="0"/>
    <xf numFmtId="0" fontId="48" fillId="6" borderId="419" applyNumberFormat="0" applyFont="0" applyAlignment="0" applyProtection="0"/>
    <xf numFmtId="0" fontId="63" fillId="22" borderId="412" applyNumberFormat="0" applyAlignment="0" applyProtection="0"/>
    <xf numFmtId="0" fontId="48" fillId="6" borderId="409" applyNumberFormat="0" applyFont="0" applyAlignment="0" applyProtection="0"/>
    <xf numFmtId="0" fontId="64" fillId="0" borderId="405" applyNumberFormat="0" applyFill="0" applyAlignment="0" applyProtection="0"/>
    <xf numFmtId="0" fontId="48" fillId="6" borderId="411" applyNumberFormat="0" applyFont="0" applyAlignment="0" applyProtection="0"/>
    <xf numFmtId="0" fontId="61" fillId="8" borderId="406" applyNumberFormat="0" applyAlignment="0" applyProtection="0"/>
    <xf numFmtId="0" fontId="63" fillId="22" borderId="399" applyNumberFormat="0" applyAlignment="0" applyProtection="0"/>
    <xf numFmtId="0" fontId="48" fillId="6" borderId="409" applyNumberFormat="0" applyFont="0" applyAlignment="0" applyProtection="0"/>
    <xf numFmtId="0" fontId="66" fillId="22" borderId="406" applyNumberFormat="0" applyAlignment="0" applyProtection="0"/>
    <xf numFmtId="0" fontId="66" fillId="22" borderId="410" applyNumberFormat="0" applyAlignment="0" applyProtection="0"/>
    <xf numFmtId="0" fontId="61" fillId="8" borderId="406" applyNumberFormat="0" applyAlignment="0" applyProtection="0"/>
    <xf numFmtId="0" fontId="61" fillId="8" borderId="398" applyNumberFormat="0" applyAlignment="0" applyProtection="0"/>
    <xf numFmtId="0" fontId="61" fillId="8" borderId="422" applyNumberFormat="0" applyAlignment="0" applyProtection="0"/>
    <xf numFmtId="0" fontId="66" fillId="22" borderId="406" applyNumberFormat="0" applyAlignment="0" applyProtection="0"/>
    <xf numFmtId="0" fontId="66" fillId="22" borderId="394" applyNumberFormat="0" applyAlignment="0" applyProtection="0"/>
    <xf numFmtId="0" fontId="48" fillId="6" borderId="409" applyNumberFormat="0" applyFont="0" applyAlignment="0" applyProtection="0"/>
    <xf numFmtId="0" fontId="64" fillId="0" borderId="424" applyNumberFormat="0" applyFill="0" applyAlignment="0" applyProtection="0"/>
    <xf numFmtId="0" fontId="48" fillId="6" borderId="409" applyNumberFormat="0" applyFont="0" applyAlignment="0" applyProtection="0"/>
    <xf numFmtId="0" fontId="48" fillId="6" borderId="403" applyNumberFormat="0" applyFont="0" applyAlignment="0" applyProtection="0"/>
    <xf numFmtId="0" fontId="64" fillId="0" borderId="408" applyNumberFormat="0" applyFill="0" applyAlignment="0" applyProtection="0"/>
    <xf numFmtId="0" fontId="63" fillId="22" borderId="407" applyNumberFormat="0" applyAlignment="0" applyProtection="0"/>
    <xf numFmtId="0" fontId="61" fillId="8" borderId="406" applyNumberFormat="0" applyAlignment="0" applyProtection="0"/>
    <xf numFmtId="0" fontId="66" fillId="22" borderId="406" applyNumberFormat="0" applyAlignment="0" applyProtection="0"/>
    <xf numFmtId="0" fontId="64" fillId="0" borderId="408" applyNumberFormat="0" applyFill="0" applyAlignment="0" applyProtection="0"/>
    <xf numFmtId="0" fontId="48" fillId="6" borderId="409" applyNumberFormat="0" applyFont="0" applyAlignment="0" applyProtection="0"/>
    <xf numFmtId="0" fontId="64" fillId="0" borderId="424" applyNumberFormat="0" applyFill="0" applyAlignment="0" applyProtection="0"/>
    <xf numFmtId="0" fontId="63" fillId="22" borderId="407" applyNumberFormat="0" applyAlignment="0" applyProtection="0"/>
    <xf numFmtId="0" fontId="63" fillId="22" borderId="399" applyNumberFormat="0" applyAlignment="0" applyProtection="0"/>
    <xf numFmtId="0" fontId="66" fillId="22" borderId="398" applyNumberFormat="0" applyAlignment="0" applyProtection="0"/>
    <xf numFmtId="0" fontId="48" fillId="6" borderId="401" applyNumberFormat="0" applyFont="0" applyAlignment="0" applyProtection="0"/>
    <xf numFmtId="0" fontId="48" fillId="6" borderId="401" applyNumberFormat="0" applyFont="0" applyAlignment="0" applyProtection="0"/>
    <xf numFmtId="0" fontId="48" fillId="6" borderId="401" applyNumberFormat="0" applyFont="0" applyAlignment="0" applyProtection="0"/>
    <xf numFmtId="0" fontId="64" fillId="0" borderId="400" applyNumberFormat="0" applyFill="0" applyAlignment="0" applyProtection="0"/>
    <xf numFmtId="0" fontId="64" fillId="0" borderId="400" applyNumberFormat="0" applyFill="0" applyAlignment="0" applyProtection="0"/>
    <xf numFmtId="0" fontId="48" fillId="6" borderId="401" applyNumberFormat="0" applyFont="0" applyAlignment="0" applyProtection="0"/>
    <xf numFmtId="0" fontId="66" fillId="22" borderId="398" applyNumberFormat="0" applyAlignment="0" applyProtection="0"/>
    <xf numFmtId="0" fontId="48" fillId="6" borderId="401" applyNumberFormat="0" applyFont="0" applyAlignment="0" applyProtection="0"/>
    <xf numFmtId="0" fontId="48" fillId="6" borderId="409" applyNumberFormat="0" applyFont="0" applyAlignment="0" applyProtection="0"/>
    <xf numFmtId="0" fontId="64" fillId="0" borderId="421" applyNumberFormat="0" applyFill="0" applyAlignment="0" applyProtection="0"/>
    <xf numFmtId="0" fontId="48" fillId="6" borderId="409" applyNumberFormat="0" applyFont="0" applyAlignment="0" applyProtection="0"/>
    <xf numFmtId="0" fontId="63" fillId="22" borderId="396" applyNumberFormat="0" applyAlignment="0" applyProtection="0"/>
    <xf numFmtId="0" fontId="61" fillId="8" borderId="398" applyNumberFormat="0" applyAlignment="0" applyProtection="0"/>
    <xf numFmtId="0" fontId="48" fillId="6" borderId="425" applyNumberFormat="0" applyFont="0" applyAlignment="0" applyProtection="0"/>
    <xf numFmtId="0" fontId="48" fillId="6" borderId="401" applyNumberFormat="0" applyFont="0" applyAlignment="0" applyProtection="0"/>
    <xf numFmtId="0" fontId="48" fillId="6" borderId="395" applyNumberFormat="0" applyFont="0" applyAlignment="0" applyProtection="0"/>
    <xf numFmtId="0" fontId="61" fillId="8" borderId="394" applyNumberFormat="0" applyAlignment="0" applyProtection="0"/>
    <xf numFmtId="0" fontId="63" fillId="22" borderId="399" applyNumberFormat="0" applyAlignment="0" applyProtection="0"/>
    <xf numFmtId="0" fontId="66" fillId="22" borderId="398" applyNumberFormat="0" applyAlignment="0" applyProtection="0"/>
    <xf numFmtId="0" fontId="64" fillId="0" borderId="408" applyNumberFormat="0" applyFill="0" applyAlignment="0" applyProtection="0"/>
    <xf numFmtId="0" fontId="66" fillId="22" borderId="398" applyNumberFormat="0" applyAlignment="0" applyProtection="0"/>
    <xf numFmtId="0" fontId="61" fillId="8" borderId="398" applyNumberFormat="0" applyAlignment="0" applyProtection="0"/>
    <xf numFmtId="0" fontId="63" fillId="22" borderId="404" applyNumberFormat="0" applyAlignment="0" applyProtection="0"/>
    <xf numFmtId="0" fontId="63" fillId="22" borderId="399" applyNumberFormat="0" applyAlignment="0" applyProtection="0"/>
    <xf numFmtId="0" fontId="64" fillId="0" borderId="400" applyNumberFormat="0" applyFill="0" applyAlignment="0" applyProtection="0"/>
    <xf numFmtId="0" fontId="48" fillId="6" borderId="409" applyNumberFormat="0" applyFont="0" applyAlignment="0" applyProtection="0"/>
    <xf numFmtId="0" fontId="63" fillId="22" borderId="407" applyNumberFormat="0" applyAlignment="0" applyProtection="0"/>
    <xf numFmtId="0" fontId="64" fillId="0" borderId="397" applyNumberFormat="0" applyFill="0" applyAlignment="0" applyProtection="0"/>
    <xf numFmtId="0" fontId="61" fillId="8" borderId="406" applyNumberFormat="0" applyAlignment="0" applyProtection="0"/>
    <xf numFmtId="0" fontId="63" fillId="22" borderId="399" applyNumberFormat="0" applyAlignment="0" applyProtection="0"/>
    <xf numFmtId="0" fontId="48" fillId="6" borderId="401" applyNumberFormat="0" applyFont="0" applyAlignment="0" applyProtection="0"/>
    <xf numFmtId="0" fontId="61" fillId="8" borderId="398" applyNumberFormat="0" applyAlignment="0" applyProtection="0"/>
    <xf numFmtId="0" fontId="48" fillId="6" borderId="401" applyNumberFormat="0" applyFont="0" applyAlignment="0" applyProtection="0"/>
    <xf numFmtId="0" fontId="48" fillId="6" borderId="409" applyNumberFormat="0" applyFont="0" applyAlignment="0" applyProtection="0"/>
    <xf numFmtId="0" fontId="48" fillId="6" borderId="403" applyNumberFormat="0" applyFont="0" applyAlignment="0" applyProtection="0"/>
    <xf numFmtId="0" fontId="48" fillId="6" borderId="403" applyNumberFormat="0" applyFont="0" applyAlignment="0" applyProtection="0"/>
    <xf numFmtId="0" fontId="48" fillId="6" borderId="395" applyNumberFormat="0" applyFont="0" applyAlignment="0" applyProtection="0"/>
    <xf numFmtId="0" fontId="66" fillId="22" borderId="398" applyNumberFormat="0" applyAlignment="0" applyProtection="0"/>
    <xf numFmtId="0" fontId="48" fillId="6" borderId="401" applyNumberFormat="0" applyFont="0" applyAlignment="0" applyProtection="0"/>
    <xf numFmtId="0" fontId="48" fillId="6" borderId="395" applyNumberFormat="0" applyFont="0" applyAlignment="0" applyProtection="0"/>
    <xf numFmtId="0" fontId="48" fillId="6" borderId="409" applyNumberFormat="0" applyFont="0" applyAlignment="0" applyProtection="0"/>
    <xf numFmtId="0" fontId="64" fillId="0" borderId="400" applyNumberFormat="0" applyFill="0" applyAlignment="0" applyProtection="0"/>
    <xf numFmtId="0" fontId="48" fillId="6" borderId="401" applyNumberFormat="0" applyFont="0" applyAlignment="0" applyProtection="0"/>
    <xf numFmtId="0" fontId="48" fillId="6" borderId="401" applyNumberFormat="0" applyFont="0" applyAlignment="0" applyProtection="0"/>
    <xf numFmtId="0" fontId="48" fillId="6" borderId="401" applyNumberFormat="0" applyFont="0" applyAlignment="0" applyProtection="0"/>
    <xf numFmtId="0" fontId="48" fillId="6" borderId="409" applyNumberFormat="0" applyFont="0" applyAlignment="0" applyProtection="0"/>
    <xf numFmtId="0" fontId="64" fillId="0" borderId="424" applyNumberFormat="0" applyFill="0" applyAlignment="0" applyProtection="0"/>
    <xf numFmtId="0" fontId="66" fillId="22" borderId="406" applyNumberFormat="0" applyAlignment="0" applyProtection="0"/>
    <xf numFmtId="0" fontId="48" fillId="6" borderId="409" applyNumberFormat="0" applyFont="0" applyAlignment="0" applyProtection="0"/>
    <xf numFmtId="0" fontId="61" fillId="8" borderId="398" applyNumberFormat="0" applyAlignment="0" applyProtection="0"/>
    <xf numFmtId="0" fontId="64" fillId="0" borderId="400" applyNumberFormat="0" applyFill="0" applyAlignment="0" applyProtection="0"/>
    <xf numFmtId="0" fontId="64" fillId="0" borderId="408" applyNumberFormat="0" applyFill="0" applyAlignment="0" applyProtection="0"/>
    <xf numFmtId="0" fontId="63" fillId="22" borderId="420" applyNumberFormat="0" applyAlignment="0" applyProtection="0"/>
    <xf numFmtId="0" fontId="61" fillId="8" borderId="402" applyNumberFormat="0" applyAlignment="0" applyProtection="0"/>
    <xf numFmtId="0" fontId="61" fillId="8" borderId="406" applyNumberFormat="0" applyAlignment="0" applyProtection="0"/>
    <xf numFmtId="0" fontId="48" fillId="6" borderId="425" applyNumberFormat="0" applyFont="0" applyAlignment="0" applyProtection="0"/>
    <xf numFmtId="0" fontId="66" fillId="22" borderId="406" applyNumberFormat="0" applyAlignment="0" applyProtection="0"/>
    <xf numFmtId="0" fontId="63" fillId="22" borderId="423" applyNumberFormat="0" applyAlignment="0" applyProtection="0"/>
    <xf numFmtId="0" fontId="61" fillId="8" borderId="410" applyNumberFormat="0" applyAlignment="0" applyProtection="0"/>
    <xf numFmtId="0" fontId="63" fillId="22" borderId="423" applyNumberFormat="0" applyAlignment="0" applyProtection="0"/>
    <xf numFmtId="0" fontId="66" fillId="22" borderId="418" applyNumberFormat="0" applyAlignment="0" applyProtection="0"/>
    <xf numFmtId="0" fontId="63" fillId="22" borderId="407" applyNumberFormat="0" applyAlignment="0" applyProtection="0"/>
    <xf numFmtId="0" fontId="48" fillId="6" borderId="411" applyNumberFormat="0" applyFont="0" applyAlignment="0" applyProtection="0"/>
    <xf numFmtId="0" fontId="61" fillId="8" borderId="422" applyNumberFormat="0" applyAlignment="0" applyProtection="0"/>
    <xf numFmtId="0" fontId="61" fillId="8" borderId="422" applyNumberFormat="0" applyAlignment="0" applyProtection="0"/>
    <xf numFmtId="0" fontId="66" fillId="22" borderId="422" applyNumberFormat="0" applyAlignment="0" applyProtection="0"/>
    <xf numFmtId="0" fontId="64" fillId="0" borderId="413" applyNumberFormat="0" applyFill="0" applyAlignment="0" applyProtection="0"/>
    <xf numFmtId="0" fontId="66" fillId="22" borderId="422" applyNumberFormat="0" applyAlignment="0" applyProtection="0"/>
    <xf numFmtId="0" fontId="66" fillId="22" borderId="414" applyNumberFormat="0" applyAlignment="0" applyProtection="0"/>
    <xf numFmtId="0" fontId="61" fillId="8" borderId="414" applyNumberFormat="0" applyAlignment="0" applyProtection="0"/>
    <xf numFmtId="0" fontId="48" fillId="6" borderId="417" applyNumberFormat="0" applyFont="0" applyAlignment="0" applyProtection="0"/>
    <xf numFmtId="0" fontId="64" fillId="0" borderId="416" applyNumberFormat="0" applyFill="0" applyAlignment="0" applyProtection="0"/>
    <xf numFmtId="0" fontId="63" fillId="22" borderId="415" applyNumberFormat="0" applyAlignment="0" applyProtection="0"/>
    <xf numFmtId="0" fontId="48" fillId="6" borderId="417" applyNumberFormat="0" applyFont="0" applyAlignment="0" applyProtection="0"/>
    <xf numFmtId="0" fontId="48" fillId="6" borderId="417" applyNumberFormat="0" applyFont="0" applyAlignment="0" applyProtection="0"/>
    <xf numFmtId="0" fontId="48" fillId="6" borderId="417" applyNumberFormat="0" applyFont="0" applyAlignment="0" applyProtection="0"/>
    <xf numFmtId="0" fontId="66" fillId="22" borderId="414" applyNumberFormat="0" applyAlignment="0" applyProtection="0"/>
    <xf numFmtId="0" fontId="66" fillId="22" borderId="414" applyNumberFormat="0" applyAlignment="0" applyProtection="0"/>
    <xf numFmtId="0" fontId="61" fillId="8" borderId="414" applyNumberFormat="0" applyAlignment="0" applyProtection="0"/>
    <xf numFmtId="0" fontId="63" fillId="22" borderId="415" applyNumberFormat="0" applyAlignment="0" applyProtection="0"/>
    <xf numFmtId="0" fontId="64" fillId="0" borderId="416" applyNumberFormat="0" applyFill="0" applyAlignment="0" applyProtection="0"/>
    <xf numFmtId="0" fontId="63" fillId="22" borderId="415" applyNumberFormat="0" applyAlignment="0" applyProtection="0"/>
    <xf numFmtId="0" fontId="48" fillId="6" borderId="417" applyNumberFormat="0" applyFont="0" applyAlignment="0" applyProtection="0"/>
    <xf numFmtId="0" fontId="48" fillId="6" borderId="417" applyNumberFormat="0" applyFont="0" applyAlignment="0" applyProtection="0"/>
    <xf numFmtId="0" fontId="48" fillId="6" borderId="417" applyNumberFormat="0" applyFont="0" applyAlignment="0" applyProtection="0"/>
    <xf numFmtId="0" fontId="61" fillId="8" borderId="414" applyNumberFormat="0" applyAlignment="0" applyProtection="0"/>
    <xf numFmtId="0" fontId="66" fillId="22" borderId="414" applyNumberFormat="0" applyAlignment="0" applyProtection="0"/>
    <xf numFmtId="0" fontId="64" fillId="0" borderId="416" applyNumberFormat="0" applyFill="0" applyAlignment="0" applyProtection="0"/>
    <xf numFmtId="0" fontId="61" fillId="8" borderId="414" applyNumberFormat="0" applyAlignment="0" applyProtection="0"/>
    <xf numFmtId="0" fontId="63" fillId="22" borderId="415" applyNumberFormat="0" applyAlignment="0" applyProtection="0"/>
    <xf numFmtId="0" fontId="48" fillId="6" borderId="417" applyNumberFormat="0" applyFont="0" applyAlignment="0" applyProtection="0"/>
    <xf numFmtId="0" fontId="48" fillId="6" borderId="417" applyNumberFormat="0" applyFont="0" applyAlignment="0" applyProtection="0"/>
    <xf numFmtId="0" fontId="48" fillId="6" borderId="417" applyNumberFormat="0" applyFont="0" applyAlignment="0" applyProtection="0"/>
    <xf numFmtId="0" fontId="61" fillId="8" borderId="414" applyNumberFormat="0" applyAlignment="0" applyProtection="0"/>
    <xf numFmtId="0" fontId="66" fillId="22" borderId="414" applyNumberFormat="0" applyAlignment="0" applyProtection="0"/>
    <xf numFmtId="0" fontId="63" fillId="22" borderId="415" applyNumberFormat="0" applyAlignment="0" applyProtection="0"/>
    <xf numFmtId="0" fontId="64" fillId="0" borderId="416" applyNumberFormat="0" applyFill="0" applyAlignment="0" applyProtection="0"/>
    <xf numFmtId="0" fontId="64" fillId="0" borderId="416" applyNumberFormat="0" applyFill="0" applyAlignment="0" applyProtection="0"/>
    <xf numFmtId="0" fontId="48" fillId="6" borderId="417" applyNumberFormat="0" applyFont="0" applyAlignment="0" applyProtection="0"/>
    <xf numFmtId="0" fontId="48" fillId="6" borderId="417" applyNumberFormat="0" applyFont="0" applyAlignment="0" applyProtection="0"/>
    <xf numFmtId="0" fontId="48" fillId="6" borderId="425" applyNumberFormat="0" applyFont="0" applyAlignment="0" applyProtection="0"/>
    <xf numFmtId="0" fontId="48" fillId="6" borderId="425" applyNumberFormat="0" applyFont="0" applyAlignment="0" applyProtection="0"/>
    <xf numFmtId="0" fontId="48" fillId="6" borderId="425" applyNumberFormat="0" applyFont="0" applyAlignment="0" applyProtection="0"/>
    <xf numFmtId="0" fontId="48" fillId="6" borderId="425" applyNumberFormat="0" applyFont="0" applyAlignment="0" applyProtection="0"/>
    <xf numFmtId="0" fontId="61" fillId="8" borderId="418" applyNumberFormat="0" applyAlignment="0" applyProtection="0"/>
    <xf numFmtId="0" fontId="64" fillId="0" borderId="424" applyNumberFormat="0" applyFill="0" applyAlignment="0" applyProtection="0"/>
    <xf numFmtId="0" fontId="61" fillId="8" borderId="422" applyNumberFormat="0" applyAlignment="0" applyProtection="0"/>
    <xf numFmtId="0" fontId="66" fillId="22" borderId="422" applyNumberFormat="0" applyAlignment="0" applyProtection="0"/>
    <xf numFmtId="0" fontId="63" fillId="22" borderId="423" applyNumberFormat="0" applyAlignment="0" applyProtection="0"/>
    <xf numFmtId="0" fontId="63" fillId="22" borderId="423" applyNumberFormat="0" applyAlignment="0" applyProtection="0"/>
    <xf numFmtId="0" fontId="63" fillId="22" borderId="423" applyNumberFormat="0" applyAlignment="0" applyProtection="0"/>
    <xf numFmtId="0" fontId="48" fillId="6" borderId="425" applyNumberFormat="0" applyFont="0" applyAlignment="0" applyProtection="0"/>
    <xf numFmtId="0" fontId="64" fillId="0" borderId="424" applyNumberFormat="0" applyFill="0" applyAlignment="0" applyProtection="0"/>
    <xf numFmtId="0" fontId="48" fillId="6" borderId="419" applyNumberFormat="0" applyFont="0" applyAlignment="0" applyProtection="0"/>
    <xf numFmtId="0" fontId="48" fillId="6" borderId="419" applyNumberFormat="0" applyFont="0" applyAlignment="0" applyProtection="0"/>
    <xf numFmtId="0" fontId="48" fillId="6" borderId="425" applyNumberFormat="0" applyFont="0" applyAlignment="0" applyProtection="0"/>
    <xf numFmtId="0" fontId="66" fillId="22" borderId="422" applyNumberFormat="0" applyAlignment="0" applyProtection="0"/>
    <xf numFmtId="0" fontId="48" fillId="6" borderId="425" applyNumberFormat="0" applyFont="0" applyAlignment="0" applyProtection="0"/>
    <xf numFmtId="0" fontId="66" fillId="22" borderId="422" applyNumberFormat="0" applyAlignment="0" applyProtection="0"/>
    <xf numFmtId="0" fontId="48" fillId="6" borderId="425" applyNumberFormat="0" applyFont="0" applyAlignment="0" applyProtection="0"/>
    <xf numFmtId="0" fontId="48" fillId="6" borderId="425" applyNumberFormat="0" applyFont="0" applyAlignment="0" applyProtection="0"/>
    <xf numFmtId="0" fontId="48" fillId="6" borderId="425" applyNumberFormat="0" applyFont="0" applyAlignment="0" applyProtection="0"/>
    <xf numFmtId="0" fontId="61" fillId="8" borderId="422" applyNumberFormat="0" applyAlignment="0" applyProtection="0"/>
    <xf numFmtId="0" fontId="46" fillId="3" borderId="0" applyNumberFormat="0" applyBorder="0" applyAlignment="0" applyProtection="0"/>
    <xf numFmtId="0" fontId="46" fillId="5"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8" borderId="0" applyNumberFormat="0" applyBorder="0" applyAlignment="0" applyProtection="0"/>
    <xf numFmtId="0" fontId="46" fillId="2" borderId="0" applyNumberFormat="0" applyBorder="0" applyAlignment="0" applyProtection="0"/>
    <xf numFmtId="0" fontId="46" fillId="4"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2" borderId="0" applyNumberFormat="0" applyBorder="0" applyAlignment="0" applyProtection="0"/>
    <xf numFmtId="0" fontId="46" fillId="13" borderId="0" applyNumberFormat="0" applyBorder="0" applyAlignment="0" applyProtection="0"/>
    <xf numFmtId="0" fontId="56" fillId="14" borderId="0" applyNumberFormat="0" applyBorder="0" applyAlignment="0" applyProtection="0"/>
    <xf numFmtId="0" fontId="56" fillId="4" borderId="0" applyNumberFormat="0" applyBorder="0" applyAlignment="0" applyProtection="0"/>
    <xf numFmtId="0" fontId="56" fillId="12"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5" borderId="0" applyNumberFormat="0" applyBorder="0" applyAlignment="0" applyProtection="0"/>
    <xf numFmtId="0" fontId="57" fillId="5" borderId="0" applyNumberFormat="0" applyBorder="0" applyAlignment="0" applyProtection="0"/>
    <xf numFmtId="0" fontId="66" fillId="22" borderId="418" applyNumberFormat="0" applyAlignment="0" applyProtection="0"/>
    <xf numFmtId="0" fontId="58" fillId="23" borderId="2" applyNumberFormat="0" applyAlignment="0" applyProtection="0"/>
    <xf numFmtId="43" fontId="48" fillId="0" borderId="0" applyFont="0" applyFill="0" applyBorder="0" applyAlignment="0" applyProtection="0"/>
    <xf numFmtId="43" fontId="48" fillId="0" borderId="0" applyFont="0" applyFill="0" applyBorder="0" applyAlignment="0" applyProtection="0"/>
    <xf numFmtId="168"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67" fontId="48" fillId="0" borderId="0" applyFill="0" applyBorder="0" applyAlignment="0" applyProtection="0"/>
    <xf numFmtId="43" fontId="48" fillId="0" borderId="0" applyFont="0" applyFill="0" applyBorder="0" applyAlignment="0" applyProtection="0"/>
    <xf numFmtId="0" fontId="59" fillId="0" borderId="0" applyNumberFormat="0" applyFill="0" applyBorder="0" applyAlignment="0" applyProtection="0"/>
    <xf numFmtId="0" fontId="60" fillId="7" borderId="0" applyNumberFormat="0" applyBorder="0" applyAlignment="0" applyProtection="0"/>
    <xf numFmtId="0" fontId="67" fillId="0" borderId="3" applyNumberFormat="0" applyFill="0" applyAlignment="0" applyProtection="0"/>
    <xf numFmtId="0" fontId="68" fillId="0" borderId="4" applyNumberFormat="0" applyFill="0" applyAlignment="0" applyProtection="0"/>
    <xf numFmtId="0" fontId="69" fillId="0" borderId="5" applyNumberFormat="0" applyFill="0" applyAlignment="0" applyProtection="0"/>
    <xf numFmtId="0" fontId="69" fillId="0" borderId="0" applyNumberFormat="0" applyFill="0" applyBorder="0" applyAlignment="0" applyProtection="0"/>
    <xf numFmtId="0" fontId="80" fillId="0" borderId="0" applyNumberFormat="0" applyFill="0" applyBorder="0" applyAlignment="0" applyProtection="0">
      <alignment vertical="top"/>
      <protection locked="0"/>
    </xf>
    <xf numFmtId="0" fontId="61" fillId="8" borderId="418" applyNumberFormat="0" applyAlignment="0" applyProtection="0"/>
    <xf numFmtId="0" fontId="70" fillId="0" borderId="6" applyNumberFormat="0" applyFill="0" applyAlignment="0" applyProtection="0"/>
    <xf numFmtId="0" fontId="71" fillId="11" borderId="0" applyNumberFormat="0" applyBorder="0" applyAlignment="0" applyProtection="0"/>
    <xf numFmtId="0" fontId="20" fillId="0" borderId="0"/>
    <xf numFmtId="0" fontId="48" fillId="6" borderId="419" applyNumberFormat="0" applyFont="0" applyAlignment="0" applyProtection="0"/>
    <xf numFmtId="0" fontId="63" fillId="22" borderId="423" applyNumberFormat="0" applyAlignment="0" applyProtection="0"/>
    <xf numFmtId="9" fontId="46"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0" fontId="72" fillId="0" borderId="0" applyNumberFormat="0" applyFill="0" applyBorder="0" applyAlignment="0" applyProtection="0"/>
    <xf numFmtId="0" fontId="64" fillId="0" borderId="421" applyNumberFormat="0" applyFill="0" applyAlignment="0" applyProtection="0"/>
    <xf numFmtId="0" fontId="62" fillId="0" borderId="0" applyNumberFormat="0" applyFill="0" applyBorder="0" applyAlignment="0" applyProtection="0"/>
    <xf numFmtId="0" fontId="66" fillId="22" borderId="427" applyNumberFormat="0" applyAlignment="0" applyProtection="0"/>
    <xf numFmtId="43" fontId="19" fillId="0" borderId="0" applyFont="0" applyFill="0" applyBorder="0" applyAlignment="0" applyProtection="0"/>
    <xf numFmtId="0" fontId="61" fillId="8" borderId="427" applyNumberFormat="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0" fontId="63" fillId="22" borderId="429"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0" fontId="63" fillId="22" borderId="429"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43" fontId="19" fillId="0" borderId="0" applyFont="0" applyFill="0" applyBorder="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48" fillId="6" borderId="428" applyNumberFormat="0" applyFont="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19" fillId="0" borderId="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0" fontId="48" fillId="6" borderId="428" applyNumberFormat="0" applyFont="0" applyAlignment="0" applyProtection="0"/>
    <xf numFmtId="9" fontId="19" fillId="0" borderId="0" applyFont="0" applyFill="0" applyBorder="0" applyAlignment="0" applyProtection="0"/>
    <xf numFmtId="0" fontId="48" fillId="6" borderId="428"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6" fillId="22" borderId="427" applyNumberFormat="0" applyAlignment="0" applyProtection="0"/>
    <xf numFmtId="0" fontId="61" fillId="8"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61" fillId="8" borderId="427" applyNumberFormat="0" applyAlignment="0" applyProtection="0"/>
    <xf numFmtId="0" fontId="19" fillId="0" borderId="0"/>
    <xf numFmtId="0" fontId="63" fillId="22" borderId="429" applyNumberFormat="0" applyAlignment="0" applyProtection="0"/>
    <xf numFmtId="9" fontId="19" fillId="0" borderId="0" applyFont="0" applyFill="0" applyBorder="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43" fontId="19" fillId="0" borderId="0" applyFont="0" applyFill="0" applyBorder="0" applyAlignment="0" applyProtection="0"/>
    <xf numFmtId="0" fontId="66" fillId="22" borderId="427" applyNumberFormat="0" applyAlignment="0" applyProtection="0"/>
    <xf numFmtId="0" fontId="19" fillId="0" borderId="0"/>
    <xf numFmtId="9" fontId="19" fillId="0" borderId="0" applyFont="0" applyFill="0" applyBorder="0" applyAlignment="0" applyProtection="0"/>
    <xf numFmtId="0" fontId="64" fillId="0" borderId="430" applyNumberFormat="0" applyFill="0" applyAlignment="0" applyProtection="0"/>
    <xf numFmtId="0" fontId="19" fillId="0" borderId="0"/>
    <xf numFmtId="0" fontId="19" fillId="0" borderId="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4" fillId="0" borderId="430" applyNumberFormat="0" applyFill="0" applyAlignment="0" applyProtection="0"/>
    <xf numFmtId="0" fontId="63" fillId="22" borderId="429"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4" fillId="0" borderId="430" applyNumberFormat="0" applyFill="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1" fillId="8" borderId="427" applyNumberFormat="0" applyAlignment="0" applyProtection="0"/>
    <xf numFmtId="0" fontId="63" fillId="22" borderId="429" applyNumberFormat="0" applyAlignment="0" applyProtection="0"/>
    <xf numFmtId="0" fontId="66" fillId="22" borderId="427" applyNumberFormat="0" applyAlignment="0" applyProtection="0"/>
    <xf numFmtId="0" fontId="66" fillId="22" borderId="427" applyNumberFormat="0" applyAlignment="0" applyProtection="0"/>
    <xf numFmtId="0" fontId="66" fillId="22" borderId="427" applyNumberFormat="0" applyAlignment="0" applyProtection="0"/>
    <xf numFmtId="0" fontId="66" fillId="22"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3" fillId="22" borderId="429" applyNumberFormat="0" applyAlignment="0" applyProtection="0"/>
    <xf numFmtId="0" fontId="63" fillId="22" borderId="429" applyNumberFormat="0" applyAlignment="0" applyProtection="0"/>
    <xf numFmtId="0" fontId="48" fillId="6" borderId="428" applyNumberFormat="0" applyFont="0" applyAlignment="0" applyProtection="0"/>
    <xf numFmtId="0" fontId="66" fillId="22"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1" fillId="8" borderId="427"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4" fillId="0" borderId="430" applyNumberFormat="0" applyFill="0" applyAlignment="0" applyProtection="0"/>
    <xf numFmtId="0" fontId="66" fillId="22" borderId="427" applyNumberFormat="0" applyAlignment="0" applyProtection="0"/>
    <xf numFmtId="0" fontId="61" fillId="8" borderId="427" applyNumberFormat="0" applyAlignment="0" applyProtection="0"/>
    <xf numFmtId="0" fontId="48" fillId="6" borderId="428" applyNumberFormat="0" applyFon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6" fillId="22" borderId="427" applyNumberFormat="0" applyAlignment="0" applyProtection="0"/>
    <xf numFmtId="0" fontId="66" fillId="22" borderId="427" applyNumberFormat="0" applyAlignment="0" applyProtection="0"/>
    <xf numFmtId="0" fontId="61" fillId="8"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4" fillId="0" borderId="430" applyNumberFormat="0" applyFill="0" applyAlignment="0" applyProtection="0"/>
    <xf numFmtId="0" fontId="61" fillId="8" borderId="427" applyNumberFormat="0" applyAlignment="0" applyProtection="0"/>
    <xf numFmtId="0" fontId="63" fillId="22" borderId="429" applyNumberFormat="0" applyAlignment="0" applyProtection="0"/>
    <xf numFmtId="0" fontId="48" fillId="6" borderId="428" applyNumberFormat="0" applyFont="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27" applyNumberFormat="0" applyAlignment="0" applyProtection="0"/>
    <xf numFmtId="0" fontId="66" fillId="22" borderId="427" applyNumberFormat="0" applyAlignment="0" applyProtection="0"/>
    <xf numFmtId="0" fontId="63" fillId="22" borderId="429" applyNumberFormat="0" applyAlignment="0" applyProtection="0"/>
    <xf numFmtId="0" fontId="64" fillId="0" borderId="430" applyNumberFormat="0" applyFill="0" applyAlignment="0" applyProtection="0"/>
    <xf numFmtId="0" fontId="64" fillId="0" borderId="430" applyNumberFormat="0" applyFill="0" applyAlignment="0" applyProtection="0"/>
    <xf numFmtId="0" fontId="48" fillId="6" borderId="428" applyNumberFormat="0" applyFont="0" applyAlignment="0" applyProtection="0"/>
    <xf numFmtId="0" fontId="48" fillId="6" borderId="428"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43" fontId="19" fillId="0" borderId="0" applyFont="0" applyFill="0" applyBorder="0" applyAlignment="0" applyProtection="0"/>
    <xf numFmtId="0" fontId="66" fillId="22"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66" fillId="22" borderId="435" applyNumberFormat="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48" fillId="6" borderId="436" applyNumberFormat="0" applyFont="0" applyAlignment="0" applyProtection="0"/>
    <xf numFmtId="0" fontId="19" fillId="0" borderId="0"/>
    <xf numFmtId="9" fontId="19" fillId="0" borderId="0" applyFont="0" applyFill="0" applyBorder="0" applyAlignment="0" applyProtection="0"/>
    <xf numFmtId="0" fontId="48" fillId="6" borderId="436" applyNumberFormat="0" applyFont="0" applyAlignment="0" applyProtection="0"/>
    <xf numFmtId="0" fontId="19" fillId="0" borderId="0"/>
    <xf numFmtId="0" fontId="19" fillId="0" borderId="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61" fillId="8" borderId="431" applyNumberFormat="0" applyAlignment="0" applyProtection="0"/>
    <xf numFmtId="0" fontId="19" fillId="0" borderId="0"/>
    <xf numFmtId="0" fontId="63" fillId="22" borderId="432" applyNumberFormat="0" applyAlignment="0" applyProtection="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19" fillId="0" borderId="0"/>
    <xf numFmtId="0" fontId="19" fillId="0" borderId="0"/>
    <xf numFmtId="0" fontId="61" fillId="8"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6" fillId="22"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61" fillId="8" borderId="431" applyNumberFormat="0" applyAlignment="0" applyProtection="0"/>
    <xf numFmtId="0" fontId="19" fillId="0" borderId="0"/>
    <xf numFmtId="0" fontId="63" fillId="22" borderId="432" applyNumberFormat="0" applyAlignment="0" applyProtection="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19" fillId="0" borderId="0"/>
    <xf numFmtId="0" fontId="19" fillId="0" borderId="0"/>
    <xf numFmtId="0" fontId="61" fillId="8"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19" fillId="0" borderId="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66" fillId="22" borderId="431" applyNumberFormat="0" applyAlignment="0" applyProtection="0"/>
    <xf numFmtId="43" fontId="19" fillId="0" borderId="0" applyFont="0" applyFill="0" applyBorder="0" applyAlignment="0" applyProtection="0"/>
    <xf numFmtId="0" fontId="19" fillId="0" borderId="0"/>
    <xf numFmtId="0" fontId="63" fillId="22" borderId="432" applyNumberFormat="0" applyAlignment="0" applyProtection="0"/>
    <xf numFmtId="9" fontId="19" fillId="0" borderId="0" applyFont="0" applyFill="0" applyBorder="0" applyAlignment="0" applyProtection="0"/>
    <xf numFmtId="0" fontId="48" fillId="6" borderId="434" applyNumberFormat="0" applyFont="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19" fillId="0" borderId="0"/>
    <xf numFmtId="9" fontId="19" fillId="0" borderId="0" applyFont="0" applyFill="0" applyBorder="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63" fillId="22" borderId="432" applyNumberFormat="0" applyAlignment="0" applyProtection="0"/>
    <xf numFmtId="0" fontId="61" fillId="8" borderId="431" applyNumberFormat="0" applyAlignment="0" applyProtection="0"/>
    <xf numFmtId="0" fontId="63" fillId="22" borderId="432"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63" fillId="22" borderId="432"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6" applyNumberFormat="0" applyFont="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0" fontId="63" fillId="22" borderId="432" applyNumberFormat="0" applyAlignment="0" applyProtection="0"/>
    <xf numFmtId="0" fontId="48" fillId="6" borderId="434" applyNumberFormat="0" applyFont="0" applyAlignment="0" applyProtection="0"/>
    <xf numFmtId="9" fontId="19" fillId="0" borderId="0" applyFont="0" applyFill="0" applyBorder="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66" fillId="22"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61" fillId="8" borderId="431" applyNumberFormat="0" applyAlignment="0" applyProtection="0"/>
    <xf numFmtId="0" fontId="19" fillId="0" borderId="0"/>
    <xf numFmtId="0" fontId="63" fillId="22" borderId="432" applyNumberFormat="0" applyAlignment="0" applyProtection="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19" fillId="0" borderId="0"/>
    <xf numFmtId="0" fontId="19" fillId="0" borderId="0"/>
    <xf numFmtId="0" fontId="61" fillId="8" borderId="431" applyNumberFormat="0" applyAlignment="0" applyProtection="0"/>
    <xf numFmtId="0" fontId="63" fillId="22" borderId="432"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61" fillId="8"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19" fillId="0" borderId="0"/>
    <xf numFmtId="0" fontId="19" fillId="0" borderId="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19" fillId="0" borderId="0"/>
    <xf numFmtId="0" fontId="19" fillId="0" borderId="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61" fillId="8" borderId="431" applyNumberFormat="0" applyAlignment="0" applyProtection="0"/>
    <xf numFmtId="0" fontId="19" fillId="0" borderId="0"/>
    <xf numFmtId="0" fontId="63" fillId="22" borderId="432" applyNumberFormat="0" applyAlignment="0" applyProtection="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19" fillId="0" borderId="0"/>
    <xf numFmtId="0" fontId="19" fillId="0" borderId="0"/>
    <xf numFmtId="0" fontId="61" fillId="8"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19" fillId="0" borderId="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66" fillId="22" borderId="431" applyNumberFormat="0" applyAlignment="0" applyProtection="0"/>
    <xf numFmtId="43" fontId="19" fillId="0" borderId="0" applyFont="0" applyFill="0" applyBorder="0" applyAlignment="0" applyProtection="0"/>
    <xf numFmtId="0" fontId="19" fillId="0" borderId="0"/>
    <xf numFmtId="0" fontId="63" fillId="22" borderId="432" applyNumberFormat="0" applyAlignment="0" applyProtection="0"/>
    <xf numFmtId="9" fontId="19" fillId="0" borderId="0" applyFont="0" applyFill="0" applyBorder="0" applyAlignment="0" applyProtection="0"/>
    <xf numFmtId="0" fontId="48" fillId="6" borderId="434" applyNumberFormat="0" applyFont="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19" fillId="0" borderId="0"/>
    <xf numFmtId="9" fontId="19" fillId="0" borderId="0" applyFont="0" applyFill="0" applyBorder="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63" fillId="22" borderId="432" applyNumberFormat="0" applyAlignment="0" applyProtection="0"/>
    <xf numFmtId="0" fontId="61" fillId="8" borderId="431" applyNumberFormat="0" applyAlignment="0" applyProtection="0"/>
    <xf numFmtId="0" fontId="63" fillId="22" borderId="432" applyNumberForma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2"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43" fontId="19" fillId="0" borderId="0" applyFont="0" applyFill="0" applyBorder="0" applyAlignment="0" applyProtection="0"/>
    <xf numFmtId="0" fontId="66" fillId="22" borderId="431" applyNumberFormat="0" applyAlignment="0" applyProtection="0"/>
    <xf numFmtId="0" fontId="19" fillId="0" borderId="0"/>
    <xf numFmtId="9" fontId="19" fillId="0" borderId="0" applyFont="0" applyFill="0" applyBorder="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63" fillId="22" borderId="432"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0" fontId="48" fillId="6" borderId="434" applyNumberFormat="0" applyFont="0" applyAlignment="0" applyProtection="0"/>
    <xf numFmtId="9" fontId="19" fillId="0" borderId="0" applyFont="0" applyFill="0" applyBorder="0" applyAlignment="0" applyProtection="0"/>
    <xf numFmtId="0" fontId="48" fillId="6" borderId="434" applyNumberFormat="0" applyFont="0" applyAlignment="0" applyProtection="0"/>
    <xf numFmtId="43" fontId="19" fillId="0" borderId="0" applyFont="0" applyFill="0" applyBorder="0" applyAlignment="0" applyProtection="0"/>
    <xf numFmtId="0" fontId="19" fillId="0" borderId="0"/>
    <xf numFmtId="9" fontId="19" fillId="0" borderId="0" applyFont="0" applyFill="0" applyBorder="0" applyAlignment="0" applyProtection="0"/>
    <xf numFmtId="0" fontId="63" fillId="22" borderId="432" applyNumberFormat="0" applyAlignment="0" applyProtection="0"/>
    <xf numFmtId="0" fontId="48" fillId="6" borderId="434" applyNumberFormat="0" applyFont="0" applyAlignment="0" applyProtection="0"/>
    <xf numFmtId="0" fontId="63" fillId="22" borderId="432"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3" fillId="22" borderId="437" applyNumberFormat="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6" fillId="22" borderId="435" applyNumberFormat="0" applyAlignment="0" applyProtection="0"/>
    <xf numFmtId="0" fontId="63" fillId="22" borderId="437" applyNumberFormat="0" applyAlignment="0" applyProtection="0"/>
    <xf numFmtId="0" fontId="61" fillId="8"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1" fillId="8" borderId="435" applyNumberFormat="0" applyAlignment="0" applyProtection="0"/>
    <xf numFmtId="0" fontId="63" fillId="22" borderId="437" applyNumberFormat="0" applyAlignment="0" applyProtection="0"/>
    <xf numFmtId="0" fontId="61" fillId="8"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6" fillId="22" borderId="435" applyNumberForma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1" fillId="8" borderId="435" applyNumberFormat="0" applyAlignment="0" applyProtection="0"/>
    <xf numFmtId="0" fontId="61" fillId="8" borderId="435"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63" fillId="22" borderId="437" applyNumberFormat="0" applyAlignment="0" applyProtection="0"/>
    <xf numFmtId="0" fontId="61" fillId="8"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1" fillId="8"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3" fillId="22" borderId="437"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1" fillId="8"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1" fillId="8" borderId="435" applyNumberFormat="0" applyAlignment="0" applyProtection="0"/>
    <xf numFmtId="0" fontId="61" fillId="8" borderId="435" applyNumberFormat="0" applyAlignment="0" applyProtection="0"/>
    <xf numFmtId="0" fontId="63" fillId="22" borderId="437" applyNumberFormat="0" applyAlignment="0" applyProtection="0"/>
    <xf numFmtId="0" fontId="63" fillId="22" borderId="437"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66" fillId="22" borderId="435" applyNumberFormat="0" applyAlignment="0" applyProtection="0"/>
    <xf numFmtId="0" fontId="66" fillId="22" borderId="435" applyNumberFormat="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1" fillId="8"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6" fillId="22" borderId="435" applyNumberFormat="0" applyAlignment="0" applyProtection="0"/>
    <xf numFmtId="0" fontId="63" fillId="22" borderId="437" applyNumberFormat="0" applyAlignment="0" applyProtection="0"/>
    <xf numFmtId="0" fontId="66" fillId="22"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66" fillId="22"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63" fillId="22" borderId="437" applyNumberFormat="0" applyAlignment="0" applyProtection="0"/>
    <xf numFmtId="0" fontId="64" fillId="0" borderId="438" applyNumberFormat="0" applyFill="0" applyAlignment="0" applyProtection="0"/>
    <xf numFmtId="0" fontId="63" fillId="22" borderId="437" applyNumberFormat="0" applyAlignment="0" applyProtection="0"/>
    <xf numFmtId="0" fontId="66" fillId="22"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63" fillId="22" borderId="437" applyNumberForma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66" fillId="22" borderId="435" applyNumberFormat="0" applyAlignment="0" applyProtection="0"/>
    <xf numFmtId="0" fontId="63" fillId="22" borderId="437" applyNumberFormat="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6" fillId="22"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1" fillId="8"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64" fillId="0" borderId="438"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1" fillId="8" borderId="435" applyNumberFormat="0" applyAlignment="0" applyProtection="0"/>
    <xf numFmtId="0" fontId="66" fillId="22" borderId="435" applyNumberFormat="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3" fillId="22" borderId="437" applyNumberFormat="0" applyAlignment="0" applyProtection="0"/>
    <xf numFmtId="0" fontId="61" fillId="8" borderId="435" applyNumberFormat="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3" fillId="22" borderId="437" applyNumberFormat="0" applyAlignment="0" applyProtection="0"/>
    <xf numFmtId="0" fontId="61" fillId="8"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61" fillId="8" borderId="435" applyNumberFormat="0" applyAlignment="0" applyProtection="0"/>
    <xf numFmtId="0" fontId="61" fillId="8"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63" fillId="22" borderId="437" applyNumberFormat="0" applyAlignment="0" applyProtection="0"/>
    <xf numFmtId="0" fontId="63" fillId="22" borderId="437" applyNumberFormat="0" applyAlignment="0" applyProtection="0"/>
    <xf numFmtId="0" fontId="64" fillId="0" borderId="438" applyNumberFormat="0" applyFill="0" applyAlignment="0" applyProtection="0"/>
    <xf numFmtId="0" fontId="66" fillId="22"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61" fillId="8" borderId="435" applyNumberFormat="0" applyAlignment="0" applyProtection="0"/>
    <xf numFmtId="0" fontId="63" fillId="22" borderId="437"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6" fillId="22"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4" fillId="0" borderId="438" applyNumberFormat="0" applyFill="0" applyAlignment="0" applyProtection="0"/>
    <xf numFmtId="0" fontId="64" fillId="0" borderId="438" applyNumberFormat="0" applyFill="0" applyAlignment="0" applyProtection="0"/>
    <xf numFmtId="0" fontId="61" fillId="8"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48" fillId="6" borderId="436" applyNumberFormat="0" applyFont="0" applyAlignment="0" applyProtection="0"/>
    <xf numFmtId="0" fontId="66" fillId="22" borderId="435" applyNumberForma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3" fillId="22" borderId="437"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4" fillId="0" borderId="438" applyNumberFormat="0" applyFill="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1" fillId="8"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48" fillId="6" borderId="436" applyNumberFormat="0" applyFont="0" applyAlignment="0" applyProtection="0"/>
    <xf numFmtId="0" fontId="66" fillId="22" borderId="435" applyNumberFormat="0" applyAlignment="0" applyProtection="0"/>
    <xf numFmtId="0" fontId="61" fillId="8"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64" fillId="0" borderId="438" applyNumberFormat="0" applyFill="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63" fillId="22" borderId="437" applyNumberFormat="0" applyAlignment="0" applyProtection="0"/>
    <xf numFmtId="0" fontId="48" fillId="6" borderId="436" applyNumberFormat="0" applyFont="0" applyAlignment="0" applyProtection="0"/>
    <xf numFmtId="0" fontId="48" fillId="6" borderId="436" applyNumberFormat="0" applyFont="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48" fillId="6" borderId="436" applyNumberFormat="0" applyFont="0" applyAlignment="0" applyProtection="0"/>
    <xf numFmtId="0" fontId="64" fillId="0" borderId="438" applyNumberFormat="0" applyFill="0" applyAlignment="0" applyProtection="0"/>
    <xf numFmtId="0" fontId="48" fillId="6" borderId="436" applyNumberFormat="0" applyFon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6" fillId="22" borderId="435" applyNumberFormat="0" applyAlignment="0" applyProtection="0"/>
    <xf numFmtId="0" fontId="61" fillId="8" borderId="435" applyNumberFormat="0" applyAlignment="0" applyProtection="0"/>
    <xf numFmtId="0" fontId="66" fillId="22" borderId="435" applyNumberFormat="0" applyAlignment="0" applyProtection="0"/>
    <xf numFmtId="0" fontId="66" fillId="22" borderId="435" applyNumberFormat="0" applyAlignment="0" applyProtection="0"/>
    <xf numFmtId="0" fontId="61" fillId="8" borderId="435" applyNumberFormat="0" applyAlignment="0" applyProtection="0"/>
    <xf numFmtId="0" fontId="61" fillId="8" borderId="435" applyNumberFormat="0" applyAlignment="0" applyProtection="0"/>
    <xf numFmtId="0" fontId="66" fillId="22" borderId="435" applyNumberFormat="0" applyAlignment="0" applyProtection="0"/>
    <xf numFmtId="0" fontId="61" fillId="8" borderId="435" applyNumberFormat="0" applyAlignment="0" applyProtection="0"/>
    <xf numFmtId="0" fontId="61" fillId="8" borderId="435" applyNumberFormat="0" applyAlignment="0" applyProtection="0"/>
    <xf numFmtId="0" fontId="66" fillId="22" borderId="435" applyNumberFormat="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4" fillId="0" borderId="438"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6" fillId="22" borderId="431" applyNumberFormat="0" applyAlignment="0" applyProtection="0"/>
    <xf numFmtId="0" fontId="61" fillId="8"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4" fillId="0" borderId="433" applyNumberFormat="0" applyFill="0" applyAlignment="0" applyProtection="0"/>
    <xf numFmtId="0" fontId="63" fillId="22" borderId="437"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4" fillId="0" borderId="433" applyNumberFormat="0" applyFill="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1" fillId="8" borderId="431" applyNumberFormat="0" applyAlignment="0" applyProtection="0"/>
    <xf numFmtId="0" fontId="63" fillId="22" borderId="437" applyNumberFormat="0" applyAlignment="0" applyProtection="0"/>
    <xf numFmtId="0" fontId="66" fillId="22" borderId="431" applyNumberFormat="0" applyAlignment="0" applyProtection="0"/>
    <xf numFmtId="0" fontId="66" fillId="22" borderId="431" applyNumberFormat="0" applyAlignment="0" applyProtection="0"/>
    <xf numFmtId="0" fontId="66" fillId="22" borderId="431" applyNumberFormat="0" applyAlignment="0" applyProtection="0"/>
    <xf numFmtId="0" fontId="66" fillId="22"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3" fillId="22" borderId="437" applyNumberFormat="0" applyAlignment="0" applyProtection="0"/>
    <xf numFmtId="0" fontId="63" fillId="22" borderId="437" applyNumberFormat="0" applyAlignment="0" applyProtection="0"/>
    <xf numFmtId="0" fontId="48" fillId="6" borderId="434" applyNumberFormat="0" applyFont="0" applyAlignment="0" applyProtection="0"/>
    <xf numFmtId="0" fontId="66" fillId="22"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1" fillId="8" borderId="431"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4" fillId="0" borderId="433" applyNumberFormat="0" applyFill="0" applyAlignment="0" applyProtection="0"/>
    <xf numFmtId="0" fontId="66" fillId="22" borderId="431" applyNumberFormat="0" applyAlignment="0" applyProtection="0"/>
    <xf numFmtId="0" fontId="61" fillId="8" borderId="431" applyNumberFormat="0" applyAlignment="0" applyProtection="0"/>
    <xf numFmtId="0" fontId="48" fillId="6" borderId="434" applyNumberFormat="0" applyFon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6" fillId="22" borderId="431" applyNumberFormat="0" applyAlignment="0" applyProtection="0"/>
    <xf numFmtId="0" fontId="66" fillId="22" borderId="431" applyNumberFormat="0" applyAlignment="0" applyProtection="0"/>
    <xf numFmtId="0" fontId="61" fillId="8"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4" fillId="0" borderId="433" applyNumberFormat="0" applyFill="0" applyAlignment="0" applyProtection="0"/>
    <xf numFmtId="0" fontId="61" fillId="8" borderId="431" applyNumberFormat="0" applyAlignment="0" applyProtection="0"/>
    <xf numFmtId="0" fontId="63" fillId="22" borderId="437" applyNumberFormat="0" applyAlignment="0" applyProtection="0"/>
    <xf numFmtId="0" fontId="48" fillId="6" borderId="434" applyNumberFormat="0" applyFont="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1" applyNumberFormat="0" applyAlignment="0" applyProtection="0"/>
    <xf numFmtId="0" fontId="66" fillId="22" borderId="431" applyNumberFormat="0" applyAlignment="0" applyProtection="0"/>
    <xf numFmtId="0" fontId="63" fillId="22" borderId="437" applyNumberFormat="0" applyAlignment="0" applyProtection="0"/>
    <xf numFmtId="0" fontId="64" fillId="0" borderId="433" applyNumberFormat="0" applyFill="0" applyAlignment="0" applyProtection="0"/>
    <xf numFmtId="0" fontId="64" fillId="0" borderId="433" applyNumberFormat="0" applyFill="0" applyAlignment="0" applyProtection="0"/>
    <xf numFmtId="0" fontId="48" fillId="6" borderId="434" applyNumberFormat="0" applyFont="0" applyAlignment="0" applyProtection="0"/>
    <xf numFmtId="0" fontId="48" fillId="6" borderId="434"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3" fillId="22" borderId="441" applyNumberFormat="0" applyAlignment="0" applyProtection="0"/>
    <xf numFmtId="0" fontId="63" fillId="22" borderId="441" applyNumberForma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40" applyNumberFormat="0" applyFon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63" fillId="22" borderId="437"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3" fillId="22" borderId="441" applyNumberFormat="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6" fillId="22" borderId="439" applyNumberFormat="0" applyAlignment="0" applyProtection="0"/>
    <xf numFmtId="0" fontId="63" fillId="22" borderId="441" applyNumberFormat="0" applyAlignment="0" applyProtection="0"/>
    <xf numFmtId="0" fontId="61" fillId="8"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1" fillId="8" borderId="439" applyNumberFormat="0" applyAlignment="0" applyProtection="0"/>
    <xf numFmtId="0" fontId="63" fillId="22" borderId="441" applyNumberFormat="0" applyAlignment="0" applyProtection="0"/>
    <xf numFmtId="0" fontId="61" fillId="8"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1" fillId="8" borderId="439" applyNumberFormat="0" applyAlignment="0" applyProtection="0"/>
    <xf numFmtId="0" fontId="61" fillId="8" borderId="439" applyNumberFormat="0" applyAlignment="0" applyProtection="0"/>
    <xf numFmtId="0" fontId="63" fillId="22" borderId="441" applyNumberForma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63" fillId="22" borderId="441" applyNumberFormat="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3" fillId="22" borderId="441"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1" fillId="8"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1" fillId="8" borderId="439" applyNumberFormat="0" applyAlignment="0" applyProtection="0"/>
    <xf numFmtId="0" fontId="61" fillId="8" borderId="439" applyNumberFormat="0" applyAlignment="0" applyProtection="0"/>
    <xf numFmtId="0" fontId="63" fillId="22" borderId="441" applyNumberFormat="0" applyAlignment="0" applyProtection="0"/>
    <xf numFmtId="0" fontId="63" fillId="22" borderId="441"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6" fillId="22" borderId="439" applyNumberFormat="0" applyAlignment="0" applyProtection="0"/>
    <xf numFmtId="0" fontId="63" fillId="22" borderId="441"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66" fillId="22"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3" fillId="22" borderId="441" applyNumberForma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63" fillId="22" borderId="441" applyNumberFormat="0" applyAlignment="0" applyProtection="0"/>
    <xf numFmtId="0" fontId="64" fillId="0" borderId="442" applyNumberFormat="0" applyFill="0" applyAlignment="0" applyProtection="0"/>
    <xf numFmtId="0" fontId="63" fillId="22" borderId="441" applyNumberFormat="0" applyAlignment="0" applyProtection="0"/>
    <xf numFmtId="0" fontId="66" fillId="22"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63" fillId="22" borderId="441" applyNumberForma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66" fillId="22" borderId="439" applyNumberFormat="0" applyAlignment="0" applyProtection="0"/>
    <xf numFmtId="0" fontId="63" fillId="22" borderId="441"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1" fillId="8"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64" fillId="0" borderId="442" applyNumberFormat="0" applyFill="0" applyAlignment="0" applyProtection="0"/>
    <xf numFmtId="0" fontId="63" fillId="22" borderId="441" applyNumberFormat="0" applyAlignment="0" applyProtection="0"/>
    <xf numFmtId="0" fontId="63" fillId="22" borderId="441" applyNumberForma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3" fillId="22" borderId="441"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63" fillId="22" borderId="441" applyNumberFormat="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3" fillId="22" borderId="441" applyNumberFormat="0" applyAlignment="0" applyProtection="0"/>
    <xf numFmtId="0" fontId="61" fillId="8"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3" fillId="22" borderId="441" applyNumberFormat="0" applyAlignment="0" applyProtection="0"/>
    <xf numFmtId="0" fontId="63" fillId="22" borderId="441"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3" fillId="22" borderId="441"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6" fillId="22"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48" fillId="6" borderId="440" applyNumberFormat="0" applyFont="0" applyAlignment="0" applyProtection="0"/>
    <xf numFmtId="0" fontId="66" fillId="22" borderId="439" applyNumberForma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3" fillId="22" borderId="441"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63" fillId="22" borderId="441"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48" fillId="6" borderId="440" applyNumberFormat="0" applyFon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63" fillId="22" borderId="441" applyNumberForma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48" fillId="6" borderId="440" applyNumberFormat="0" applyFont="0" applyAlignment="0" applyProtection="0"/>
    <xf numFmtId="0" fontId="64" fillId="0" borderId="442" applyNumberFormat="0" applyFill="0" applyAlignment="0" applyProtection="0"/>
    <xf numFmtId="0" fontId="48" fillId="6" borderId="440" applyNumberFormat="0" applyFon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18" fillId="0" borderId="0"/>
    <xf numFmtId="43" fontId="18" fillId="0" borderId="0" applyFont="0" applyFill="0" applyBorder="0" applyAlignment="0" applyProtection="0"/>
    <xf numFmtId="9" fontId="18" fillId="0" borderId="0" applyFont="0" applyFill="0" applyBorder="0" applyAlignment="0" applyProtection="0"/>
    <xf numFmtId="0" fontId="82" fillId="0" borderId="0"/>
    <xf numFmtId="0" fontId="48" fillId="0" borderId="0"/>
    <xf numFmtId="43" fontId="82" fillId="0" borderId="0" applyFont="0" applyFill="0" applyBorder="0" applyAlignment="0" applyProtection="0"/>
    <xf numFmtId="43" fontId="48" fillId="0" borderId="0" applyFont="0" applyFill="0" applyBorder="0" applyAlignment="0" applyProtection="0"/>
    <xf numFmtId="0" fontId="83" fillId="0" borderId="0"/>
    <xf numFmtId="43" fontId="48" fillId="0" borderId="0" applyFont="0" applyFill="0" applyBorder="0" applyAlignment="0" applyProtection="0"/>
    <xf numFmtId="9"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8" fillId="0" borderId="0" applyFont="0" applyFill="0" applyBorder="0" applyAlignment="0" applyProtection="0"/>
    <xf numFmtId="43" fontId="46"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84" fillId="0" borderId="0" applyFont="0" applyFill="0" applyBorder="0" applyAlignment="0" applyProtection="0"/>
    <xf numFmtId="43" fontId="46" fillId="0" borderId="0" applyFont="0" applyFill="0" applyBorder="0" applyAlignment="0" applyProtection="0"/>
    <xf numFmtId="43" fontId="85"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6" fillId="0" borderId="0" applyFont="0" applyFill="0" applyBorder="0" applyAlignment="0" applyProtection="0"/>
    <xf numFmtId="41" fontId="46"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8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87" fillId="0" borderId="0" applyFont="0" applyFill="0" applyBorder="0" applyAlignment="0" applyProtection="0"/>
    <xf numFmtId="41" fontId="46" fillId="0" borderId="0" applyFont="0" applyFill="0" applyBorder="0" applyAlignment="0" applyProtection="0"/>
    <xf numFmtId="43" fontId="46" fillId="0" borderId="0" applyFont="0" applyFill="0" applyBorder="0" applyAlignment="0" applyProtection="0"/>
    <xf numFmtId="43" fontId="1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8" fillId="0" borderId="0" applyFont="0" applyFill="0" applyBorder="0" applyAlignment="0" applyProtection="0"/>
    <xf numFmtId="43" fontId="82" fillId="0" borderId="0" applyFont="0" applyFill="0" applyBorder="0" applyAlignment="0" applyProtection="0"/>
    <xf numFmtId="43" fontId="48" fillId="0" borderId="0" applyFont="0" applyFill="0" applyBorder="0" applyAlignment="0" applyProtection="0"/>
    <xf numFmtId="43" fontId="8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6" fillId="0" borderId="0" applyFont="0" applyFill="0" applyBorder="0" applyAlignment="0" applyProtection="0"/>
    <xf numFmtId="43" fontId="4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1" fillId="0" borderId="0" applyFont="0" applyFill="0" applyBorder="0" applyAlignment="0" applyProtection="0"/>
    <xf numFmtId="43" fontId="4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89" fillId="0" borderId="0" applyNumberFormat="0" applyFill="0" applyBorder="0" applyAlignment="0" applyProtection="0">
      <alignment vertical="top"/>
      <protection locked="0"/>
    </xf>
    <xf numFmtId="0" fontId="48" fillId="0" borderId="0"/>
    <xf numFmtId="0" fontId="48" fillId="0" borderId="0"/>
    <xf numFmtId="0" fontId="48" fillId="0" borderId="0"/>
    <xf numFmtId="0" fontId="85" fillId="0" borderId="0"/>
    <xf numFmtId="0" fontId="84" fillId="0" borderId="0"/>
    <xf numFmtId="169" fontId="48" fillId="0" borderId="0"/>
    <xf numFmtId="0" fontId="18" fillId="0" borderId="0"/>
    <xf numFmtId="0" fontId="51" fillId="0" borderId="0"/>
    <xf numFmtId="0" fontId="87" fillId="0" borderId="0"/>
    <xf numFmtId="0" fontId="18" fillId="0" borderId="0"/>
    <xf numFmtId="0" fontId="48" fillId="0" borderId="0"/>
    <xf numFmtId="0" fontId="83" fillId="0" borderId="0"/>
    <xf numFmtId="0" fontId="83" fillId="0" borderId="0"/>
    <xf numFmtId="0" fontId="82" fillId="0" borderId="0"/>
    <xf numFmtId="0" fontId="82" fillId="0" borderId="0"/>
    <xf numFmtId="0" fontId="48" fillId="0" borderId="0"/>
    <xf numFmtId="0" fontId="82" fillId="0" borderId="0"/>
    <xf numFmtId="0" fontId="18" fillId="0" borderId="0"/>
    <xf numFmtId="0" fontId="48" fillId="0" borderId="0"/>
    <xf numFmtId="0" fontId="87" fillId="0" borderId="0"/>
    <xf numFmtId="0" fontId="18" fillId="0" borderId="0"/>
    <xf numFmtId="0" fontId="18" fillId="0" borderId="0"/>
    <xf numFmtId="0" fontId="85" fillId="0" borderId="0"/>
    <xf numFmtId="0" fontId="18" fillId="0" borderId="0"/>
    <xf numFmtId="0" fontId="85" fillId="0" borderId="0"/>
    <xf numFmtId="0" fontId="48" fillId="0" borderId="0"/>
    <xf numFmtId="0" fontId="48" fillId="0" borderId="0"/>
    <xf numFmtId="0" fontId="87" fillId="0" borderId="0"/>
    <xf numFmtId="0" fontId="88" fillId="0" borderId="0"/>
    <xf numFmtId="0" fontId="18" fillId="0" borderId="0"/>
    <xf numFmtId="0" fontId="83" fillId="0" borderId="0"/>
    <xf numFmtId="0" fontId="90" fillId="0" borderId="0"/>
    <xf numFmtId="0" fontId="18" fillId="0" borderId="0"/>
    <xf numFmtId="0" fontId="18" fillId="0" borderId="0"/>
    <xf numFmtId="0" fontId="18" fillId="0" borderId="0"/>
    <xf numFmtId="0" fontId="48" fillId="0" borderId="0"/>
    <xf numFmtId="0" fontId="18" fillId="0" borderId="0"/>
    <xf numFmtId="0" fontId="48" fillId="0" borderId="0"/>
    <xf numFmtId="0" fontId="18" fillId="0" borderId="0"/>
    <xf numFmtId="0" fontId="18" fillId="0" borderId="0"/>
    <xf numFmtId="0" fontId="48" fillId="0" borderId="0"/>
    <xf numFmtId="0" fontId="84" fillId="0" borderId="0"/>
    <xf numFmtId="0" fontId="18" fillId="0" borderId="0"/>
    <xf numFmtId="0" fontId="48" fillId="0" borderId="0"/>
    <xf numFmtId="0" fontId="86" fillId="0" borderId="0"/>
    <xf numFmtId="0" fontId="18" fillId="0" borderId="0"/>
    <xf numFmtId="0" fontId="48" fillId="0" borderId="0"/>
    <xf numFmtId="0" fontId="18" fillId="0" borderId="0"/>
    <xf numFmtId="0" fontId="18" fillId="0" borderId="0"/>
    <xf numFmtId="9" fontId="51" fillId="0" borderId="0" applyFont="0" applyFill="0" applyBorder="0" applyAlignment="0" applyProtection="0"/>
    <xf numFmtId="9" fontId="18" fillId="0" borderId="0" applyFont="0" applyFill="0" applyBorder="0" applyAlignment="0" applyProtection="0"/>
    <xf numFmtId="9" fontId="48" fillId="0" borderId="0" applyFont="0" applyFill="0" applyBorder="0" applyAlignment="0" applyProtection="0"/>
    <xf numFmtId="0" fontId="18" fillId="0" borderId="0"/>
    <xf numFmtId="0" fontId="66" fillId="22" borderId="443" applyNumberFormat="0" applyAlignment="0" applyProtection="0"/>
    <xf numFmtId="43" fontId="17" fillId="0" borderId="0" applyFont="0" applyFill="0" applyBorder="0" applyAlignment="0" applyProtection="0"/>
    <xf numFmtId="0" fontId="61" fillId="8" borderId="443" applyNumberFormat="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0" fontId="63" fillId="22" borderId="445"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0" fontId="63" fillId="22" borderId="445"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4" fillId="0" borderId="446" applyNumberFormat="0" applyFill="0" applyAlignment="0" applyProtection="0"/>
    <xf numFmtId="0" fontId="63" fillId="22" borderId="445" applyNumberForma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61" fillId="8" borderId="443" applyNumberFormat="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63" fillId="22" borderId="445" applyNumberFormat="0" applyAlignment="0" applyProtection="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61" fillId="8"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9" fontId="17" fillId="0" borderId="0" applyFont="0" applyFill="0" applyBorder="0" applyAlignment="0" applyProtection="0"/>
    <xf numFmtId="0" fontId="48" fillId="6" borderId="444" applyNumberFormat="0" applyFon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43" fontId="17" fillId="0" borderId="0" applyFont="0" applyFill="0" applyBorder="0" applyAlignment="0" applyProtection="0"/>
    <xf numFmtId="0" fontId="17" fillId="0" borderId="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3" fillId="22" borderId="445" applyNumberFormat="0" applyAlignment="0" applyProtection="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1" fillId="8" borderId="443" applyNumberFormat="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1" fillId="8"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48" fillId="6" borderId="444" applyNumberFormat="0" applyFont="0" applyAlignment="0" applyProtection="0"/>
    <xf numFmtId="0" fontId="66" fillId="22" borderId="443" applyNumberFormat="0" applyAlignment="0" applyProtection="0"/>
    <xf numFmtId="0" fontId="61" fillId="8"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48" fillId="6" borderId="444" applyNumberFormat="0" applyFont="0" applyAlignment="0" applyProtection="0"/>
    <xf numFmtId="0" fontId="64" fillId="0" borderId="446" applyNumberFormat="0" applyFill="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0" fontId="66" fillId="22"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4" fillId="0" borderId="446" applyNumberFormat="0" applyFill="0" applyAlignment="0" applyProtection="0"/>
    <xf numFmtId="0" fontId="61" fillId="8" borderId="443"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0" fontId="66" fillId="22" borderId="443" applyNumberFormat="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17" fillId="0" borderId="0"/>
    <xf numFmtId="0" fontId="17" fillId="0" borderId="0"/>
    <xf numFmtId="0" fontId="64" fillId="0" borderId="446" applyNumberFormat="0" applyFill="0" applyAlignment="0" applyProtection="0"/>
    <xf numFmtId="0" fontId="64" fillId="0" borderId="446" applyNumberFormat="0" applyFill="0" applyAlignment="0" applyProtection="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0" fontId="64" fillId="0" borderId="446" applyNumberFormat="0" applyFill="0" applyAlignment="0" applyProtection="0"/>
    <xf numFmtId="43" fontId="17" fillId="0" borderId="0" applyFont="0" applyFill="0" applyBorder="0" applyAlignment="0" applyProtection="0"/>
    <xf numFmtId="0" fontId="17" fillId="0" borderId="0"/>
    <xf numFmtId="9" fontId="17" fillId="0" borderId="0" applyFont="0" applyFill="0" applyBorder="0" applyAlignment="0" applyProtection="0"/>
    <xf numFmtId="0" fontId="63" fillId="22" borderId="445" applyNumberFormat="0" applyAlignment="0" applyProtection="0"/>
    <xf numFmtId="0" fontId="48" fillId="6" borderId="444" applyNumberFormat="0" applyFont="0" applyAlignment="0" applyProtection="0"/>
    <xf numFmtId="0" fontId="48" fillId="6" borderId="444" applyNumberFormat="0" applyFont="0" applyAlignment="0" applyProtection="0"/>
    <xf numFmtId="0" fontId="48" fillId="6" borderId="444" applyNumberFormat="0" applyFont="0" applyAlignment="0" applyProtection="0"/>
    <xf numFmtId="0" fontId="61" fillId="8" borderId="443" applyNumberFormat="0" applyAlignment="0" applyProtection="0"/>
    <xf numFmtId="43" fontId="17" fillId="0" borderId="0" applyFont="0" applyFill="0" applyBorder="0" applyAlignment="0" applyProtection="0"/>
    <xf numFmtId="0" fontId="66" fillId="22" borderId="443" applyNumberFormat="0" applyAlignment="0" applyProtection="0"/>
    <xf numFmtId="0" fontId="17" fillId="0" borderId="0"/>
    <xf numFmtId="9" fontId="17" fillId="0" borderId="0" applyFont="0" applyFill="0" applyBorder="0" applyAlignment="0" applyProtection="0"/>
    <xf numFmtId="0" fontId="64" fillId="0" borderId="446" applyNumberFormat="0" applyFill="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9" fontId="16" fillId="0" borderId="0" applyFont="0" applyFill="0" applyBorder="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0" fontId="48" fillId="6" borderId="440" applyNumberFormat="0" applyFont="0" applyAlignment="0" applyProtection="0"/>
    <xf numFmtId="0" fontId="48" fillId="6" borderId="440" applyNumberFormat="0" applyFont="0" applyAlignment="0" applyProtection="0"/>
    <xf numFmtId="0" fontId="48" fillId="6" borderId="440" applyNumberFormat="0" applyFont="0" applyAlignment="0" applyProtection="0"/>
    <xf numFmtId="43" fontId="16" fillId="0" borderId="0" applyFont="0" applyFill="0" applyBorder="0" applyAlignment="0" applyProtection="0"/>
    <xf numFmtId="0" fontId="16" fillId="0" borderId="0"/>
    <xf numFmtId="9" fontId="16"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43" fontId="15" fillId="0" borderId="0" applyFont="0" applyFill="0" applyBorder="0" applyAlignment="0" applyProtection="0"/>
    <xf numFmtId="0" fontId="15" fillId="0" borderId="0"/>
    <xf numFmtId="9" fontId="15" fillId="0" borderId="0" applyFont="0" applyFill="0" applyBorder="0" applyAlignment="0" applyProtection="0"/>
    <xf numFmtId="0" fontId="14" fillId="0" borderId="0"/>
    <xf numFmtId="0" fontId="14" fillId="0" borderId="0"/>
    <xf numFmtId="43" fontId="14"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61" fillId="8"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13" fillId="0" borderId="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1" fillId="8"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0" fontId="66" fillId="22" borderId="439" applyNumberFormat="0" applyAlignment="0" applyProtection="0"/>
    <xf numFmtId="0" fontId="64" fillId="0" borderId="442" applyNumberFormat="0" applyFill="0" applyAlignment="0" applyProtection="0"/>
    <xf numFmtId="0" fontId="61" fillId="8" borderId="439" applyNumberFormat="0" applyAlignment="0" applyProtection="0"/>
    <xf numFmtId="0" fontId="61" fillId="8" borderId="439" applyNumberFormat="0" applyAlignment="0" applyProtection="0"/>
    <xf numFmtId="0" fontId="66" fillId="22" borderId="439" applyNumberFormat="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13" fillId="0" borderId="0"/>
    <xf numFmtId="0" fontId="13" fillId="0" borderId="0"/>
    <xf numFmtId="0" fontId="64" fillId="0" borderId="442" applyNumberFormat="0" applyFill="0" applyAlignment="0" applyProtection="0"/>
    <xf numFmtId="0" fontId="64" fillId="0" borderId="442" applyNumberFormat="0" applyFill="0" applyAlignment="0" applyProtection="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0" fontId="64" fillId="0" borderId="442" applyNumberFormat="0" applyFill="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61" fillId="8" borderId="439" applyNumberFormat="0" applyAlignment="0" applyProtection="0"/>
    <xf numFmtId="43" fontId="13" fillId="0" borderId="0" applyFont="0" applyFill="0" applyBorder="0" applyAlignment="0" applyProtection="0"/>
    <xf numFmtId="0" fontId="66" fillId="22" borderId="439" applyNumberFormat="0" applyAlignment="0" applyProtection="0"/>
    <xf numFmtId="0" fontId="13" fillId="0" borderId="0"/>
    <xf numFmtId="9" fontId="13" fillId="0" borderId="0" applyFont="0" applyFill="0" applyBorder="0" applyAlignment="0" applyProtection="0"/>
    <xf numFmtId="0" fontId="64" fillId="0" borderId="442" applyNumberFormat="0" applyFill="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48" fillId="0" borderId="0"/>
    <xf numFmtId="0" fontId="10" fillId="0" borderId="0"/>
    <xf numFmtId="0" fontId="10" fillId="0" borderId="0"/>
    <xf numFmtId="43" fontId="10" fillId="0" borderId="0" applyFont="0" applyFill="0" applyBorder="0" applyAlignment="0" applyProtection="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6" fillId="22" borderId="451" applyNumberFormat="0" applyAlignment="0" applyProtection="0"/>
    <xf numFmtId="0" fontId="61" fillId="8" borderId="451" applyNumberFormat="0" applyAlignment="0" applyProtection="0"/>
    <xf numFmtId="0" fontId="9" fillId="0" borderId="0"/>
    <xf numFmtId="0" fontId="48" fillId="6" borderId="452" applyNumberFormat="0" applyFont="0" applyAlignment="0" applyProtection="0"/>
    <xf numFmtId="0" fontId="63" fillId="22" borderId="453" applyNumberFormat="0" applyAlignment="0" applyProtection="0"/>
    <xf numFmtId="0" fontId="64" fillId="0" borderId="454" applyNumberFormat="0" applyFill="0" applyAlignment="0" applyProtection="0"/>
    <xf numFmtId="0" fontId="48" fillId="0" borderId="0"/>
    <xf numFmtId="43" fontId="48" fillId="0" borderId="0" applyFont="0" applyFill="0" applyBorder="0" applyAlignment="0" applyProtection="0"/>
    <xf numFmtId="43" fontId="46" fillId="0" borderId="0" applyFont="0" applyFill="0" applyBorder="0" applyAlignment="0" applyProtection="0"/>
    <xf numFmtId="0" fontId="9" fillId="0" borderId="0"/>
    <xf numFmtId="37" fontId="92" fillId="0" borderId="0"/>
    <xf numFmtId="0" fontId="48" fillId="0" borderId="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0" fontId="92" fillId="0" borderId="0"/>
    <xf numFmtId="0" fontId="48" fillId="0" borderId="0"/>
    <xf numFmtId="0" fontId="93" fillId="0" borderId="0"/>
    <xf numFmtId="0" fontId="79" fillId="0" borderId="0"/>
    <xf numFmtId="43" fontId="79" fillId="0" borderId="0" applyFont="0" applyFill="0" applyBorder="0" applyAlignment="0" applyProtection="0"/>
    <xf numFmtId="0" fontId="79" fillId="0" borderId="0"/>
    <xf numFmtId="43" fontId="79" fillId="0" borderId="0" applyFont="0" applyFill="0" applyBorder="0" applyAlignment="0" applyProtection="0"/>
    <xf numFmtId="0" fontId="48" fillId="0" borderId="0"/>
    <xf numFmtId="0" fontId="48" fillId="0" borderId="0"/>
    <xf numFmtId="0" fontId="79" fillId="0" borderId="0"/>
    <xf numFmtId="43" fontId="79" fillId="0" borderId="0" applyFont="0" applyFill="0" applyBorder="0" applyAlignment="0" applyProtection="0"/>
    <xf numFmtId="0" fontId="79" fillId="0" borderId="0"/>
    <xf numFmtId="43" fontId="79" fillId="0" borderId="0" applyFont="0" applyFill="0" applyBorder="0" applyAlignment="0" applyProtection="0"/>
    <xf numFmtId="0" fontId="79" fillId="0" borderId="0"/>
    <xf numFmtId="43" fontId="79" fillId="0" borderId="0" applyFont="0" applyFill="0" applyBorder="0" applyAlignment="0" applyProtection="0"/>
    <xf numFmtId="0" fontId="9" fillId="0" borderId="0"/>
    <xf numFmtId="43" fontId="9"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96" fillId="0" borderId="0" applyFont="0" applyFill="0" applyBorder="0" applyAlignment="0" applyProtection="0"/>
    <xf numFmtId="9" fontId="96" fillId="0" borderId="0" applyFont="0" applyFill="0" applyBorder="0" applyAlignment="0" applyProtection="0"/>
    <xf numFmtId="0" fontId="7" fillId="0" borderId="0"/>
    <xf numFmtId="43" fontId="7" fillId="0" borderId="0" applyFont="0" applyFill="0" applyBorder="0" applyAlignment="0" applyProtection="0"/>
    <xf numFmtId="43" fontId="48"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5" fillId="0" borderId="0"/>
    <xf numFmtId="43" fontId="5" fillId="0" borderId="0" applyFont="0" applyFill="0" applyBorder="0" applyAlignment="0" applyProtection="0"/>
    <xf numFmtId="0" fontId="48" fillId="0" borderId="0"/>
    <xf numFmtId="0" fontId="4" fillId="0" borderId="0"/>
    <xf numFmtId="0" fontId="4" fillId="0" borderId="0"/>
    <xf numFmtId="0" fontId="3" fillId="0" borderId="0"/>
    <xf numFmtId="0" fontId="3" fillId="0" borderId="0"/>
    <xf numFmtId="43" fontId="3" fillId="0" borderId="0" applyFont="0" applyFill="0" applyBorder="0" applyAlignment="0" applyProtection="0"/>
    <xf numFmtId="0" fontId="48" fillId="0" borderId="0"/>
    <xf numFmtId="0" fontId="54" fillId="0" borderId="0"/>
    <xf numFmtId="0" fontId="48" fillId="0" borderId="0"/>
    <xf numFmtId="0" fontId="3" fillId="0" borderId="0"/>
    <xf numFmtId="0" fontId="98" fillId="0" borderId="0"/>
    <xf numFmtId="0" fontId="2" fillId="0" borderId="0"/>
    <xf numFmtId="43" fontId="2" fillId="0" borderId="0" applyFont="0" applyFill="0" applyBorder="0" applyAlignment="0" applyProtection="0"/>
    <xf numFmtId="0" fontId="48" fillId="0" borderId="0"/>
    <xf numFmtId="9" fontId="2" fillId="0" borderId="0" applyFont="0" applyFill="0" applyBorder="0" applyAlignment="0" applyProtection="0"/>
    <xf numFmtId="43" fontId="99" fillId="0" borderId="0" applyFont="0" applyFill="0" applyBorder="0" applyAlignment="0" applyProtection="0"/>
    <xf numFmtId="168" fontId="48" fillId="0" borderId="0" applyFont="0" applyFill="0" applyBorder="0" applyAlignment="0" applyProtection="0"/>
    <xf numFmtId="43" fontId="48" fillId="0" borderId="0" applyFont="0" applyFill="0" applyBorder="0" applyAlignment="0" applyProtection="0"/>
    <xf numFmtId="168" fontId="48" fillId="0" borderId="0" applyFont="0" applyFill="0" applyBorder="0" applyAlignment="0" applyProtection="0"/>
    <xf numFmtId="0" fontId="48" fillId="0" borderId="0"/>
    <xf numFmtId="0" fontId="99" fillId="0" borderId="0">
      <alignment vertical="top"/>
    </xf>
    <xf numFmtId="0" fontId="48" fillId="0" borderId="0"/>
    <xf numFmtId="0" fontId="91" fillId="0" borderId="0"/>
    <xf numFmtId="0" fontId="1" fillId="0" borderId="0"/>
  </cellStyleXfs>
  <cellXfs count="714">
    <xf numFmtId="0" fontId="0" fillId="0" borderId="0" xfId="0"/>
    <xf numFmtId="164" fontId="50" fillId="0" borderId="0" xfId="0" applyNumberFormat="1" applyFont="1" applyFill="1"/>
    <xf numFmtId="0" fontId="48" fillId="0" borderId="0" xfId="0" applyFont="1"/>
    <xf numFmtId="0" fontId="53" fillId="0" borderId="0" xfId="0" applyFont="1" applyFill="1" applyAlignment="1">
      <alignment horizontal="center"/>
    </xf>
    <xf numFmtId="0" fontId="50" fillId="0" borderId="0" xfId="0" applyFont="1" applyFill="1"/>
    <xf numFmtId="0" fontId="53" fillId="0" borderId="0" xfId="0" applyFont="1" applyFill="1"/>
    <xf numFmtId="164" fontId="50" fillId="0" borderId="0" xfId="0" applyNumberFormat="1" applyFont="1" applyFill="1" applyBorder="1"/>
    <xf numFmtId="164" fontId="53" fillId="0" borderId="0" xfId="28" applyNumberFormat="1" applyFont="1" applyFill="1" applyBorder="1"/>
    <xf numFmtId="164" fontId="48" fillId="0" borderId="0" xfId="0" applyNumberFormat="1" applyFont="1" applyFill="1" applyBorder="1"/>
    <xf numFmtId="0" fontId="0" fillId="0" borderId="0" xfId="0" applyFill="1"/>
    <xf numFmtId="164" fontId="0" fillId="0" borderId="0" xfId="28" applyNumberFormat="1" applyFont="1" applyFill="1"/>
    <xf numFmtId="164" fontId="0" fillId="0" borderId="0" xfId="0" applyNumberFormat="1" applyFill="1"/>
    <xf numFmtId="0" fontId="48" fillId="0" borderId="0" xfId="0" applyFont="1" applyFill="1" applyBorder="1" applyAlignment="1">
      <alignment horizontal="right"/>
    </xf>
    <xf numFmtId="43" fontId="0" fillId="0" borderId="0" xfId="0" applyNumberFormat="1" applyFill="1"/>
    <xf numFmtId="0" fontId="76" fillId="0" borderId="0" xfId="0" applyFont="1" applyFill="1"/>
    <xf numFmtId="164" fontId="48" fillId="0" borderId="11" xfId="0" applyNumberFormat="1" applyFont="1" applyFill="1" applyBorder="1"/>
    <xf numFmtId="43" fontId="48" fillId="0" borderId="0" xfId="28" applyFont="1" applyFill="1"/>
    <xf numFmtId="164" fontId="48" fillId="0" borderId="11" xfId="28" applyNumberFormat="1" applyFont="1" applyFill="1" applyBorder="1"/>
    <xf numFmtId="164" fontId="48" fillId="0" borderId="15" xfId="28" applyNumberFormat="1" applyFont="1" applyFill="1" applyBorder="1"/>
    <xf numFmtId="0" fontId="48" fillId="0" borderId="12" xfId="57" applyFont="1" applyFill="1" applyBorder="1"/>
    <xf numFmtId="164" fontId="48" fillId="0" borderId="12" xfId="28" applyNumberFormat="1" applyFont="1" applyFill="1" applyBorder="1"/>
    <xf numFmtId="43" fontId="48" fillId="0" borderId="0" xfId="28" applyFont="1" applyFill="1" applyBorder="1"/>
    <xf numFmtId="0" fontId="48" fillId="0" borderId="14" xfId="57" applyFont="1" applyFill="1" applyBorder="1"/>
    <xf numFmtId="164" fontId="47" fillId="0" borderId="0" xfId="28" applyNumberFormat="1" applyFont="1" applyFill="1" applyBorder="1"/>
    <xf numFmtId="164" fontId="48" fillId="0" borderId="0" xfId="28" applyNumberFormat="1" applyFont="1" applyFill="1" applyBorder="1"/>
    <xf numFmtId="0" fontId="48" fillId="0" borderId="0" xfId="0" applyFont="1" applyFill="1"/>
    <xf numFmtId="0" fontId="48" fillId="0" borderId="0" xfId="0" applyFont="1" applyFill="1" applyBorder="1"/>
    <xf numFmtId="0" fontId="48" fillId="0" borderId="0" xfId="57" applyFont="1" applyFill="1" applyBorder="1"/>
    <xf numFmtId="0" fontId="48" fillId="0" borderId="11" xfId="0" applyFont="1" applyFill="1" applyBorder="1"/>
    <xf numFmtId="0" fontId="49" fillId="0" borderId="0" xfId="0" applyFont="1" applyFill="1" applyBorder="1"/>
    <xf numFmtId="0" fontId="50" fillId="0" borderId="0" xfId="0" applyFont="1" applyFill="1" applyBorder="1"/>
    <xf numFmtId="0" fontId="53" fillId="0" borderId="0" xfId="0" applyFont="1" applyFill="1" applyBorder="1"/>
    <xf numFmtId="0" fontId="47" fillId="0" borderId="0" xfId="0" applyFont="1" applyFill="1" applyBorder="1"/>
    <xf numFmtId="164" fontId="48" fillId="0" borderId="0" xfId="28" applyNumberFormat="1" applyFont="1" applyFill="1" applyBorder="1" applyAlignment="1">
      <alignment horizontal="right"/>
    </xf>
    <xf numFmtId="43" fontId="48" fillId="0" borderId="0" xfId="28" applyNumberFormat="1" applyFont="1" applyFill="1" applyBorder="1" applyAlignment="1">
      <alignment horizontal="right"/>
    </xf>
    <xf numFmtId="0" fontId="47" fillId="0" borderId="14" xfId="0" applyFont="1" applyFill="1" applyBorder="1"/>
    <xf numFmtId="0" fontId="48" fillId="0" borderId="18" xfId="0" applyFont="1" applyFill="1" applyBorder="1"/>
    <xf numFmtId="0" fontId="48" fillId="0" borderId="17" xfId="0" applyFont="1" applyFill="1" applyBorder="1"/>
    <xf numFmtId="0" fontId="48" fillId="0" borderId="13" xfId="0" applyFont="1" applyFill="1" applyBorder="1"/>
    <xf numFmtId="0" fontId="48" fillId="0" borderId="21" xfId="0" applyFont="1" applyFill="1" applyBorder="1"/>
    <xf numFmtId="0" fontId="48" fillId="0" borderId="19" xfId="0" applyFont="1" applyFill="1" applyBorder="1"/>
    <xf numFmtId="0" fontId="47" fillId="0" borderId="0" xfId="0" applyFont="1" applyFill="1" applyBorder="1" applyAlignment="1">
      <alignment horizontal="right"/>
    </xf>
    <xf numFmtId="0" fontId="47" fillId="0" borderId="15" xfId="0" applyFont="1" applyFill="1" applyBorder="1"/>
    <xf numFmtId="164" fontId="47" fillId="0" borderId="0" xfId="0" applyNumberFormat="1" applyFont="1" applyFill="1" applyBorder="1"/>
    <xf numFmtId="0" fontId="48" fillId="0" borderId="12" xfId="0" applyFont="1" applyFill="1" applyBorder="1"/>
    <xf numFmtId="0" fontId="48" fillId="0" borderId="20" xfId="0" applyFont="1" applyFill="1" applyBorder="1"/>
    <xf numFmtId="0" fontId="48" fillId="0" borderId="14" xfId="0" applyFont="1" applyFill="1" applyBorder="1"/>
    <xf numFmtId="0" fontId="48" fillId="0" borderId="0" xfId="0" applyFont="1" applyFill="1" applyBorder="1" applyAlignment="1">
      <alignment horizontal="center" wrapText="1"/>
    </xf>
    <xf numFmtId="0" fontId="47" fillId="0" borderId="12" xfId="0" applyFont="1" applyFill="1" applyBorder="1"/>
    <xf numFmtId="43" fontId="48" fillId="0" borderId="12" xfId="28" applyNumberFormat="1" applyFont="1" applyFill="1" applyBorder="1" applyAlignment="1">
      <alignment horizontal="right"/>
    </xf>
    <xf numFmtId="164" fontId="50" fillId="0" borderId="0" xfId="28" applyNumberFormat="1" applyFont="1" applyFill="1" applyBorder="1" applyAlignment="1">
      <alignment horizontal="right"/>
    </xf>
    <xf numFmtId="0" fontId="47" fillId="0" borderId="0" xfId="57" applyFont="1" applyFill="1" applyBorder="1"/>
    <xf numFmtId="164" fontId="47" fillId="0" borderId="15" xfId="28" applyNumberFormat="1" applyFont="1" applyFill="1" applyBorder="1"/>
    <xf numFmtId="43" fontId="48" fillId="0" borderId="0" xfId="28" applyNumberFormat="1" applyFont="1" applyFill="1" applyBorder="1"/>
    <xf numFmtId="0" fontId="47" fillId="0" borderId="0" xfId="57" applyFont="1" applyFill="1" applyBorder="1" applyAlignment="1">
      <alignment horizontal="right"/>
    </xf>
    <xf numFmtId="164" fontId="47" fillId="0" borderId="0" xfId="28" applyNumberFormat="1" applyFont="1" applyFill="1" applyBorder="1" applyAlignment="1">
      <alignment horizontal="right"/>
    </xf>
    <xf numFmtId="164" fontId="47" fillId="0" borderId="12" xfId="28" applyNumberFormat="1" applyFont="1" applyFill="1" applyBorder="1"/>
    <xf numFmtId="164" fontId="47" fillId="0" borderId="11" xfId="52" applyNumberFormat="1" applyFont="1" applyFill="1" applyBorder="1" applyAlignment="1">
      <alignment horizontal="right"/>
    </xf>
    <xf numFmtId="43" fontId="48" fillId="0" borderId="11" xfId="28" applyNumberFormat="1" applyFont="1" applyFill="1" applyBorder="1"/>
    <xf numFmtId="164" fontId="47" fillId="0" borderId="0" xfId="52" applyNumberFormat="1" applyFont="1" applyFill="1" applyBorder="1" applyAlignment="1">
      <alignment horizontal="right"/>
    </xf>
    <xf numFmtId="164" fontId="47" fillId="0" borderId="15" xfId="52" applyNumberFormat="1" applyFont="1" applyFill="1" applyBorder="1" applyAlignment="1">
      <alignment horizontal="right"/>
    </xf>
    <xf numFmtId="43" fontId="48" fillId="0" borderId="15" xfId="28" applyNumberFormat="1" applyFont="1" applyFill="1" applyBorder="1"/>
    <xf numFmtId="43" fontId="48" fillId="0" borderId="12" xfId="28" applyFont="1" applyFill="1" applyBorder="1" applyAlignment="1">
      <alignment horizontal="right"/>
    </xf>
    <xf numFmtId="43" fontId="47" fillId="0" borderId="0" xfId="28" applyNumberFormat="1" applyFont="1" applyFill="1" applyBorder="1" applyAlignment="1">
      <alignment horizontal="right"/>
    </xf>
    <xf numFmtId="164" fontId="47" fillId="0" borderId="11" xfId="28" applyNumberFormat="1" applyFont="1" applyFill="1" applyBorder="1"/>
    <xf numFmtId="0" fontId="47" fillId="0" borderId="0" xfId="57" applyFont="1" applyFill="1" applyBorder="1" applyAlignment="1">
      <alignment horizontal="right" vertical="top"/>
    </xf>
    <xf numFmtId="0" fontId="48" fillId="0" borderId="0" xfId="57" applyFont="1" applyFill="1" applyBorder="1" applyAlignment="1">
      <alignment horizontal="right" vertical="top"/>
    </xf>
    <xf numFmtId="0" fontId="48" fillId="0" borderId="0" xfId="57" applyFont="1" applyFill="1" applyBorder="1" applyAlignment="1">
      <alignment horizontal="right"/>
    </xf>
    <xf numFmtId="0" fontId="48" fillId="0" borderId="20" xfId="57" applyFont="1" applyFill="1" applyBorder="1"/>
    <xf numFmtId="0" fontId="48" fillId="0" borderId="12" xfId="57" applyFont="1" applyFill="1" applyBorder="1" applyAlignment="1">
      <alignment horizontal="right"/>
    </xf>
    <xf numFmtId="0" fontId="47" fillId="0" borderId="12" xfId="57" applyFont="1" applyFill="1" applyBorder="1" applyAlignment="1">
      <alignment horizontal="right"/>
    </xf>
    <xf numFmtId="0" fontId="48" fillId="0" borderId="25" xfId="52" applyFont="1" applyFill="1" applyBorder="1"/>
    <xf numFmtId="164" fontId="48" fillId="0" borderId="11" xfId="28" applyNumberFormat="1" applyFont="1" applyFill="1" applyBorder="1" applyAlignment="1">
      <alignment horizontal="right"/>
    </xf>
    <xf numFmtId="0" fontId="48" fillId="0" borderId="426" xfId="0" applyFont="1" applyFill="1" applyBorder="1"/>
    <xf numFmtId="0" fontId="48" fillId="0" borderId="14" xfId="52" applyFont="1" applyFill="1" applyBorder="1"/>
    <xf numFmtId="0" fontId="47" fillId="0" borderId="24" xfId="52" applyFont="1" applyFill="1" applyBorder="1"/>
    <xf numFmtId="164" fontId="48" fillId="0" borderId="15" xfId="28" applyNumberFormat="1" applyFont="1" applyFill="1" applyBorder="1" applyAlignment="1">
      <alignment horizontal="right"/>
    </xf>
    <xf numFmtId="164" fontId="48" fillId="0" borderId="12" xfId="28" applyNumberFormat="1" applyFont="1" applyFill="1" applyBorder="1" applyAlignment="1">
      <alignment horizontal="right"/>
    </xf>
    <xf numFmtId="0" fontId="47" fillId="0" borderId="20" xfId="0" applyFont="1" applyFill="1" applyBorder="1"/>
    <xf numFmtId="0" fontId="47" fillId="0" borderId="14" xfId="57" applyFont="1" applyFill="1" applyBorder="1"/>
    <xf numFmtId="0" fontId="48" fillId="0" borderId="12" xfId="0" applyFont="1" applyFill="1" applyBorder="1" applyAlignment="1">
      <alignment horizontal="right" wrapText="1"/>
    </xf>
    <xf numFmtId="0" fontId="47" fillId="0" borderId="0" xfId="0" applyFont="1" applyFill="1" applyBorder="1" applyAlignment="1"/>
    <xf numFmtId="0" fontId="47" fillId="0" borderId="24" xfId="0" applyFont="1" applyFill="1" applyBorder="1"/>
    <xf numFmtId="0" fontId="47" fillId="0" borderId="11" xfId="0" applyFont="1" applyFill="1" applyBorder="1"/>
    <xf numFmtId="0" fontId="48" fillId="0" borderId="25" xfId="0" applyFont="1" applyFill="1" applyBorder="1"/>
    <xf numFmtId="0" fontId="48" fillId="0" borderId="304" xfId="52" applyFont="1" applyFill="1" applyBorder="1"/>
    <xf numFmtId="0" fontId="48" fillId="0" borderId="0" xfId="34241" applyFont="1" applyFill="1"/>
    <xf numFmtId="0" fontId="76" fillId="0" borderId="0" xfId="0" applyFont="1" applyFill="1" applyBorder="1"/>
    <xf numFmtId="0" fontId="0" fillId="0" borderId="0" xfId="0" applyFill="1" applyBorder="1"/>
    <xf numFmtId="0" fontId="49" fillId="0" borderId="0" xfId="0" applyFont="1" applyFill="1" applyBorder="1" applyAlignment="1">
      <alignment horizontal="right"/>
    </xf>
    <xf numFmtId="164" fontId="49" fillId="0" borderId="0" xfId="28" applyNumberFormat="1" applyFont="1" applyFill="1" applyBorder="1"/>
    <xf numFmtId="0" fontId="0" fillId="0" borderId="0" xfId="0" applyBorder="1"/>
    <xf numFmtId="164" fontId="50" fillId="0" borderId="0" xfId="28" applyNumberFormat="1" applyFont="1" applyFill="1" applyBorder="1"/>
    <xf numFmtId="164" fontId="53" fillId="0" borderId="0" xfId="28" applyNumberFormat="1" applyFont="1" applyFill="1"/>
    <xf numFmtId="0" fontId="53" fillId="0" borderId="14" xfId="0" applyFont="1" applyFill="1" applyBorder="1"/>
    <xf numFmtId="0" fontId="47" fillId="0" borderId="21" xfId="0" applyFont="1" applyFill="1" applyBorder="1"/>
    <xf numFmtId="0" fontId="48" fillId="0" borderId="23" xfId="0" applyFont="1" applyFill="1" applyBorder="1"/>
    <xf numFmtId="43" fontId="47" fillId="0" borderId="0" xfId="28" applyFont="1" applyFill="1" applyBorder="1"/>
    <xf numFmtId="43" fontId="48" fillId="0" borderId="11" xfId="28" applyFont="1" applyFill="1" applyBorder="1"/>
    <xf numFmtId="164" fontId="49" fillId="0" borderId="0" xfId="28" applyNumberFormat="1" applyFont="1" applyFill="1" applyBorder="1" applyAlignment="1">
      <alignment horizontal="right"/>
    </xf>
    <xf numFmtId="0" fontId="53" fillId="0" borderId="0" xfId="0" applyFont="1" applyFill="1" applyAlignment="1"/>
    <xf numFmtId="164" fontId="48" fillId="0" borderId="0" xfId="34241" applyNumberFormat="1" applyFont="1" applyFill="1" applyBorder="1"/>
    <xf numFmtId="164" fontId="76" fillId="0" borderId="0" xfId="28" applyNumberFormat="1" applyFont="1" applyFill="1" applyBorder="1"/>
    <xf numFmtId="0" fontId="49" fillId="0" borderId="0" xfId="0" applyFont="1" applyFill="1" applyBorder="1" applyAlignment="1">
      <alignment horizontal="right" vertical="top"/>
    </xf>
    <xf numFmtId="0" fontId="48" fillId="0" borderId="0" xfId="34241" applyFont="1" applyFill="1" applyBorder="1"/>
    <xf numFmtId="43" fontId="0" fillId="0" borderId="0" xfId="28" applyFont="1" applyFill="1"/>
    <xf numFmtId="3" fontId="0" fillId="0" borderId="0" xfId="0" applyNumberFormat="1" applyFill="1"/>
    <xf numFmtId="0" fontId="50" fillId="0" borderId="0" xfId="0" applyFont="1" applyFill="1" applyBorder="1" applyAlignment="1">
      <alignment horizontal="justify" wrapText="1"/>
    </xf>
    <xf numFmtId="0" fontId="48" fillId="0" borderId="0" xfId="0" applyFont="1" applyFill="1" applyBorder="1" applyAlignment="1">
      <alignment vertical="top"/>
    </xf>
    <xf numFmtId="0" fontId="48" fillId="0" borderId="0" xfId="34241" applyFont="1" applyFill="1" applyBorder="1" applyAlignment="1"/>
    <xf numFmtId="164" fontId="48" fillId="0" borderId="455" xfId="28" applyNumberFormat="1" applyFont="1" applyFill="1" applyBorder="1"/>
    <xf numFmtId="0" fontId="48" fillId="0" borderId="455" xfId="0" applyFont="1" applyFill="1" applyBorder="1"/>
    <xf numFmtId="164" fontId="48" fillId="0" borderId="18" xfId="28" applyNumberFormat="1" applyFont="1" applyFill="1" applyBorder="1"/>
    <xf numFmtId="43" fontId="48" fillId="0" borderId="19" xfId="28" applyFont="1" applyFill="1" applyBorder="1"/>
    <xf numFmtId="164" fontId="48" fillId="0" borderId="12" xfId="0" applyNumberFormat="1" applyFont="1" applyFill="1" applyBorder="1"/>
    <xf numFmtId="0" fontId="48" fillId="0" borderId="0" xfId="0" applyFont="1" applyFill="1" applyBorder="1" applyAlignment="1">
      <alignment horizontal="right" vertical="top"/>
    </xf>
    <xf numFmtId="0" fontId="48" fillId="0" borderId="17" xfId="0" applyFont="1" applyFill="1" applyBorder="1" applyAlignment="1"/>
    <xf numFmtId="0" fontId="48" fillId="0" borderId="0" xfId="0" applyFont="1" applyFill="1" applyBorder="1" applyAlignment="1">
      <alignment horizontal="center" vertical="center"/>
    </xf>
    <xf numFmtId="0" fontId="48" fillId="0" borderId="18" xfId="0" applyFont="1" applyFill="1" applyBorder="1" applyAlignment="1"/>
    <xf numFmtId="0" fontId="48" fillId="0" borderId="14" xfId="0" applyNumberFormat="1" applyFont="1" applyFill="1" applyBorder="1" applyAlignment="1">
      <alignment vertical="top"/>
    </xf>
    <xf numFmtId="0" fontId="48" fillId="0" borderId="18" xfId="0" applyFont="1" applyFill="1" applyBorder="1" applyAlignment="1">
      <alignment vertical="top"/>
    </xf>
    <xf numFmtId="0" fontId="48" fillId="0" borderId="0" xfId="0" applyFont="1" applyFill="1" applyBorder="1" applyAlignment="1">
      <alignment horizontal="left"/>
    </xf>
    <xf numFmtId="0" fontId="47" fillId="0" borderId="361" xfId="0" applyFont="1" applyFill="1" applyBorder="1" applyAlignment="1">
      <alignment horizontal="left" vertical="top" wrapText="1"/>
    </xf>
    <xf numFmtId="0" fontId="47" fillId="0" borderId="0" xfId="0" applyFont="1" applyFill="1" applyBorder="1" applyAlignment="1">
      <alignment horizontal="right" vertical="top"/>
    </xf>
    <xf numFmtId="0" fontId="48" fillId="0" borderId="426" xfId="0" applyFont="1" applyFill="1" applyBorder="1" applyAlignment="1">
      <alignment horizontal="right" vertical="top"/>
    </xf>
    <xf numFmtId="0" fontId="48" fillId="0" borderId="20" xfId="0" applyNumberFormat="1" applyFont="1" applyFill="1" applyBorder="1" applyAlignment="1">
      <alignment vertical="top"/>
    </xf>
    <xf numFmtId="0" fontId="48" fillId="0" borderId="12" xfId="0" applyFont="1" applyFill="1" applyBorder="1" applyAlignment="1">
      <alignment horizontal="center" vertical="center"/>
    </xf>
    <xf numFmtId="0" fontId="47" fillId="0" borderId="13" xfId="0" applyFont="1" applyFill="1" applyBorder="1"/>
    <xf numFmtId="0" fontId="50" fillId="0" borderId="12" xfId="0" applyFont="1" applyFill="1" applyBorder="1"/>
    <xf numFmtId="0" fontId="50" fillId="0" borderId="11" xfId="0" applyFont="1" applyFill="1" applyBorder="1"/>
    <xf numFmtId="0" fontId="47" fillId="0" borderId="455" xfId="0" applyFont="1" applyFill="1" applyBorder="1"/>
    <xf numFmtId="164" fontId="48" fillId="0" borderId="455" xfId="0" applyNumberFormat="1" applyFont="1" applyFill="1" applyBorder="1"/>
    <xf numFmtId="164" fontId="49" fillId="0" borderId="0" xfId="28" applyNumberFormat="1" applyFont="1" applyFill="1" applyBorder="1" applyAlignment="1">
      <alignment horizontal="right" vertical="top"/>
    </xf>
    <xf numFmtId="164" fontId="50" fillId="0" borderId="11" xfId="28" applyNumberFormat="1" applyFont="1" applyFill="1" applyBorder="1" applyAlignment="1">
      <alignment horizontal="right"/>
    </xf>
    <xf numFmtId="0" fontId="50" fillId="0" borderId="15" xfId="0" applyFont="1" applyFill="1" applyBorder="1"/>
    <xf numFmtId="0" fontId="48" fillId="0" borderId="12" xfId="0" applyNumberFormat="1" applyFont="1" applyFill="1" applyBorder="1" applyAlignment="1">
      <alignment vertical="center"/>
    </xf>
    <xf numFmtId="43" fontId="48" fillId="0" borderId="12" xfId="28" applyFont="1" applyFill="1" applyBorder="1" applyAlignment="1">
      <alignment horizontal="right" vertical="top" wrapText="1"/>
    </xf>
    <xf numFmtId="43" fontId="48" fillId="0" borderId="19" xfId="28" applyFont="1" applyFill="1" applyBorder="1" applyAlignment="1">
      <alignment horizontal="right" vertical="top" wrapText="1"/>
    </xf>
    <xf numFmtId="0" fontId="48" fillId="0" borderId="20" xfId="0" applyFont="1" applyFill="1" applyBorder="1" applyAlignment="1">
      <alignment vertical="top"/>
    </xf>
    <xf numFmtId="0" fontId="50" fillId="0" borderId="0" xfId="57" applyFont="1" applyFill="1" applyBorder="1" applyAlignment="1">
      <alignment horizontal="right"/>
    </xf>
    <xf numFmtId="164" fontId="50" fillId="0" borderId="0" xfId="28" applyNumberFormat="1" applyFont="1" applyFill="1" applyBorder="1" applyAlignment="1"/>
    <xf numFmtId="0" fontId="78" fillId="0" borderId="0" xfId="0" applyFont="1" applyFill="1"/>
    <xf numFmtId="0" fontId="53" fillId="0" borderId="11" xfId="0" applyFont="1" applyFill="1" applyBorder="1"/>
    <xf numFmtId="43" fontId="50" fillId="0" borderId="11" xfId="28" applyFont="1" applyFill="1" applyBorder="1"/>
    <xf numFmtId="0" fontId="48" fillId="0" borderId="11" xfId="34241" applyFont="1" applyFill="1" applyBorder="1"/>
    <xf numFmtId="164" fontId="48" fillId="0" borderId="13" xfId="28" applyNumberFormat="1" applyFont="1" applyFill="1" applyBorder="1"/>
    <xf numFmtId="0" fontId="48" fillId="0" borderId="12" xfId="0" applyFont="1" applyFill="1" applyBorder="1" applyAlignment="1">
      <alignment horizontal="right"/>
    </xf>
    <xf numFmtId="0" fontId="50" fillId="0" borderId="13" xfId="0" applyFont="1" applyFill="1" applyBorder="1"/>
    <xf numFmtId="0" fontId="49" fillId="0" borderId="13" xfId="0" applyFont="1" applyFill="1" applyBorder="1"/>
    <xf numFmtId="164" fontId="49" fillId="0" borderId="15" xfId="28" applyNumberFormat="1" applyFont="1" applyFill="1" applyBorder="1" applyAlignment="1">
      <alignment horizontal="right"/>
    </xf>
    <xf numFmtId="0" fontId="49" fillId="0" borderId="455" xfId="0" applyFont="1" applyFill="1" applyBorder="1"/>
    <xf numFmtId="164" fontId="49" fillId="0" borderId="455" xfId="28" applyNumberFormat="1" applyFont="1" applyFill="1" applyBorder="1" applyAlignment="1">
      <alignment horizontal="right"/>
    </xf>
    <xf numFmtId="164" fontId="49" fillId="0" borderId="11" xfId="28" applyNumberFormat="1" applyFont="1" applyFill="1" applyBorder="1" applyAlignment="1">
      <alignment horizontal="right"/>
    </xf>
    <xf numFmtId="0" fontId="49" fillId="0" borderId="11" xfId="0" applyFont="1" applyFill="1" applyBorder="1"/>
    <xf numFmtId="0" fontId="50" fillId="0" borderId="455" xfId="0" applyFont="1" applyFill="1" applyBorder="1"/>
    <xf numFmtId="43" fontId="0" fillId="0" borderId="0" xfId="28" applyFont="1" applyFill="1" applyBorder="1"/>
    <xf numFmtId="0" fontId="49" fillId="0" borderId="0" xfId="0" applyFont="1" applyFill="1"/>
    <xf numFmtId="0" fontId="49" fillId="0" borderId="0" xfId="0" applyFont="1" applyFill="1" applyBorder="1" applyAlignment="1">
      <alignment horizontal="right" vertical="top" wrapText="1"/>
    </xf>
    <xf numFmtId="0" fontId="48" fillId="0" borderId="0" xfId="52" applyFont="1" applyFill="1" applyBorder="1"/>
    <xf numFmtId="0" fontId="48" fillId="0" borderId="13" xfId="0" applyFont="1" applyFill="1" applyBorder="1" applyAlignment="1">
      <alignment vertical="top"/>
    </xf>
    <xf numFmtId="0" fontId="97" fillId="0" borderId="0" xfId="0" applyFont="1" applyFill="1"/>
    <xf numFmtId="0" fontId="48" fillId="0" borderId="15" xfId="0" applyFont="1" applyFill="1" applyBorder="1"/>
    <xf numFmtId="164" fontId="47" fillId="0" borderId="0" xfId="28" applyNumberFormat="1" applyFont="1" applyFill="1" applyBorder="1" applyProtection="1"/>
    <xf numFmtId="164" fontId="48" fillId="0" borderId="0" xfId="28" applyNumberFormat="1" applyFont="1" applyFill="1" applyBorder="1" applyProtection="1"/>
    <xf numFmtId="164" fontId="48" fillId="0" borderId="18" xfId="28" applyNumberFormat="1" applyFont="1" applyFill="1" applyBorder="1" applyProtection="1"/>
    <xf numFmtId="164" fontId="48" fillId="0" borderId="12" xfId="28" applyNumberFormat="1" applyFont="1" applyFill="1" applyBorder="1" applyProtection="1"/>
    <xf numFmtId="164" fontId="47" fillId="0" borderId="12" xfId="28" applyNumberFormat="1" applyFont="1" applyFill="1" applyBorder="1" applyProtection="1"/>
    <xf numFmtId="164" fontId="48" fillId="0" borderId="19" xfId="28" applyNumberFormat="1" applyFont="1" applyFill="1" applyBorder="1" applyProtection="1"/>
    <xf numFmtId="0" fontId="48" fillId="0" borderId="13" xfId="0" applyFont="1" applyFill="1" applyBorder="1" applyAlignment="1"/>
    <xf numFmtId="0" fontId="47" fillId="0" borderId="14" xfId="0" applyFont="1" applyFill="1" applyBorder="1" applyAlignment="1">
      <alignment vertical="center"/>
    </xf>
    <xf numFmtId="0" fontId="48" fillId="0" borderId="0" xfId="0" applyFont="1" applyFill="1" applyBorder="1" applyAlignment="1">
      <alignment vertical="center"/>
    </xf>
    <xf numFmtId="0" fontId="47" fillId="0" borderId="0" xfId="0" applyFont="1" applyFill="1" applyBorder="1" applyAlignment="1">
      <alignment horizontal="right" vertical="top" wrapText="1"/>
    </xf>
    <xf numFmtId="0" fontId="0" fillId="0" borderId="463" xfId="0" applyFill="1" applyBorder="1"/>
    <xf numFmtId="0" fontId="0" fillId="0" borderId="361" xfId="0" applyFill="1" applyBorder="1"/>
    <xf numFmtId="0" fontId="0" fillId="0" borderId="364" xfId="0" applyFill="1" applyBorder="1"/>
    <xf numFmtId="0" fontId="76" fillId="0" borderId="14" xfId="0" applyFont="1" applyFill="1" applyBorder="1" applyAlignment="1">
      <alignment vertical="top"/>
    </xf>
    <xf numFmtId="164" fontId="49" fillId="0" borderId="18" xfId="28" applyNumberFormat="1" applyFont="1" applyFill="1" applyBorder="1" applyAlignment="1">
      <alignment horizontal="right"/>
    </xf>
    <xf numFmtId="164" fontId="50" fillId="0" borderId="18" xfId="28" applyNumberFormat="1" applyFont="1" applyFill="1" applyBorder="1" applyAlignment="1">
      <alignment horizontal="right"/>
    </xf>
    <xf numFmtId="0" fontId="50" fillId="0" borderId="20" xfId="0" applyFont="1" applyFill="1" applyBorder="1"/>
    <xf numFmtId="0" fontId="50" fillId="0" borderId="18" xfId="0" applyFont="1" applyFill="1" applyBorder="1" applyAlignment="1">
      <alignment horizontal="justify" wrapText="1"/>
    </xf>
    <xf numFmtId="0" fontId="48" fillId="0" borderId="14" xfId="34241" applyFont="1" applyFill="1" applyBorder="1"/>
    <xf numFmtId="0" fontId="50" fillId="0" borderId="12" xfId="0" applyFont="1" applyFill="1" applyBorder="1" applyAlignment="1">
      <alignment horizontal="justify" wrapText="1"/>
    </xf>
    <xf numFmtId="0" fontId="50" fillId="0" borderId="19" xfId="0" applyFont="1" applyFill="1" applyBorder="1" applyAlignment="1">
      <alignment horizontal="justify" wrapText="1"/>
    </xf>
    <xf numFmtId="0" fontId="48" fillId="0" borderId="21" xfId="34241" applyFont="1" applyFill="1" applyBorder="1"/>
    <xf numFmtId="0" fontId="48" fillId="0" borderId="13" xfId="34241" applyFont="1" applyFill="1" applyBorder="1"/>
    <xf numFmtId="0" fontId="47" fillId="0" borderId="0" xfId="34241" applyFont="1" applyFill="1" applyBorder="1"/>
    <xf numFmtId="0" fontId="47" fillId="0" borderId="14" xfId="34241" applyFont="1" applyFill="1" applyBorder="1"/>
    <xf numFmtId="0" fontId="47" fillId="0" borderId="12" xfId="57" applyFont="1" applyFill="1" applyBorder="1" applyAlignment="1">
      <alignment horizontal="right" vertical="top"/>
    </xf>
    <xf numFmtId="0" fontId="48" fillId="0" borderId="12" xfId="57" applyFont="1" applyFill="1" applyBorder="1" applyAlignment="1">
      <alignment horizontal="right" vertical="top"/>
    </xf>
    <xf numFmtId="0" fontId="48" fillId="0" borderId="25" xfId="34241" applyFont="1" applyFill="1" applyBorder="1"/>
    <xf numFmtId="0" fontId="48" fillId="0" borderId="455" xfId="34241" applyFont="1" applyFill="1" applyBorder="1"/>
    <xf numFmtId="164" fontId="47" fillId="0" borderId="455" xfId="28" applyNumberFormat="1" applyFont="1" applyFill="1" applyBorder="1" applyAlignment="1">
      <alignment horizontal="right"/>
    </xf>
    <xf numFmtId="164" fontId="48" fillId="0" borderId="455" xfId="28" applyNumberFormat="1" applyFont="1" applyFill="1" applyBorder="1" applyAlignment="1">
      <alignment horizontal="right"/>
    </xf>
    <xf numFmtId="0" fontId="48" fillId="0" borderId="460" xfId="34241" applyFont="1" applyFill="1" applyBorder="1"/>
    <xf numFmtId="164" fontId="47" fillId="0" borderId="460" xfId="28" applyNumberFormat="1" applyFont="1" applyFill="1" applyBorder="1" applyAlignment="1">
      <alignment horizontal="right"/>
    </xf>
    <xf numFmtId="164" fontId="48" fillId="0" borderId="460" xfId="28" applyNumberFormat="1" applyFont="1" applyFill="1" applyBorder="1" applyAlignment="1">
      <alignment horizontal="right"/>
    </xf>
    <xf numFmtId="43" fontId="48" fillId="0" borderId="18" xfId="28" applyFont="1" applyFill="1" applyBorder="1"/>
    <xf numFmtId="43" fontId="48" fillId="0" borderId="26" xfId="28" applyFont="1" applyFill="1" applyBorder="1"/>
    <xf numFmtId="164" fontId="47" fillId="0" borderId="0" xfId="28" quotePrefix="1" applyNumberFormat="1" applyFont="1" applyFill="1" applyBorder="1" applyAlignment="1">
      <alignment horizontal="right"/>
    </xf>
    <xf numFmtId="164" fontId="48" fillId="0" borderId="0" xfId="28" quotePrefix="1" applyNumberFormat="1" applyFont="1" applyFill="1" applyBorder="1" applyAlignment="1">
      <alignment horizontal="right"/>
    </xf>
    <xf numFmtId="164" fontId="47" fillId="0" borderId="11" xfId="28" applyNumberFormat="1" applyFont="1" applyFill="1" applyBorder="1" applyAlignment="1">
      <alignment horizontal="right"/>
    </xf>
    <xf numFmtId="164" fontId="47" fillId="0" borderId="15" xfId="28" applyNumberFormat="1" applyFont="1" applyFill="1" applyBorder="1" applyAlignment="1">
      <alignment horizontal="right"/>
    </xf>
    <xf numFmtId="0" fontId="48" fillId="0" borderId="20" xfId="34241" applyFont="1" applyFill="1" applyBorder="1"/>
    <xf numFmtId="0" fontId="48" fillId="0" borderId="12" xfId="34241" applyFont="1" applyFill="1" applyBorder="1"/>
    <xf numFmtId="43" fontId="48" fillId="0" borderId="27" xfId="28" applyFont="1" applyFill="1" applyBorder="1"/>
    <xf numFmtId="0" fontId="47" fillId="0" borderId="20" xfId="34241" applyFont="1" applyFill="1" applyBorder="1"/>
    <xf numFmtId="164" fontId="47" fillId="0" borderId="12" xfId="34241" applyNumberFormat="1" applyFont="1" applyFill="1" applyBorder="1"/>
    <xf numFmtId="164" fontId="47" fillId="0" borderId="455" xfId="28" applyNumberFormat="1" applyFont="1" applyFill="1" applyBorder="1"/>
    <xf numFmtId="43" fontId="48" fillId="0" borderId="455" xfId="28" applyNumberFormat="1" applyFont="1" applyFill="1" applyBorder="1"/>
    <xf numFmtId="0" fontId="47" fillId="0" borderId="0" xfId="0" applyFont="1" applyFill="1" applyBorder="1" applyAlignment="1">
      <alignment horizontal="center"/>
    </xf>
    <xf numFmtId="43" fontId="48" fillId="0" borderId="19" xfId="28" applyFont="1" applyFill="1" applyBorder="1" applyAlignment="1">
      <alignment horizontal="right"/>
    </xf>
    <xf numFmtId="43" fontId="48" fillId="0" borderId="456" xfId="28" applyFont="1" applyFill="1" applyBorder="1"/>
    <xf numFmtId="164" fontId="48" fillId="0" borderId="26" xfId="28" applyNumberFormat="1" applyFont="1" applyFill="1" applyBorder="1"/>
    <xf numFmtId="164" fontId="48" fillId="0" borderId="14" xfId="28" applyNumberFormat="1" applyFont="1" applyFill="1" applyBorder="1"/>
    <xf numFmtId="0" fontId="48" fillId="0" borderId="13" xfId="0" applyFont="1" applyFill="1" applyBorder="1" applyAlignment="1">
      <alignment horizontal="center" vertical="center"/>
    </xf>
    <xf numFmtId="0" fontId="48" fillId="0" borderId="13" xfId="0" applyFont="1" applyFill="1" applyBorder="1" applyAlignment="1">
      <alignment vertical="center"/>
    </xf>
    <xf numFmtId="0" fontId="47" fillId="0" borderId="0" xfId="0" applyFont="1" applyFill="1" applyBorder="1" applyAlignment="1">
      <alignment vertical="top" wrapText="1"/>
    </xf>
    <xf numFmtId="164" fontId="48" fillId="0" borderId="0" xfId="0" applyNumberFormat="1" applyFont="1" applyFill="1" applyBorder="1" applyAlignment="1">
      <alignment vertical="top" wrapText="1"/>
    </xf>
    <xf numFmtId="164" fontId="48" fillId="0" borderId="15" xfId="0" applyNumberFormat="1" applyFont="1" applyFill="1" applyBorder="1"/>
    <xf numFmtId="0" fontId="48" fillId="0" borderId="14" xfId="0" applyFont="1" applyFill="1" applyBorder="1" applyAlignment="1">
      <alignment vertical="top"/>
    </xf>
    <xf numFmtId="0" fontId="48" fillId="0" borderId="0" xfId="57" applyFont="1" applyFill="1" applyBorder="1" applyAlignment="1">
      <alignment horizontal="right" vertical="top" wrapText="1"/>
    </xf>
    <xf numFmtId="164" fontId="48" fillId="0" borderId="18" xfId="28" applyNumberFormat="1" applyFont="1" applyFill="1" applyBorder="1" applyAlignment="1">
      <alignment horizontal="right"/>
    </xf>
    <xf numFmtId="0" fontId="49" fillId="0" borderId="15" xfId="0" applyFont="1" applyFill="1" applyBorder="1"/>
    <xf numFmtId="0" fontId="0" fillId="0" borderId="20" xfId="0" applyFill="1" applyBorder="1"/>
    <xf numFmtId="164" fontId="48" fillId="0" borderId="11" xfId="28" applyNumberFormat="1" applyFont="1" applyFill="1" applyBorder="1" applyAlignment="1">
      <alignment horizontal="center" wrapText="1"/>
    </xf>
    <xf numFmtId="0" fontId="47" fillId="0" borderId="0" xfId="28" applyNumberFormat="1" applyFont="1" applyFill="1" applyBorder="1" applyAlignment="1" applyProtection="1">
      <alignment horizontal="right"/>
    </xf>
    <xf numFmtId="0" fontId="48" fillId="0" borderId="0" xfId="28" applyNumberFormat="1" applyFont="1" applyFill="1" applyBorder="1" applyAlignment="1" applyProtection="1">
      <alignment horizontal="right"/>
    </xf>
    <xf numFmtId="164" fontId="48" fillId="0" borderId="0" xfId="28" applyNumberFormat="1" applyFont="1" applyFill="1" applyBorder="1" applyAlignment="1" applyProtection="1">
      <alignment horizontal="right"/>
    </xf>
    <xf numFmtId="0" fontId="48" fillId="0" borderId="18" xfId="28" applyNumberFormat="1" applyFont="1" applyFill="1" applyBorder="1" applyAlignment="1" applyProtection="1">
      <alignment horizontal="right"/>
    </xf>
    <xf numFmtId="164" fontId="47" fillId="0" borderId="0" xfId="52" applyNumberFormat="1" applyFont="1" applyFill="1" applyBorder="1" applyAlignment="1">
      <alignment horizontal="right" vertical="top"/>
    </xf>
    <xf numFmtId="0" fontId="48" fillId="0" borderId="14" xfId="52" applyFont="1" applyFill="1" applyBorder="1" applyAlignment="1" applyProtection="1">
      <alignment horizontal="left"/>
    </xf>
    <xf numFmtId="0" fontId="50" fillId="0" borderId="0" xfId="57" applyFont="1" applyFill="1" applyBorder="1" applyAlignment="1">
      <alignment wrapText="1"/>
    </xf>
    <xf numFmtId="164" fontId="49" fillId="0" borderId="0" xfId="0" applyNumberFormat="1" applyFont="1" applyFill="1" applyBorder="1"/>
    <xf numFmtId="164" fontId="50" fillId="0" borderId="12" xfId="0" applyNumberFormat="1" applyFont="1" applyFill="1" applyBorder="1"/>
    <xf numFmtId="43" fontId="50" fillId="0" borderId="0" xfId="28" applyFont="1" applyFill="1" applyBorder="1" applyAlignment="1">
      <alignment horizontal="right"/>
    </xf>
    <xf numFmtId="164" fontId="47" fillId="0" borderId="15" xfId="0" applyNumberFormat="1" applyFont="1" applyFill="1" applyBorder="1"/>
    <xf numFmtId="164" fontId="48" fillId="0" borderId="19" xfId="28" applyNumberFormat="1" applyFont="1" applyFill="1" applyBorder="1"/>
    <xf numFmtId="164" fontId="47" fillId="0" borderId="13" xfId="28" applyNumberFormat="1" applyFont="1" applyFill="1" applyBorder="1"/>
    <xf numFmtId="164" fontId="48" fillId="0" borderId="17" xfId="28" applyNumberFormat="1" applyFont="1" applyFill="1" applyBorder="1"/>
    <xf numFmtId="164" fontId="48" fillId="0" borderId="11" xfId="34241" applyNumberFormat="1" applyFont="1" applyFill="1" applyBorder="1"/>
    <xf numFmtId="0" fontId="48" fillId="0" borderId="14" xfId="0" applyFont="1" applyFill="1" applyBorder="1" applyAlignment="1">
      <alignment vertical="top" wrapText="1"/>
    </xf>
    <xf numFmtId="0" fontId="47" fillId="0" borderId="0" xfId="52" applyFont="1" applyFill="1" applyBorder="1"/>
    <xf numFmtId="164" fontId="50" fillId="0" borderId="455" xfId="28" applyNumberFormat="1" applyFont="1" applyFill="1" applyBorder="1" applyAlignment="1">
      <alignment horizontal="right"/>
    </xf>
    <xf numFmtId="0" fontId="49" fillId="0" borderId="0" xfId="0" applyFont="1" applyFill="1" applyAlignment="1">
      <alignment horizontal="center"/>
    </xf>
    <xf numFmtId="0" fontId="100" fillId="0" borderId="0" xfId="0" applyFont="1" applyFill="1"/>
    <xf numFmtId="0" fontId="50" fillId="0" borderId="19" xfId="0" applyFont="1" applyFill="1" applyBorder="1"/>
    <xf numFmtId="0" fontId="48" fillId="0" borderId="0" xfId="57" applyFont="1" applyFill="1" applyBorder="1" applyAlignment="1"/>
    <xf numFmtId="0" fontId="47" fillId="0" borderId="0" xfId="57" applyFont="1" applyFill="1" applyBorder="1" applyAlignment="1"/>
    <xf numFmtId="164" fontId="47" fillId="0" borderId="12" xfId="28" applyNumberFormat="1" applyFont="1" applyFill="1" applyBorder="1" applyAlignment="1">
      <alignment horizontal="right"/>
    </xf>
    <xf numFmtId="43" fontId="76" fillId="0" borderId="11" xfId="28" applyFont="1" applyFill="1" applyBorder="1"/>
    <xf numFmtId="0" fontId="48" fillId="0" borderId="14" xfId="0" applyFont="1" applyFill="1" applyBorder="1" applyAlignment="1">
      <alignment wrapText="1"/>
    </xf>
    <xf numFmtId="0" fontId="48" fillId="0" borderId="18" xfId="57" applyFont="1" applyFill="1" applyBorder="1" applyAlignment="1">
      <alignment horizontal="right" vertical="top" wrapText="1"/>
    </xf>
    <xf numFmtId="43" fontId="48" fillId="0" borderId="11" xfId="28" applyNumberFormat="1" applyFont="1" applyFill="1" applyBorder="1" applyAlignment="1">
      <alignment horizontal="right"/>
    </xf>
    <xf numFmtId="164" fontId="47" fillId="0" borderId="460" xfId="52" applyNumberFormat="1" applyFont="1" applyFill="1" applyBorder="1" applyAlignment="1">
      <alignment horizontal="right"/>
    </xf>
    <xf numFmtId="43" fontId="48" fillId="0" borderId="460" xfId="28" applyNumberFormat="1" applyFont="1" applyFill="1" applyBorder="1" applyAlignment="1">
      <alignment horizontal="right"/>
    </xf>
    <xf numFmtId="43" fontId="48" fillId="0" borderId="455" xfId="28" applyNumberFormat="1" applyFont="1" applyFill="1" applyBorder="1" applyAlignment="1">
      <alignment horizontal="right"/>
    </xf>
    <xf numFmtId="43" fontId="48" fillId="0" borderId="15" xfId="28" applyNumberFormat="1" applyFont="1" applyFill="1" applyBorder="1" applyAlignment="1">
      <alignment horizontal="right"/>
    </xf>
    <xf numFmtId="0" fontId="0" fillId="0" borderId="0" xfId="0" applyFill="1" applyAlignment="1"/>
    <xf numFmtId="0" fontId="76" fillId="0" borderId="0" xfId="57" applyFont="1" applyFill="1" applyBorder="1"/>
    <xf numFmtId="0" fontId="47" fillId="0" borderId="0" xfId="0" applyFont="1" applyFill="1" applyBorder="1" applyAlignment="1">
      <alignment horizontal="left" vertical="top" wrapText="1"/>
    </xf>
    <xf numFmtId="0" fontId="48" fillId="0" borderId="25" xfId="0" applyFont="1" applyFill="1" applyBorder="1" applyAlignment="1">
      <alignment vertical="top" wrapText="1"/>
    </xf>
    <xf numFmtId="0" fontId="48" fillId="0" borderId="304" xfId="0" applyFont="1" applyFill="1" applyBorder="1" applyAlignment="1">
      <alignment vertical="top" wrapText="1"/>
    </xf>
    <xf numFmtId="0" fontId="76" fillId="0" borderId="0" xfId="0" applyFont="1" applyFill="1" applyBorder="1" applyAlignment="1">
      <alignment horizontal="right"/>
    </xf>
    <xf numFmtId="0" fontId="48" fillId="0" borderId="0" xfId="0" applyFont="1" applyFill="1" applyBorder="1" applyAlignment="1">
      <alignment wrapText="1"/>
    </xf>
    <xf numFmtId="0" fontId="76" fillId="0" borderId="0" xfId="0" applyFont="1" applyFill="1" applyBorder="1" applyAlignment="1">
      <alignment vertical="top" wrapText="1"/>
    </xf>
    <xf numFmtId="0" fontId="76" fillId="0" borderId="21" xfId="57" applyFont="1" applyFill="1" applyBorder="1"/>
    <xf numFmtId="0" fontId="76" fillId="0" borderId="13" xfId="57" applyFont="1" applyFill="1" applyBorder="1"/>
    <xf numFmtId="0" fontId="76" fillId="0" borderId="17" xfId="57" applyFont="1" applyFill="1" applyBorder="1"/>
    <xf numFmtId="0" fontId="76" fillId="0" borderId="14" xfId="57" applyFont="1" applyFill="1" applyBorder="1"/>
    <xf numFmtId="0" fontId="76" fillId="0" borderId="18" xfId="57" applyFont="1" applyFill="1" applyBorder="1"/>
    <xf numFmtId="0" fontId="47" fillId="0" borderId="18" xfId="57" applyFont="1" applyFill="1" applyBorder="1" applyAlignment="1"/>
    <xf numFmtId="0" fontId="48" fillId="0" borderId="18" xfId="57" applyFont="1" applyFill="1" applyBorder="1"/>
    <xf numFmtId="0" fontId="76" fillId="0" borderId="20" xfId="57" applyFont="1" applyFill="1" applyBorder="1"/>
    <xf numFmtId="0" fontId="76" fillId="0" borderId="12" xfId="57" applyFont="1" applyFill="1" applyBorder="1"/>
    <xf numFmtId="0" fontId="76" fillId="0" borderId="19" xfId="57" applyFont="1" applyFill="1" applyBorder="1"/>
    <xf numFmtId="0" fontId="48" fillId="0" borderId="17" xfId="34241" applyFont="1" applyFill="1" applyBorder="1"/>
    <xf numFmtId="0" fontId="48" fillId="0" borderId="18" xfId="34241" applyFont="1" applyFill="1" applyBorder="1"/>
    <xf numFmtId="0" fontId="47" fillId="0" borderId="14" xfId="34241" applyFont="1" applyFill="1" applyBorder="1" applyAlignment="1"/>
    <xf numFmtId="0" fontId="47" fillId="0" borderId="0" xfId="34241" applyFont="1" applyFill="1" applyBorder="1" applyAlignment="1"/>
    <xf numFmtId="0" fontId="47" fillId="0" borderId="0" xfId="34241" applyFont="1" applyFill="1" applyBorder="1" applyAlignment="1">
      <alignment horizontal="center"/>
    </xf>
    <xf numFmtId="0" fontId="47" fillId="0" borderId="14" xfId="34241" applyFont="1" applyFill="1" applyBorder="1" applyAlignment="1">
      <alignment horizontal="left"/>
    </xf>
    <xf numFmtId="0" fontId="47" fillId="0" borderId="0" xfId="34241" applyFont="1" applyFill="1" applyBorder="1" applyAlignment="1">
      <alignment horizontal="left"/>
    </xf>
    <xf numFmtId="0" fontId="48" fillId="0" borderId="14" xfId="34241" applyFont="1" applyFill="1" applyBorder="1" applyAlignment="1">
      <alignment wrapText="1"/>
    </xf>
    <xf numFmtId="0" fontId="48" fillId="0" borderId="13" xfId="57" applyFont="1" applyFill="1" applyBorder="1" applyAlignment="1">
      <alignment horizontal="right" vertical="top" wrapText="1"/>
    </xf>
    <xf numFmtId="0" fontId="48" fillId="0" borderId="17" xfId="57" applyFont="1" applyFill="1" applyBorder="1" applyAlignment="1">
      <alignment horizontal="right" vertical="top" wrapText="1"/>
    </xf>
    <xf numFmtId="0" fontId="48" fillId="0" borderId="19" xfId="0" applyFont="1" applyFill="1" applyBorder="1" applyAlignment="1">
      <alignment horizontal="right"/>
    </xf>
    <xf numFmtId="0" fontId="48" fillId="0" borderId="21" xfId="57" applyFont="1" applyFill="1" applyBorder="1"/>
    <xf numFmtId="0" fontId="48" fillId="0" borderId="13" xfId="57" applyFont="1" applyFill="1" applyBorder="1"/>
    <xf numFmtId="43" fontId="48" fillId="0" borderId="26" xfId="34241" applyNumberFormat="1" applyFont="1" applyFill="1" applyBorder="1"/>
    <xf numFmtId="0" fontId="48" fillId="0" borderId="459" xfId="52" applyFont="1" applyFill="1" applyBorder="1"/>
    <xf numFmtId="43" fontId="48" fillId="0" borderId="18" xfId="34241" applyNumberFormat="1" applyFont="1" applyFill="1" applyBorder="1"/>
    <xf numFmtId="164" fontId="48" fillId="0" borderId="0" xfId="52" applyNumberFormat="1" applyFont="1" applyFill="1" applyBorder="1" applyAlignment="1">
      <alignment horizontal="right"/>
    </xf>
    <xf numFmtId="164" fontId="48" fillId="0" borderId="18" xfId="34241" applyNumberFormat="1" applyFont="1" applyFill="1" applyBorder="1"/>
    <xf numFmtId="0" fontId="48" fillId="0" borderId="304" xfId="34241" applyFont="1" applyFill="1" applyBorder="1"/>
    <xf numFmtId="43" fontId="48" fillId="0" borderId="456" xfId="34241" applyNumberFormat="1" applyFont="1" applyFill="1" applyBorder="1"/>
    <xf numFmtId="0" fontId="48" fillId="0" borderId="25" xfId="34241" applyNumberFormat="1" applyFont="1" applyFill="1" applyBorder="1" applyAlignment="1">
      <alignment vertical="center"/>
    </xf>
    <xf numFmtId="0" fontId="47" fillId="0" borderId="304" xfId="34241" applyFont="1" applyFill="1" applyBorder="1"/>
    <xf numFmtId="164" fontId="48" fillId="0" borderId="11" xfId="52" applyNumberFormat="1" applyFont="1" applyFill="1" applyBorder="1" applyAlignment="1">
      <alignment horizontal="right"/>
    </xf>
    <xf numFmtId="0" fontId="48" fillId="0" borderId="11" xfId="34241" applyFont="1" applyFill="1" applyBorder="1" applyAlignment="1"/>
    <xf numFmtId="0" fontId="48" fillId="0" borderId="26" xfId="34241" applyFont="1" applyFill="1" applyBorder="1"/>
    <xf numFmtId="164" fontId="47" fillId="0" borderId="455" xfId="52" applyNumberFormat="1" applyFont="1" applyFill="1" applyBorder="1" applyAlignment="1">
      <alignment horizontal="right"/>
    </xf>
    <xf numFmtId="0" fontId="47" fillId="0" borderId="15" xfId="34241" applyFont="1" applyFill="1" applyBorder="1"/>
    <xf numFmtId="164" fontId="48" fillId="0" borderId="15" xfId="52" applyNumberFormat="1" applyFont="1" applyFill="1" applyBorder="1" applyAlignment="1">
      <alignment horizontal="right"/>
    </xf>
    <xf numFmtId="43" fontId="48" fillId="0" borderId="27" xfId="34241" applyNumberFormat="1" applyFont="1" applyFill="1" applyBorder="1"/>
    <xf numFmtId="0" fontId="48" fillId="0" borderId="25" xfId="52" applyFont="1" applyFill="1" applyBorder="1" applyAlignment="1">
      <alignment horizontal="left" indent="1"/>
    </xf>
    <xf numFmtId="0" fontId="48" fillId="0" borderId="11" xfId="34241" applyFont="1" applyFill="1" applyBorder="1" applyAlignment="1">
      <alignment horizontal="left" indent="1"/>
    </xf>
    <xf numFmtId="0" fontId="47" fillId="0" borderId="24" xfId="34241" applyFont="1" applyFill="1" applyBorder="1"/>
    <xf numFmtId="0" fontId="48" fillId="0" borderId="15" xfId="34241" applyFont="1" applyFill="1" applyBorder="1"/>
    <xf numFmtId="43" fontId="48" fillId="0" borderId="19" xfId="34241" applyNumberFormat="1" applyFont="1" applyFill="1" applyBorder="1"/>
    <xf numFmtId="43" fontId="47" fillId="0" borderId="12" xfId="28" applyNumberFormat="1" applyFont="1" applyFill="1" applyBorder="1" applyAlignment="1">
      <alignment horizontal="right"/>
    </xf>
    <xf numFmtId="0" fontId="48" fillId="0" borderId="19" xfId="34241" applyFont="1" applyFill="1" applyBorder="1"/>
    <xf numFmtId="0" fontId="47" fillId="0" borderId="21" xfId="34241" applyFont="1" applyFill="1" applyBorder="1" applyAlignment="1"/>
    <xf numFmtId="0" fontId="47" fillId="0" borderId="13" xfId="34241" applyFont="1" applyFill="1" applyBorder="1" applyAlignment="1"/>
    <xf numFmtId="0" fontId="47" fillId="0" borderId="18" xfId="34241" applyFont="1" applyFill="1" applyBorder="1" applyAlignment="1">
      <alignment wrapText="1"/>
    </xf>
    <xf numFmtId="0" fontId="47" fillId="0" borderId="20" xfId="57" applyFont="1" applyFill="1" applyBorder="1"/>
    <xf numFmtId="0" fontId="47" fillId="0" borderId="19" xfId="34241" applyFont="1" applyFill="1" applyBorder="1" applyAlignment="1">
      <alignment wrapText="1"/>
    </xf>
    <xf numFmtId="0" fontId="47" fillId="0" borderId="13" xfId="57" applyFont="1" applyFill="1" applyBorder="1" applyAlignment="1">
      <alignment horizontal="right" vertical="top"/>
    </xf>
    <xf numFmtId="0" fontId="48" fillId="0" borderId="13" xfId="57" applyFont="1" applyFill="1" applyBorder="1" applyAlignment="1">
      <alignment horizontal="right" vertical="top"/>
    </xf>
    <xf numFmtId="164" fontId="47" fillId="0" borderId="0" xfId="34241" applyNumberFormat="1" applyFont="1" applyFill="1" applyBorder="1"/>
    <xf numFmtId="164" fontId="47" fillId="0" borderId="0" xfId="34241" applyNumberFormat="1" applyFont="1" applyFill="1" applyBorder="1" applyAlignment="1">
      <alignment horizontal="right"/>
    </xf>
    <xf numFmtId="164" fontId="48" fillId="0" borderId="0" xfId="34241" applyNumberFormat="1" applyFont="1" applyFill="1" applyBorder="1" applyAlignment="1">
      <alignment horizontal="right"/>
    </xf>
    <xf numFmtId="0" fontId="48" fillId="0" borderId="459" xfId="34241" applyFont="1" applyFill="1" applyBorder="1"/>
    <xf numFmtId="164" fontId="47" fillId="0" borderId="455" xfId="34241" applyNumberFormat="1" applyFont="1" applyFill="1" applyBorder="1"/>
    <xf numFmtId="164" fontId="48" fillId="0" borderId="455" xfId="34241" applyNumberFormat="1" applyFont="1" applyFill="1" applyBorder="1"/>
    <xf numFmtId="0" fontId="48" fillId="0" borderId="456" xfId="34241" applyFont="1" applyFill="1" applyBorder="1"/>
    <xf numFmtId="164" fontId="47" fillId="0" borderId="11" xfId="34241" applyNumberFormat="1" applyFont="1" applyFill="1" applyBorder="1"/>
    <xf numFmtId="0" fontId="47" fillId="0" borderId="12" xfId="34241" applyFont="1" applyFill="1" applyBorder="1"/>
    <xf numFmtId="164" fontId="48" fillId="0" borderId="12" xfId="34241" applyNumberFormat="1" applyFont="1" applyFill="1" applyBorder="1"/>
    <xf numFmtId="0" fontId="48" fillId="0" borderId="464" xfId="34241" applyFont="1" applyFill="1" applyBorder="1"/>
    <xf numFmtId="164" fontId="48" fillId="0" borderId="15" xfId="34241" applyNumberFormat="1" applyFont="1" applyFill="1" applyBorder="1"/>
    <xf numFmtId="0" fontId="47" fillId="0" borderId="16" xfId="34241" applyFont="1" applyFill="1" applyBorder="1"/>
    <xf numFmtId="0" fontId="48" fillId="0" borderId="16" xfId="34241" applyFont="1" applyFill="1" applyBorder="1"/>
    <xf numFmtId="0" fontId="48" fillId="0" borderId="14" xfId="34241" applyFont="1" applyFill="1" applyBorder="1" applyAlignment="1">
      <alignment horizontal="left" indent="1"/>
    </xf>
    <xf numFmtId="0" fontId="48" fillId="0" borderId="304" xfId="52" applyFont="1" applyFill="1" applyBorder="1" applyAlignment="1">
      <alignment horizontal="left" indent="1"/>
    </xf>
    <xf numFmtId="164" fontId="47" fillId="0" borderId="15" xfId="34241" applyNumberFormat="1" applyFont="1" applyFill="1" applyBorder="1"/>
    <xf numFmtId="0" fontId="47" fillId="0" borderId="14" xfId="0" applyFont="1" applyFill="1" applyBorder="1" applyAlignment="1"/>
    <xf numFmtId="0" fontId="47" fillId="0" borderId="0" xfId="0" applyNumberFormat="1" applyFont="1" applyFill="1" applyBorder="1" applyAlignment="1">
      <alignment horizontal="right"/>
    </xf>
    <xf numFmtId="0" fontId="48" fillId="0" borderId="0" xfId="0" applyNumberFormat="1" applyFont="1" applyFill="1" applyBorder="1" applyAlignment="1">
      <alignment horizontal="right"/>
    </xf>
    <xf numFmtId="0" fontId="48" fillId="0" borderId="18" xfId="0" applyNumberFormat="1" applyFont="1" applyFill="1" applyBorder="1" applyAlignment="1">
      <alignment horizontal="right"/>
    </xf>
    <xf numFmtId="0" fontId="47" fillId="0" borderId="12" xfId="0" applyFont="1" applyFill="1" applyBorder="1" applyAlignment="1">
      <alignment horizontal="right"/>
    </xf>
    <xf numFmtId="0" fontId="77" fillId="0" borderId="0" xfId="0" applyFont="1" applyFill="1" applyBorder="1" applyAlignment="1">
      <alignment horizontal="right"/>
    </xf>
    <xf numFmtId="0" fontId="76" fillId="0" borderId="18" xfId="0" applyFont="1" applyFill="1" applyBorder="1" applyAlignment="1">
      <alignment horizontal="right"/>
    </xf>
    <xf numFmtId="0" fontId="47" fillId="0" borderId="18" xfId="0" applyFont="1" applyFill="1" applyBorder="1"/>
    <xf numFmtId="0" fontId="47" fillId="0" borderId="15" xfId="52" applyFont="1" applyFill="1" applyBorder="1"/>
    <xf numFmtId="164" fontId="48" fillId="0" borderId="27" xfId="28" applyNumberFormat="1" applyFont="1" applyFill="1" applyBorder="1" applyAlignment="1">
      <alignment horizontal="right"/>
    </xf>
    <xf numFmtId="0" fontId="47" fillId="0" borderId="14" xfId="52" applyFont="1" applyFill="1" applyBorder="1"/>
    <xf numFmtId="164" fontId="48" fillId="0" borderId="26" xfId="28" applyNumberFormat="1" applyFont="1" applyFill="1" applyBorder="1" applyAlignment="1">
      <alignment horizontal="right"/>
    </xf>
    <xf numFmtId="164" fontId="48" fillId="0" borderId="19" xfId="28" applyNumberFormat="1" applyFont="1" applyFill="1" applyBorder="1" applyAlignment="1">
      <alignment horizontal="right"/>
    </xf>
    <xf numFmtId="164" fontId="47" fillId="0" borderId="0" xfId="52" applyNumberFormat="1" applyFont="1" applyFill="1" applyBorder="1"/>
    <xf numFmtId="164" fontId="48" fillId="0" borderId="0" xfId="52" applyNumberFormat="1" applyFont="1" applyFill="1" applyBorder="1"/>
    <xf numFmtId="0" fontId="48" fillId="0" borderId="459" xfId="0" applyFont="1" applyFill="1" applyBorder="1"/>
    <xf numFmtId="0" fontId="48" fillId="0" borderId="460" xfId="0" applyFont="1" applyFill="1" applyBorder="1" applyAlignment="1"/>
    <xf numFmtId="164" fontId="47" fillId="0" borderId="11" xfId="52" quotePrefix="1" applyNumberFormat="1" applyFont="1" applyFill="1" applyBorder="1" applyAlignment="1">
      <alignment horizontal="right"/>
    </xf>
    <xf numFmtId="164" fontId="48" fillId="0" borderId="11" xfId="52" quotePrefix="1" applyNumberFormat="1" applyFont="1" applyFill="1" applyBorder="1" applyAlignment="1">
      <alignment horizontal="right"/>
    </xf>
    <xf numFmtId="164" fontId="47" fillId="0" borderId="11" xfId="28" quotePrefix="1" applyNumberFormat="1" applyFont="1" applyFill="1" applyBorder="1" applyAlignment="1">
      <alignment horizontal="right"/>
    </xf>
    <xf numFmtId="164" fontId="48" fillId="0" borderId="26" xfId="28" quotePrefix="1" applyNumberFormat="1" applyFont="1" applyFill="1" applyBorder="1" applyAlignment="1">
      <alignment horizontal="right"/>
    </xf>
    <xf numFmtId="0" fontId="47" fillId="0" borderId="462" xfId="0" applyFont="1" applyFill="1" applyBorder="1"/>
    <xf numFmtId="0" fontId="47" fillId="0" borderId="22" xfId="0" applyFont="1" applyFill="1" applyBorder="1" applyAlignment="1"/>
    <xf numFmtId="164" fontId="47" fillId="0" borderId="22" xfId="28" quotePrefix="1" applyNumberFormat="1" applyFont="1" applyFill="1" applyBorder="1" applyAlignment="1">
      <alignment horizontal="right"/>
    </xf>
    <xf numFmtId="164" fontId="48" fillId="0" borderId="22" xfId="28" quotePrefix="1" applyNumberFormat="1" applyFont="1" applyFill="1" applyBorder="1" applyAlignment="1">
      <alignment horizontal="right"/>
    </xf>
    <xf numFmtId="164" fontId="48" fillId="0" borderId="28" xfId="28" quotePrefix="1" applyNumberFormat="1" applyFont="1" applyFill="1" applyBorder="1" applyAlignment="1">
      <alignment horizontal="right"/>
    </xf>
    <xf numFmtId="0" fontId="48" fillId="0" borderId="462" xfId="0" applyFont="1" applyFill="1" applyBorder="1"/>
    <xf numFmtId="0" fontId="48" fillId="0" borderId="22" xfId="0" applyFont="1" applyFill="1" applyBorder="1"/>
    <xf numFmtId="43" fontId="47" fillId="0" borderId="22" xfId="28" applyFont="1" applyFill="1" applyBorder="1" applyAlignment="1">
      <alignment horizontal="right"/>
    </xf>
    <xf numFmtId="43" fontId="48" fillId="0" borderId="22" xfId="28" applyFont="1" applyFill="1" applyBorder="1" applyAlignment="1">
      <alignment horizontal="right"/>
    </xf>
    <xf numFmtId="164" fontId="47" fillId="0" borderId="13" xfId="28" applyNumberFormat="1" applyFont="1" applyFill="1" applyBorder="1" applyAlignment="1">
      <alignment horizontal="right"/>
    </xf>
    <xf numFmtId="164" fontId="47" fillId="0" borderId="17" xfId="28" applyNumberFormat="1" applyFont="1" applyFill="1" applyBorder="1" applyAlignment="1">
      <alignment horizontal="right"/>
    </xf>
    <xf numFmtId="164" fontId="48" fillId="0" borderId="18" xfId="0" applyNumberFormat="1" applyFont="1" applyFill="1" applyBorder="1" applyAlignment="1">
      <alignment wrapText="1"/>
    </xf>
    <xf numFmtId="0" fontId="48" fillId="0" borderId="18" xfId="0" applyFont="1" applyFill="1" applyBorder="1" applyAlignment="1">
      <alignment wrapText="1"/>
    </xf>
    <xf numFmtId="164" fontId="76" fillId="0" borderId="0" xfId="0" applyNumberFormat="1" applyFont="1" applyFill="1" applyBorder="1" applyAlignment="1">
      <alignment wrapText="1"/>
    </xf>
    <xf numFmtId="164" fontId="48" fillId="0" borderId="0" xfId="0" applyNumberFormat="1" applyFont="1" applyFill="1" applyBorder="1" applyAlignment="1">
      <alignment wrapText="1"/>
    </xf>
    <xf numFmtId="164" fontId="48" fillId="0" borderId="18" xfId="28" quotePrefix="1" applyNumberFormat="1" applyFont="1" applyFill="1" applyBorder="1" applyAlignment="1">
      <alignment horizontal="right"/>
    </xf>
    <xf numFmtId="164" fontId="47" fillId="0" borderId="0" xfId="28" applyNumberFormat="1" applyFont="1" applyFill="1" applyBorder="1" applyAlignment="1">
      <alignment horizontal="left"/>
    </xf>
    <xf numFmtId="164" fontId="48" fillId="0" borderId="18" xfId="28" applyNumberFormat="1" applyFont="1" applyFill="1" applyBorder="1" applyAlignment="1">
      <alignment horizontal="left"/>
    </xf>
    <xf numFmtId="166" fontId="48" fillId="0" borderId="14" xfId="0" quotePrefix="1" applyNumberFormat="1" applyFont="1" applyFill="1" applyBorder="1"/>
    <xf numFmtId="166" fontId="48" fillId="0" borderId="0" xfId="0" quotePrefix="1" applyNumberFormat="1" applyFont="1" applyFill="1" applyBorder="1"/>
    <xf numFmtId="0" fontId="50" fillId="0" borderId="14" xfId="0" applyFont="1" applyFill="1" applyBorder="1" applyAlignment="1">
      <alignment horizontal="left"/>
    </xf>
    <xf numFmtId="0" fontId="50" fillId="0" borderId="0" xfId="0" applyFont="1" applyFill="1" applyBorder="1" applyAlignment="1">
      <alignment horizontal="left"/>
    </xf>
    <xf numFmtId="0" fontId="50" fillId="0" borderId="18" xfId="0" applyFont="1" applyFill="1" applyBorder="1"/>
    <xf numFmtId="0" fontId="49" fillId="0" borderId="21" xfId="0" applyFont="1" applyFill="1" applyBorder="1"/>
    <xf numFmtId="0" fontId="49" fillId="0" borderId="17" xfId="0" applyFont="1" applyFill="1" applyBorder="1"/>
    <xf numFmtId="0" fontId="49" fillId="0" borderId="14" xfId="0" applyFont="1" applyFill="1" applyBorder="1" applyAlignment="1"/>
    <xf numFmtId="0" fontId="49" fillId="0" borderId="18" xfId="0" applyFont="1" applyFill="1" applyBorder="1"/>
    <xf numFmtId="0" fontId="50" fillId="0" borderId="14" xfId="0" applyFont="1" applyFill="1" applyBorder="1"/>
    <xf numFmtId="0" fontId="49" fillId="0" borderId="14" xfId="0" applyFont="1" applyFill="1" applyBorder="1" applyAlignment="1">
      <alignment vertical="top"/>
    </xf>
    <xf numFmtId="0" fontId="49" fillId="0" borderId="0" xfId="52" applyFont="1" applyFill="1" applyBorder="1" applyAlignment="1">
      <alignment horizontal="right" vertical="top" wrapText="1"/>
    </xf>
    <xf numFmtId="0" fontId="49" fillId="0" borderId="14" xfId="0" applyFont="1" applyFill="1" applyBorder="1"/>
    <xf numFmtId="0" fontId="49" fillId="0" borderId="0" xfId="52" applyFont="1" applyFill="1" applyBorder="1" applyAlignment="1">
      <alignment horizontal="right"/>
    </xf>
    <xf numFmtId="0" fontId="49" fillId="0" borderId="18" xfId="0" applyFont="1" applyFill="1" applyBorder="1" applyAlignment="1">
      <alignment horizontal="right"/>
    </xf>
    <xf numFmtId="17" fontId="50" fillId="0" borderId="14" xfId="0" quotePrefix="1" applyNumberFormat="1" applyFont="1" applyFill="1" applyBorder="1"/>
    <xf numFmtId="0" fontId="50" fillId="0" borderId="25" xfId="0" applyFont="1" applyFill="1" applyBorder="1"/>
    <xf numFmtId="164" fontId="49" fillId="0" borderId="26" xfId="28" applyNumberFormat="1" applyFont="1" applyFill="1" applyBorder="1" applyAlignment="1">
      <alignment horizontal="right"/>
    </xf>
    <xf numFmtId="164" fontId="50" fillId="0" borderId="26" xfId="28" applyNumberFormat="1" applyFont="1" applyFill="1" applyBorder="1" applyAlignment="1">
      <alignment horizontal="right"/>
    </xf>
    <xf numFmtId="0" fontId="50" fillId="0" borderId="304" xfId="0" applyFont="1" applyFill="1" applyBorder="1"/>
    <xf numFmtId="164" fontId="49" fillId="0" borderId="456" xfId="28" applyNumberFormat="1" applyFont="1" applyFill="1" applyBorder="1" applyAlignment="1">
      <alignment horizontal="right"/>
    </xf>
    <xf numFmtId="164" fontId="49" fillId="0" borderId="460" xfId="28" applyNumberFormat="1" applyFont="1" applyFill="1" applyBorder="1"/>
    <xf numFmtId="164" fontId="49" fillId="0" borderId="461" xfId="28" applyNumberFormat="1" applyFont="1" applyFill="1" applyBorder="1"/>
    <xf numFmtId="0" fontId="49" fillId="0" borderId="24" xfId="0" applyFont="1" applyFill="1" applyBorder="1"/>
    <xf numFmtId="164" fontId="49" fillId="0" borderId="27" xfId="28" applyNumberFormat="1" applyFont="1" applyFill="1" applyBorder="1" applyAlignment="1">
      <alignment horizontal="right"/>
    </xf>
    <xf numFmtId="0" fontId="49" fillId="0" borderId="304" xfId="0" applyFont="1" applyFill="1" applyBorder="1"/>
    <xf numFmtId="0" fontId="49" fillId="0" borderId="21" xfId="0" applyFont="1" applyFill="1" applyBorder="1" applyAlignment="1"/>
    <xf numFmtId="0" fontId="50" fillId="0" borderId="17" xfId="0" applyFont="1" applyFill="1" applyBorder="1"/>
    <xf numFmtId="0" fontId="49" fillId="0" borderId="0" xfId="52" applyFont="1" applyFill="1" applyBorder="1" applyAlignment="1">
      <alignment horizontal="right" vertical="top"/>
    </xf>
    <xf numFmtId="0" fontId="49" fillId="0" borderId="18" xfId="0" applyFont="1" applyFill="1" applyBorder="1" applyAlignment="1">
      <alignment horizontal="right" vertical="top"/>
    </xf>
    <xf numFmtId="0" fontId="49" fillId="0" borderId="25" xfId="0" applyFont="1" applyFill="1" applyBorder="1"/>
    <xf numFmtId="0" fontId="49" fillId="0" borderId="11" xfId="52" applyFont="1" applyFill="1" applyBorder="1" applyAlignment="1">
      <alignment horizontal="right"/>
    </xf>
    <xf numFmtId="0" fontId="50" fillId="0" borderId="14" xfId="0" applyFont="1" applyFill="1" applyBorder="1" applyAlignment="1">
      <alignment horizontal="justify" wrapText="1"/>
    </xf>
    <xf numFmtId="0" fontId="50" fillId="0" borderId="20" xfId="0" applyFont="1" applyFill="1" applyBorder="1" applyAlignment="1">
      <alignment horizontal="justify" wrapText="1"/>
    </xf>
    <xf numFmtId="0" fontId="47" fillId="0" borderId="21" xfId="57" applyFont="1" applyFill="1" applyBorder="1"/>
    <xf numFmtId="0" fontId="48" fillId="0" borderId="13" xfId="0" applyFont="1" applyFill="1" applyBorder="1" applyAlignment="1">
      <alignment horizontal="center" vertical="top"/>
    </xf>
    <xf numFmtId="0" fontId="48" fillId="0" borderId="17" xfId="0" applyFont="1" applyFill="1" applyBorder="1" applyAlignment="1">
      <alignment horizontal="center" vertical="top"/>
    </xf>
    <xf numFmtId="164" fontId="47" fillId="0" borderId="18" xfId="28" applyNumberFormat="1" applyFont="1" applyFill="1" applyBorder="1"/>
    <xf numFmtId="0" fontId="47" fillId="0" borderId="25" xfId="0" applyFont="1" applyFill="1" applyBorder="1" applyAlignment="1">
      <alignment horizontal="left"/>
    </xf>
    <xf numFmtId="0" fontId="48" fillId="0" borderId="14" xfId="0" applyFont="1" applyFill="1" applyBorder="1" applyAlignment="1" applyProtection="1">
      <alignment horizontal="left"/>
    </xf>
    <xf numFmtId="164" fontId="48" fillId="0" borderId="18" xfId="52" applyNumberFormat="1" applyFont="1" applyFill="1" applyBorder="1" applyAlignment="1">
      <alignment horizontal="right" vertical="top"/>
    </xf>
    <xf numFmtId="0" fontId="47" fillId="0" borderId="12" xfId="28" applyNumberFormat="1" applyFont="1" applyFill="1" applyBorder="1" applyAlignment="1" applyProtection="1">
      <alignment horizontal="right"/>
    </xf>
    <xf numFmtId="0" fontId="48" fillId="0" borderId="12" xfId="28" applyNumberFormat="1" applyFont="1" applyFill="1" applyBorder="1" applyAlignment="1" applyProtection="1">
      <alignment horizontal="right"/>
    </xf>
    <xf numFmtId="164" fontId="48" fillId="0" borderId="12" xfId="28" applyNumberFormat="1" applyFont="1" applyFill="1" applyBorder="1" applyAlignment="1" applyProtection="1">
      <alignment horizontal="right"/>
    </xf>
    <xf numFmtId="0" fontId="48" fillId="0" borderId="19" xfId="28" applyNumberFormat="1" applyFont="1" applyFill="1" applyBorder="1" applyAlignment="1" applyProtection="1">
      <alignment horizontal="right"/>
    </xf>
    <xf numFmtId="164" fontId="47" fillId="0" borderId="0" xfId="28" applyNumberFormat="1" applyFont="1" applyFill="1" applyBorder="1" applyAlignment="1" applyProtection="1">
      <alignment horizontal="right"/>
    </xf>
    <xf numFmtId="0" fontId="47" fillId="0" borderId="14" xfId="0" applyFont="1" applyFill="1" applyBorder="1" applyAlignment="1" applyProtection="1">
      <alignment horizontal="left"/>
    </xf>
    <xf numFmtId="0" fontId="48" fillId="0" borderId="25" xfId="52" applyFont="1" applyFill="1" applyBorder="1" applyAlignment="1" applyProtection="1">
      <alignment horizontal="left"/>
    </xf>
    <xf numFmtId="164" fontId="48" fillId="0" borderId="11" xfId="28" applyNumberFormat="1" applyFont="1" applyFill="1" applyBorder="1" applyProtection="1"/>
    <xf numFmtId="164" fontId="47" fillId="0" borderId="11" xfId="28" applyNumberFormat="1" applyFont="1" applyFill="1" applyBorder="1" applyProtection="1"/>
    <xf numFmtId="164" fontId="48" fillId="0" borderId="26" xfId="28" applyNumberFormat="1" applyFont="1" applyFill="1" applyBorder="1" applyProtection="1"/>
    <xf numFmtId="0" fontId="47" fillId="0" borderId="14" xfId="52" applyFont="1" applyFill="1" applyBorder="1" applyAlignment="1" applyProtection="1">
      <alignment horizontal="left"/>
    </xf>
    <xf numFmtId="164" fontId="48" fillId="0" borderId="18" xfId="28" applyNumberFormat="1" applyFont="1" applyFill="1" applyBorder="1" applyAlignment="1" applyProtection="1">
      <alignment horizontal="right"/>
    </xf>
    <xf numFmtId="164" fontId="47" fillId="0" borderId="0" xfId="28" applyNumberFormat="1" applyFont="1" applyFill="1" applyBorder="1" applyAlignment="1" applyProtection="1">
      <alignment vertical="top"/>
    </xf>
    <xf numFmtId="164" fontId="48" fillId="0" borderId="0" xfId="28" applyNumberFormat="1" applyFont="1" applyFill="1" applyBorder="1" applyAlignment="1">
      <alignment vertical="top"/>
    </xf>
    <xf numFmtId="164" fontId="48" fillId="0" borderId="0" xfId="28" applyNumberFormat="1" applyFont="1" applyFill="1" applyBorder="1" applyAlignment="1" applyProtection="1">
      <alignment vertical="top"/>
    </xf>
    <xf numFmtId="164" fontId="48" fillId="0" borderId="18" xfId="28" applyNumberFormat="1" applyFont="1" applyFill="1" applyBorder="1" applyAlignment="1" applyProtection="1">
      <alignment vertical="top"/>
    </xf>
    <xf numFmtId="164" fontId="47" fillId="0" borderId="0" xfId="28" applyNumberFormat="1" applyFont="1" applyFill="1" applyBorder="1" applyAlignment="1" applyProtection="1">
      <alignment horizontal="center"/>
    </xf>
    <xf numFmtId="164" fontId="48" fillId="0" borderId="18" xfId="28" applyNumberFormat="1" applyFont="1" applyFill="1" applyBorder="1" applyAlignment="1" applyProtection="1">
      <alignment horizontal="center"/>
    </xf>
    <xf numFmtId="0" fontId="47" fillId="0" borderId="24" xfId="52" applyFont="1" applyFill="1" applyBorder="1" applyAlignment="1" applyProtection="1">
      <alignment horizontal="left"/>
    </xf>
    <xf numFmtId="164" fontId="47" fillId="0" borderId="15" xfId="28" applyNumberFormat="1" applyFont="1" applyFill="1" applyBorder="1" applyProtection="1"/>
    <xf numFmtId="164" fontId="48" fillId="0" borderId="15" xfId="28" applyNumberFormat="1" applyFont="1" applyFill="1" applyBorder="1" applyProtection="1"/>
    <xf numFmtId="164" fontId="48" fillId="0" borderId="27" xfId="28" applyNumberFormat="1" applyFont="1" applyFill="1" applyBorder="1" applyProtection="1"/>
    <xf numFmtId="164" fontId="76" fillId="0" borderId="0" xfId="28" applyNumberFormat="1" applyFont="1" applyFill="1" applyBorder="1" applyProtection="1"/>
    <xf numFmtId="164" fontId="48" fillId="0" borderId="18" xfId="0" applyNumberFormat="1" applyFont="1" applyFill="1" applyBorder="1"/>
    <xf numFmtId="164" fontId="47" fillId="0" borderId="0" xfId="28" applyNumberFormat="1" applyFont="1" applyFill="1" applyBorder="1" applyAlignment="1" applyProtection="1">
      <alignment horizontal="left"/>
    </xf>
    <xf numFmtId="164" fontId="48" fillId="0" borderId="0" xfId="28" applyNumberFormat="1" applyFont="1" applyFill="1" applyBorder="1" applyAlignment="1" applyProtection="1">
      <alignment horizontal="left"/>
    </xf>
    <xf numFmtId="164" fontId="48" fillId="0" borderId="18" xfId="28" applyNumberFormat="1" applyFont="1" applyFill="1" applyBorder="1" applyAlignment="1" applyProtection="1">
      <alignment horizontal="left"/>
    </xf>
    <xf numFmtId="0" fontId="47" fillId="0" borderId="0" xfId="0" applyFont="1" applyFill="1" applyBorder="1" applyAlignment="1">
      <alignment vertical="top"/>
    </xf>
    <xf numFmtId="0" fontId="47" fillId="0" borderId="364" xfId="0" applyFont="1" applyFill="1" applyBorder="1" applyAlignment="1">
      <alignment horizontal="left" vertical="top" wrapText="1"/>
    </xf>
    <xf numFmtId="0" fontId="47" fillId="0" borderId="363" xfId="0" applyFont="1" applyFill="1" applyBorder="1" applyAlignment="1">
      <alignment horizontal="left" vertical="top" wrapText="1"/>
    </xf>
    <xf numFmtId="0" fontId="47" fillId="0" borderId="449" xfId="0" applyFont="1" applyFill="1" applyBorder="1" applyAlignment="1">
      <alignment horizontal="left" vertical="top" wrapText="1"/>
    </xf>
    <xf numFmtId="0" fontId="47" fillId="0" borderId="449" xfId="0" applyFont="1" applyFill="1" applyBorder="1" applyAlignment="1">
      <alignment horizontal="right" vertical="top" wrapText="1"/>
    </xf>
    <xf numFmtId="0" fontId="47" fillId="0" borderId="365" xfId="0" applyFont="1" applyFill="1" applyBorder="1" applyAlignment="1">
      <alignment horizontal="right" vertical="top" wrapText="1"/>
    </xf>
    <xf numFmtId="0" fontId="47" fillId="0" borderId="457" xfId="0" applyFont="1" applyFill="1" applyBorder="1" applyAlignment="1">
      <alignment horizontal="right" vertical="top" wrapText="1"/>
    </xf>
    <xf numFmtId="0" fontId="48" fillId="0" borderId="447" xfId="0" applyFont="1" applyFill="1" applyBorder="1" applyAlignment="1">
      <alignment horizontal="left" vertical="top" wrapText="1"/>
    </xf>
    <xf numFmtId="0" fontId="48" fillId="0" borderId="450" xfId="0" applyFont="1" applyFill="1" applyBorder="1" applyAlignment="1">
      <alignment horizontal="right" vertical="top"/>
    </xf>
    <xf numFmtId="0" fontId="48" fillId="0" borderId="447" xfId="0" applyFont="1" applyFill="1" applyBorder="1" applyAlignment="1">
      <alignment horizontal="right" vertical="top" wrapText="1"/>
    </xf>
    <xf numFmtId="10" fontId="48" fillId="0" borderId="450" xfId="0" applyNumberFormat="1" applyFont="1" applyFill="1" applyBorder="1" applyAlignment="1">
      <alignment horizontal="right" vertical="top"/>
    </xf>
    <xf numFmtId="164" fontId="48" fillId="0" borderId="447" xfId="28" applyNumberFormat="1" applyFont="1" applyFill="1" applyBorder="1" applyAlignment="1">
      <alignment horizontal="right" vertical="top" wrapText="1"/>
    </xf>
    <xf numFmtId="164" fontId="48" fillId="0" borderId="450" xfId="28" applyNumberFormat="1" applyFont="1" applyFill="1" applyBorder="1" applyAlignment="1">
      <alignment horizontal="right" vertical="top"/>
    </xf>
    <xf numFmtId="0" fontId="47" fillId="0" borderId="447" xfId="0" applyFont="1" applyFill="1" applyBorder="1" applyAlignment="1">
      <alignment horizontal="right" vertical="top" wrapText="1"/>
    </xf>
    <xf numFmtId="10" fontId="48" fillId="0" borderId="363" xfId="0" applyNumberFormat="1" applyFont="1" applyFill="1" applyBorder="1" applyAlignment="1">
      <alignment horizontal="right" vertical="top"/>
    </xf>
    <xf numFmtId="164" fontId="48" fillId="0" borderId="362" xfId="28" applyNumberFormat="1" applyFont="1" applyFill="1" applyBorder="1" applyAlignment="1">
      <alignment horizontal="left" vertical="top" wrapText="1"/>
    </xf>
    <xf numFmtId="164" fontId="48" fillId="0" borderId="363" xfId="28" applyNumberFormat="1" applyFont="1" applyFill="1" applyBorder="1" applyAlignment="1">
      <alignment horizontal="left" vertical="top"/>
    </xf>
    <xf numFmtId="43" fontId="77" fillId="0" borderId="0" xfId="28" applyFont="1" applyFill="1" applyBorder="1" applyAlignment="1">
      <alignment horizontal="right" vertical="top" wrapText="1"/>
    </xf>
    <xf numFmtId="43" fontId="76" fillId="0" borderId="0" xfId="28" applyFont="1" applyFill="1" applyBorder="1" applyAlignment="1">
      <alignment horizontal="right" vertical="top" wrapText="1"/>
    </xf>
    <xf numFmtId="0" fontId="47" fillId="0" borderId="11" xfId="52" applyFont="1" applyFill="1" applyBorder="1"/>
    <xf numFmtId="0" fontId="47" fillId="0" borderId="460" xfId="0" applyFont="1" applyFill="1" applyBorder="1" applyAlignment="1">
      <alignment horizontal="right"/>
    </xf>
    <xf numFmtId="0" fontId="47" fillId="0" borderId="461" xfId="0" applyFont="1" applyFill="1" applyBorder="1" applyAlignment="1">
      <alignment horizontal="right"/>
    </xf>
    <xf numFmtId="0" fontId="47" fillId="0" borderId="11" xfId="0" applyFont="1" applyFill="1" applyBorder="1" applyAlignment="1">
      <alignment horizontal="right"/>
    </xf>
    <xf numFmtId="0" fontId="47" fillId="0" borderId="26" xfId="0" applyFont="1" applyFill="1" applyBorder="1" applyAlignment="1">
      <alignment horizontal="right"/>
    </xf>
    <xf numFmtId="0" fontId="48" fillId="0" borderId="304" xfId="0" applyFont="1" applyFill="1" applyBorder="1"/>
    <xf numFmtId="0" fontId="48" fillId="0" borderId="455" xfId="0" applyFont="1" applyFill="1" applyBorder="1" applyAlignment="1">
      <alignment vertical="top"/>
    </xf>
    <xf numFmtId="164" fontId="48" fillId="0" borderId="456" xfId="0" applyNumberFormat="1" applyFont="1" applyFill="1" applyBorder="1"/>
    <xf numFmtId="0" fontId="47" fillId="0" borderId="460" xfId="0" applyFont="1" applyFill="1" applyBorder="1" applyAlignment="1"/>
    <xf numFmtId="0" fontId="47" fillId="0" borderId="26" xfId="0" applyFont="1" applyFill="1" applyBorder="1" applyAlignment="1">
      <alignment horizontal="center" wrapText="1"/>
    </xf>
    <xf numFmtId="0" fontId="47" fillId="0" borderId="18" xfId="0" applyFont="1" applyFill="1" applyBorder="1" applyAlignment="1">
      <alignment horizontal="right"/>
    </xf>
    <xf numFmtId="0" fontId="48" fillId="0" borderId="24" xfId="0" applyFont="1" applyFill="1" applyBorder="1"/>
    <xf numFmtId="0" fontId="48" fillId="0" borderId="15" xfId="0" applyFont="1" applyFill="1" applyBorder="1" applyAlignment="1">
      <alignment vertical="top"/>
    </xf>
    <xf numFmtId="164" fontId="48" fillId="0" borderId="27" xfId="0" applyNumberFormat="1" applyFont="1" applyFill="1" applyBorder="1"/>
    <xf numFmtId="0" fontId="48" fillId="0" borderId="26" xfId="0" applyFont="1" applyFill="1" applyBorder="1" applyAlignment="1">
      <alignment vertical="top" wrapText="1"/>
    </xf>
    <xf numFmtId="0" fontId="47" fillId="0" borderId="18" xfId="0" applyFont="1" applyFill="1" applyBorder="1" applyAlignment="1">
      <alignment horizontal="right" wrapText="1"/>
    </xf>
    <xf numFmtId="0" fontId="47" fillId="0" borderId="11" xfId="0" applyFont="1" applyFill="1" applyBorder="1" applyAlignment="1">
      <alignment horizontal="right" vertical="top" wrapText="1"/>
    </xf>
    <xf numFmtId="0" fontId="47" fillId="0" borderId="18" xfId="0" applyFont="1" applyFill="1" applyBorder="1" applyAlignment="1">
      <alignment horizontal="right" vertical="top" wrapText="1"/>
    </xf>
    <xf numFmtId="0" fontId="47" fillId="0" borderId="26" xfId="0" applyFont="1" applyFill="1" applyBorder="1" applyAlignment="1">
      <alignment horizontal="right" vertical="top" wrapText="1"/>
    </xf>
    <xf numFmtId="0" fontId="48" fillId="0" borderId="11" xfId="52" applyFont="1" applyFill="1" applyBorder="1"/>
    <xf numFmtId="43" fontId="0" fillId="0" borderId="11" xfId="28" applyFont="1" applyFill="1" applyBorder="1"/>
    <xf numFmtId="164" fontId="48" fillId="0" borderId="26" xfId="0" applyNumberFormat="1" applyFont="1" applyFill="1" applyBorder="1"/>
    <xf numFmtId="43" fontId="48" fillId="0" borderId="455" xfId="28" applyFont="1" applyFill="1" applyBorder="1"/>
    <xf numFmtId="43" fontId="0" fillId="0" borderId="455" xfId="28" applyFont="1" applyFill="1" applyBorder="1"/>
    <xf numFmtId="164" fontId="48" fillId="0" borderId="456" xfId="28" applyNumberFormat="1" applyFont="1" applyFill="1" applyBorder="1"/>
    <xf numFmtId="0" fontId="48" fillId="0" borderId="26" xfId="0" applyFont="1" applyFill="1" applyBorder="1"/>
    <xf numFmtId="0" fontId="47" fillId="0" borderId="460" xfId="0" applyFont="1" applyFill="1" applyBorder="1" applyAlignment="1">
      <alignment horizontal="right" vertical="top" wrapText="1"/>
    </xf>
    <xf numFmtId="0" fontId="47" fillId="0" borderId="461" xfId="0" applyFont="1" applyFill="1" applyBorder="1" applyAlignment="1">
      <alignment horizontal="right" vertical="top" wrapText="1"/>
    </xf>
    <xf numFmtId="164" fontId="76" fillId="0" borderId="11" xfId="0" applyNumberFormat="1" applyFont="1" applyFill="1" applyBorder="1"/>
    <xf numFmtId="164" fontId="48" fillId="0" borderId="11" xfId="0" applyNumberFormat="1" applyFont="1" applyFill="1" applyBorder="1" applyAlignment="1">
      <alignment horizontal="right"/>
    </xf>
    <xf numFmtId="0" fontId="48" fillId="0" borderId="13" xfId="0" applyFont="1" applyFill="1" applyBorder="1" applyAlignment="1">
      <alignment vertical="top" wrapText="1"/>
    </xf>
    <xf numFmtId="0" fontId="48" fillId="0" borderId="17" xfId="0" applyFont="1" applyFill="1" applyBorder="1" applyAlignment="1">
      <alignment vertical="top" wrapText="1"/>
    </xf>
    <xf numFmtId="164" fontId="48" fillId="0" borderId="0" xfId="0" applyNumberFormat="1" applyFont="1" applyFill="1" applyBorder="1" applyAlignment="1">
      <alignment horizontal="right"/>
    </xf>
    <xf numFmtId="43" fontId="48" fillId="0" borderId="11" xfId="28" applyFont="1" applyFill="1" applyBorder="1" applyAlignment="1">
      <alignment horizontal="right"/>
    </xf>
    <xf numFmtId="0" fontId="48" fillId="0" borderId="12" xfId="0" applyFont="1" applyFill="1" applyBorder="1" applyAlignment="1">
      <alignment vertical="top"/>
    </xf>
    <xf numFmtId="0" fontId="47" fillId="0" borderId="0" xfId="0" applyFont="1" applyFill="1" applyBorder="1" applyAlignment="1">
      <alignment wrapText="1"/>
    </xf>
    <xf numFmtId="43" fontId="48" fillId="0" borderId="18" xfId="0" applyNumberFormat="1" applyFont="1" applyFill="1" applyBorder="1"/>
    <xf numFmtId="0" fontId="50" fillId="0" borderId="0" xfId="57" applyFont="1" applyFill="1" applyBorder="1" applyAlignment="1">
      <alignment horizontal="left"/>
    </xf>
    <xf numFmtId="0" fontId="50" fillId="0" borderId="11" xfId="57" applyFont="1" applyFill="1" applyBorder="1" applyAlignment="1">
      <alignment horizontal="left"/>
    </xf>
    <xf numFmtId="0" fontId="50" fillId="0" borderId="455" xfId="57" applyFont="1" applyFill="1" applyBorder="1" applyAlignment="1">
      <alignment horizontal="left"/>
    </xf>
    <xf numFmtId="0" fontId="47" fillId="0" borderId="21" xfId="57" applyFont="1" applyFill="1" applyBorder="1" applyAlignment="1">
      <alignment vertical="top"/>
    </xf>
    <xf numFmtId="0" fontId="48" fillId="0" borderId="13" xfId="57" applyFont="1" applyFill="1" applyBorder="1" applyAlignment="1">
      <alignment vertical="top"/>
    </xf>
    <xf numFmtId="0" fontId="47" fillId="0" borderId="13" xfId="57" applyFont="1" applyFill="1" applyBorder="1" applyAlignment="1">
      <alignment vertical="top"/>
    </xf>
    <xf numFmtId="0" fontId="48" fillId="0" borderId="17" xfId="57" applyFont="1" applyFill="1" applyBorder="1" applyAlignment="1">
      <alignment vertical="top"/>
    </xf>
    <xf numFmtId="0" fontId="47" fillId="0" borderId="14" xfId="57" applyFont="1" applyFill="1" applyBorder="1" applyAlignment="1">
      <alignment vertical="top"/>
    </xf>
    <xf numFmtId="0" fontId="47" fillId="0" borderId="0" xfId="57" applyFont="1" applyFill="1" applyBorder="1" applyAlignment="1">
      <alignment vertical="top"/>
    </xf>
    <xf numFmtId="0" fontId="48" fillId="0" borderId="14" xfId="57" applyNumberFormat="1" applyFont="1" applyFill="1" applyBorder="1" applyAlignment="1">
      <alignment vertical="top"/>
    </xf>
    <xf numFmtId="0" fontId="47" fillId="0" borderId="0" xfId="57" applyFont="1" applyFill="1" applyBorder="1" applyAlignment="1">
      <alignment horizontal="right" vertical="top" wrapText="1"/>
    </xf>
    <xf numFmtId="3" fontId="47" fillId="0" borderId="0" xfId="57" applyNumberFormat="1" applyFont="1" applyFill="1" applyBorder="1" applyAlignment="1">
      <alignment vertical="top"/>
    </xf>
    <xf numFmtId="3" fontId="48" fillId="0" borderId="0" xfId="57" applyNumberFormat="1" applyFont="1" applyFill="1" applyBorder="1" applyAlignment="1">
      <alignment vertical="top"/>
    </xf>
    <xf numFmtId="43" fontId="47" fillId="0" borderId="0" xfId="28" applyFont="1" applyFill="1" applyBorder="1" applyAlignment="1">
      <alignment vertical="top"/>
    </xf>
    <xf numFmtId="43" fontId="48" fillId="0" borderId="0" xfId="28" applyFont="1" applyFill="1" applyBorder="1" applyAlignment="1">
      <alignment vertical="top"/>
    </xf>
    <xf numFmtId="0" fontId="48" fillId="0" borderId="18" xfId="57" applyFont="1" applyFill="1" applyBorder="1" applyAlignment="1">
      <alignment vertical="top" wrapText="1"/>
    </xf>
    <xf numFmtId="164" fontId="47" fillId="0" borderId="0" xfId="28" applyNumberFormat="1" applyFont="1" applyFill="1" applyBorder="1" applyAlignment="1">
      <alignment vertical="top"/>
    </xf>
    <xf numFmtId="0" fontId="48" fillId="0" borderId="18" xfId="57" applyFont="1" applyFill="1" applyBorder="1" applyAlignment="1">
      <alignment horizontal="right" vertical="top"/>
    </xf>
    <xf numFmtId="0" fontId="48" fillId="0" borderId="14" xfId="57" applyNumberFormat="1" applyFont="1" applyFill="1" applyBorder="1" applyAlignment="1">
      <alignment horizontal="center" vertical="center"/>
    </xf>
    <xf numFmtId="0" fontId="48" fillId="0" borderId="0" xfId="57" applyFont="1" applyFill="1" applyBorder="1" applyAlignment="1">
      <alignment horizontal="center" vertical="center"/>
    </xf>
    <xf numFmtId="0" fontId="48" fillId="0" borderId="0" xfId="57" applyFont="1" applyFill="1" applyBorder="1" applyAlignment="1">
      <alignment horizontal="left" vertical="center"/>
    </xf>
    <xf numFmtId="0" fontId="47" fillId="0" borderId="0" xfId="57" applyFont="1" applyFill="1" applyBorder="1" applyAlignment="1">
      <alignment horizontal="right" vertical="center" wrapText="1"/>
    </xf>
    <xf numFmtId="0" fontId="47" fillId="0" borderId="0" xfId="57" applyFont="1" applyFill="1" applyBorder="1" applyAlignment="1">
      <alignment horizontal="right" vertical="center" indent="1"/>
    </xf>
    <xf numFmtId="0" fontId="48" fillId="0" borderId="0" xfId="57" applyFont="1" applyFill="1" applyBorder="1" applyAlignment="1">
      <alignment horizontal="right" vertical="center" wrapText="1"/>
    </xf>
    <xf numFmtId="0" fontId="48" fillId="0" borderId="18" xfId="57" applyFont="1" applyFill="1" applyBorder="1" applyAlignment="1">
      <alignment horizontal="right" vertical="center"/>
    </xf>
    <xf numFmtId="164" fontId="47" fillId="0" borderId="0" xfId="28" applyNumberFormat="1" applyFont="1" applyFill="1" applyBorder="1" applyAlignment="1">
      <alignment horizontal="right" vertical="top"/>
    </xf>
    <xf numFmtId="43" fontId="47" fillId="0" borderId="0" xfId="28" applyFont="1" applyFill="1" applyBorder="1" applyAlignment="1">
      <alignment horizontal="right" vertical="top"/>
    </xf>
    <xf numFmtId="164" fontId="48" fillId="0" borderId="0" xfId="28" applyNumberFormat="1" applyFont="1" applyFill="1" applyBorder="1" applyAlignment="1">
      <alignment horizontal="right" vertical="top"/>
    </xf>
    <xf numFmtId="43" fontId="48" fillId="0" borderId="18" xfId="28" applyFont="1" applyFill="1" applyBorder="1" applyAlignment="1">
      <alignment horizontal="right" vertical="top"/>
    </xf>
    <xf numFmtId="0" fontId="48" fillId="0" borderId="17" xfId="57" applyFont="1" applyFill="1" applyBorder="1"/>
    <xf numFmtId="0" fontId="48" fillId="0" borderId="14" xfId="57" applyFont="1" applyFill="1" applyBorder="1" applyAlignment="1"/>
    <xf numFmtId="49" fontId="48" fillId="0" borderId="0" xfId="57" applyNumberFormat="1" applyFont="1" applyFill="1" applyBorder="1"/>
    <xf numFmtId="0" fontId="48" fillId="0" borderId="0" xfId="57" applyFont="1" applyFill="1" applyBorder="1" applyAlignment="1">
      <alignment horizontal="left" vertical="top" wrapText="1"/>
    </xf>
    <xf numFmtId="0" fontId="48" fillId="0" borderId="18" xfId="57" applyFont="1" applyFill="1" applyBorder="1" applyAlignment="1"/>
    <xf numFmtId="0" fontId="47" fillId="0" borderId="21" xfId="0" applyFont="1" applyFill="1" applyBorder="1" applyAlignment="1"/>
    <xf numFmtId="0" fontId="47" fillId="0" borderId="13" xfId="0" applyFont="1" applyFill="1" applyBorder="1" applyAlignment="1"/>
    <xf numFmtId="0" fontId="47" fillId="0" borderId="13" xfId="0" applyFont="1" applyFill="1" applyBorder="1" applyAlignment="1">
      <alignment horizontal="center"/>
    </xf>
    <xf numFmtId="0" fontId="47" fillId="0" borderId="14" xfId="0" applyFont="1" applyFill="1" applyBorder="1" applyAlignment="1">
      <alignment vertical="top"/>
    </xf>
    <xf numFmtId="0" fontId="48" fillId="0" borderId="18" xfId="0" applyFont="1" applyFill="1" applyBorder="1" applyAlignment="1">
      <alignment horizontal="right"/>
    </xf>
    <xf numFmtId="43" fontId="48" fillId="0" borderId="26" xfId="28" applyFont="1" applyFill="1" applyBorder="1" applyAlignment="1">
      <alignment horizontal="right" indent="1"/>
    </xf>
    <xf numFmtId="164" fontId="48" fillId="0" borderId="27" xfId="28" applyNumberFormat="1" applyFont="1" applyFill="1" applyBorder="1"/>
    <xf numFmtId="0" fontId="48" fillId="0" borderId="16" xfId="0" applyFont="1" applyFill="1" applyBorder="1"/>
    <xf numFmtId="164" fontId="47" fillId="0" borderId="455" xfId="28" applyNumberFormat="1" applyFont="1" applyFill="1" applyBorder="1" applyAlignment="1">
      <alignment horizontal="right" wrapText="1"/>
    </xf>
    <xf numFmtId="164" fontId="48" fillId="0" borderId="455" xfId="28" applyNumberFormat="1" applyFont="1" applyFill="1" applyBorder="1" applyAlignment="1">
      <alignment horizontal="right" wrapText="1"/>
    </xf>
    <xf numFmtId="164" fontId="48" fillId="0" borderId="456" xfId="28" applyNumberFormat="1" applyFont="1" applyFill="1" applyBorder="1" applyAlignment="1">
      <alignment horizontal="right" wrapText="1"/>
    </xf>
    <xf numFmtId="164" fontId="47" fillId="0" borderId="0" xfId="28" applyNumberFormat="1" applyFont="1" applyFill="1" applyBorder="1" applyAlignment="1">
      <alignment horizontal="right" wrapText="1"/>
    </xf>
    <xf numFmtId="164" fontId="48" fillId="0" borderId="0" xfId="28" applyNumberFormat="1" applyFont="1" applyFill="1" applyBorder="1" applyAlignment="1">
      <alignment horizontal="right" wrapText="1"/>
    </xf>
    <xf numFmtId="164" fontId="47" fillId="0" borderId="18" xfId="28" applyNumberFormat="1" applyFont="1" applyFill="1" applyBorder="1" applyAlignment="1">
      <alignment horizontal="right" wrapText="1"/>
    </xf>
    <xf numFmtId="0" fontId="95" fillId="0" borderId="0" xfId="54094" applyFont="1" applyFill="1"/>
    <xf numFmtId="0" fontId="94" fillId="0" borderId="0" xfId="54094" applyFont="1" applyFill="1"/>
    <xf numFmtId="43" fontId="48" fillId="0" borderId="12" xfId="34241" applyNumberFormat="1" applyFont="1" applyFill="1" applyBorder="1"/>
    <xf numFmtId="0" fontId="48" fillId="0" borderId="455" xfId="52" applyFont="1" applyFill="1" applyBorder="1"/>
    <xf numFmtId="164" fontId="48" fillId="0" borderId="455" xfId="52" applyNumberFormat="1" applyFont="1" applyFill="1" applyBorder="1" applyAlignment="1">
      <alignment horizontal="right"/>
    </xf>
    <xf numFmtId="164" fontId="48" fillId="0" borderId="456" xfId="28" applyNumberFormat="1" applyFont="1" applyFill="1" applyBorder="1" applyAlignment="1">
      <alignment horizontal="right"/>
    </xf>
    <xf numFmtId="164" fontId="47" fillId="0" borderId="455" xfId="28" applyNumberFormat="1" applyFont="1" applyFill="1" applyBorder="1" applyProtection="1"/>
    <xf numFmtId="164" fontId="48" fillId="0" borderId="455" xfId="28" applyNumberFormat="1" applyFont="1" applyFill="1" applyBorder="1" applyProtection="1"/>
    <xf numFmtId="164" fontId="48" fillId="0" borderId="456" xfId="28" applyNumberFormat="1" applyFont="1" applyFill="1" applyBorder="1" applyProtection="1"/>
    <xf numFmtId="0" fontId="48" fillId="0" borderId="18" xfId="0" applyFont="1" applyFill="1" applyBorder="1" applyAlignment="1">
      <alignment vertical="center"/>
    </xf>
    <xf numFmtId="164" fontId="47" fillId="0" borderId="0" xfId="0" applyNumberFormat="1" applyFont="1" applyFill="1" applyBorder="1" applyAlignment="1">
      <alignment horizontal="right"/>
    </xf>
    <xf numFmtId="164" fontId="47" fillId="0" borderId="11" xfId="0" applyNumberFormat="1" applyFont="1" applyFill="1" applyBorder="1" applyAlignment="1">
      <alignment horizontal="right"/>
    </xf>
    <xf numFmtId="0" fontId="48" fillId="0" borderId="0" xfId="57" applyFont="1" applyFill="1" applyBorder="1" applyAlignment="1">
      <alignment vertical="top" wrapText="1"/>
    </xf>
    <xf numFmtId="0" fontId="48" fillId="0" borderId="0" xfId="57" applyFont="1" applyFill="1" applyBorder="1" applyAlignment="1">
      <alignment vertical="top"/>
    </xf>
    <xf numFmtId="0" fontId="48" fillId="0" borderId="18" xfId="57" applyFont="1" applyFill="1" applyBorder="1" applyAlignment="1">
      <alignment vertical="top"/>
    </xf>
    <xf numFmtId="3" fontId="47" fillId="0" borderId="11" xfId="57" applyNumberFormat="1" applyFont="1" applyFill="1" applyBorder="1" applyAlignment="1">
      <alignment vertical="top"/>
    </xf>
    <xf numFmtId="43" fontId="48" fillId="0" borderId="11" xfId="28" applyFont="1" applyFill="1" applyBorder="1" applyAlignment="1">
      <alignment vertical="top"/>
    </xf>
    <xf numFmtId="3" fontId="48" fillId="0" borderId="10" xfId="57" applyNumberFormat="1" applyFont="1" applyFill="1" applyBorder="1" applyAlignment="1">
      <alignment vertical="top"/>
    </xf>
    <xf numFmtId="3" fontId="47" fillId="0" borderId="10" xfId="57" applyNumberFormat="1" applyFont="1" applyFill="1" applyBorder="1" applyAlignment="1">
      <alignment vertical="top"/>
    </xf>
    <xf numFmtId="0" fontId="48" fillId="0" borderId="13" xfId="0" applyFont="1" applyFill="1" applyBorder="1" applyAlignment="1">
      <alignment horizontal="justify" vertical="top" wrapText="1"/>
    </xf>
    <xf numFmtId="0" fontId="48" fillId="0" borderId="12" xfId="34241" applyFont="1" applyFill="1" applyBorder="1" applyAlignment="1">
      <alignment horizontal="center" vertical="center" wrapText="1"/>
    </xf>
    <xf numFmtId="0" fontId="47" fillId="0" borderId="0" xfId="34241" applyFont="1" applyFill="1" applyBorder="1" applyAlignment="1">
      <alignment horizontal="left" indent="2"/>
    </xf>
    <xf numFmtId="0" fontId="48" fillId="0" borderId="11" xfId="34241" applyFont="1" applyFill="1" applyBorder="1" applyAlignment="1">
      <alignment vertical="center" wrapText="1"/>
    </xf>
    <xf numFmtId="0" fontId="48" fillId="0" borderId="460" xfId="34241" applyFont="1" applyFill="1" applyBorder="1" applyAlignment="1">
      <alignment vertical="center" wrapText="1"/>
    </xf>
    <xf numFmtId="0" fontId="48" fillId="0" borderId="0" xfId="34241" applyFont="1" applyFill="1" applyBorder="1" applyAlignment="1">
      <alignment horizontal="center" vertical="center" wrapText="1"/>
    </xf>
    <xf numFmtId="0" fontId="48" fillId="0" borderId="0" xfId="0" applyFont="1" applyFill="1" applyBorder="1" applyAlignment="1"/>
    <xf numFmtId="0" fontId="48" fillId="0" borderId="0" xfId="0" applyFont="1" applyFill="1" applyBorder="1" applyAlignment="1">
      <alignment wrapText="1"/>
    </xf>
    <xf numFmtId="0" fontId="48" fillId="0" borderId="0" xfId="0" applyFont="1" applyFill="1" applyBorder="1" applyAlignment="1">
      <alignment horizontal="left" vertical="top"/>
    </xf>
    <xf numFmtId="0" fontId="48" fillId="0" borderId="0" xfId="0" applyFont="1" applyFill="1" applyBorder="1" applyAlignment="1">
      <alignment vertical="top" wrapText="1"/>
    </xf>
    <xf numFmtId="0" fontId="48" fillId="0" borderId="18" xfId="0" applyFont="1" applyFill="1" applyBorder="1" applyAlignment="1">
      <alignment vertical="top" wrapText="1"/>
    </xf>
    <xf numFmtId="0" fontId="48" fillId="0" borderId="11" xfId="0" applyFont="1" applyFill="1" applyBorder="1" applyAlignment="1">
      <alignment vertical="top"/>
    </xf>
    <xf numFmtId="0" fontId="48" fillId="0" borderId="0" xfId="0" applyFont="1" applyFill="1" applyBorder="1" applyAlignment="1">
      <alignment horizontal="left" vertical="top" wrapText="1"/>
    </xf>
    <xf numFmtId="0" fontId="48" fillId="0" borderId="0" xfId="52" applyFont="1" applyFill="1" applyBorder="1" applyAlignment="1">
      <alignment wrapText="1"/>
    </xf>
    <xf numFmtId="0" fontId="50" fillId="0" borderId="0" xfId="57" applyFont="1" applyFill="1" applyBorder="1" applyAlignment="1"/>
    <xf numFmtId="0" fontId="50" fillId="0" borderId="11" xfId="57" applyFont="1" applyFill="1" applyBorder="1" applyAlignment="1"/>
    <xf numFmtId="0" fontId="50" fillId="0" borderId="0" xfId="0" applyFont="1" applyFill="1" applyBorder="1" applyAlignment="1"/>
    <xf numFmtId="0" fontId="49" fillId="0" borderId="0" xfId="0" applyFont="1" applyFill="1" applyBorder="1" applyAlignment="1">
      <alignment vertical="top"/>
    </xf>
    <xf numFmtId="0" fontId="50" fillId="0" borderId="455" xfId="57" applyFont="1" applyFill="1" applyBorder="1" applyAlignment="1"/>
    <xf numFmtId="0" fontId="48" fillId="0" borderId="0" xfId="0" applyFont="1" applyFill="1" applyBorder="1" applyAlignment="1">
      <alignment horizontal="right" vertical="top" wrapText="1"/>
    </xf>
    <xf numFmtId="0" fontId="50" fillId="0" borderId="0" xfId="0" applyFont="1" applyFill="1" applyBorder="1" applyAlignment="1">
      <alignment horizontal="right" vertical="top" wrapText="1"/>
    </xf>
    <xf numFmtId="0" fontId="49" fillId="0" borderId="0" xfId="57" applyFont="1" applyFill="1" applyBorder="1" applyAlignment="1">
      <alignment wrapText="1"/>
    </xf>
    <xf numFmtId="0" fontId="48" fillId="0" borderId="11" xfId="0" applyFont="1" applyFill="1" applyBorder="1" applyAlignment="1">
      <alignment vertical="top" wrapText="1"/>
    </xf>
    <xf numFmtId="0" fontId="47" fillId="0" borderId="25" xfId="52" applyFont="1" applyFill="1" applyBorder="1"/>
    <xf numFmtId="0" fontId="47" fillId="0" borderId="20" xfId="52" applyFont="1" applyFill="1" applyBorder="1"/>
    <xf numFmtId="0" fontId="48" fillId="0" borderId="14" xfId="0" applyFont="1" applyFill="1" applyBorder="1" applyAlignment="1">
      <alignment wrapText="1"/>
    </xf>
    <xf numFmtId="0" fontId="48" fillId="0" borderId="0" xfId="0" applyFont="1" applyFill="1" applyBorder="1" applyAlignment="1">
      <alignment wrapText="1"/>
    </xf>
    <xf numFmtId="0" fontId="48" fillId="0" borderId="12" xfId="0" applyFont="1" applyFill="1" applyBorder="1" applyAlignment="1">
      <alignment vertical="top" wrapText="1"/>
    </xf>
    <xf numFmtId="0" fontId="50" fillId="0" borderId="12" xfId="57" applyFont="1" applyFill="1" applyBorder="1" applyAlignment="1"/>
    <xf numFmtId="0" fontId="50" fillId="0" borderId="15" xfId="57" applyFont="1" applyFill="1" applyBorder="1" applyAlignment="1"/>
    <xf numFmtId="0" fontId="48" fillId="0" borderId="27" xfId="0" applyFont="1" applyFill="1" applyBorder="1"/>
    <xf numFmtId="0" fontId="47" fillId="0" borderId="16" xfId="0" applyFont="1" applyFill="1" applyBorder="1"/>
    <xf numFmtId="0" fontId="48" fillId="0" borderId="464" xfId="0" applyFont="1" applyFill="1" applyBorder="1"/>
    <xf numFmtId="43" fontId="48" fillId="0" borderId="12" xfId="0" applyNumberFormat="1" applyFont="1" applyFill="1" applyBorder="1"/>
    <xf numFmtId="0" fontId="48" fillId="0" borderId="24" xfId="0" applyFont="1" applyFill="1" applyBorder="1" applyAlignment="1">
      <alignment vertical="top" wrapText="1"/>
    </xf>
    <xf numFmtId="0" fontId="50" fillId="0" borderId="15" xfId="57" applyFont="1" applyFill="1" applyBorder="1" applyAlignment="1">
      <alignment horizontal="left"/>
    </xf>
    <xf numFmtId="0" fontId="48" fillId="0" borderId="21" xfId="0" applyFont="1" applyFill="1" applyBorder="1" applyAlignment="1">
      <alignment vertical="top" wrapText="1"/>
    </xf>
    <xf numFmtId="0" fontId="50" fillId="0" borderId="13" xfId="57" applyFont="1" applyFill="1" applyBorder="1" applyAlignment="1">
      <alignment horizontal="left"/>
    </xf>
    <xf numFmtId="0" fontId="50" fillId="0" borderId="13" xfId="57" applyFont="1" applyFill="1" applyBorder="1" applyAlignment="1"/>
    <xf numFmtId="164" fontId="48" fillId="0" borderId="13" xfId="0" applyNumberFormat="1" applyFont="1" applyFill="1" applyBorder="1"/>
    <xf numFmtId="0" fontId="50" fillId="0" borderId="12" xfId="57" applyFont="1" applyFill="1" applyBorder="1" applyAlignment="1">
      <alignment horizontal="left"/>
    </xf>
    <xf numFmtId="0" fontId="48" fillId="0" borderId="0" xfId="52" applyFont="1" applyFill="1" applyBorder="1" applyAlignment="1"/>
    <xf numFmtId="0" fontId="47" fillId="0" borderId="304" xfId="52" applyFont="1" applyFill="1" applyBorder="1" applyAlignment="1" applyProtection="1">
      <alignment horizontal="left"/>
    </xf>
    <xf numFmtId="0" fontId="48" fillId="0" borderId="0" xfId="0" applyFont="1" applyFill="1" applyBorder="1" applyAlignment="1">
      <alignment horizontal="center" vertical="top" wrapText="1"/>
    </xf>
    <xf numFmtId="43" fontId="47" fillId="0" borderId="22" xfId="28" applyNumberFormat="1" applyFont="1" applyFill="1" applyBorder="1" applyAlignment="1">
      <alignment horizontal="right"/>
    </xf>
    <xf numFmtId="0" fontId="101" fillId="0" borderId="14" xfId="57" applyFont="1" applyFill="1" applyBorder="1" applyAlignment="1">
      <alignment horizontal="center"/>
    </xf>
    <xf numFmtId="0" fontId="101" fillId="0" borderId="0" xfId="57" applyFont="1" applyFill="1" applyBorder="1" applyAlignment="1">
      <alignment horizontal="center"/>
    </xf>
    <xf numFmtId="0" fontId="101" fillId="0" borderId="18" xfId="57" applyFont="1" applyFill="1" applyBorder="1" applyAlignment="1">
      <alignment horizontal="center"/>
    </xf>
    <xf numFmtId="0" fontId="47" fillId="0" borderId="0" xfId="57" applyFont="1" applyFill="1" applyBorder="1" applyAlignment="1"/>
    <xf numFmtId="0" fontId="47" fillId="0" borderId="18" xfId="57" applyFont="1" applyFill="1" applyBorder="1" applyAlignment="1"/>
    <xf numFmtId="0" fontId="102" fillId="0" borderId="14" xfId="57" applyFont="1" applyFill="1" applyBorder="1" applyAlignment="1">
      <alignment horizontal="center"/>
    </xf>
    <xf numFmtId="0" fontId="103" fillId="0" borderId="0" xfId="57" applyFont="1" applyFill="1" applyBorder="1" applyAlignment="1">
      <alignment horizontal="center"/>
    </xf>
    <xf numFmtId="0" fontId="103" fillId="0" borderId="18" xfId="57" applyFont="1" applyFill="1" applyBorder="1" applyAlignment="1">
      <alignment horizontal="center"/>
    </xf>
    <xf numFmtId="0" fontId="48" fillId="0" borderId="21" xfId="57" applyFont="1" applyFill="1" applyBorder="1" applyAlignment="1">
      <alignment horizontal="justify" vertical="top" wrapText="1"/>
    </xf>
    <xf numFmtId="0" fontId="48" fillId="0" borderId="13" xfId="0" applyFont="1" applyFill="1" applyBorder="1" applyAlignment="1">
      <alignment horizontal="justify" vertical="top" wrapText="1"/>
    </xf>
    <xf numFmtId="0" fontId="48" fillId="0" borderId="14" xfId="52" applyFont="1" applyFill="1" applyBorder="1" applyAlignment="1">
      <alignment wrapText="1"/>
    </xf>
    <xf numFmtId="0" fontId="48" fillId="0" borderId="0" xfId="52" applyFont="1" applyFill="1" applyBorder="1" applyAlignment="1">
      <alignment wrapText="1"/>
    </xf>
    <xf numFmtId="0" fontId="47" fillId="0" borderId="12" xfId="57" applyFont="1" applyFill="1" applyBorder="1" applyAlignment="1">
      <alignment horizontal="center" vertical="center" wrapText="1"/>
    </xf>
    <xf numFmtId="0" fontId="48" fillId="0" borderId="12" xfId="34241" applyFont="1" applyFill="1" applyBorder="1" applyAlignment="1">
      <alignment horizontal="center" vertical="center" wrapText="1"/>
    </xf>
    <xf numFmtId="0" fontId="47" fillId="0" borderId="12" xfId="57" applyFont="1" applyFill="1" applyBorder="1" applyAlignment="1" applyProtection="1">
      <alignment horizontal="center" vertical="center" wrapText="1"/>
    </xf>
    <xf numFmtId="0" fontId="48" fillId="0" borderId="12" xfId="0" applyFont="1" applyFill="1" applyBorder="1" applyAlignment="1"/>
    <xf numFmtId="0" fontId="47" fillId="0" borderId="0" xfId="34241" applyFont="1" applyFill="1" applyBorder="1" applyAlignment="1">
      <alignment horizontal="left" indent="2"/>
    </xf>
    <xf numFmtId="0" fontId="48" fillId="0" borderId="25" xfId="52" applyFont="1" applyFill="1" applyBorder="1" applyAlignment="1">
      <alignment vertical="center" wrapText="1"/>
    </xf>
    <xf numFmtId="0" fontId="48" fillId="0" borderId="11" xfId="34241" applyFont="1" applyFill="1" applyBorder="1" applyAlignment="1">
      <alignment vertical="center" wrapText="1"/>
    </xf>
    <xf numFmtId="0" fontId="48" fillId="0" borderId="459" xfId="34241" applyFont="1" applyFill="1" applyBorder="1" applyAlignment="1">
      <alignment vertical="center" wrapText="1"/>
    </xf>
    <xf numFmtId="0" fontId="48" fillId="0" borderId="460" xfId="34241" applyFont="1" applyFill="1" applyBorder="1" applyAlignment="1">
      <alignment vertical="center" wrapText="1"/>
    </xf>
    <xf numFmtId="0" fontId="47" fillId="0" borderId="0" xfId="57" applyFont="1" applyFill="1" applyBorder="1" applyAlignment="1">
      <alignment horizontal="center" vertical="center" wrapText="1"/>
    </xf>
    <xf numFmtId="0" fontId="48" fillId="0" borderId="0" xfId="34241" applyFont="1" applyFill="1" applyBorder="1" applyAlignment="1">
      <alignment horizontal="center" vertical="center" wrapText="1"/>
    </xf>
    <xf numFmtId="0" fontId="47" fillId="0" borderId="0" xfId="57" applyFont="1" applyFill="1" applyBorder="1" applyAlignment="1" applyProtection="1">
      <alignment horizontal="center" vertical="center" wrapText="1"/>
    </xf>
    <xf numFmtId="0" fontId="48" fillId="0" borderId="0" xfId="0" applyFont="1" applyFill="1" applyBorder="1" applyAlignment="1"/>
    <xf numFmtId="0" fontId="48" fillId="0" borderId="20" xfId="34241" applyFont="1" applyFill="1" applyBorder="1" applyAlignment="1">
      <alignment wrapText="1"/>
    </xf>
    <xf numFmtId="0" fontId="48" fillId="0" borderId="12" xfId="0" applyFont="1" applyFill="1" applyBorder="1" applyAlignment="1">
      <alignment wrapText="1"/>
    </xf>
    <xf numFmtId="0" fontId="48" fillId="0" borderId="14" xfId="34241" applyFont="1" applyFill="1" applyBorder="1" applyAlignment="1">
      <alignment vertical="center" wrapText="1"/>
    </xf>
    <xf numFmtId="0" fontId="48" fillId="0" borderId="0" xfId="34241" applyFont="1" applyFill="1" applyBorder="1" applyAlignment="1">
      <alignment vertical="center" wrapText="1"/>
    </xf>
    <xf numFmtId="0" fontId="48" fillId="0" borderId="25" xfId="34241" applyFont="1" applyFill="1" applyBorder="1" applyAlignment="1">
      <alignment horizontal="left" wrapText="1" indent="1"/>
    </xf>
    <xf numFmtId="0" fontId="48" fillId="0" borderId="11" xfId="0" applyFont="1" applyFill="1" applyBorder="1" applyAlignment="1">
      <alignment horizontal="left" wrapText="1" indent="1"/>
    </xf>
    <xf numFmtId="0" fontId="47" fillId="0" borderId="12" xfId="0" applyFont="1" applyFill="1" applyBorder="1" applyAlignment="1">
      <alignment horizontal="center" vertical="center" wrapText="1"/>
    </xf>
    <xf numFmtId="0" fontId="48" fillId="0" borderId="12" xfId="0" applyFont="1" applyFill="1" applyBorder="1" applyAlignment="1">
      <alignment horizontal="center" vertical="center" wrapText="1"/>
    </xf>
    <xf numFmtId="0" fontId="48" fillId="0" borderId="19" xfId="0" applyFont="1" applyFill="1" applyBorder="1" applyAlignment="1">
      <alignment horizontal="center" wrapText="1"/>
    </xf>
    <xf numFmtId="0" fontId="48" fillId="0" borderId="14" xfId="0" applyFont="1" applyFill="1" applyBorder="1" applyAlignment="1">
      <alignment wrapText="1"/>
    </xf>
    <xf numFmtId="0" fontId="48" fillId="0" borderId="0" xfId="0" applyFont="1" applyFill="1" applyBorder="1" applyAlignment="1">
      <alignment wrapText="1"/>
    </xf>
    <xf numFmtId="164" fontId="48" fillId="0" borderId="0" xfId="28" applyNumberFormat="1" applyFont="1" applyFill="1" applyBorder="1" applyAlignment="1">
      <alignment wrapText="1"/>
    </xf>
    <xf numFmtId="0" fontId="0" fillId="0" borderId="18" xfId="0" applyBorder="1" applyAlignment="1">
      <alignment wrapText="1"/>
    </xf>
    <xf numFmtId="0" fontId="49" fillId="0" borderId="12" xfId="0" applyFont="1" applyFill="1" applyBorder="1" applyAlignment="1">
      <alignment horizontal="center" vertical="top" wrapText="1"/>
    </xf>
    <xf numFmtId="0" fontId="49" fillId="0" borderId="0" xfId="52" applyFont="1" applyFill="1" applyBorder="1" applyAlignment="1">
      <alignment horizontal="center" vertical="top" wrapText="1"/>
    </xf>
    <xf numFmtId="0" fontId="49" fillId="0" borderId="18" xfId="0" applyFont="1" applyFill="1" applyBorder="1" applyAlignment="1">
      <alignment horizontal="center" vertical="top"/>
    </xf>
    <xf numFmtId="0" fontId="47" fillId="0" borderId="14" xfId="0" applyFont="1" applyFill="1" applyBorder="1" applyAlignment="1">
      <alignment horizontal="left" vertical="top"/>
    </xf>
    <xf numFmtId="0" fontId="48" fillId="0" borderId="0" xfId="0" applyFont="1" applyFill="1" applyBorder="1" applyAlignment="1">
      <alignment horizontal="left" vertical="top"/>
    </xf>
    <xf numFmtId="0" fontId="48" fillId="0" borderId="18" xfId="0" applyFont="1" applyFill="1" applyBorder="1" applyAlignment="1">
      <alignment horizontal="left" vertical="top"/>
    </xf>
    <xf numFmtId="0" fontId="48" fillId="0" borderId="459" xfId="52" applyFont="1" applyFill="1" applyBorder="1" applyAlignment="1" applyProtection="1">
      <alignment horizontal="left" vertical="top" wrapText="1"/>
    </xf>
    <xf numFmtId="0" fontId="48" fillId="0" borderId="460" xfId="0" applyFont="1" applyFill="1" applyBorder="1" applyAlignment="1">
      <alignment vertical="top" wrapText="1"/>
    </xf>
    <xf numFmtId="164" fontId="47" fillId="0" borderId="11" xfId="28" applyNumberFormat="1" applyFont="1" applyFill="1" applyBorder="1" applyAlignment="1" applyProtection="1">
      <alignment horizontal="center" wrapText="1"/>
    </xf>
    <xf numFmtId="164" fontId="47" fillId="0" borderId="11" xfId="28" applyNumberFormat="1" applyFont="1" applyFill="1" applyBorder="1" applyAlignment="1">
      <alignment horizontal="center" wrapText="1"/>
    </xf>
    <xf numFmtId="164" fontId="47" fillId="0" borderId="26" xfId="28" applyNumberFormat="1" applyFont="1" applyFill="1" applyBorder="1" applyAlignment="1">
      <alignment horizontal="center" wrapText="1"/>
    </xf>
    <xf numFmtId="0" fontId="48" fillId="0" borderId="0" xfId="57" applyFont="1" applyFill="1" applyBorder="1" applyAlignment="1">
      <alignment vertical="top" wrapText="1"/>
    </xf>
    <xf numFmtId="0" fontId="48" fillId="0" borderId="0" xfId="57" applyFont="1" applyFill="1" applyBorder="1" applyAlignment="1">
      <alignment vertical="top"/>
    </xf>
    <xf numFmtId="0" fontId="48" fillId="0" borderId="18" xfId="57" applyFont="1" applyFill="1" applyBorder="1" applyAlignment="1">
      <alignment vertical="top"/>
    </xf>
    <xf numFmtId="0" fontId="48" fillId="0" borderId="0" xfId="0" applyFont="1" applyFill="1" applyBorder="1" applyAlignment="1">
      <alignment vertical="top" wrapText="1"/>
    </xf>
    <xf numFmtId="0" fontId="48" fillId="0" borderId="18" xfId="0" applyFont="1" applyFill="1" applyBorder="1" applyAlignment="1">
      <alignment vertical="top" wrapText="1"/>
    </xf>
    <xf numFmtId="0" fontId="47" fillId="0" borderId="11" xfId="57" applyFont="1" applyFill="1" applyBorder="1" applyAlignment="1">
      <alignment horizontal="center" vertical="top" wrapText="1"/>
    </xf>
    <xf numFmtId="0" fontId="48" fillId="0" borderId="11" xfId="57" applyFont="1" applyFill="1" applyBorder="1" applyAlignment="1">
      <alignment horizontal="center" vertical="top" wrapText="1"/>
    </xf>
    <xf numFmtId="0" fontId="48" fillId="0" borderId="26" xfId="57" applyFont="1" applyFill="1" applyBorder="1" applyAlignment="1">
      <alignment horizontal="center" vertical="top" wrapText="1"/>
    </xf>
    <xf numFmtId="0" fontId="48" fillId="0" borderId="12" xfId="0" applyFont="1" applyBorder="1" applyAlignment="1">
      <alignment wrapText="1"/>
    </xf>
    <xf numFmtId="0" fontId="0" fillId="0" borderId="12" xfId="0" applyBorder="1" applyAlignment="1">
      <alignment wrapText="1"/>
    </xf>
    <xf numFmtId="0" fontId="0" fillId="0" borderId="19" xfId="0" applyBorder="1" applyAlignment="1">
      <alignment wrapText="1"/>
    </xf>
    <xf numFmtId="0" fontId="47" fillId="0" borderId="448" xfId="0" applyFont="1" applyFill="1" applyBorder="1" applyAlignment="1">
      <alignment horizontal="left" vertical="top" wrapText="1"/>
    </xf>
    <xf numFmtId="0" fontId="47" fillId="0" borderId="457" xfId="0" applyFont="1" applyFill="1" applyBorder="1" applyAlignment="1">
      <alignment horizontal="left" vertical="top" wrapText="1"/>
    </xf>
    <xf numFmtId="0" fontId="47" fillId="0" borderId="426" xfId="0" applyFont="1" applyFill="1" applyBorder="1" applyAlignment="1">
      <alignment horizontal="center" vertical="top" wrapText="1"/>
    </xf>
    <xf numFmtId="0" fontId="47" fillId="0" borderId="457" xfId="0" applyFont="1" applyFill="1" applyBorder="1" applyAlignment="1">
      <alignment horizontal="center" vertical="top" wrapText="1"/>
    </xf>
    <xf numFmtId="0" fontId="48" fillId="0" borderId="11" xfId="0" applyFont="1" applyFill="1" applyBorder="1" applyAlignment="1">
      <alignment vertical="top"/>
    </xf>
    <xf numFmtId="0" fontId="48" fillId="0" borderId="363" xfId="0" applyFont="1" applyFill="1" applyBorder="1" applyAlignment="1">
      <alignment vertical="top"/>
    </xf>
    <xf numFmtId="0" fontId="47" fillId="0" borderId="458" xfId="0" applyFont="1" applyFill="1" applyBorder="1" applyAlignment="1">
      <alignment horizontal="center" vertical="top"/>
    </xf>
    <xf numFmtId="0" fontId="48" fillId="0" borderId="450" xfId="0" applyFont="1" applyFill="1" applyBorder="1" applyAlignment="1">
      <alignment vertical="top"/>
    </xf>
    <xf numFmtId="0" fontId="48" fillId="0" borderId="364" xfId="0" applyFont="1" applyFill="1" applyBorder="1" applyAlignment="1">
      <alignment vertical="top"/>
    </xf>
    <xf numFmtId="0" fontId="47" fillId="0" borderId="448" xfId="0" applyFont="1" applyFill="1" applyBorder="1" applyAlignment="1">
      <alignment horizontal="center" vertical="top" wrapText="1"/>
    </xf>
    <xf numFmtId="0" fontId="47" fillId="0" borderId="364" xfId="0" applyFont="1" applyFill="1" applyBorder="1" applyAlignment="1">
      <alignment horizontal="center" vertical="top" wrapText="1"/>
    </xf>
    <xf numFmtId="0" fontId="47" fillId="0" borderId="363" xfId="0" applyFont="1" applyFill="1" applyBorder="1" applyAlignment="1">
      <alignment horizontal="center" vertical="top" wrapText="1"/>
    </xf>
    <xf numFmtId="0" fontId="47" fillId="0" borderId="448" xfId="0" applyFont="1" applyFill="1" applyBorder="1" applyAlignment="1">
      <alignment horizontal="center" vertical="top"/>
    </xf>
    <xf numFmtId="0" fontId="48" fillId="0" borderId="457" xfId="0" applyFont="1" applyFill="1" applyBorder="1" applyAlignment="1">
      <alignment horizontal="center" vertical="top"/>
    </xf>
    <xf numFmtId="0" fontId="48" fillId="0" borderId="364" xfId="0" applyFont="1" applyFill="1" applyBorder="1" applyAlignment="1">
      <alignment horizontal="center" vertical="top"/>
    </xf>
    <xf numFmtId="0" fontId="48" fillId="0" borderId="363" xfId="0" applyFont="1" applyFill="1" applyBorder="1" applyAlignment="1">
      <alignment horizontal="center" vertical="top"/>
    </xf>
    <xf numFmtId="0" fontId="48" fillId="0" borderId="12" xfId="0" applyFont="1" applyFill="1" applyBorder="1" applyAlignment="1">
      <alignment vertical="top" wrapText="1"/>
    </xf>
    <xf numFmtId="0" fontId="48" fillId="0" borderId="19" xfId="0" applyFont="1" applyFill="1" applyBorder="1" applyAlignment="1">
      <alignment vertical="top" wrapText="1"/>
    </xf>
    <xf numFmtId="0" fontId="48" fillId="0" borderId="18" xfId="0" applyFont="1" applyFill="1" applyBorder="1" applyAlignment="1">
      <alignment wrapText="1"/>
    </xf>
    <xf numFmtId="0" fontId="47" fillId="0" borderId="0" xfId="0" applyFont="1" applyFill="1" applyBorder="1" applyAlignment="1">
      <alignment horizontal="center" vertical="top" wrapText="1"/>
    </xf>
    <xf numFmtId="0" fontId="0" fillId="0" borderId="0" xfId="0" applyFill="1" applyBorder="1" applyAlignment="1">
      <alignment horizontal="center" wrapText="1"/>
    </xf>
    <xf numFmtId="0" fontId="50" fillId="0" borderId="13" xfId="57" applyFont="1" applyFill="1" applyBorder="1" applyAlignment="1">
      <alignment horizontal="justify" vertical="top" wrapText="1"/>
    </xf>
    <xf numFmtId="0" fontId="0" fillId="0" borderId="13" xfId="0" applyFill="1" applyBorder="1" applyAlignment="1">
      <alignment horizontal="justify" vertical="top" wrapText="1"/>
    </xf>
    <xf numFmtId="0" fontId="0" fillId="0" borderId="17" xfId="0" applyFill="1" applyBorder="1" applyAlignment="1">
      <alignment horizontal="justify" vertical="top" wrapText="1"/>
    </xf>
    <xf numFmtId="0" fontId="0" fillId="0" borderId="0" xfId="0" applyFill="1" applyBorder="1" applyAlignment="1">
      <alignment horizontal="justify" vertical="top" wrapText="1"/>
    </xf>
    <xf numFmtId="0" fontId="0" fillId="0" borderId="18" xfId="0" applyFill="1" applyBorder="1" applyAlignment="1">
      <alignment horizontal="justify" vertical="top" wrapText="1"/>
    </xf>
    <xf numFmtId="0" fontId="0" fillId="0" borderId="0" xfId="0" applyFill="1" applyAlignment="1">
      <alignment vertical="top" wrapText="1"/>
    </xf>
    <xf numFmtId="0" fontId="0" fillId="0" borderId="18" xfId="0" applyFill="1" applyBorder="1" applyAlignment="1">
      <alignment vertical="top" wrapText="1"/>
    </xf>
    <xf numFmtId="0" fontId="48" fillId="0" borderId="0" xfId="0" applyFont="1" applyFill="1" applyBorder="1" applyAlignment="1">
      <alignment horizontal="justify" vertical="top" wrapText="1"/>
    </xf>
    <xf numFmtId="0" fontId="48" fillId="0" borderId="18" xfId="0" applyFont="1" applyFill="1" applyBorder="1" applyAlignment="1">
      <alignment horizontal="justify" vertical="top" wrapText="1"/>
    </xf>
    <xf numFmtId="0" fontId="47" fillId="0" borderId="11" xfId="0" applyFont="1" applyFill="1" applyBorder="1" applyAlignment="1">
      <alignment horizontal="center" wrapText="1"/>
    </xf>
    <xf numFmtId="0" fontId="48" fillId="0" borderId="23" xfId="34241" applyFont="1" applyFill="1" applyBorder="1" applyAlignment="1">
      <alignment vertical="center" wrapText="1"/>
    </xf>
    <xf numFmtId="0" fontId="48" fillId="0" borderId="16" xfId="34241" applyFont="1" applyFill="1" applyBorder="1" applyAlignment="1">
      <alignment vertical="center" wrapText="1"/>
    </xf>
    <xf numFmtId="0" fontId="48" fillId="0" borderId="0" xfId="0" applyFont="1" applyFill="1" applyBorder="1" applyAlignment="1">
      <alignment horizontal="center" vertical="top" wrapText="1"/>
    </xf>
    <xf numFmtId="0" fontId="48" fillId="0" borderId="25" xfId="0" applyFont="1" applyFill="1" applyBorder="1" applyAlignment="1">
      <alignment vertical="center" wrapText="1"/>
    </xf>
    <xf numFmtId="0" fontId="48" fillId="0" borderId="11" xfId="0" applyFont="1" applyFill="1" applyBorder="1" applyAlignment="1">
      <alignment vertical="center" wrapText="1"/>
    </xf>
    <xf numFmtId="0" fontId="48" fillId="0" borderId="18" xfId="0" applyFont="1" applyFill="1" applyBorder="1" applyAlignment="1">
      <alignment horizontal="center" vertical="top" wrapText="1"/>
    </xf>
    <xf numFmtId="0" fontId="48" fillId="0" borderId="14" xfId="0" applyFont="1" applyFill="1" applyBorder="1" applyAlignment="1">
      <alignment vertical="center" wrapText="1"/>
    </xf>
    <xf numFmtId="0" fontId="48" fillId="0" borderId="0" xfId="0" applyFont="1" applyFill="1" applyBorder="1" applyAlignment="1">
      <alignment vertical="center" wrapText="1"/>
    </xf>
    <xf numFmtId="0" fontId="48" fillId="0" borderId="14" xfId="57" applyFont="1" applyFill="1" applyBorder="1" applyAlignment="1">
      <alignment horizontal="left" vertical="top" wrapText="1"/>
    </xf>
    <xf numFmtId="0" fontId="48" fillId="0" borderId="0" xfId="0" applyFont="1" applyFill="1" applyBorder="1" applyAlignment="1">
      <alignment horizontal="left" vertical="top" wrapText="1"/>
    </xf>
    <xf numFmtId="0" fontId="48" fillId="0" borderId="14" xfId="0" applyFont="1" applyFill="1" applyBorder="1" applyAlignment="1">
      <alignment horizontal="left" vertical="top" wrapText="1"/>
    </xf>
    <xf numFmtId="0" fontId="48" fillId="0" borderId="20" xfId="57" applyFont="1" applyFill="1" applyBorder="1" applyAlignment="1">
      <alignment horizontal="justify" vertical="justify" wrapText="1"/>
    </xf>
    <xf numFmtId="0" fontId="48" fillId="0" borderId="19" xfId="0" applyFont="1" applyFill="1" applyBorder="1" applyAlignment="1">
      <alignment wrapText="1"/>
    </xf>
  </cellXfs>
  <cellStyles count="54112">
    <cellStyle name="20% - Accent1 2" xfId="1"/>
    <cellStyle name="20% - Accent1 3" xfId="13059"/>
    <cellStyle name="20% - Accent2 2" xfId="2"/>
    <cellStyle name="20% - Accent2 3" xfId="13060"/>
    <cellStyle name="20% - Accent3 2" xfId="3"/>
    <cellStyle name="20% - Accent3 3" xfId="13061"/>
    <cellStyle name="20% - Accent4 2" xfId="4"/>
    <cellStyle name="20% - Accent4 3" xfId="13062"/>
    <cellStyle name="20% - Accent5 2" xfId="5"/>
    <cellStyle name="20% - Accent5 3" xfId="13063"/>
    <cellStyle name="20% - Accent6 2" xfId="6"/>
    <cellStyle name="20% - Accent6 3" xfId="13064"/>
    <cellStyle name="40% - Accent1 2" xfId="7"/>
    <cellStyle name="40% - Accent1 3" xfId="13065"/>
    <cellStyle name="40% - Accent2 2" xfId="8"/>
    <cellStyle name="40% - Accent2 3" xfId="13066"/>
    <cellStyle name="40% - Accent3 2" xfId="9"/>
    <cellStyle name="40% - Accent3 3" xfId="13067"/>
    <cellStyle name="40% - Accent4 2" xfId="10"/>
    <cellStyle name="40% - Accent4 3" xfId="13068"/>
    <cellStyle name="40% - Accent5 2" xfId="11"/>
    <cellStyle name="40% - Accent5 3" xfId="13069"/>
    <cellStyle name="40% - Accent6 2" xfId="12"/>
    <cellStyle name="40% - Accent6 3" xfId="13070"/>
    <cellStyle name="60% - Accent1 2" xfId="13"/>
    <cellStyle name="60% - Accent1 3" xfId="13071"/>
    <cellStyle name="60% - Accent2 2" xfId="14"/>
    <cellStyle name="60% - Accent2 3" xfId="13072"/>
    <cellStyle name="60% - Accent3 2" xfId="15"/>
    <cellStyle name="60% - Accent3 3" xfId="13073"/>
    <cellStyle name="60% - Accent4 2" xfId="16"/>
    <cellStyle name="60% - Accent4 3" xfId="13074"/>
    <cellStyle name="60% - Accent5 2" xfId="17"/>
    <cellStyle name="60% - Accent5 3" xfId="13075"/>
    <cellStyle name="60% - Accent6 2" xfId="18"/>
    <cellStyle name="60% - Accent6 3" xfId="13076"/>
    <cellStyle name="Accent1 2" xfId="19"/>
    <cellStyle name="Accent1 3" xfId="13077"/>
    <cellStyle name="Accent2 2" xfId="20"/>
    <cellStyle name="Accent2 3" xfId="13078"/>
    <cellStyle name="Accent3 2" xfId="21"/>
    <cellStyle name="Accent3 3" xfId="13079"/>
    <cellStyle name="Accent4 2" xfId="22"/>
    <cellStyle name="Accent4 3" xfId="13080"/>
    <cellStyle name="Accent5 2" xfId="23"/>
    <cellStyle name="Accent5 3" xfId="13081"/>
    <cellStyle name="Accent6 2" xfId="24"/>
    <cellStyle name="Accent6 3" xfId="13082"/>
    <cellStyle name="Bad 2" xfId="25"/>
    <cellStyle name="Bad 3" xfId="13083"/>
    <cellStyle name="Calculation 2" xfId="26"/>
    <cellStyle name="Calculation 2 2" xfId="79"/>
    <cellStyle name="Calculation 2 2 10" xfId="267"/>
    <cellStyle name="Calculation 2 2 10 10" xfId="13318"/>
    <cellStyle name="Calculation 2 2 10 11" xfId="34497"/>
    <cellStyle name="Calculation 2 2 10 2" xfId="1378"/>
    <cellStyle name="Calculation 2 2 10 2 10" xfId="14424"/>
    <cellStyle name="Calculation 2 2 10 2 11" xfId="35603"/>
    <cellStyle name="Calculation 2 2 10 2 2" xfId="2624"/>
    <cellStyle name="Calculation 2 2 10 2 2 2" xfId="6318"/>
    <cellStyle name="Calculation 2 2 10 2 2 2 2" xfId="19364"/>
    <cellStyle name="Calculation 2 2 10 2 2 2 3" xfId="29675"/>
    <cellStyle name="Calculation 2 2 10 2 2 2 4" xfId="40543"/>
    <cellStyle name="Calculation 2 2 10 2 2 2 5" xfId="52424"/>
    <cellStyle name="Calculation 2 2 10 2 2 3" xfId="15670"/>
    <cellStyle name="Calculation 2 2 10 2 2 4" xfId="26966"/>
    <cellStyle name="Calculation 2 2 10 2 2 5" xfId="36849"/>
    <cellStyle name="Calculation 2 2 10 2 2 6" xfId="50157"/>
    <cellStyle name="Calculation 2 2 10 2 3" xfId="3145"/>
    <cellStyle name="Calculation 2 2 10 2 3 2" xfId="6839"/>
    <cellStyle name="Calculation 2 2 10 2 3 2 2" xfId="19885"/>
    <cellStyle name="Calculation 2 2 10 2 3 2 3" xfId="30066"/>
    <cellStyle name="Calculation 2 2 10 2 3 2 4" xfId="41064"/>
    <cellStyle name="Calculation 2 2 10 2 3 2 5" xfId="52712"/>
    <cellStyle name="Calculation 2 2 10 2 3 3" xfId="16191"/>
    <cellStyle name="Calculation 2 2 10 2 3 4" xfId="27357"/>
    <cellStyle name="Calculation 2 2 10 2 3 5" xfId="37370"/>
    <cellStyle name="Calculation 2 2 10 2 3 6" xfId="50445"/>
    <cellStyle name="Calculation 2 2 10 2 4" xfId="4195"/>
    <cellStyle name="Calculation 2 2 10 2 4 2" xfId="17241"/>
    <cellStyle name="Calculation 2 2 10 2 4 3" xfId="28238"/>
    <cellStyle name="Calculation 2 2 10 2 4 4" xfId="38420"/>
    <cellStyle name="Calculation 2 2 10 2 4 5" xfId="51043"/>
    <cellStyle name="Calculation 2 2 10 2 5" xfId="8967"/>
    <cellStyle name="Calculation 2 2 10 2 5 2" xfId="22012"/>
    <cellStyle name="Calculation 2 2 10 2 5 3" xfId="31338"/>
    <cellStyle name="Calculation 2 2 10 2 6" xfId="9872"/>
    <cellStyle name="Calculation 2 2 10 2 6 2" xfId="22917"/>
    <cellStyle name="Calculation 2 2 10 2 6 3" xfId="32213"/>
    <cellStyle name="Calculation 2 2 10 2 7" xfId="10273"/>
    <cellStyle name="Calculation 2 2 10 2 7 2" xfId="23318"/>
    <cellStyle name="Calculation 2 2 10 2 7 3" xfId="32614"/>
    <cellStyle name="Calculation 2 2 10 2 8" xfId="11596"/>
    <cellStyle name="Calculation 2 2 10 2 8 2" xfId="24641"/>
    <cellStyle name="Calculation 2 2 10 2 9" xfId="12130"/>
    <cellStyle name="Calculation 2 2 10 2 9 2" xfId="25175"/>
    <cellStyle name="Calculation 2 2 10 2 9 3" xfId="33509"/>
    <cellStyle name="Calculation 2 2 10 3" xfId="841"/>
    <cellStyle name="Calculation 2 2 10 3 2" xfId="4951"/>
    <cellStyle name="Calculation 2 2 10 3 2 2" xfId="17997"/>
    <cellStyle name="Calculation 2 2 10 3 2 3" xfId="28706"/>
    <cellStyle name="Calculation 2 2 10 3 2 4" xfId="39176"/>
    <cellStyle name="Calculation 2 2 10 3 2 5" xfId="51538"/>
    <cellStyle name="Calculation 2 2 10 3 3" xfId="13887"/>
    <cellStyle name="Calculation 2 2 10 3 4" xfId="26012"/>
    <cellStyle name="Calculation 2 2 10 3 5" xfId="35066"/>
    <cellStyle name="Calculation 2 2 10 3 6" xfId="49286"/>
    <cellStyle name="Calculation 2 2 10 4" xfId="2107"/>
    <cellStyle name="Calculation 2 2 10 4 2" xfId="5801"/>
    <cellStyle name="Calculation 2 2 10 4 2 2" xfId="18847"/>
    <cellStyle name="Calculation 2 2 10 4 2 3" xfId="29263"/>
    <cellStyle name="Calculation 2 2 10 4 2 4" xfId="40026"/>
    <cellStyle name="Calculation 2 2 10 4 2 5" xfId="52129"/>
    <cellStyle name="Calculation 2 2 10 4 3" xfId="15153"/>
    <cellStyle name="Calculation 2 2 10 4 4" xfId="26554"/>
    <cellStyle name="Calculation 2 2 10 4 5" xfId="36332"/>
    <cellStyle name="Calculation 2 2 10 4 6" xfId="49862"/>
    <cellStyle name="Calculation 2 2 10 5" xfId="3658"/>
    <cellStyle name="Calculation 2 2 10 5 2" xfId="16704"/>
    <cellStyle name="Calculation 2 2 10 5 3" xfId="27806"/>
    <cellStyle name="Calculation 2 2 10 5 4" xfId="37883"/>
    <cellStyle name="Calculation 2 2 10 5 5" xfId="50728"/>
    <cellStyle name="Calculation 2 2 10 6" xfId="8430"/>
    <cellStyle name="Calculation 2 2 10 6 2" xfId="21475"/>
    <cellStyle name="Calculation 2 2 10 6 3" xfId="30906"/>
    <cellStyle name="Calculation 2 2 10 7" xfId="9437"/>
    <cellStyle name="Calculation 2 2 10 7 2" xfId="22482"/>
    <cellStyle name="Calculation 2 2 10 7 3" xfId="31778"/>
    <cellStyle name="Calculation 2 2 10 8" xfId="11058"/>
    <cellStyle name="Calculation 2 2 10 8 2" xfId="24103"/>
    <cellStyle name="Calculation 2 2 10 9" xfId="12419"/>
    <cellStyle name="Calculation 2 2 10 9 2" xfId="25464"/>
    <cellStyle name="Calculation 2 2 10 9 3" xfId="33798"/>
    <cellStyle name="Calculation 2 2 11" xfId="278"/>
    <cellStyle name="Calculation 2 2 11 10" xfId="13329"/>
    <cellStyle name="Calculation 2 2 11 11" xfId="34508"/>
    <cellStyle name="Calculation 2 2 11 2" xfId="1389"/>
    <cellStyle name="Calculation 2 2 11 2 10" xfId="14435"/>
    <cellStyle name="Calculation 2 2 11 2 11" xfId="35614"/>
    <cellStyle name="Calculation 2 2 11 2 2" xfId="2634"/>
    <cellStyle name="Calculation 2 2 11 2 2 2" xfId="6328"/>
    <cellStyle name="Calculation 2 2 11 2 2 2 2" xfId="19374"/>
    <cellStyle name="Calculation 2 2 11 2 2 2 3" xfId="29681"/>
    <cellStyle name="Calculation 2 2 11 2 2 2 4" xfId="40553"/>
    <cellStyle name="Calculation 2 2 11 2 2 2 5" xfId="52430"/>
    <cellStyle name="Calculation 2 2 11 2 2 3" xfId="15680"/>
    <cellStyle name="Calculation 2 2 11 2 2 4" xfId="26972"/>
    <cellStyle name="Calculation 2 2 11 2 2 5" xfId="36859"/>
    <cellStyle name="Calculation 2 2 11 2 2 6" xfId="50163"/>
    <cellStyle name="Calculation 2 2 11 2 3" xfId="3151"/>
    <cellStyle name="Calculation 2 2 11 2 3 2" xfId="6845"/>
    <cellStyle name="Calculation 2 2 11 2 3 2 2" xfId="19891"/>
    <cellStyle name="Calculation 2 2 11 2 3 2 3" xfId="30072"/>
    <cellStyle name="Calculation 2 2 11 2 3 2 4" xfId="41070"/>
    <cellStyle name="Calculation 2 2 11 2 3 2 5" xfId="52715"/>
    <cellStyle name="Calculation 2 2 11 2 3 3" xfId="16197"/>
    <cellStyle name="Calculation 2 2 11 2 3 4" xfId="27363"/>
    <cellStyle name="Calculation 2 2 11 2 3 5" xfId="37376"/>
    <cellStyle name="Calculation 2 2 11 2 3 6" xfId="50448"/>
    <cellStyle name="Calculation 2 2 11 2 4" xfId="4206"/>
    <cellStyle name="Calculation 2 2 11 2 4 2" xfId="17252"/>
    <cellStyle name="Calculation 2 2 11 2 4 3" xfId="28245"/>
    <cellStyle name="Calculation 2 2 11 2 4 4" xfId="38431"/>
    <cellStyle name="Calculation 2 2 11 2 4 5" xfId="51050"/>
    <cellStyle name="Calculation 2 2 11 2 5" xfId="8978"/>
    <cellStyle name="Calculation 2 2 11 2 5 2" xfId="22023"/>
    <cellStyle name="Calculation 2 2 11 2 5 3" xfId="31345"/>
    <cellStyle name="Calculation 2 2 11 2 6" xfId="9879"/>
    <cellStyle name="Calculation 2 2 11 2 6 2" xfId="22924"/>
    <cellStyle name="Calculation 2 2 11 2 6 3" xfId="32220"/>
    <cellStyle name="Calculation 2 2 11 2 7" xfId="10279"/>
    <cellStyle name="Calculation 2 2 11 2 7 2" xfId="23324"/>
    <cellStyle name="Calculation 2 2 11 2 7 3" xfId="32620"/>
    <cellStyle name="Calculation 2 2 11 2 8" xfId="11607"/>
    <cellStyle name="Calculation 2 2 11 2 8 2" xfId="24652"/>
    <cellStyle name="Calculation 2 2 11 2 9" xfId="12206"/>
    <cellStyle name="Calculation 2 2 11 2 9 2" xfId="25251"/>
    <cellStyle name="Calculation 2 2 11 2 9 3" xfId="33585"/>
    <cellStyle name="Calculation 2 2 11 3" xfId="852"/>
    <cellStyle name="Calculation 2 2 11 3 2" xfId="4962"/>
    <cellStyle name="Calculation 2 2 11 3 2 2" xfId="18008"/>
    <cellStyle name="Calculation 2 2 11 3 2 3" xfId="28713"/>
    <cellStyle name="Calculation 2 2 11 3 2 4" xfId="39187"/>
    <cellStyle name="Calculation 2 2 11 3 2 5" xfId="51545"/>
    <cellStyle name="Calculation 2 2 11 3 3" xfId="13898"/>
    <cellStyle name="Calculation 2 2 11 3 4" xfId="26019"/>
    <cellStyle name="Calculation 2 2 11 3 5" xfId="35077"/>
    <cellStyle name="Calculation 2 2 11 3 6" xfId="49293"/>
    <cellStyle name="Calculation 2 2 11 4" xfId="2118"/>
    <cellStyle name="Calculation 2 2 11 4 2" xfId="5812"/>
    <cellStyle name="Calculation 2 2 11 4 2 2" xfId="18858"/>
    <cellStyle name="Calculation 2 2 11 4 2 3" xfId="29270"/>
    <cellStyle name="Calculation 2 2 11 4 2 4" xfId="40037"/>
    <cellStyle name="Calculation 2 2 11 4 2 5" xfId="52136"/>
    <cellStyle name="Calculation 2 2 11 4 3" xfId="15164"/>
    <cellStyle name="Calculation 2 2 11 4 4" xfId="26561"/>
    <cellStyle name="Calculation 2 2 11 4 5" xfId="36343"/>
    <cellStyle name="Calculation 2 2 11 4 6" xfId="49869"/>
    <cellStyle name="Calculation 2 2 11 5" xfId="3669"/>
    <cellStyle name="Calculation 2 2 11 5 2" xfId="16715"/>
    <cellStyle name="Calculation 2 2 11 5 3" xfId="27813"/>
    <cellStyle name="Calculation 2 2 11 5 4" xfId="37894"/>
    <cellStyle name="Calculation 2 2 11 5 5" xfId="50735"/>
    <cellStyle name="Calculation 2 2 11 6" xfId="8441"/>
    <cellStyle name="Calculation 2 2 11 6 2" xfId="21486"/>
    <cellStyle name="Calculation 2 2 11 6 3" xfId="30913"/>
    <cellStyle name="Calculation 2 2 11 7" xfId="9444"/>
    <cellStyle name="Calculation 2 2 11 7 2" xfId="22489"/>
    <cellStyle name="Calculation 2 2 11 7 3" xfId="31785"/>
    <cellStyle name="Calculation 2 2 11 8" xfId="11069"/>
    <cellStyle name="Calculation 2 2 11 8 2" xfId="24114"/>
    <cellStyle name="Calculation 2 2 11 9" xfId="12285"/>
    <cellStyle name="Calculation 2 2 11 9 2" xfId="25330"/>
    <cellStyle name="Calculation 2 2 11 9 3" xfId="33664"/>
    <cellStyle name="Calculation 2 2 12" xfId="287"/>
    <cellStyle name="Calculation 2 2 12 10" xfId="13338"/>
    <cellStyle name="Calculation 2 2 12 11" xfId="34517"/>
    <cellStyle name="Calculation 2 2 12 2" xfId="1398"/>
    <cellStyle name="Calculation 2 2 12 2 10" xfId="14444"/>
    <cellStyle name="Calculation 2 2 12 2 11" xfId="35623"/>
    <cellStyle name="Calculation 2 2 12 2 2" xfId="2642"/>
    <cellStyle name="Calculation 2 2 12 2 2 2" xfId="6336"/>
    <cellStyle name="Calculation 2 2 12 2 2 2 2" xfId="19382"/>
    <cellStyle name="Calculation 2 2 12 2 2 2 3" xfId="29687"/>
    <cellStyle name="Calculation 2 2 12 2 2 2 4" xfId="40561"/>
    <cellStyle name="Calculation 2 2 12 2 2 2 5" xfId="52434"/>
    <cellStyle name="Calculation 2 2 12 2 2 3" xfId="15688"/>
    <cellStyle name="Calculation 2 2 12 2 2 4" xfId="26978"/>
    <cellStyle name="Calculation 2 2 12 2 2 5" xfId="36867"/>
    <cellStyle name="Calculation 2 2 12 2 2 6" xfId="50167"/>
    <cellStyle name="Calculation 2 2 12 2 3" xfId="3157"/>
    <cellStyle name="Calculation 2 2 12 2 3 2" xfId="6851"/>
    <cellStyle name="Calculation 2 2 12 2 3 2 2" xfId="19897"/>
    <cellStyle name="Calculation 2 2 12 2 3 2 3" xfId="30078"/>
    <cellStyle name="Calculation 2 2 12 2 3 2 4" xfId="41076"/>
    <cellStyle name="Calculation 2 2 12 2 3 2 5" xfId="52718"/>
    <cellStyle name="Calculation 2 2 12 2 3 3" xfId="16203"/>
    <cellStyle name="Calculation 2 2 12 2 3 4" xfId="27369"/>
    <cellStyle name="Calculation 2 2 12 2 3 5" xfId="37382"/>
    <cellStyle name="Calculation 2 2 12 2 3 6" xfId="50451"/>
    <cellStyle name="Calculation 2 2 12 2 4" xfId="4215"/>
    <cellStyle name="Calculation 2 2 12 2 4 2" xfId="17261"/>
    <cellStyle name="Calculation 2 2 12 2 4 3" xfId="28252"/>
    <cellStyle name="Calculation 2 2 12 2 4 4" xfId="38440"/>
    <cellStyle name="Calculation 2 2 12 2 4 5" xfId="51055"/>
    <cellStyle name="Calculation 2 2 12 2 5" xfId="8987"/>
    <cellStyle name="Calculation 2 2 12 2 5 2" xfId="22032"/>
    <cellStyle name="Calculation 2 2 12 2 5 3" xfId="31352"/>
    <cellStyle name="Calculation 2 2 12 2 6" xfId="9886"/>
    <cellStyle name="Calculation 2 2 12 2 6 2" xfId="22931"/>
    <cellStyle name="Calculation 2 2 12 2 6 3" xfId="32227"/>
    <cellStyle name="Calculation 2 2 12 2 7" xfId="10285"/>
    <cellStyle name="Calculation 2 2 12 2 7 2" xfId="23330"/>
    <cellStyle name="Calculation 2 2 12 2 7 3" xfId="32626"/>
    <cellStyle name="Calculation 2 2 12 2 8" xfId="11616"/>
    <cellStyle name="Calculation 2 2 12 2 8 2" xfId="24661"/>
    <cellStyle name="Calculation 2 2 12 2 9" xfId="12579"/>
    <cellStyle name="Calculation 2 2 12 2 9 2" xfId="25624"/>
    <cellStyle name="Calculation 2 2 12 2 9 3" xfId="33958"/>
    <cellStyle name="Calculation 2 2 12 3" xfId="861"/>
    <cellStyle name="Calculation 2 2 12 3 2" xfId="4971"/>
    <cellStyle name="Calculation 2 2 12 3 2 2" xfId="18017"/>
    <cellStyle name="Calculation 2 2 12 3 2 3" xfId="28720"/>
    <cellStyle name="Calculation 2 2 12 3 2 4" xfId="39196"/>
    <cellStyle name="Calculation 2 2 12 3 2 5" xfId="51550"/>
    <cellStyle name="Calculation 2 2 12 3 3" xfId="13907"/>
    <cellStyle name="Calculation 2 2 12 3 4" xfId="26026"/>
    <cellStyle name="Calculation 2 2 12 3 5" xfId="35086"/>
    <cellStyle name="Calculation 2 2 12 3 6" xfId="49298"/>
    <cellStyle name="Calculation 2 2 12 4" xfId="2127"/>
    <cellStyle name="Calculation 2 2 12 4 2" xfId="5821"/>
    <cellStyle name="Calculation 2 2 12 4 2 2" xfId="18867"/>
    <cellStyle name="Calculation 2 2 12 4 2 3" xfId="29277"/>
    <cellStyle name="Calculation 2 2 12 4 2 4" xfId="40046"/>
    <cellStyle name="Calculation 2 2 12 4 2 5" xfId="52141"/>
    <cellStyle name="Calculation 2 2 12 4 3" xfId="15173"/>
    <cellStyle name="Calculation 2 2 12 4 4" xfId="26568"/>
    <cellStyle name="Calculation 2 2 12 4 5" xfId="36352"/>
    <cellStyle name="Calculation 2 2 12 4 6" xfId="49874"/>
    <cellStyle name="Calculation 2 2 12 5" xfId="3678"/>
    <cellStyle name="Calculation 2 2 12 5 2" xfId="16724"/>
    <cellStyle name="Calculation 2 2 12 5 3" xfId="27820"/>
    <cellStyle name="Calculation 2 2 12 5 4" xfId="37903"/>
    <cellStyle name="Calculation 2 2 12 5 5" xfId="50740"/>
    <cellStyle name="Calculation 2 2 12 6" xfId="8450"/>
    <cellStyle name="Calculation 2 2 12 6 2" xfId="21495"/>
    <cellStyle name="Calculation 2 2 12 6 3" xfId="30920"/>
    <cellStyle name="Calculation 2 2 12 7" xfId="9451"/>
    <cellStyle name="Calculation 2 2 12 7 2" xfId="22496"/>
    <cellStyle name="Calculation 2 2 12 7 3" xfId="31792"/>
    <cellStyle name="Calculation 2 2 12 8" xfId="11078"/>
    <cellStyle name="Calculation 2 2 12 8 2" xfId="24123"/>
    <cellStyle name="Calculation 2 2 12 9" xfId="10886"/>
    <cellStyle name="Calculation 2 2 12 9 2" xfId="23931"/>
    <cellStyle name="Calculation 2 2 12 9 3" xfId="33168"/>
    <cellStyle name="Calculation 2 2 13" xfId="305"/>
    <cellStyle name="Calculation 2 2 13 10" xfId="13356"/>
    <cellStyle name="Calculation 2 2 13 11" xfId="34535"/>
    <cellStyle name="Calculation 2 2 13 2" xfId="1416"/>
    <cellStyle name="Calculation 2 2 13 2 10" xfId="14462"/>
    <cellStyle name="Calculation 2 2 13 2 11" xfId="35641"/>
    <cellStyle name="Calculation 2 2 13 2 2" xfId="2659"/>
    <cellStyle name="Calculation 2 2 13 2 2 2" xfId="6353"/>
    <cellStyle name="Calculation 2 2 13 2 2 2 2" xfId="19399"/>
    <cellStyle name="Calculation 2 2 13 2 2 2 3" xfId="29698"/>
    <cellStyle name="Calculation 2 2 13 2 2 2 4" xfId="40578"/>
    <cellStyle name="Calculation 2 2 13 2 2 2 5" xfId="52443"/>
    <cellStyle name="Calculation 2 2 13 2 2 3" xfId="15705"/>
    <cellStyle name="Calculation 2 2 13 2 2 4" xfId="26989"/>
    <cellStyle name="Calculation 2 2 13 2 2 5" xfId="36884"/>
    <cellStyle name="Calculation 2 2 13 2 2 6" xfId="50176"/>
    <cellStyle name="Calculation 2 2 13 2 3" xfId="3167"/>
    <cellStyle name="Calculation 2 2 13 2 3 2" xfId="6861"/>
    <cellStyle name="Calculation 2 2 13 2 3 2 2" xfId="19907"/>
    <cellStyle name="Calculation 2 2 13 2 3 2 3" xfId="30088"/>
    <cellStyle name="Calculation 2 2 13 2 3 2 4" xfId="41086"/>
    <cellStyle name="Calculation 2 2 13 2 3 2 5" xfId="52722"/>
    <cellStyle name="Calculation 2 2 13 2 3 3" xfId="16213"/>
    <cellStyle name="Calculation 2 2 13 2 3 4" xfId="27379"/>
    <cellStyle name="Calculation 2 2 13 2 3 5" xfId="37392"/>
    <cellStyle name="Calculation 2 2 13 2 3 6" xfId="50455"/>
    <cellStyle name="Calculation 2 2 13 2 4" xfId="4233"/>
    <cellStyle name="Calculation 2 2 13 2 4 2" xfId="17279"/>
    <cellStyle name="Calculation 2 2 13 2 4 3" xfId="28264"/>
    <cellStyle name="Calculation 2 2 13 2 4 4" xfId="38458"/>
    <cellStyle name="Calculation 2 2 13 2 4 5" xfId="51065"/>
    <cellStyle name="Calculation 2 2 13 2 5" xfId="9005"/>
    <cellStyle name="Calculation 2 2 13 2 5 2" xfId="22050"/>
    <cellStyle name="Calculation 2 2 13 2 5 3" xfId="31364"/>
    <cellStyle name="Calculation 2 2 13 2 6" xfId="9899"/>
    <cellStyle name="Calculation 2 2 13 2 6 2" xfId="22944"/>
    <cellStyle name="Calculation 2 2 13 2 6 3" xfId="32240"/>
    <cellStyle name="Calculation 2 2 13 2 7" xfId="10295"/>
    <cellStyle name="Calculation 2 2 13 2 7 2" xfId="23340"/>
    <cellStyle name="Calculation 2 2 13 2 7 3" xfId="32636"/>
    <cellStyle name="Calculation 2 2 13 2 8" xfId="11634"/>
    <cellStyle name="Calculation 2 2 13 2 8 2" xfId="24679"/>
    <cellStyle name="Calculation 2 2 13 2 9" xfId="12469"/>
    <cellStyle name="Calculation 2 2 13 2 9 2" xfId="25514"/>
    <cellStyle name="Calculation 2 2 13 2 9 3" xfId="33848"/>
    <cellStyle name="Calculation 2 2 13 3" xfId="879"/>
    <cellStyle name="Calculation 2 2 13 3 2" xfId="4989"/>
    <cellStyle name="Calculation 2 2 13 3 2 2" xfId="18035"/>
    <cellStyle name="Calculation 2 2 13 3 2 3" xfId="28732"/>
    <cellStyle name="Calculation 2 2 13 3 2 4" xfId="39214"/>
    <cellStyle name="Calculation 2 2 13 3 2 5" xfId="51560"/>
    <cellStyle name="Calculation 2 2 13 3 3" xfId="13925"/>
    <cellStyle name="Calculation 2 2 13 3 4" xfId="26038"/>
    <cellStyle name="Calculation 2 2 13 3 5" xfId="35104"/>
    <cellStyle name="Calculation 2 2 13 3 6" xfId="49308"/>
    <cellStyle name="Calculation 2 2 13 4" xfId="2145"/>
    <cellStyle name="Calculation 2 2 13 4 2" xfId="5839"/>
    <cellStyle name="Calculation 2 2 13 4 2 2" xfId="18885"/>
    <cellStyle name="Calculation 2 2 13 4 2 3" xfId="29289"/>
    <cellStyle name="Calculation 2 2 13 4 2 4" xfId="40064"/>
    <cellStyle name="Calculation 2 2 13 4 2 5" xfId="52151"/>
    <cellStyle name="Calculation 2 2 13 4 3" xfId="15191"/>
    <cellStyle name="Calculation 2 2 13 4 4" xfId="26580"/>
    <cellStyle name="Calculation 2 2 13 4 5" xfId="36370"/>
    <cellStyle name="Calculation 2 2 13 4 6" xfId="49884"/>
    <cellStyle name="Calculation 2 2 13 5" xfId="3696"/>
    <cellStyle name="Calculation 2 2 13 5 2" xfId="16742"/>
    <cellStyle name="Calculation 2 2 13 5 3" xfId="27832"/>
    <cellStyle name="Calculation 2 2 13 5 4" xfId="37921"/>
    <cellStyle name="Calculation 2 2 13 5 5" xfId="50750"/>
    <cellStyle name="Calculation 2 2 13 6" xfId="8468"/>
    <cellStyle name="Calculation 2 2 13 6 2" xfId="21513"/>
    <cellStyle name="Calculation 2 2 13 6 3" xfId="30932"/>
    <cellStyle name="Calculation 2 2 13 7" xfId="9464"/>
    <cellStyle name="Calculation 2 2 13 7 2" xfId="22509"/>
    <cellStyle name="Calculation 2 2 13 7 3" xfId="31805"/>
    <cellStyle name="Calculation 2 2 13 8" xfId="11096"/>
    <cellStyle name="Calculation 2 2 13 8 2" xfId="24141"/>
    <cellStyle name="Calculation 2 2 13 9" xfId="12385"/>
    <cellStyle name="Calculation 2 2 13 9 2" xfId="25430"/>
    <cellStyle name="Calculation 2 2 13 9 3" xfId="33764"/>
    <cellStyle name="Calculation 2 2 14" xfId="308"/>
    <cellStyle name="Calculation 2 2 14 10" xfId="13359"/>
    <cellStyle name="Calculation 2 2 14 11" xfId="34538"/>
    <cellStyle name="Calculation 2 2 14 2" xfId="1419"/>
    <cellStyle name="Calculation 2 2 14 2 10" xfId="14465"/>
    <cellStyle name="Calculation 2 2 14 2 11" xfId="35644"/>
    <cellStyle name="Calculation 2 2 14 2 2" xfId="2661"/>
    <cellStyle name="Calculation 2 2 14 2 2 2" xfId="6355"/>
    <cellStyle name="Calculation 2 2 14 2 2 2 2" xfId="19401"/>
    <cellStyle name="Calculation 2 2 14 2 2 2 3" xfId="29700"/>
    <cellStyle name="Calculation 2 2 14 2 2 2 4" xfId="40580"/>
    <cellStyle name="Calculation 2 2 14 2 2 2 5" xfId="52445"/>
    <cellStyle name="Calculation 2 2 14 2 2 3" xfId="15707"/>
    <cellStyle name="Calculation 2 2 14 2 2 4" xfId="26991"/>
    <cellStyle name="Calculation 2 2 14 2 2 5" xfId="36886"/>
    <cellStyle name="Calculation 2 2 14 2 2 6" xfId="50178"/>
    <cellStyle name="Calculation 2 2 14 2 3" xfId="3170"/>
    <cellStyle name="Calculation 2 2 14 2 3 2" xfId="6864"/>
    <cellStyle name="Calculation 2 2 14 2 3 2 2" xfId="19910"/>
    <cellStyle name="Calculation 2 2 14 2 3 2 3" xfId="30091"/>
    <cellStyle name="Calculation 2 2 14 2 3 2 4" xfId="41089"/>
    <cellStyle name="Calculation 2 2 14 2 3 2 5" xfId="52725"/>
    <cellStyle name="Calculation 2 2 14 2 3 3" xfId="16216"/>
    <cellStyle name="Calculation 2 2 14 2 3 4" xfId="27382"/>
    <cellStyle name="Calculation 2 2 14 2 3 5" xfId="37395"/>
    <cellStyle name="Calculation 2 2 14 2 3 6" xfId="50458"/>
    <cellStyle name="Calculation 2 2 14 2 4" xfId="4236"/>
    <cellStyle name="Calculation 2 2 14 2 4 2" xfId="17282"/>
    <cellStyle name="Calculation 2 2 14 2 4 3" xfId="28267"/>
    <cellStyle name="Calculation 2 2 14 2 4 4" xfId="38461"/>
    <cellStyle name="Calculation 2 2 14 2 4 5" xfId="51068"/>
    <cellStyle name="Calculation 2 2 14 2 5" xfId="9008"/>
    <cellStyle name="Calculation 2 2 14 2 5 2" xfId="22053"/>
    <cellStyle name="Calculation 2 2 14 2 5 3" xfId="31367"/>
    <cellStyle name="Calculation 2 2 14 2 6" xfId="9902"/>
    <cellStyle name="Calculation 2 2 14 2 6 2" xfId="22947"/>
    <cellStyle name="Calculation 2 2 14 2 6 3" xfId="32243"/>
    <cellStyle name="Calculation 2 2 14 2 7" xfId="10298"/>
    <cellStyle name="Calculation 2 2 14 2 7 2" xfId="23343"/>
    <cellStyle name="Calculation 2 2 14 2 7 3" xfId="32639"/>
    <cellStyle name="Calculation 2 2 14 2 8" xfId="11637"/>
    <cellStyle name="Calculation 2 2 14 2 8 2" xfId="24682"/>
    <cellStyle name="Calculation 2 2 14 2 9" xfId="12008"/>
    <cellStyle name="Calculation 2 2 14 2 9 2" xfId="25053"/>
    <cellStyle name="Calculation 2 2 14 2 9 3" xfId="33387"/>
    <cellStyle name="Calculation 2 2 14 3" xfId="882"/>
    <cellStyle name="Calculation 2 2 14 3 2" xfId="4992"/>
    <cellStyle name="Calculation 2 2 14 3 2 2" xfId="18038"/>
    <cellStyle name="Calculation 2 2 14 3 2 3" xfId="28735"/>
    <cellStyle name="Calculation 2 2 14 3 2 4" xfId="39217"/>
    <cellStyle name="Calculation 2 2 14 3 2 5" xfId="51563"/>
    <cellStyle name="Calculation 2 2 14 3 3" xfId="13928"/>
    <cellStyle name="Calculation 2 2 14 3 4" xfId="26041"/>
    <cellStyle name="Calculation 2 2 14 3 5" xfId="35107"/>
    <cellStyle name="Calculation 2 2 14 3 6" xfId="49311"/>
    <cellStyle name="Calculation 2 2 14 4" xfId="2148"/>
    <cellStyle name="Calculation 2 2 14 4 2" xfId="5842"/>
    <cellStyle name="Calculation 2 2 14 4 2 2" xfId="18888"/>
    <cellStyle name="Calculation 2 2 14 4 2 3" xfId="29292"/>
    <cellStyle name="Calculation 2 2 14 4 2 4" xfId="40067"/>
    <cellStyle name="Calculation 2 2 14 4 2 5" xfId="52154"/>
    <cellStyle name="Calculation 2 2 14 4 3" xfId="15194"/>
    <cellStyle name="Calculation 2 2 14 4 4" xfId="26583"/>
    <cellStyle name="Calculation 2 2 14 4 5" xfId="36373"/>
    <cellStyle name="Calculation 2 2 14 4 6" xfId="49887"/>
    <cellStyle name="Calculation 2 2 14 5" xfId="3699"/>
    <cellStyle name="Calculation 2 2 14 5 2" xfId="16745"/>
    <cellStyle name="Calculation 2 2 14 5 3" xfId="27835"/>
    <cellStyle name="Calculation 2 2 14 5 4" xfId="37924"/>
    <cellStyle name="Calculation 2 2 14 5 5" xfId="50753"/>
    <cellStyle name="Calculation 2 2 14 6" xfId="8471"/>
    <cellStyle name="Calculation 2 2 14 6 2" xfId="21516"/>
    <cellStyle name="Calculation 2 2 14 6 3" xfId="30935"/>
    <cellStyle name="Calculation 2 2 14 7" xfId="9467"/>
    <cellStyle name="Calculation 2 2 14 7 2" xfId="22512"/>
    <cellStyle name="Calculation 2 2 14 7 3" xfId="31808"/>
    <cellStyle name="Calculation 2 2 14 8" xfId="11099"/>
    <cellStyle name="Calculation 2 2 14 8 2" xfId="24144"/>
    <cellStyle name="Calculation 2 2 14 9" xfId="12137"/>
    <cellStyle name="Calculation 2 2 14 9 2" xfId="25182"/>
    <cellStyle name="Calculation 2 2 14 9 3" xfId="33516"/>
    <cellStyle name="Calculation 2 2 15" xfId="334"/>
    <cellStyle name="Calculation 2 2 15 10" xfId="13385"/>
    <cellStyle name="Calculation 2 2 15 11" xfId="34564"/>
    <cellStyle name="Calculation 2 2 15 2" xfId="1445"/>
    <cellStyle name="Calculation 2 2 15 2 10" xfId="14491"/>
    <cellStyle name="Calculation 2 2 15 2 11" xfId="35670"/>
    <cellStyle name="Calculation 2 2 15 2 2" xfId="2684"/>
    <cellStyle name="Calculation 2 2 15 2 2 2" xfId="6378"/>
    <cellStyle name="Calculation 2 2 15 2 2 2 2" xfId="19424"/>
    <cellStyle name="Calculation 2 2 15 2 2 2 3" xfId="29723"/>
    <cellStyle name="Calculation 2 2 15 2 2 2 4" xfId="40603"/>
    <cellStyle name="Calculation 2 2 15 2 2 2 5" xfId="52452"/>
    <cellStyle name="Calculation 2 2 15 2 2 3" xfId="15730"/>
    <cellStyle name="Calculation 2 2 15 2 2 4" xfId="27014"/>
    <cellStyle name="Calculation 2 2 15 2 2 5" xfId="36909"/>
    <cellStyle name="Calculation 2 2 15 2 2 6" xfId="50185"/>
    <cellStyle name="Calculation 2 2 15 2 3" xfId="3192"/>
    <cellStyle name="Calculation 2 2 15 2 3 2" xfId="6886"/>
    <cellStyle name="Calculation 2 2 15 2 3 2 2" xfId="19932"/>
    <cellStyle name="Calculation 2 2 15 2 3 2 3" xfId="30113"/>
    <cellStyle name="Calculation 2 2 15 2 3 2 4" xfId="41111"/>
    <cellStyle name="Calculation 2 2 15 2 3 2 5" xfId="52735"/>
    <cellStyle name="Calculation 2 2 15 2 3 3" xfId="16238"/>
    <cellStyle name="Calculation 2 2 15 2 3 4" xfId="27404"/>
    <cellStyle name="Calculation 2 2 15 2 3 5" xfId="37417"/>
    <cellStyle name="Calculation 2 2 15 2 3 6" xfId="50468"/>
    <cellStyle name="Calculation 2 2 15 2 4" xfId="4262"/>
    <cellStyle name="Calculation 2 2 15 2 4 2" xfId="17308"/>
    <cellStyle name="Calculation 2 2 15 2 4 3" xfId="28293"/>
    <cellStyle name="Calculation 2 2 15 2 4 4" xfId="38487"/>
    <cellStyle name="Calculation 2 2 15 2 4 5" xfId="51078"/>
    <cellStyle name="Calculation 2 2 15 2 5" xfId="9034"/>
    <cellStyle name="Calculation 2 2 15 2 5 2" xfId="22079"/>
    <cellStyle name="Calculation 2 2 15 2 5 3" xfId="31393"/>
    <cellStyle name="Calculation 2 2 15 2 6" xfId="9928"/>
    <cellStyle name="Calculation 2 2 15 2 6 2" xfId="22973"/>
    <cellStyle name="Calculation 2 2 15 2 6 3" xfId="32269"/>
    <cellStyle name="Calculation 2 2 15 2 7" xfId="10320"/>
    <cellStyle name="Calculation 2 2 15 2 7 2" xfId="23365"/>
    <cellStyle name="Calculation 2 2 15 2 7 3" xfId="32661"/>
    <cellStyle name="Calculation 2 2 15 2 8" xfId="11663"/>
    <cellStyle name="Calculation 2 2 15 2 8 2" xfId="24708"/>
    <cellStyle name="Calculation 2 2 15 2 9" xfId="12295"/>
    <cellStyle name="Calculation 2 2 15 2 9 2" xfId="25340"/>
    <cellStyle name="Calculation 2 2 15 2 9 3" xfId="33674"/>
    <cellStyle name="Calculation 2 2 15 3" xfId="908"/>
    <cellStyle name="Calculation 2 2 15 3 2" xfId="5018"/>
    <cellStyle name="Calculation 2 2 15 3 2 2" xfId="18064"/>
    <cellStyle name="Calculation 2 2 15 3 2 3" xfId="28761"/>
    <cellStyle name="Calculation 2 2 15 3 2 4" xfId="39243"/>
    <cellStyle name="Calculation 2 2 15 3 2 5" xfId="51573"/>
    <cellStyle name="Calculation 2 2 15 3 3" xfId="13954"/>
    <cellStyle name="Calculation 2 2 15 3 4" xfId="26067"/>
    <cellStyle name="Calculation 2 2 15 3 5" xfId="35133"/>
    <cellStyle name="Calculation 2 2 15 3 6" xfId="49321"/>
    <cellStyle name="Calculation 2 2 15 4" xfId="2174"/>
    <cellStyle name="Calculation 2 2 15 4 2" xfId="5868"/>
    <cellStyle name="Calculation 2 2 15 4 2 2" xfId="18914"/>
    <cellStyle name="Calculation 2 2 15 4 2 3" xfId="29318"/>
    <cellStyle name="Calculation 2 2 15 4 2 4" xfId="40093"/>
    <cellStyle name="Calculation 2 2 15 4 2 5" xfId="52164"/>
    <cellStyle name="Calculation 2 2 15 4 3" xfId="15220"/>
    <cellStyle name="Calculation 2 2 15 4 4" xfId="26609"/>
    <cellStyle name="Calculation 2 2 15 4 5" xfId="36399"/>
    <cellStyle name="Calculation 2 2 15 4 6" xfId="49897"/>
    <cellStyle name="Calculation 2 2 15 5" xfId="3725"/>
    <cellStyle name="Calculation 2 2 15 5 2" xfId="16771"/>
    <cellStyle name="Calculation 2 2 15 5 3" xfId="27861"/>
    <cellStyle name="Calculation 2 2 15 5 4" xfId="37950"/>
    <cellStyle name="Calculation 2 2 15 5 5" xfId="50763"/>
    <cellStyle name="Calculation 2 2 15 6" xfId="8497"/>
    <cellStyle name="Calculation 2 2 15 6 2" xfId="21542"/>
    <cellStyle name="Calculation 2 2 15 6 3" xfId="30961"/>
    <cellStyle name="Calculation 2 2 15 7" xfId="9493"/>
    <cellStyle name="Calculation 2 2 15 7 2" xfId="22538"/>
    <cellStyle name="Calculation 2 2 15 7 3" xfId="31834"/>
    <cellStyle name="Calculation 2 2 15 8" xfId="11125"/>
    <cellStyle name="Calculation 2 2 15 8 2" xfId="24170"/>
    <cellStyle name="Calculation 2 2 15 9" xfId="12075"/>
    <cellStyle name="Calculation 2 2 15 9 2" xfId="25120"/>
    <cellStyle name="Calculation 2 2 15 9 3" xfId="33454"/>
    <cellStyle name="Calculation 2 2 16" xfId="326"/>
    <cellStyle name="Calculation 2 2 16 10" xfId="13377"/>
    <cellStyle name="Calculation 2 2 16 11" xfId="34556"/>
    <cellStyle name="Calculation 2 2 16 2" xfId="1437"/>
    <cellStyle name="Calculation 2 2 16 2 10" xfId="14483"/>
    <cellStyle name="Calculation 2 2 16 2 11" xfId="35662"/>
    <cellStyle name="Calculation 2 2 16 2 2" xfId="2677"/>
    <cellStyle name="Calculation 2 2 16 2 2 2" xfId="6371"/>
    <cellStyle name="Calculation 2 2 16 2 2 2 2" xfId="19417"/>
    <cellStyle name="Calculation 2 2 16 2 2 2 3" xfId="29716"/>
    <cellStyle name="Calculation 2 2 16 2 2 2 4" xfId="40596"/>
    <cellStyle name="Calculation 2 2 16 2 2 2 5" xfId="52450"/>
    <cellStyle name="Calculation 2 2 16 2 2 3" xfId="15723"/>
    <cellStyle name="Calculation 2 2 16 2 2 4" xfId="27007"/>
    <cellStyle name="Calculation 2 2 16 2 2 5" xfId="36902"/>
    <cellStyle name="Calculation 2 2 16 2 2 6" xfId="50183"/>
    <cellStyle name="Calculation 2 2 16 2 3" xfId="3185"/>
    <cellStyle name="Calculation 2 2 16 2 3 2" xfId="6879"/>
    <cellStyle name="Calculation 2 2 16 2 3 2 2" xfId="19925"/>
    <cellStyle name="Calculation 2 2 16 2 3 2 3" xfId="30106"/>
    <cellStyle name="Calculation 2 2 16 2 3 2 4" xfId="41104"/>
    <cellStyle name="Calculation 2 2 16 2 3 2 5" xfId="52732"/>
    <cellStyle name="Calculation 2 2 16 2 3 3" xfId="16231"/>
    <cellStyle name="Calculation 2 2 16 2 3 4" xfId="27397"/>
    <cellStyle name="Calculation 2 2 16 2 3 5" xfId="37410"/>
    <cellStyle name="Calculation 2 2 16 2 3 6" xfId="50465"/>
    <cellStyle name="Calculation 2 2 16 2 4" xfId="4254"/>
    <cellStyle name="Calculation 2 2 16 2 4 2" xfId="17300"/>
    <cellStyle name="Calculation 2 2 16 2 4 3" xfId="28285"/>
    <cellStyle name="Calculation 2 2 16 2 4 4" xfId="38479"/>
    <cellStyle name="Calculation 2 2 16 2 4 5" xfId="51075"/>
    <cellStyle name="Calculation 2 2 16 2 5" xfId="9026"/>
    <cellStyle name="Calculation 2 2 16 2 5 2" xfId="22071"/>
    <cellStyle name="Calculation 2 2 16 2 5 3" xfId="31385"/>
    <cellStyle name="Calculation 2 2 16 2 6" xfId="9920"/>
    <cellStyle name="Calculation 2 2 16 2 6 2" xfId="22965"/>
    <cellStyle name="Calculation 2 2 16 2 6 3" xfId="32261"/>
    <cellStyle name="Calculation 2 2 16 2 7" xfId="10313"/>
    <cellStyle name="Calculation 2 2 16 2 7 2" xfId="23358"/>
    <cellStyle name="Calculation 2 2 16 2 7 3" xfId="32654"/>
    <cellStyle name="Calculation 2 2 16 2 8" xfId="11655"/>
    <cellStyle name="Calculation 2 2 16 2 8 2" xfId="24700"/>
    <cellStyle name="Calculation 2 2 16 2 9" xfId="12372"/>
    <cellStyle name="Calculation 2 2 16 2 9 2" xfId="25417"/>
    <cellStyle name="Calculation 2 2 16 2 9 3" xfId="33751"/>
    <cellStyle name="Calculation 2 2 16 3" xfId="900"/>
    <cellStyle name="Calculation 2 2 16 3 2" xfId="5010"/>
    <cellStyle name="Calculation 2 2 16 3 2 2" xfId="18056"/>
    <cellStyle name="Calculation 2 2 16 3 2 3" xfId="28753"/>
    <cellStyle name="Calculation 2 2 16 3 2 4" xfId="39235"/>
    <cellStyle name="Calculation 2 2 16 3 2 5" xfId="51570"/>
    <cellStyle name="Calculation 2 2 16 3 3" xfId="13946"/>
    <cellStyle name="Calculation 2 2 16 3 4" xfId="26059"/>
    <cellStyle name="Calculation 2 2 16 3 5" xfId="35125"/>
    <cellStyle name="Calculation 2 2 16 3 6" xfId="49318"/>
    <cellStyle name="Calculation 2 2 16 4" xfId="2166"/>
    <cellStyle name="Calculation 2 2 16 4 2" xfId="5860"/>
    <cellStyle name="Calculation 2 2 16 4 2 2" xfId="18906"/>
    <cellStyle name="Calculation 2 2 16 4 2 3" xfId="29310"/>
    <cellStyle name="Calculation 2 2 16 4 2 4" xfId="40085"/>
    <cellStyle name="Calculation 2 2 16 4 2 5" xfId="52161"/>
    <cellStyle name="Calculation 2 2 16 4 3" xfId="15212"/>
    <cellStyle name="Calculation 2 2 16 4 4" xfId="26601"/>
    <cellStyle name="Calculation 2 2 16 4 5" xfId="36391"/>
    <cellStyle name="Calculation 2 2 16 4 6" xfId="49894"/>
    <cellStyle name="Calculation 2 2 16 5" xfId="3717"/>
    <cellStyle name="Calculation 2 2 16 5 2" xfId="16763"/>
    <cellStyle name="Calculation 2 2 16 5 3" xfId="27853"/>
    <cellStyle name="Calculation 2 2 16 5 4" xfId="37942"/>
    <cellStyle name="Calculation 2 2 16 5 5" xfId="50760"/>
    <cellStyle name="Calculation 2 2 16 6" xfId="8489"/>
    <cellStyle name="Calculation 2 2 16 6 2" xfId="21534"/>
    <cellStyle name="Calculation 2 2 16 6 3" xfId="30953"/>
    <cellStyle name="Calculation 2 2 16 7" xfId="9485"/>
    <cellStyle name="Calculation 2 2 16 7 2" xfId="22530"/>
    <cellStyle name="Calculation 2 2 16 7 3" xfId="31826"/>
    <cellStyle name="Calculation 2 2 16 8" xfId="11117"/>
    <cellStyle name="Calculation 2 2 16 8 2" xfId="24162"/>
    <cellStyle name="Calculation 2 2 16 9" xfId="12331"/>
    <cellStyle name="Calculation 2 2 16 9 2" xfId="25376"/>
    <cellStyle name="Calculation 2 2 16 9 3" xfId="33710"/>
    <cellStyle name="Calculation 2 2 17" xfId="293"/>
    <cellStyle name="Calculation 2 2 17 10" xfId="13344"/>
    <cellStyle name="Calculation 2 2 17 11" xfId="34523"/>
    <cellStyle name="Calculation 2 2 17 2" xfId="1404"/>
    <cellStyle name="Calculation 2 2 17 2 10" xfId="14450"/>
    <cellStyle name="Calculation 2 2 17 2 11" xfId="35629"/>
    <cellStyle name="Calculation 2 2 17 2 2" xfId="2647"/>
    <cellStyle name="Calculation 2 2 17 2 2 2" xfId="6341"/>
    <cellStyle name="Calculation 2 2 17 2 2 2 2" xfId="19387"/>
    <cellStyle name="Calculation 2 2 17 2 2 2 3" xfId="29692"/>
    <cellStyle name="Calculation 2 2 17 2 2 2 4" xfId="40566"/>
    <cellStyle name="Calculation 2 2 17 2 2 2 5" xfId="52435"/>
    <cellStyle name="Calculation 2 2 17 2 2 3" xfId="15693"/>
    <cellStyle name="Calculation 2 2 17 2 2 4" xfId="26983"/>
    <cellStyle name="Calculation 2 2 17 2 2 5" xfId="36872"/>
    <cellStyle name="Calculation 2 2 17 2 2 6" xfId="50168"/>
    <cellStyle name="Calculation 2 2 17 2 3" xfId="3162"/>
    <cellStyle name="Calculation 2 2 17 2 3 2" xfId="6856"/>
    <cellStyle name="Calculation 2 2 17 2 3 2 2" xfId="19902"/>
    <cellStyle name="Calculation 2 2 17 2 3 2 3" xfId="30083"/>
    <cellStyle name="Calculation 2 2 17 2 3 2 4" xfId="41081"/>
    <cellStyle name="Calculation 2 2 17 2 3 2 5" xfId="52720"/>
    <cellStyle name="Calculation 2 2 17 2 3 3" xfId="16208"/>
    <cellStyle name="Calculation 2 2 17 2 3 4" xfId="27374"/>
    <cellStyle name="Calculation 2 2 17 2 3 5" xfId="37387"/>
    <cellStyle name="Calculation 2 2 17 2 3 6" xfId="50453"/>
    <cellStyle name="Calculation 2 2 17 2 4" xfId="4221"/>
    <cellStyle name="Calculation 2 2 17 2 4 2" xfId="17267"/>
    <cellStyle name="Calculation 2 2 17 2 4 3" xfId="28258"/>
    <cellStyle name="Calculation 2 2 17 2 4 4" xfId="38446"/>
    <cellStyle name="Calculation 2 2 17 2 4 5" xfId="51057"/>
    <cellStyle name="Calculation 2 2 17 2 5" xfId="8993"/>
    <cellStyle name="Calculation 2 2 17 2 5 2" xfId="22038"/>
    <cellStyle name="Calculation 2 2 17 2 5 3" xfId="31358"/>
    <cellStyle name="Calculation 2 2 17 2 6" xfId="9892"/>
    <cellStyle name="Calculation 2 2 17 2 6 2" xfId="22937"/>
    <cellStyle name="Calculation 2 2 17 2 6 3" xfId="32233"/>
    <cellStyle name="Calculation 2 2 17 2 7" xfId="10290"/>
    <cellStyle name="Calculation 2 2 17 2 7 2" xfId="23335"/>
    <cellStyle name="Calculation 2 2 17 2 7 3" xfId="32631"/>
    <cellStyle name="Calculation 2 2 17 2 8" xfId="11622"/>
    <cellStyle name="Calculation 2 2 17 2 8 2" xfId="24667"/>
    <cellStyle name="Calculation 2 2 17 2 9" xfId="10784"/>
    <cellStyle name="Calculation 2 2 17 2 9 2" xfId="23829"/>
    <cellStyle name="Calculation 2 2 17 2 9 3" xfId="33109"/>
    <cellStyle name="Calculation 2 2 17 3" xfId="867"/>
    <cellStyle name="Calculation 2 2 17 3 2" xfId="4977"/>
    <cellStyle name="Calculation 2 2 17 3 2 2" xfId="18023"/>
    <cellStyle name="Calculation 2 2 17 3 2 3" xfId="28726"/>
    <cellStyle name="Calculation 2 2 17 3 2 4" xfId="39202"/>
    <cellStyle name="Calculation 2 2 17 3 2 5" xfId="51552"/>
    <cellStyle name="Calculation 2 2 17 3 3" xfId="13913"/>
    <cellStyle name="Calculation 2 2 17 3 4" xfId="26032"/>
    <cellStyle name="Calculation 2 2 17 3 5" xfId="35092"/>
    <cellStyle name="Calculation 2 2 17 3 6" xfId="49300"/>
    <cellStyle name="Calculation 2 2 17 4" xfId="2133"/>
    <cellStyle name="Calculation 2 2 17 4 2" xfId="5827"/>
    <cellStyle name="Calculation 2 2 17 4 2 2" xfId="18873"/>
    <cellStyle name="Calculation 2 2 17 4 2 3" xfId="29283"/>
    <cellStyle name="Calculation 2 2 17 4 2 4" xfId="40052"/>
    <cellStyle name="Calculation 2 2 17 4 2 5" xfId="52143"/>
    <cellStyle name="Calculation 2 2 17 4 3" xfId="15179"/>
    <cellStyle name="Calculation 2 2 17 4 4" xfId="26574"/>
    <cellStyle name="Calculation 2 2 17 4 5" xfId="36358"/>
    <cellStyle name="Calculation 2 2 17 4 6" xfId="49876"/>
    <cellStyle name="Calculation 2 2 17 5" xfId="3684"/>
    <cellStyle name="Calculation 2 2 17 5 2" xfId="16730"/>
    <cellStyle name="Calculation 2 2 17 5 3" xfId="27826"/>
    <cellStyle name="Calculation 2 2 17 5 4" xfId="37909"/>
    <cellStyle name="Calculation 2 2 17 5 5" xfId="50742"/>
    <cellStyle name="Calculation 2 2 17 6" xfId="8456"/>
    <cellStyle name="Calculation 2 2 17 6 2" xfId="21501"/>
    <cellStyle name="Calculation 2 2 17 6 3" xfId="30926"/>
    <cellStyle name="Calculation 2 2 17 7" xfId="9457"/>
    <cellStyle name="Calculation 2 2 17 7 2" xfId="22502"/>
    <cellStyle name="Calculation 2 2 17 7 3" xfId="31798"/>
    <cellStyle name="Calculation 2 2 17 8" xfId="11084"/>
    <cellStyle name="Calculation 2 2 17 8 2" xfId="24129"/>
    <cellStyle name="Calculation 2 2 17 9" xfId="11998"/>
    <cellStyle name="Calculation 2 2 17 9 2" xfId="25043"/>
    <cellStyle name="Calculation 2 2 17 9 3" xfId="33377"/>
    <cellStyle name="Calculation 2 2 18" xfId="314"/>
    <cellStyle name="Calculation 2 2 18 10" xfId="13365"/>
    <cellStyle name="Calculation 2 2 18 11" xfId="34544"/>
    <cellStyle name="Calculation 2 2 18 2" xfId="1425"/>
    <cellStyle name="Calculation 2 2 18 2 10" xfId="14471"/>
    <cellStyle name="Calculation 2 2 18 2 11" xfId="35650"/>
    <cellStyle name="Calculation 2 2 18 2 2" xfId="2666"/>
    <cellStyle name="Calculation 2 2 18 2 2 2" xfId="6360"/>
    <cellStyle name="Calculation 2 2 18 2 2 2 2" xfId="19406"/>
    <cellStyle name="Calculation 2 2 18 2 2 2 3" xfId="29705"/>
    <cellStyle name="Calculation 2 2 18 2 2 2 4" xfId="40585"/>
    <cellStyle name="Calculation 2 2 18 2 2 2 5" xfId="52447"/>
    <cellStyle name="Calculation 2 2 18 2 2 3" xfId="15712"/>
    <cellStyle name="Calculation 2 2 18 2 2 4" xfId="26996"/>
    <cellStyle name="Calculation 2 2 18 2 2 5" xfId="36891"/>
    <cellStyle name="Calculation 2 2 18 2 2 6" xfId="50180"/>
    <cellStyle name="Calculation 2 2 18 2 3" xfId="3175"/>
    <cellStyle name="Calculation 2 2 18 2 3 2" xfId="6869"/>
    <cellStyle name="Calculation 2 2 18 2 3 2 2" xfId="19915"/>
    <cellStyle name="Calculation 2 2 18 2 3 2 3" xfId="30096"/>
    <cellStyle name="Calculation 2 2 18 2 3 2 4" xfId="41094"/>
    <cellStyle name="Calculation 2 2 18 2 3 2 5" xfId="52728"/>
    <cellStyle name="Calculation 2 2 18 2 3 3" xfId="16221"/>
    <cellStyle name="Calculation 2 2 18 2 3 4" xfId="27387"/>
    <cellStyle name="Calculation 2 2 18 2 3 5" xfId="37400"/>
    <cellStyle name="Calculation 2 2 18 2 3 6" xfId="50461"/>
    <cellStyle name="Calculation 2 2 18 2 4" xfId="4242"/>
    <cellStyle name="Calculation 2 2 18 2 4 2" xfId="17288"/>
    <cellStyle name="Calculation 2 2 18 2 4 3" xfId="28273"/>
    <cellStyle name="Calculation 2 2 18 2 4 4" xfId="38467"/>
    <cellStyle name="Calculation 2 2 18 2 4 5" xfId="51071"/>
    <cellStyle name="Calculation 2 2 18 2 5" xfId="9014"/>
    <cellStyle name="Calculation 2 2 18 2 5 2" xfId="22059"/>
    <cellStyle name="Calculation 2 2 18 2 5 3" xfId="31373"/>
    <cellStyle name="Calculation 2 2 18 2 6" xfId="9908"/>
    <cellStyle name="Calculation 2 2 18 2 6 2" xfId="22953"/>
    <cellStyle name="Calculation 2 2 18 2 6 3" xfId="32249"/>
    <cellStyle name="Calculation 2 2 18 2 7" xfId="10303"/>
    <cellStyle name="Calculation 2 2 18 2 7 2" xfId="23348"/>
    <cellStyle name="Calculation 2 2 18 2 7 3" xfId="32644"/>
    <cellStyle name="Calculation 2 2 18 2 8" xfId="11643"/>
    <cellStyle name="Calculation 2 2 18 2 8 2" xfId="24688"/>
    <cellStyle name="Calculation 2 2 18 2 9" xfId="12596"/>
    <cellStyle name="Calculation 2 2 18 2 9 2" xfId="25641"/>
    <cellStyle name="Calculation 2 2 18 2 9 3" xfId="33975"/>
    <cellStyle name="Calculation 2 2 18 3" xfId="888"/>
    <cellStyle name="Calculation 2 2 18 3 2" xfId="4998"/>
    <cellStyle name="Calculation 2 2 18 3 2 2" xfId="18044"/>
    <cellStyle name="Calculation 2 2 18 3 2 3" xfId="28741"/>
    <cellStyle name="Calculation 2 2 18 3 2 4" xfId="39223"/>
    <cellStyle name="Calculation 2 2 18 3 2 5" xfId="51566"/>
    <cellStyle name="Calculation 2 2 18 3 3" xfId="13934"/>
    <cellStyle name="Calculation 2 2 18 3 4" xfId="26047"/>
    <cellStyle name="Calculation 2 2 18 3 5" xfId="35113"/>
    <cellStyle name="Calculation 2 2 18 3 6" xfId="49314"/>
    <cellStyle name="Calculation 2 2 18 4" xfId="2154"/>
    <cellStyle name="Calculation 2 2 18 4 2" xfId="5848"/>
    <cellStyle name="Calculation 2 2 18 4 2 2" xfId="18894"/>
    <cellStyle name="Calculation 2 2 18 4 2 3" xfId="29298"/>
    <cellStyle name="Calculation 2 2 18 4 2 4" xfId="40073"/>
    <cellStyle name="Calculation 2 2 18 4 2 5" xfId="52157"/>
    <cellStyle name="Calculation 2 2 18 4 3" xfId="15200"/>
    <cellStyle name="Calculation 2 2 18 4 4" xfId="26589"/>
    <cellStyle name="Calculation 2 2 18 4 5" xfId="36379"/>
    <cellStyle name="Calculation 2 2 18 4 6" xfId="49890"/>
    <cellStyle name="Calculation 2 2 18 5" xfId="3705"/>
    <cellStyle name="Calculation 2 2 18 5 2" xfId="16751"/>
    <cellStyle name="Calculation 2 2 18 5 3" xfId="27841"/>
    <cellStyle name="Calculation 2 2 18 5 4" xfId="37930"/>
    <cellStyle name="Calculation 2 2 18 5 5" xfId="50756"/>
    <cellStyle name="Calculation 2 2 18 6" xfId="8477"/>
    <cellStyle name="Calculation 2 2 18 6 2" xfId="21522"/>
    <cellStyle name="Calculation 2 2 18 6 3" xfId="30941"/>
    <cellStyle name="Calculation 2 2 18 7" xfId="9473"/>
    <cellStyle name="Calculation 2 2 18 7 2" xfId="22518"/>
    <cellStyle name="Calculation 2 2 18 7 3" xfId="31814"/>
    <cellStyle name="Calculation 2 2 18 8" xfId="11105"/>
    <cellStyle name="Calculation 2 2 18 8 2" xfId="24150"/>
    <cellStyle name="Calculation 2 2 18 9" xfId="12467"/>
    <cellStyle name="Calculation 2 2 18 9 2" xfId="25512"/>
    <cellStyle name="Calculation 2 2 18 9 3" xfId="33846"/>
    <cellStyle name="Calculation 2 2 19" xfId="349"/>
    <cellStyle name="Calculation 2 2 19 10" xfId="13400"/>
    <cellStyle name="Calculation 2 2 19 11" xfId="34579"/>
    <cellStyle name="Calculation 2 2 19 2" xfId="1460"/>
    <cellStyle name="Calculation 2 2 19 2 10" xfId="14506"/>
    <cellStyle name="Calculation 2 2 19 2 11" xfId="35685"/>
    <cellStyle name="Calculation 2 2 19 2 2" xfId="2696"/>
    <cellStyle name="Calculation 2 2 19 2 2 2" xfId="6390"/>
    <cellStyle name="Calculation 2 2 19 2 2 2 2" xfId="19436"/>
    <cellStyle name="Calculation 2 2 19 2 2 2 3" xfId="29735"/>
    <cellStyle name="Calculation 2 2 19 2 2 2 4" xfId="40615"/>
    <cellStyle name="Calculation 2 2 19 2 2 2 5" xfId="52456"/>
    <cellStyle name="Calculation 2 2 19 2 2 3" xfId="15742"/>
    <cellStyle name="Calculation 2 2 19 2 2 4" xfId="27026"/>
    <cellStyle name="Calculation 2 2 19 2 2 5" xfId="36921"/>
    <cellStyle name="Calculation 2 2 19 2 2 6" xfId="50189"/>
    <cellStyle name="Calculation 2 2 19 2 3" xfId="3205"/>
    <cellStyle name="Calculation 2 2 19 2 3 2" xfId="6899"/>
    <cellStyle name="Calculation 2 2 19 2 3 2 2" xfId="19945"/>
    <cellStyle name="Calculation 2 2 19 2 3 2 3" xfId="30126"/>
    <cellStyle name="Calculation 2 2 19 2 3 2 4" xfId="41124"/>
    <cellStyle name="Calculation 2 2 19 2 3 2 5" xfId="52742"/>
    <cellStyle name="Calculation 2 2 19 2 3 3" xfId="16251"/>
    <cellStyle name="Calculation 2 2 19 2 3 4" xfId="27417"/>
    <cellStyle name="Calculation 2 2 19 2 3 5" xfId="37430"/>
    <cellStyle name="Calculation 2 2 19 2 3 6" xfId="50475"/>
    <cellStyle name="Calculation 2 2 19 2 4" xfId="4277"/>
    <cellStyle name="Calculation 2 2 19 2 4 2" xfId="17323"/>
    <cellStyle name="Calculation 2 2 19 2 4 3" xfId="28308"/>
    <cellStyle name="Calculation 2 2 19 2 4 4" xfId="38502"/>
    <cellStyle name="Calculation 2 2 19 2 4 5" xfId="51085"/>
    <cellStyle name="Calculation 2 2 19 2 5" xfId="9049"/>
    <cellStyle name="Calculation 2 2 19 2 5 2" xfId="22094"/>
    <cellStyle name="Calculation 2 2 19 2 5 3" xfId="31408"/>
    <cellStyle name="Calculation 2 2 19 2 6" xfId="9943"/>
    <cellStyle name="Calculation 2 2 19 2 6 2" xfId="22988"/>
    <cellStyle name="Calculation 2 2 19 2 6 3" xfId="32284"/>
    <cellStyle name="Calculation 2 2 19 2 7" xfId="10333"/>
    <cellStyle name="Calculation 2 2 19 2 7 2" xfId="23378"/>
    <cellStyle name="Calculation 2 2 19 2 7 3" xfId="32674"/>
    <cellStyle name="Calculation 2 2 19 2 8" xfId="11678"/>
    <cellStyle name="Calculation 2 2 19 2 8 2" xfId="24723"/>
    <cellStyle name="Calculation 2 2 19 2 9" xfId="12002"/>
    <cellStyle name="Calculation 2 2 19 2 9 2" xfId="25047"/>
    <cellStyle name="Calculation 2 2 19 2 9 3" xfId="33381"/>
    <cellStyle name="Calculation 2 2 19 3" xfId="923"/>
    <cellStyle name="Calculation 2 2 19 3 2" xfId="5033"/>
    <cellStyle name="Calculation 2 2 19 3 2 2" xfId="18079"/>
    <cellStyle name="Calculation 2 2 19 3 2 3" xfId="28776"/>
    <cellStyle name="Calculation 2 2 19 3 2 4" xfId="39258"/>
    <cellStyle name="Calculation 2 2 19 3 2 5" xfId="51580"/>
    <cellStyle name="Calculation 2 2 19 3 3" xfId="13969"/>
    <cellStyle name="Calculation 2 2 19 3 4" xfId="26082"/>
    <cellStyle name="Calculation 2 2 19 3 5" xfId="35148"/>
    <cellStyle name="Calculation 2 2 19 3 6" xfId="49328"/>
    <cellStyle name="Calculation 2 2 19 4" xfId="2189"/>
    <cellStyle name="Calculation 2 2 19 4 2" xfId="5883"/>
    <cellStyle name="Calculation 2 2 19 4 2 2" xfId="18929"/>
    <cellStyle name="Calculation 2 2 19 4 2 3" xfId="29333"/>
    <cellStyle name="Calculation 2 2 19 4 2 4" xfId="40108"/>
    <cellStyle name="Calculation 2 2 19 4 2 5" xfId="52171"/>
    <cellStyle name="Calculation 2 2 19 4 3" xfId="15235"/>
    <cellStyle name="Calculation 2 2 19 4 4" xfId="26624"/>
    <cellStyle name="Calculation 2 2 19 4 5" xfId="36414"/>
    <cellStyle name="Calculation 2 2 19 4 6" xfId="49904"/>
    <cellStyle name="Calculation 2 2 19 5" xfId="3740"/>
    <cellStyle name="Calculation 2 2 19 5 2" xfId="16786"/>
    <cellStyle name="Calculation 2 2 19 5 3" xfId="27876"/>
    <cellStyle name="Calculation 2 2 19 5 4" xfId="37965"/>
    <cellStyle name="Calculation 2 2 19 5 5" xfId="50770"/>
    <cellStyle name="Calculation 2 2 19 6" xfId="8512"/>
    <cellStyle name="Calculation 2 2 19 6 2" xfId="21557"/>
    <cellStyle name="Calculation 2 2 19 6 3" xfId="30976"/>
    <cellStyle name="Calculation 2 2 19 7" xfId="9508"/>
    <cellStyle name="Calculation 2 2 19 7 2" xfId="22553"/>
    <cellStyle name="Calculation 2 2 19 7 3" xfId="31849"/>
    <cellStyle name="Calculation 2 2 19 8" xfId="11140"/>
    <cellStyle name="Calculation 2 2 19 8 2" xfId="24185"/>
    <cellStyle name="Calculation 2 2 19 9" xfId="12535"/>
    <cellStyle name="Calculation 2 2 19 9 2" xfId="25580"/>
    <cellStyle name="Calculation 2 2 19 9 3" xfId="33914"/>
    <cellStyle name="Calculation 2 2 2" xfId="108"/>
    <cellStyle name="Calculation 2 2 2 10" xfId="9324"/>
    <cellStyle name="Calculation 2 2 2 10 2" xfId="22369"/>
    <cellStyle name="Calculation 2 2 2 10 3" xfId="31665"/>
    <cellStyle name="Calculation 2 2 2 11" xfId="10569"/>
    <cellStyle name="Calculation 2 2 2 11 2" xfId="23614"/>
    <cellStyle name="Calculation 2 2 2 11 3" xfId="32898"/>
    <cellStyle name="Calculation 2 2 2 12" xfId="10601"/>
    <cellStyle name="Calculation 2 2 2 12 2" xfId="23646"/>
    <cellStyle name="Calculation 2 2 2 12 3" xfId="32926"/>
    <cellStyle name="Calculation 2 2 2 13" xfId="10652"/>
    <cellStyle name="Calculation 2 2 2 13 2" xfId="23697"/>
    <cellStyle name="Calculation 2 2 2 13 3" xfId="32977"/>
    <cellStyle name="Calculation 2 2 2 14" xfId="10703"/>
    <cellStyle name="Calculation 2 2 2 14 2" xfId="23748"/>
    <cellStyle name="Calculation 2 2 2 14 3" xfId="33028"/>
    <cellStyle name="Calculation 2 2 2 15" xfId="10735"/>
    <cellStyle name="Calculation 2 2 2 15 2" xfId="23780"/>
    <cellStyle name="Calculation 2 2 2 15 3" xfId="33060"/>
    <cellStyle name="Calculation 2 2 2 16" xfId="10768"/>
    <cellStyle name="Calculation 2 2 2 16 2" xfId="23813"/>
    <cellStyle name="Calculation 2 2 2 16 3" xfId="33093"/>
    <cellStyle name="Calculation 2 2 2 17" xfId="10847"/>
    <cellStyle name="Calculation 2 2 2 17 2" xfId="23892"/>
    <cellStyle name="Calculation 2 2 2 18" xfId="12281"/>
    <cellStyle name="Calculation 2 2 2 18 2" xfId="25326"/>
    <cellStyle name="Calculation 2 2 2 18 3" xfId="33660"/>
    <cellStyle name="Calculation 2 2 2 19" xfId="12878"/>
    <cellStyle name="Calculation 2 2 2 2" xfId="203"/>
    <cellStyle name="Calculation 2 2 2 2 10" xfId="13254"/>
    <cellStyle name="Calculation 2 2 2 2 11" xfId="34433"/>
    <cellStyle name="Calculation 2 2 2 2 2" xfId="1326"/>
    <cellStyle name="Calculation 2 2 2 2 2 10" xfId="14372"/>
    <cellStyle name="Calculation 2 2 2 2 2 11" xfId="35551"/>
    <cellStyle name="Calculation 2 2 2 2 2 2" xfId="2581"/>
    <cellStyle name="Calculation 2 2 2 2 2 2 2" xfId="6275"/>
    <cellStyle name="Calculation 2 2 2 2 2 2 2 2" xfId="19321"/>
    <cellStyle name="Calculation 2 2 2 2 2 2 2 3" xfId="29643"/>
    <cellStyle name="Calculation 2 2 2 2 2 2 2 4" xfId="40500"/>
    <cellStyle name="Calculation 2 2 2 2 2 2 2 5" xfId="52396"/>
    <cellStyle name="Calculation 2 2 2 2 2 2 3" xfId="15627"/>
    <cellStyle name="Calculation 2 2 2 2 2 2 4" xfId="26934"/>
    <cellStyle name="Calculation 2 2 2 2 2 2 5" xfId="36806"/>
    <cellStyle name="Calculation 2 2 2 2 2 2 6" xfId="50129"/>
    <cellStyle name="Calculation 2 2 2 2 2 3" xfId="3108"/>
    <cellStyle name="Calculation 2 2 2 2 2 3 2" xfId="6802"/>
    <cellStyle name="Calculation 2 2 2 2 2 3 2 2" xfId="19848"/>
    <cellStyle name="Calculation 2 2 2 2 2 3 2 3" xfId="30029"/>
    <cellStyle name="Calculation 2 2 2 2 2 3 2 4" xfId="41027"/>
    <cellStyle name="Calculation 2 2 2 2 2 3 2 5" xfId="52686"/>
    <cellStyle name="Calculation 2 2 2 2 2 3 3" xfId="16154"/>
    <cellStyle name="Calculation 2 2 2 2 2 3 4" xfId="27320"/>
    <cellStyle name="Calculation 2 2 2 2 2 3 5" xfId="37333"/>
    <cellStyle name="Calculation 2 2 2 2 2 3 6" xfId="50419"/>
    <cellStyle name="Calculation 2 2 2 2 2 4" xfId="4143"/>
    <cellStyle name="Calculation 2 2 2 2 2 4 2" xfId="17189"/>
    <cellStyle name="Calculation 2 2 2 2 2 4 3" xfId="28197"/>
    <cellStyle name="Calculation 2 2 2 2 2 4 4" xfId="38368"/>
    <cellStyle name="Calculation 2 2 2 2 2 4 5" xfId="51006"/>
    <cellStyle name="Calculation 2 2 2 2 2 5" xfId="8915"/>
    <cellStyle name="Calculation 2 2 2 2 2 5 2" xfId="21960"/>
    <cellStyle name="Calculation 2 2 2 2 2 5 3" xfId="31297"/>
    <cellStyle name="Calculation 2 2 2 2 2 6" xfId="9831"/>
    <cellStyle name="Calculation 2 2 2 2 2 6 2" xfId="22876"/>
    <cellStyle name="Calculation 2 2 2 2 2 6 3" xfId="32172"/>
    <cellStyle name="Calculation 2 2 2 2 2 7" xfId="10236"/>
    <cellStyle name="Calculation 2 2 2 2 2 7 2" xfId="23281"/>
    <cellStyle name="Calculation 2 2 2 2 2 7 3" xfId="32577"/>
    <cellStyle name="Calculation 2 2 2 2 2 8" xfId="11544"/>
    <cellStyle name="Calculation 2 2 2 2 2 8 2" xfId="24589"/>
    <cellStyle name="Calculation 2 2 2 2 2 9" xfId="12451"/>
    <cellStyle name="Calculation 2 2 2 2 2 9 2" xfId="25496"/>
    <cellStyle name="Calculation 2 2 2 2 2 9 3" xfId="33830"/>
    <cellStyle name="Calculation 2 2 2 2 3" xfId="777"/>
    <cellStyle name="Calculation 2 2 2 2 3 2" xfId="4887"/>
    <cellStyle name="Calculation 2 2 2 2 3 2 2" xfId="17933"/>
    <cellStyle name="Calculation 2 2 2 2 3 2 3" xfId="28653"/>
    <cellStyle name="Calculation 2 2 2 2 3 2 4" xfId="39112"/>
    <cellStyle name="Calculation 2 2 2 2 3 2 5" xfId="51501"/>
    <cellStyle name="Calculation 2 2 2 2 3 3" xfId="13823"/>
    <cellStyle name="Calculation 2 2 2 2 3 4" xfId="25959"/>
    <cellStyle name="Calculation 2 2 2 2 3 5" xfId="35002"/>
    <cellStyle name="Calculation 2 2 2 2 3 6" xfId="49249"/>
    <cellStyle name="Calculation 2 2 2 2 4" xfId="2043"/>
    <cellStyle name="Calculation 2 2 2 2 4 2" xfId="5737"/>
    <cellStyle name="Calculation 2 2 2 2 4 2 2" xfId="18783"/>
    <cellStyle name="Calculation 2 2 2 2 4 2 3" xfId="29210"/>
    <cellStyle name="Calculation 2 2 2 2 4 2 4" xfId="39962"/>
    <cellStyle name="Calculation 2 2 2 2 4 2 5" xfId="52092"/>
    <cellStyle name="Calculation 2 2 2 2 4 3" xfId="15089"/>
    <cellStyle name="Calculation 2 2 2 2 4 4" xfId="26501"/>
    <cellStyle name="Calculation 2 2 2 2 4 5" xfId="36268"/>
    <cellStyle name="Calculation 2 2 2 2 4 6" xfId="49825"/>
    <cellStyle name="Calculation 2 2 2 2 5" xfId="3594"/>
    <cellStyle name="Calculation 2 2 2 2 5 2" xfId="16640"/>
    <cellStyle name="Calculation 2 2 2 2 5 3" xfId="27753"/>
    <cellStyle name="Calculation 2 2 2 2 5 4" xfId="37819"/>
    <cellStyle name="Calculation 2 2 2 2 5 5" xfId="50691"/>
    <cellStyle name="Calculation 2 2 2 2 6" xfId="8366"/>
    <cellStyle name="Calculation 2 2 2 2 6 2" xfId="21411"/>
    <cellStyle name="Calculation 2 2 2 2 6 3" xfId="30853"/>
    <cellStyle name="Calculation 2 2 2 2 7" xfId="9384"/>
    <cellStyle name="Calculation 2 2 2 2 7 2" xfId="22429"/>
    <cellStyle name="Calculation 2 2 2 2 7 3" xfId="31725"/>
    <cellStyle name="Calculation 2 2 2 2 8" xfId="10994"/>
    <cellStyle name="Calculation 2 2 2 2 8 2" xfId="24039"/>
    <cellStyle name="Calculation 2 2 2 2 9" xfId="12208"/>
    <cellStyle name="Calculation 2 2 2 2 9 2" xfId="25253"/>
    <cellStyle name="Calculation 2 2 2 2 9 3" xfId="33587"/>
    <cellStyle name="Calculation 2 2 2 20" xfId="12832"/>
    <cellStyle name="Calculation 2 2 2 21" xfId="12935"/>
    <cellStyle name="Calculation 2 2 2 22" xfId="12915"/>
    <cellStyle name="Calculation 2 2 2 23" xfId="13022"/>
    <cellStyle name="Calculation 2 2 2 24" xfId="13043"/>
    <cellStyle name="Calculation 2 2 2 25" xfId="13159"/>
    <cellStyle name="Calculation 2 2 2 26" xfId="34338"/>
    <cellStyle name="Calculation 2 2 2 3" xfId="237"/>
    <cellStyle name="Calculation 2 2 2 3 10" xfId="13288"/>
    <cellStyle name="Calculation 2 2 2 3 11" xfId="34467"/>
    <cellStyle name="Calculation 2 2 2 3 2" xfId="1353"/>
    <cellStyle name="Calculation 2 2 2 3 2 10" xfId="14399"/>
    <cellStyle name="Calculation 2 2 2 3 2 11" xfId="35578"/>
    <cellStyle name="Calculation 2 2 2 3 2 2" xfId="2603"/>
    <cellStyle name="Calculation 2 2 2 3 2 2 2" xfId="6297"/>
    <cellStyle name="Calculation 2 2 2 3 2 2 2 2" xfId="19343"/>
    <cellStyle name="Calculation 2 2 2 3 2 2 2 3" xfId="29660"/>
    <cellStyle name="Calculation 2 2 2 3 2 2 2 4" xfId="40522"/>
    <cellStyle name="Calculation 2 2 2 3 2 2 2 5" xfId="52411"/>
    <cellStyle name="Calculation 2 2 2 3 2 2 3" xfId="15649"/>
    <cellStyle name="Calculation 2 2 2 3 2 2 4" xfId="26951"/>
    <cellStyle name="Calculation 2 2 2 3 2 2 5" xfId="36828"/>
    <cellStyle name="Calculation 2 2 2 3 2 2 6" xfId="50144"/>
    <cellStyle name="Calculation 2 2 2 3 2 3" xfId="3128"/>
    <cellStyle name="Calculation 2 2 2 3 2 3 2" xfId="6822"/>
    <cellStyle name="Calculation 2 2 2 3 2 3 2 2" xfId="19868"/>
    <cellStyle name="Calculation 2 2 2 3 2 3 2 3" xfId="30049"/>
    <cellStyle name="Calculation 2 2 2 3 2 3 2 4" xfId="41047"/>
    <cellStyle name="Calculation 2 2 2 3 2 3 2 5" xfId="52701"/>
    <cellStyle name="Calculation 2 2 2 3 2 3 3" xfId="16174"/>
    <cellStyle name="Calculation 2 2 2 3 2 3 4" xfId="27340"/>
    <cellStyle name="Calculation 2 2 2 3 2 3 5" xfId="37353"/>
    <cellStyle name="Calculation 2 2 2 3 2 3 6" xfId="50434"/>
    <cellStyle name="Calculation 2 2 2 3 2 4" xfId="4170"/>
    <cellStyle name="Calculation 2 2 2 3 2 4 2" xfId="17216"/>
    <cellStyle name="Calculation 2 2 2 3 2 4 3" xfId="28219"/>
    <cellStyle name="Calculation 2 2 2 3 2 4 4" xfId="38395"/>
    <cellStyle name="Calculation 2 2 2 3 2 4 5" xfId="51026"/>
    <cellStyle name="Calculation 2 2 2 3 2 5" xfId="8942"/>
    <cellStyle name="Calculation 2 2 2 3 2 5 2" xfId="21987"/>
    <cellStyle name="Calculation 2 2 2 3 2 5 3" xfId="31319"/>
    <cellStyle name="Calculation 2 2 2 3 2 6" xfId="9853"/>
    <cellStyle name="Calculation 2 2 2 3 2 6 2" xfId="22898"/>
    <cellStyle name="Calculation 2 2 2 3 2 6 3" xfId="32194"/>
    <cellStyle name="Calculation 2 2 2 3 2 7" xfId="10256"/>
    <cellStyle name="Calculation 2 2 2 3 2 7 2" xfId="23301"/>
    <cellStyle name="Calculation 2 2 2 3 2 7 3" xfId="32597"/>
    <cellStyle name="Calculation 2 2 2 3 2 8" xfId="11571"/>
    <cellStyle name="Calculation 2 2 2 3 2 8 2" xfId="24616"/>
    <cellStyle name="Calculation 2 2 2 3 2 9" xfId="12335"/>
    <cellStyle name="Calculation 2 2 2 3 2 9 2" xfId="25380"/>
    <cellStyle name="Calculation 2 2 2 3 2 9 3" xfId="33714"/>
    <cellStyle name="Calculation 2 2 2 3 3" xfId="811"/>
    <cellStyle name="Calculation 2 2 2 3 3 2" xfId="4921"/>
    <cellStyle name="Calculation 2 2 2 3 3 2 2" xfId="17967"/>
    <cellStyle name="Calculation 2 2 2 3 3 2 3" xfId="28682"/>
    <cellStyle name="Calculation 2 2 2 3 3 2 4" xfId="39146"/>
    <cellStyle name="Calculation 2 2 2 3 3 2 5" xfId="51521"/>
    <cellStyle name="Calculation 2 2 2 3 3 3" xfId="13857"/>
    <cellStyle name="Calculation 2 2 2 3 3 4" xfId="25988"/>
    <cellStyle name="Calculation 2 2 2 3 3 5" xfId="35036"/>
    <cellStyle name="Calculation 2 2 2 3 3 6" xfId="49269"/>
    <cellStyle name="Calculation 2 2 2 3 4" xfId="2077"/>
    <cellStyle name="Calculation 2 2 2 3 4 2" xfId="5771"/>
    <cellStyle name="Calculation 2 2 2 3 4 2 2" xfId="18817"/>
    <cellStyle name="Calculation 2 2 2 3 4 2 3" xfId="29239"/>
    <cellStyle name="Calculation 2 2 2 3 4 2 4" xfId="39996"/>
    <cellStyle name="Calculation 2 2 2 3 4 2 5" xfId="52112"/>
    <cellStyle name="Calculation 2 2 2 3 4 3" xfId="15123"/>
    <cellStyle name="Calculation 2 2 2 3 4 4" xfId="26530"/>
    <cellStyle name="Calculation 2 2 2 3 4 5" xfId="36302"/>
    <cellStyle name="Calculation 2 2 2 3 4 6" xfId="49845"/>
    <cellStyle name="Calculation 2 2 2 3 5" xfId="3628"/>
    <cellStyle name="Calculation 2 2 2 3 5 2" xfId="16674"/>
    <cellStyle name="Calculation 2 2 2 3 5 3" xfId="27782"/>
    <cellStyle name="Calculation 2 2 2 3 5 4" xfId="37853"/>
    <cellStyle name="Calculation 2 2 2 3 5 5" xfId="50711"/>
    <cellStyle name="Calculation 2 2 2 3 6" xfId="8400"/>
    <cellStyle name="Calculation 2 2 2 3 6 2" xfId="21445"/>
    <cellStyle name="Calculation 2 2 2 3 6 3" xfId="30882"/>
    <cellStyle name="Calculation 2 2 2 3 7" xfId="9413"/>
    <cellStyle name="Calculation 2 2 2 3 7 2" xfId="22458"/>
    <cellStyle name="Calculation 2 2 2 3 7 3" xfId="31754"/>
    <cellStyle name="Calculation 2 2 2 3 8" xfId="11028"/>
    <cellStyle name="Calculation 2 2 2 3 8 2" xfId="24073"/>
    <cellStyle name="Calculation 2 2 2 3 9" xfId="11943"/>
    <cellStyle name="Calculation 2 2 2 3 9 2" xfId="24988"/>
    <cellStyle name="Calculation 2 2 2 3 9 3" xfId="33322"/>
    <cellStyle name="Calculation 2 2 2 4" xfId="1204"/>
    <cellStyle name="Calculation 2 2 2 4 10" xfId="12739"/>
    <cellStyle name="Calculation 2 2 2 4 10 2" xfId="25784"/>
    <cellStyle name="Calculation 2 2 2 4 10 3" xfId="34118"/>
    <cellStyle name="Calculation 2 2 2 4 11" xfId="14250"/>
    <cellStyle name="Calculation 2 2 2 4 12" xfId="35429"/>
    <cellStyle name="Calculation 2 2 2 4 2" xfId="1845"/>
    <cellStyle name="Calculation 2 2 2 4 2 2" xfId="5539"/>
    <cellStyle name="Calculation 2 2 2 4 2 2 2" xfId="18585"/>
    <cellStyle name="Calculation 2 2 2 4 2 2 3" xfId="29059"/>
    <cellStyle name="Calculation 2 2 2 4 2 2 4" xfId="39764"/>
    <cellStyle name="Calculation 2 2 2 4 2 2 5" xfId="51937"/>
    <cellStyle name="Calculation 2 2 2 4 2 3" xfId="14891"/>
    <cellStyle name="Calculation 2 2 2 4 2 4" xfId="26350"/>
    <cellStyle name="Calculation 2 2 2 4 2 5" xfId="36070"/>
    <cellStyle name="Calculation 2 2 2 4 2 6" xfId="49670"/>
    <cellStyle name="Calculation 2 2 2 4 3" xfId="2470"/>
    <cellStyle name="Calculation 2 2 2 4 3 2" xfId="6164"/>
    <cellStyle name="Calculation 2 2 2 4 3 2 2" xfId="19210"/>
    <cellStyle name="Calculation 2 2 2 4 3 2 3" xfId="29584"/>
    <cellStyle name="Calculation 2 2 2 4 3 2 4" xfId="40389"/>
    <cellStyle name="Calculation 2 2 2 4 3 2 5" xfId="52313"/>
    <cellStyle name="Calculation 2 2 2 4 3 3" xfId="15516"/>
    <cellStyle name="Calculation 2 2 2 4 3 4" xfId="26875"/>
    <cellStyle name="Calculation 2 2 2 4 3 5" xfId="36695"/>
    <cellStyle name="Calculation 2 2 2 4 3 6" xfId="50046"/>
    <cellStyle name="Calculation 2 2 2 4 4" xfId="5311"/>
    <cellStyle name="Calculation 2 2 2 4 4 2" xfId="18357"/>
    <cellStyle name="Calculation 2 2 2 4 4 3" xfId="29024"/>
    <cellStyle name="Calculation 2 2 2 4 4 4" xfId="39536"/>
    <cellStyle name="Calculation 2 2 2 4 4 5" xfId="51722"/>
    <cellStyle name="Calculation 2 2 2 4 5" xfId="4021"/>
    <cellStyle name="Calculation 2 2 2 4 5 2" xfId="17067"/>
    <cellStyle name="Calculation 2 2 2 4 5 3" xfId="28127"/>
    <cellStyle name="Calculation 2 2 2 4 5 4" xfId="38246"/>
    <cellStyle name="Calculation 2 2 2 4 5 5" xfId="50912"/>
    <cellStyle name="Calculation 2 2 2 4 6" xfId="8793"/>
    <cellStyle name="Calculation 2 2 2 4 6 2" xfId="21838"/>
    <cellStyle name="Calculation 2 2 2 4 6 3" xfId="31227"/>
    <cellStyle name="Calculation 2 2 2 4 7" xfId="9761"/>
    <cellStyle name="Calculation 2 2 2 4 7 2" xfId="22806"/>
    <cellStyle name="Calculation 2 2 2 4 7 3" xfId="32102"/>
    <cellStyle name="Calculation 2 2 2 4 8" xfId="11422"/>
    <cellStyle name="Calculation 2 2 2 4 8 2" xfId="24467"/>
    <cellStyle name="Calculation 2 2 2 4 9" xfId="12298"/>
    <cellStyle name="Calculation 2 2 2 4 9 2" xfId="25343"/>
    <cellStyle name="Calculation 2 2 2 4 9 3" xfId="33677"/>
    <cellStyle name="Calculation 2 2 2 5" xfId="1238"/>
    <cellStyle name="Calculation 2 2 2 5 10" xfId="14284"/>
    <cellStyle name="Calculation 2 2 2 5 11" xfId="35463"/>
    <cellStyle name="Calculation 2 2 2 5 2" xfId="2502"/>
    <cellStyle name="Calculation 2 2 2 5 2 2" xfId="6196"/>
    <cellStyle name="Calculation 2 2 2 5 2 2 2" xfId="19242"/>
    <cellStyle name="Calculation 2 2 2 5 2 2 3" xfId="29599"/>
    <cellStyle name="Calculation 2 2 2 5 2 2 4" xfId="40421"/>
    <cellStyle name="Calculation 2 2 2 5 2 2 5" xfId="52343"/>
    <cellStyle name="Calculation 2 2 2 5 2 3" xfId="15548"/>
    <cellStyle name="Calculation 2 2 2 5 2 4" xfId="26890"/>
    <cellStyle name="Calculation 2 2 2 5 2 5" xfId="36727"/>
    <cellStyle name="Calculation 2 2 2 5 2 6" xfId="50076"/>
    <cellStyle name="Calculation 2 2 2 5 3" xfId="3062"/>
    <cellStyle name="Calculation 2 2 2 5 3 2" xfId="6756"/>
    <cellStyle name="Calculation 2 2 2 5 3 2 2" xfId="19802"/>
    <cellStyle name="Calculation 2 2 2 5 3 2 3" xfId="29983"/>
    <cellStyle name="Calculation 2 2 2 5 3 2 4" xfId="40981"/>
    <cellStyle name="Calculation 2 2 2 5 3 2 5" xfId="52659"/>
    <cellStyle name="Calculation 2 2 2 5 3 3" xfId="16108"/>
    <cellStyle name="Calculation 2 2 2 5 3 4" xfId="27274"/>
    <cellStyle name="Calculation 2 2 2 5 3 5" xfId="37287"/>
    <cellStyle name="Calculation 2 2 2 5 3 6" xfId="50392"/>
    <cellStyle name="Calculation 2 2 2 5 4" xfId="4055"/>
    <cellStyle name="Calculation 2 2 2 5 4 2" xfId="17101"/>
    <cellStyle name="Calculation 2 2 2 5 4 3" xfId="28144"/>
    <cellStyle name="Calculation 2 2 2 5 4 4" xfId="38280"/>
    <cellStyle name="Calculation 2 2 2 5 4 5" xfId="50944"/>
    <cellStyle name="Calculation 2 2 2 5 5" xfId="8827"/>
    <cellStyle name="Calculation 2 2 2 5 5 2" xfId="21872"/>
    <cellStyle name="Calculation 2 2 2 5 5 3" xfId="31244"/>
    <cellStyle name="Calculation 2 2 2 5 6" xfId="9778"/>
    <cellStyle name="Calculation 2 2 2 5 6 2" xfId="22823"/>
    <cellStyle name="Calculation 2 2 2 5 6 3" xfId="32119"/>
    <cellStyle name="Calculation 2 2 2 5 7" xfId="10190"/>
    <cellStyle name="Calculation 2 2 2 5 7 2" xfId="23235"/>
    <cellStyle name="Calculation 2 2 2 5 7 3" xfId="32531"/>
    <cellStyle name="Calculation 2 2 2 5 8" xfId="11456"/>
    <cellStyle name="Calculation 2 2 2 5 8 2" xfId="24501"/>
    <cellStyle name="Calculation 2 2 2 5 9" xfId="10786"/>
    <cellStyle name="Calculation 2 2 2 5 9 2" xfId="23831"/>
    <cellStyle name="Calculation 2 2 2 5 9 3" xfId="33111"/>
    <cellStyle name="Calculation 2 2 2 6" xfId="682"/>
    <cellStyle name="Calculation 2 2 2 6 2" xfId="4792"/>
    <cellStyle name="Calculation 2 2 2 6 2 2" xfId="17838"/>
    <cellStyle name="Calculation 2 2 2 6 2 3" xfId="28593"/>
    <cellStyle name="Calculation 2 2 2 6 2 4" xfId="39017"/>
    <cellStyle name="Calculation 2 2 2 6 2 5" xfId="51439"/>
    <cellStyle name="Calculation 2 2 2 6 3" xfId="13728"/>
    <cellStyle name="Calculation 2 2 2 6 4" xfId="25899"/>
    <cellStyle name="Calculation 2 2 2 6 5" xfId="34907"/>
    <cellStyle name="Calculation 2 2 2 6 6" xfId="49187"/>
    <cellStyle name="Calculation 2 2 2 7" xfId="1948"/>
    <cellStyle name="Calculation 2 2 2 7 2" xfId="5642"/>
    <cellStyle name="Calculation 2 2 2 7 2 2" xfId="18688"/>
    <cellStyle name="Calculation 2 2 2 7 2 3" xfId="29150"/>
    <cellStyle name="Calculation 2 2 2 7 2 4" xfId="39867"/>
    <cellStyle name="Calculation 2 2 2 7 2 5" xfId="52030"/>
    <cellStyle name="Calculation 2 2 2 7 3" xfId="14994"/>
    <cellStyle name="Calculation 2 2 2 7 4" xfId="26441"/>
    <cellStyle name="Calculation 2 2 2 7 5" xfId="36173"/>
    <cellStyle name="Calculation 2 2 2 7 6" xfId="49763"/>
    <cellStyle name="Calculation 2 2 2 8" xfId="3499"/>
    <cellStyle name="Calculation 2 2 2 8 2" xfId="16545"/>
    <cellStyle name="Calculation 2 2 2 8 3" xfId="27693"/>
    <cellStyle name="Calculation 2 2 2 8 4" xfId="37724"/>
    <cellStyle name="Calculation 2 2 2 8 5" xfId="50629"/>
    <cellStyle name="Calculation 2 2 2 9" xfId="8271"/>
    <cellStyle name="Calculation 2 2 2 9 2" xfId="21316"/>
    <cellStyle name="Calculation 2 2 2 9 3" xfId="30793"/>
    <cellStyle name="Calculation 2 2 20" xfId="342"/>
    <cellStyle name="Calculation 2 2 20 10" xfId="13393"/>
    <cellStyle name="Calculation 2 2 20 11" xfId="34572"/>
    <cellStyle name="Calculation 2 2 20 2" xfId="1453"/>
    <cellStyle name="Calculation 2 2 20 2 10" xfId="14499"/>
    <cellStyle name="Calculation 2 2 20 2 11" xfId="35678"/>
    <cellStyle name="Calculation 2 2 20 2 2" xfId="2690"/>
    <cellStyle name="Calculation 2 2 20 2 2 2" xfId="6384"/>
    <cellStyle name="Calculation 2 2 20 2 2 2 2" xfId="19430"/>
    <cellStyle name="Calculation 2 2 20 2 2 2 3" xfId="29729"/>
    <cellStyle name="Calculation 2 2 20 2 2 2 4" xfId="40609"/>
    <cellStyle name="Calculation 2 2 20 2 2 2 5" xfId="52454"/>
    <cellStyle name="Calculation 2 2 20 2 2 3" xfId="15736"/>
    <cellStyle name="Calculation 2 2 20 2 2 4" xfId="27020"/>
    <cellStyle name="Calculation 2 2 20 2 2 5" xfId="36915"/>
    <cellStyle name="Calculation 2 2 20 2 2 6" xfId="50187"/>
    <cellStyle name="Calculation 2 2 20 2 3" xfId="3199"/>
    <cellStyle name="Calculation 2 2 20 2 3 2" xfId="6893"/>
    <cellStyle name="Calculation 2 2 20 2 3 2 2" xfId="19939"/>
    <cellStyle name="Calculation 2 2 20 2 3 2 3" xfId="30120"/>
    <cellStyle name="Calculation 2 2 20 2 3 2 4" xfId="41118"/>
    <cellStyle name="Calculation 2 2 20 2 3 2 5" xfId="52739"/>
    <cellStyle name="Calculation 2 2 20 2 3 3" xfId="16245"/>
    <cellStyle name="Calculation 2 2 20 2 3 4" xfId="27411"/>
    <cellStyle name="Calculation 2 2 20 2 3 5" xfId="37424"/>
    <cellStyle name="Calculation 2 2 20 2 3 6" xfId="50472"/>
    <cellStyle name="Calculation 2 2 20 2 4" xfId="4270"/>
    <cellStyle name="Calculation 2 2 20 2 4 2" xfId="17316"/>
    <cellStyle name="Calculation 2 2 20 2 4 3" xfId="28301"/>
    <cellStyle name="Calculation 2 2 20 2 4 4" xfId="38495"/>
    <cellStyle name="Calculation 2 2 20 2 4 5" xfId="51082"/>
    <cellStyle name="Calculation 2 2 20 2 5" xfId="9042"/>
    <cellStyle name="Calculation 2 2 20 2 5 2" xfId="22087"/>
    <cellStyle name="Calculation 2 2 20 2 5 3" xfId="31401"/>
    <cellStyle name="Calculation 2 2 20 2 6" xfId="9936"/>
    <cellStyle name="Calculation 2 2 20 2 6 2" xfId="22981"/>
    <cellStyle name="Calculation 2 2 20 2 6 3" xfId="32277"/>
    <cellStyle name="Calculation 2 2 20 2 7" xfId="10327"/>
    <cellStyle name="Calculation 2 2 20 2 7 2" xfId="23372"/>
    <cellStyle name="Calculation 2 2 20 2 7 3" xfId="32668"/>
    <cellStyle name="Calculation 2 2 20 2 8" xfId="11671"/>
    <cellStyle name="Calculation 2 2 20 2 8 2" xfId="24716"/>
    <cellStyle name="Calculation 2 2 20 2 9" xfId="10873"/>
    <cellStyle name="Calculation 2 2 20 2 9 2" xfId="23918"/>
    <cellStyle name="Calculation 2 2 20 2 9 3" xfId="33155"/>
    <cellStyle name="Calculation 2 2 20 3" xfId="916"/>
    <cellStyle name="Calculation 2 2 20 3 2" xfId="5026"/>
    <cellStyle name="Calculation 2 2 20 3 2 2" xfId="18072"/>
    <cellStyle name="Calculation 2 2 20 3 2 3" xfId="28769"/>
    <cellStyle name="Calculation 2 2 20 3 2 4" xfId="39251"/>
    <cellStyle name="Calculation 2 2 20 3 2 5" xfId="51577"/>
    <cellStyle name="Calculation 2 2 20 3 3" xfId="13962"/>
    <cellStyle name="Calculation 2 2 20 3 4" xfId="26075"/>
    <cellStyle name="Calculation 2 2 20 3 5" xfId="35141"/>
    <cellStyle name="Calculation 2 2 20 3 6" xfId="49325"/>
    <cellStyle name="Calculation 2 2 20 4" xfId="2182"/>
    <cellStyle name="Calculation 2 2 20 4 2" xfId="5876"/>
    <cellStyle name="Calculation 2 2 20 4 2 2" xfId="18922"/>
    <cellStyle name="Calculation 2 2 20 4 2 3" xfId="29326"/>
    <cellStyle name="Calculation 2 2 20 4 2 4" xfId="40101"/>
    <cellStyle name="Calculation 2 2 20 4 2 5" xfId="52168"/>
    <cellStyle name="Calculation 2 2 20 4 3" xfId="15228"/>
    <cellStyle name="Calculation 2 2 20 4 4" xfId="26617"/>
    <cellStyle name="Calculation 2 2 20 4 5" xfId="36407"/>
    <cellStyle name="Calculation 2 2 20 4 6" xfId="49901"/>
    <cellStyle name="Calculation 2 2 20 5" xfId="3733"/>
    <cellStyle name="Calculation 2 2 20 5 2" xfId="16779"/>
    <cellStyle name="Calculation 2 2 20 5 3" xfId="27869"/>
    <cellStyle name="Calculation 2 2 20 5 4" xfId="37958"/>
    <cellStyle name="Calculation 2 2 20 5 5" xfId="50767"/>
    <cellStyle name="Calculation 2 2 20 6" xfId="8505"/>
    <cellStyle name="Calculation 2 2 20 6 2" xfId="21550"/>
    <cellStyle name="Calculation 2 2 20 6 3" xfId="30969"/>
    <cellStyle name="Calculation 2 2 20 7" xfId="9501"/>
    <cellStyle name="Calculation 2 2 20 7 2" xfId="22546"/>
    <cellStyle name="Calculation 2 2 20 7 3" xfId="31842"/>
    <cellStyle name="Calculation 2 2 20 8" xfId="11133"/>
    <cellStyle name="Calculation 2 2 20 8 2" xfId="24178"/>
    <cellStyle name="Calculation 2 2 20 9" xfId="10875"/>
    <cellStyle name="Calculation 2 2 20 9 2" xfId="23920"/>
    <cellStyle name="Calculation 2 2 20 9 3" xfId="33157"/>
    <cellStyle name="Calculation 2 2 21" xfId="356"/>
    <cellStyle name="Calculation 2 2 21 10" xfId="13407"/>
    <cellStyle name="Calculation 2 2 21 11" xfId="34586"/>
    <cellStyle name="Calculation 2 2 21 2" xfId="1467"/>
    <cellStyle name="Calculation 2 2 21 2 10" xfId="14513"/>
    <cellStyle name="Calculation 2 2 21 2 11" xfId="35692"/>
    <cellStyle name="Calculation 2 2 21 2 2" xfId="2702"/>
    <cellStyle name="Calculation 2 2 21 2 2 2" xfId="6396"/>
    <cellStyle name="Calculation 2 2 21 2 2 2 2" xfId="19442"/>
    <cellStyle name="Calculation 2 2 21 2 2 2 3" xfId="29741"/>
    <cellStyle name="Calculation 2 2 21 2 2 2 4" xfId="40621"/>
    <cellStyle name="Calculation 2 2 21 2 2 2 5" xfId="52458"/>
    <cellStyle name="Calculation 2 2 21 2 2 3" xfId="15748"/>
    <cellStyle name="Calculation 2 2 21 2 2 4" xfId="27032"/>
    <cellStyle name="Calculation 2 2 21 2 2 5" xfId="36927"/>
    <cellStyle name="Calculation 2 2 21 2 2 6" xfId="50191"/>
    <cellStyle name="Calculation 2 2 21 2 3" xfId="3211"/>
    <cellStyle name="Calculation 2 2 21 2 3 2" xfId="6905"/>
    <cellStyle name="Calculation 2 2 21 2 3 2 2" xfId="19951"/>
    <cellStyle name="Calculation 2 2 21 2 3 2 3" xfId="30132"/>
    <cellStyle name="Calculation 2 2 21 2 3 2 4" xfId="41130"/>
    <cellStyle name="Calculation 2 2 21 2 3 2 5" xfId="52745"/>
    <cellStyle name="Calculation 2 2 21 2 3 3" xfId="16257"/>
    <cellStyle name="Calculation 2 2 21 2 3 4" xfId="27423"/>
    <cellStyle name="Calculation 2 2 21 2 3 5" xfId="37436"/>
    <cellStyle name="Calculation 2 2 21 2 3 6" xfId="50478"/>
    <cellStyle name="Calculation 2 2 21 2 4" xfId="4284"/>
    <cellStyle name="Calculation 2 2 21 2 4 2" xfId="17330"/>
    <cellStyle name="Calculation 2 2 21 2 4 3" xfId="28315"/>
    <cellStyle name="Calculation 2 2 21 2 4 4" xfId="38509"/>
    <cellStyle name="Calculation 2 2 21 2 4 5" xfId="51088"/>
    <cellStyle name="Calculation 2 2 21 2 5" xfId="9056"/>
    <cellStyle name="Calculation 2 2 21 2 5 2" xfId="22101"/>
    <cellStyle name="Calculation 2 2 21 2 5 3" xfId="31415"/>
    <cellStyle name="Calculation 2 2 21 2 6" xfId="9950"/>
    <cellStyle name="Calculation 2 2 21 2 6 2" xfId="22995"/>
    <cellStyle name="Calculation 2 2 21 2 6 3" xfId="32291"/>
    <cellStyle name="Calculation 2 2 21 2 7" xfId="10339"/>
    <cellStyle name="Calculation 2 2 21 2 7 2" xfId="23384"/>
    <cellStyle name="Calculation 2 2 21 2 7 3" xfId="32680"/>
    <cellStyle name="Calculation 2 2 21 2 8" xfId="11685"/>
    <cellStyle name="Calculation 2 2 21 2 8 2" xfId="24730"/>
    <cellStyle name="Calculation 2 2 21 2 9" xfId="11947"/>
    <cellStyle name="Calculation 2 2 21 2 9 2" xfId="24992"/>
    <cellStyle name="Calculation 2 2 21 2 9 3" xfId="33326"/>
    <cellStyle name="Calculation 2 2 21 3" xfId="930"/>
    <cellStyle name="Calculation 2 2 21 3 2" xfId="5040"/>
    <cellStyle name="Calculation 2 2 21 3 2 2" xfId="18086"/>
    <cellStyle name="Calculation 2 2 21 3 2 3" xfId="28783"/>
    <cellStyle name="Calculation 2 2 21 3 2 4" xfId="39265"/>
    <cellStyle name="Calculation 2 2 21 3 2 5" xfId="51583"/>
    <cellStyle name="Calculation 2 2 21 3 3" xfId="13976"/>
    <cellStyle name="Calculation 2 2 21 3 4" xfId="26089"/>
    <cellStyle name="Calculation 2 2 21 3 5" xfId="35155"/>
    <cellStyle name="Calculation 2 2 21 3 6" xfId="49331"/>
    <cellStyle name="Calculation 2 2 21 4" xfId="2196"/>
    <cellStyle name="Calculation 2 2 21 4 2" xfId="5890"/>
    <cellStyle name="Calculation 2 2 21 4 2 2" xfId="18936"/>
    <cellStyle name="Calculation 2 2 21 4 2 3" xfId="29340"/>
    <cellStyle name="Calculation 2 2 21 4 2 4" xfId="40115"/>
    <cellStyle name="Calculation 2 2 21 4 2 5" xfId="52174"/>
    <cellStyle name="Calculation 2 2 21 4 3" xfId="15242"/>
    <cellStyle name="Calculation 2 2 21 4 4" xfId="26631"/>
    <cellStyle name="Calculation 2 2 21 4 5" xfId="36421"/>
    <cellStyle name="Calculation 2 2 21 4 6" xfId="49907"/>
    <cellStyle name="Calculation 2 2 21 5" xfId="3747"/>
    <cellStyle name="Calculation 2 2 21 5 2" xfId="16793"/>
    <cellStyle name="Calculation 2 2 21 5 3" xfId="27883"/>
    <cellStyle name="Calculation 2 2 21 5 4" xfId="37972"/>
    <cellStyle name="Calculation 2 2 21 5 5" xfId="50773"/>
    <cellStyle name="Calculation 2 2 21 6" xfId="8519"/>
    <cellStyle name="Calculation 2 2 21 6 2" xfId="21564"/>
    <cellStyle name="Calculation 2 2 21 6 3" xfId="30983"/>
    <cellStyle name="Calculation 2 2 21 7" xfId="9515"/>
    <cellStyle name="Calculation 2 2 21 7 2" xfId="22560"/>
    <cellStyle name="Calculation 2 2 21 7 3" xfId="31856"/>
    <cellStyle name="Calculation 2 2 21 8" xfId="11147"/>
    <cellStyle name="Calculation 2 2 21 8 2" xfId="24192"/>
    <cellStyle name="Calculation 2 2 21 9" xfId="10795"/>
    <cellStyle name="Calculation 2 2 21 9 2" xfId="23840"/>
    <cellStyle name="Calculation 2 2 21 9 3" xfId="33120"/>
    <cellStyle name="Calculation 2 2 22" xfId="382"/>
    <cellStyle name="Calculation 2 2 22 10" xfId="13433"/>
    <cellStyle name="Calculation 2 2 22 11" xfId="34612"/>
    <cellStyle name="Calculation 2 2 22 2" xfId="1493"/>
    <cellStyle name="Calculation 2 2 22 2 10" xfId="14539"/>
    <cellStyle name="Calculation 2 2 22 2 11" xfId="35718"/>
    <cellStyle name="Calculation 2 2 22 2 2" xfId="2727"/>
    <cellStyle name="Calculation 2 2 22 2 2 2" xfId="6421"/>
    <cellStyle name="Calculation 2 2 22 2 2 2 2" xfId="19467"/>
    <cellStyle name="Calculation 2 2 22 2 2 2 3" xfId="29760"/>
    <cellStyle name="Calculation 2 2 22 2 2 2 4" xfId="40646"/>
    <cellStyle name="Calculation 2 2 22 2 2 2 5" xfId="52467"/>
    <cellStyle name="Calculation 2 2 22 2 2 3" xfId="15773"/>
    <cellStyle name="Calculation 2 2 22 2 2 4" xfId="27051"/>
    <cellStyle name="Calculation 2 2 22 2 2 5" xfId="36952"/>
    <cellStyle name="Calculation 2 2 22 2 2 6" xfId="50200"/>
    <cellStyle name="Calculation 2 2 22 2 3" xfId="3227"/>
    <cellStyle name="Calculation 2 2 22 2 3 2" xfId="6921"/>
    <cellStyle name="Calculation 2 2 22 2 3 2 2" xfId="19967"/>
    <cellStyle name="Calculation 2 2 22 2 3 2 3" xfId="30148"/>
    <cellStyle name="Calculation 2 2 22 2 3 2 4" xfId="41146"/>
    <cellStyle name="Calculation 2 2 22 2 3 2 5" xfId="52749"/>
    <cellStyle name="Calculation 2 2 22 2 3 3" xfId="16273"/>
    <cellStyle name="Calculation 2 2 22 2 3 4" xfId="27439"/>
    <cellStyle name="Calculation 2 2 22 2 3 5" xfId="37452"/>
    <cellStyle name="Calculation 2 2 22 2 3 6" xfId="50482"/>
    <cellStyle name="Calculation 2 2 22 2 4" xfId="4310"/>
    <cellStyle name="Calculation 2 2 22 2 4 2" xfId="17356"/>
    <cellStyle name="Calculation 2 2 22 2 4 3" xfId="28335"/>
    <cellStyle name="Calculation 2 2 22 2 4 4" xfId="38535"/>
    <cellStyle name="Calculation 2 2 22 2 4 5" xfId="51098"/>
    <cellStyle name="Calculation 2 2 22 2 5" xfId="9082"/>
    <cellStyle name="Calculation 2 2 22 2 5 2" xfId="22127"/>
    <cellStyle name="Calculation 2 2 22 2 5 3" xfId="31435"/>
    <cellStyle name="Calculation 2 2 22 2 6" xfId="9970"/>
    <cellStyle name="Calculation 2 2 22 2 6 2" xfId="23015"/>
    <cellStyle name="Calculation 2 2 22 2 6 3" xfId="32311"/>
    <cellStyle name="Calculation 2 2 22 2 7" xfId="10355"/>
    <cellStyle name="Calculation 2 2 22 2 7 2" xfId="23400"/>
    <cellStyle name="Calculation 2 2 22 2 7 3" xfId="32696"/>
    <cellStyle name="Calculation 2 2 22 2 8" xfId="11711"/>
    <cellStyle name="Calculation 2 2 22 2 8 2" xfId="24756"/>
    <cellStyle name="Calculation 2 2 22 2 9" xfId="12333"/>
    <cellStyle name="Calculation 2 2 22 2 9 2" xfId="25378"/>
    <cellStyle name="Calculation 2 2 22 2 9 3" xfId="33712"/>
    <cellStyle name="Calculation 2 2 22 3" xfId="956"/>
    <cellStyle name="Calculation 2 2 22 3 2" xfId="5066"/>
    <cellStyle name="Calculation 2 2 22 3 2 2" xfId="18112"/>
    <cellStyle name="Calculation 2 2 22 3 2 3" xfId="28803"/>
    <cellStyle name="Calculation 2 2 22 3 2 4" xfId="39291"/>
    <cellStyle name="Calculation 2 2 22 3 2 5" xfId="51593"/>
    <cellStyle name="Calculation 2 2 22 3 3" xfId="14002"/>
    <cellStyle name="Calculation 2 2 22 3 4" xfId="26109"/>
    <cellStyle name="Calculation 2 2 22 3 5" xfId="35181"/>
    <cellStyle name="Calculation 2 2 22 3 6" xfId="49341"/>
    <cellStyle name="Calculation 2 2 22 4" xfId="2222"/>
    <cellStyle name="Calculation 2 2 22 4 2" xfId="5916"/>
    <cellStyle name="Calculation 2 2 22 4 2 2" xfId="18962"/>
    <cellStyle name="Calculation 2 2 22 4 2 3" xfId="29360"/>
    <cellStyle name="Calculation 2 2 22 4 2 4" xfId="40141"/>
    <cellStyle name="Calculation 2 2 22 4 2 5" xfId="52184"/>
    <cellStyle name="Calculation 2 2 22 4 3" xfId="15268"/>
    <cellStyle name="Calculation 2 2 22 4 4" xfId="26651"/>
    <cellStyle name="Calculation 2 2 22 4 5" xfId="36447"/>
    <cellStyle name="Calculation 2 2 22 4 6" xfId="49917"/>
    <cellStyle name="Calculation 2 2 22 5" xfId="3773"/>
    <cellStyle name="Calculation 2 2 22 5 2" xfId="16819"/>
    <cellStyle name="Calculation 2 2 22 5 3" xfId="27903"/>
    <cellStyle name="Calculation 2 2 22 5 4" xfId="37998"/>
    <cellStyle name="Calculation 2 2 22 5 5" xfId="50783"/>
    <cellStyle name="Calculation 2 2 22 6" xfId="8545"/>
    <cellStyle name="Calculation 2 2 22 6 2" xfId="21590"/>
    <cellStyle name="Calculation 2 2 22 6 3" xfId="31003"/>
    <cellStyle name="Calculation 2 2 22 7" xfId="9536"/>
    <cellStyle name="Calculation 2 2 22 7 2" xfId="22581"/>
    <cellStyle name="Calculation 2 2 22 7 3" xfId="31877"/>
    <cellStyle name="Calculation 2 2 22 8" xfId="11173"/>
    <cellStyle name="Calculation 2 2 22 8 2" xfId="24218"/>
    <cellStyle name="Calculation 2 2 22 9" xfId="12268"/>
    <cellStyle name="Calculation 2 2 22 9 2" xfId="25313"/>
    <cellStyle name="Calculation 2 2 22 9 3" xfId="33647"/>
    <cellStyle name="Calculation 2 2 23" xfId="389"/>
    <cellStyle name="Calculation 2 2 23 10" xfId="13440"/>
    <cellStyle name="Calculation 2 2 23 11" xfId="34619"/>
    <cellStyle name="Calculation 2 2 23 2" xfId="1500"/>
    <cellStyle name="Calculation 2 2 23 2 10" xfId="14546"/>
    <cellStyle name="Calculation 2 2 23 2 11" xfId="35725"/>
    <cellStyle name="Calculation 2 2 23 2 2" xfId="2733"/>
    <cellStyle name="Calculation 2 2 23 2 2 2" xfId="6427"/>
    <cellStyle name="Calculation 2 2 23 2 2 2 2" xfId="19473"/>
    <cellStyle name="Calculation 2 2 23 2 2 2 3" xfId="29766"/>
    <cellStyle name="Calculation 2 2 23 2 2 2 4" xfId="40652"/>
    <cellStyle name="Calculation 2 2 23 2 2 2 5" xfId="52469"/>
    <cellStyle name="Calculation 2 2 23 2 2 3" xfId="15779"/>
    <cellStyle name="Calculation 2 2 23 2 2 4" xfId="27057"/>
    <cellStyle name="Calculation 2 2 23 2 2 5" xfId="36958"/>
    <cellStyle name="Calculation 2 2 23 2 2 6" xfId="50202"/>
    <cellStyle name="Calculation 2 2 23 2 3" xfId="3233"/>
    <cellStyle name="Calculation 2 2 23 2 3 2" xfId="6927"/>
    <cellStyle name="Calculation 2 2 23 2 3 2 2" xfId="19973"/>
    <cellStyle name="Calculation 2 2 23 2 3 2 3" xfId="30154"/>
    <cellStyle name="Calculation 2 2 23 2 3 2 4" xfId="41152"/>
    <cellStyle name="Calculation 2 2 23 2 3 2 5" xfId="52752"/>
    <cellStyle name="Calculation 2 2 23 2 3 3" xfId="16279"/>
    <cellStyle name="Calculation 2 2 23 2 3 4" xfId="27445"/>
    <cellStyle name="Calculation 2 2 23 2 3 5" xfId="37458"/>
    <cellStyle name="Calculation 2 2 23 2 3 6" xfId="50485"/>
    <cellStyle name="Calculation 2 2 23 2 4" xfId="4317"/>
    <cellStyle name="Calculation 2 2 23 2 4 2" xfId="17363"/>
    <cellStyle name="Calculation 2 2 23 2 4 3" xfId="28342"/>
    <cellStyle name="Calculation 2 2 23 2 4 4" xfId="38542"/>
    <cellStyle name="Calculation 2 2 23 2 4 5" xfId="51101"/>
    <cellStyle name="Calculation 2 2 23 2 5" xfId="9089"/>
    <cellStyle name="Calculation 2 2 23 2 5 2" xfId="22134"/>
    <cellStyle name="Calculation 2 2 23 2 5 3" xfId="31442"/>
    <cellStyle name="Calculation 2 2 23 2 6" xfId="9977"/>
    <cellStyle name="Calculation 2 2 23 2 6 2" xfId="23022"/>
    <cellStyle name="Calculation 2 2 23 2 6 3" xfId="32318"/>
    <cellStyle name="Calculation 2 2 23 2 7" xfId="10361"/>
    <cellStyle name="Calculation 2 2 23 2 7 2" xfId="23406"/>
    <cellStyle name="Calculation 2 2 23 2 7 3" xfId="32702"/>
    <cellStyle name="Calculation 2 2 23 2 8" xfId="11718"/>
    <cellStyle name="Calculation 2 2 23 2 8 2" xfId="24763"/>
    <cellStyle name="Calculation 2 2 23 2 9" xfId="12097"/>
    <cellStyle name="Calculation 2 2 23 2 9 2" xfId="25142"/>
    <cellStyle name="Calculation 2 2 23 2 9 3" xfId="33476"/>
    <cellStyle name="Calculation 2 2 23 3" xfId="963"/>
    <cellStyle name="Calculation 2 2 23 3 2" xfId="5073"/>
    <cellStyle name="Calculation 2 2 23 3 2 2" xfId="18119"/>
    <cellStyle name="Calculation 2 2 23 3 2 3" xfId="28810"/>
    <cellStyle name="Calculation 2 2 23 3 2 4" xfId="39298"/>
    <cellStyle name="Calculation 2 2 23 3 2 5" xfId="51596"/>
    <cellStyle name="Calculation 2 2 23 3 3" xfId="14009"/>
    <cellStyle name="Calculation 2 2 23 3 4" xfId="26116"/>
    <cellStyle name="Calculation 2 2 23 3 5" xfId="35188"/>
    <cellStyle name="Calculation 2 2 23 3 6" xfId="49344"/>
    <cellStyle name="Calculation 2 2 23 4" xfId="2229"/>
    <cellStyle name="Calculation 2 2 23 4 2" xfId="5923"/>
    <cellStyle name="Calculation 2 2 23 4 2 2" xfId="18969"/>
    <cellStyle name="Calculation 2 2 23 4 2 3" xfId="29367"/>
    <cellStyle name="Calculation 2 2 23 4 2 4" xfId="40148"/>
    <cellStyle name="Calculation 2 2 23 4 2 5" xfId="52187"/>
    <cellStyle name="Calculation 2 2 23 4 3" xfId="15275"/>
    <cellStyle name="Calculation 2 2 23 4 4" xfId="26658"/>
    <cellStyle name="Calculation 2 2 23 4 5" xfId="36454"/>
    <cellStyle name="Calculation 2 2 23 4 6" xfId="49920"/>
    <cellStyle name="Calculation 2 2 23 5" xfId="3780"/>
    <cellStyle name="Calculation 2 2 23 5 2" xfId="16826"/>
    <cellStyle name="Calculation 2 2 23 5 3" xfId="27910"/>
    <cellStyle name="Calculation 2 2 23 5 4" xfId="38005"/>
    <cellStyle name="Calculation 2 2 23 5 5" xfId="50786"/>
    <cellStyle name="Calculation 2 2 23 6" xfId="8552"/>
    <cellStyle name="Calculation 2 2 23 6 2" xfId="21597"/>
    <cellStyle name="Calculation 2 2 23 6 3" xfId="31010"/>
    <cellStyle name="Calculation 2 2 23 7" xfId="9543"/>
    <cellStyle name="Calculation 2 2 23 7 2" xfId="22588"/>
    <cellStyle name="Calculation 2 2 23 7 3" xfId="31884"/>
    <cellStyle name="Calculation 2 2 23 8" xfId="11180"/>
    <cellStyle name="Calculation 2 2 23 8 2" xfId="24225"/>
    <cellStyle name="Calculation 2 2 23 9" xfId="12311"/>
    <cellStyle name="Calculation 2 2 23 9 2" xfId="25356"/>
    <cellStyle name="Calculation 2 2 23 9 3" xfId="33690"/>
    <cellStyle name="Calculation 2 2 24" xfId="393"/>
    <cellStyle name="Calculation 2 2 24 10" xfId="13444"/>
    <cellStyle name="Calculation 2 2 24 11" xfId="34623"/>
    <cellStyle name="Calculation 2 2 24 2" xfId="1504"/>
    <cellStyle name="Calculation 2 2 24 2 10" xfId="14550"/>
    <cellStyle name="Calculation 2 2 24 2 11" xfId="35729"/>
    <cellStyle name="Calculation 2 2 24 2 2" xfId="2736"/>
    <cellStyle name="Calculation 2 2 24 2 2 2" xfId="6430"/>
    <cellStyle name="Calculation 2 2 24 2 2 2 2" xfId="19476"/>
    <cellStyle name="Calculation 2 2 24 2 2 2 3" xfId="29769"/>
    <cellStyle name="Calculation 2 2 24 2 2 2 4" xfId="40655"/>
    <cellStyle name="Calculation 2 2 24 2 2 2 5" xfId="52471"/>
    <cellStyle name="Calculation 2 2 24 2 2 3" xfId="15782"/>
    <cellStyle name="Calculation 2 2 24 2 2 4" xfId="27060"/>
    <cellStyle name="Calculation 2 2 24 2 2 5" xfId="36961"/>
    <cellStyle name="Calculation 2 2 24 2 2 6" xfId="50204"/>
    <cellStyle name="Calculation 2 2 24 2 3" xfId="3236"/>
    <cellStyle name="Calculation 2 2 24 2 3 2" xfId="6930"/>
    <cellStyle name="Calculation 2 2 24 2 3 2 2" xfId="19976"/>
    <cellStyle name="Calculation 2 2 24 2 3 2 3" xfId="30157"/>
    <cellStyle name="Calculation 2 2 24 2 3 2 4" xfId="41155"/>
    <cellStyle name="Calculation 2 2 24 2 3 2 5" xfId="52755"/>
    <cellStyle name="Calculation 2 2 24 2 3 3" xfId="16282"/>
    <cellStyle name="Calculation 2 2 24 2 3 4" xfId="27448"/>
    <cellStyle name="Calculation 2 2 24 2 3 5" xfId="37461"/>
    <cellStyle name="Calculation 2 2 24 2 3 6" xfId="50488"/>
    <cellStyle name="Calculation 2 2 24 2 4" xfId="4321"/>
    <cellStyle name="Calculation 2 2 24 2 4 2" xfId="17367"/>
    <cellStyle name="Calculation 2 2 24 2 4 3" xfId="28346"/>
    <cellStyle name="Calculation 2 2 24 2 4 4" xfId="38546"/>
    <cellStyle name="Calculation 2 2 24 2 4 5" xfId="51104"/>
    <cellStyle name="Calculation 2 2 24 2 5" xfId="9093"/>
    <cellStyle name="Calculation 2 2 24 2 5 2" xfId="22138"/>
    <cellStyle name="Calculation 2 2 24 2 5 3" xfId="31446"/>
    <cellStyle name="Calculation 2 2 24 2 6" xfId="9981"/>
    <cellStyle name="Calculation 2 2 24 2 6 2" xfId="23026"/>
    <cellStyle name="Calculation 2 2 24 2 6 3" xfId="32322"/>
    <cellStyle name="Calculation 2 2 24 2 7" xfId="10364"/>
    <cellStyle name="Calculation 2 2 24 2 7 2" xfId="23409"/>
    <cellStyle name="Calculation 2 2 24 2 7 3" xfId="32705"/>
    <cellStyle name="Calculation 2 2 24 2 8" xfId="11722"/>
    <cellStyle name="Calculation 2 2 24 2 8 2" xfId="24767"/>
    <cellStyle name="Calculation 2 2 24 2 9" xfId="12554"/>
    <cellStyle name="Calculation 2 2 24 2 9 2" xfId="25599"/>
    <cellStyle name="Calculation 2 2 24 2 9 3" xfId="33933"/>
    <cellStyle name="Calculation 2 2 24 3" xfId="967"/>
    <cellStyle name="Calculation 2 2 24 3 2" xfId="5077"/>
    <cellStyle name="Calculation 2 2 24 3 2 2" xfId="18123"/>
    <cellStyle name="Calculation 2 2 24 3 2 3" xfId="28814"/>
    <cellStyle name="Calculation 2 2 24 3 2 4" xfId="39302"/>
    <cellStyle name="Calculation 2 2 24 3 2 5" xfId="51599"/>
    <cellStyle name="Calculation 2 2 24 3 3" xfId="14013"/>
    <cellStyle name="Calculation 2 2 24 3 4" xfId="26120"/>
    <cellStyle name="Calculation 2 2 24 3 5" xfId="35192"/>
    <cellStyle name="Calculation 2 2 24 3 6" xfId="49347"/>
    <cellStyle name="Calculation 2 2 24 4" xfId="2233"/>
    <cellStyle name="Calculation 2 2 24 4 2" xfId="5927"/>
    <cellStyle name="Calculation 2 2 24 4 2 2" xfId="18973"/>
    <cellStyle name="Calculation 2 2 24 4 2 3" xfId="29371"/>
    <cellStyle name="Calculation 2 2 24 4 2 4" xfId="40152"/>
    <cellStyle name="Calculation 2 2 24 4 2 5" xfId="52190"/>
    <cellStyle name="Calculation 2 2 24 4 3" xfId="15279"/>
    <cellStyle name="Calculation 2 2 24 4 4" xfId="26662"/>
    <cellStyle name="Calculation 2 2 24 4 5" xfId="36458"/>
    <cellStyle name="Calculation 2 2 24 4 6" xfId="49923"/>
    <cellStyle name="Calculation 2 2 24 5" xfId="3784"/>
    <cellStyle name="Calculation 2 2 24 5 2" xfId="16830"/>
    <cellStyle name="Calculation 2 2 24 5 3" xfId="27914"/>
    <cellStyle name="Calculation 2 2 24 5 4" xfId="38009"/>
    <cellStyle name="Calculation 2 2 24 5 5" xfId="50789"/>
    <cellStyle name="Calculation 2 2 24 6" xfId="8556"/>
    <cellStyle name="Calculation 2 2 24 6 2" xfId="21601"/>
    <cellStyle name="Calculation 2 2 24 6 3" xfId="31014"/>
    <cellStyle name="Calculation 2 2 24 7" xfId="9547"/>
    <cellStyle name="Calculation 2 2 24 7 2" xfId="22592"/>
    <cellStyle name="Calculation 2 2 24 7 3" xfId="31888"/>
    <cellStyle name="Calculation 2 2 24 8" xfId="11184"/>
    <cellStyle name="Calculation 2 2 24 8 2" xfId="24229"/>
    <cellStyle name="Calculation 2 2 24 9" xfId="10914"/>
    <cellStyle name="Calculation 2 2 24 9 2" xfId="23959"/>
    <cellStyle name="Calculation 2 2 24 9 3" xfId="33196"/>
    <cellStyle name="Calculation 2 2 25" xfId="422"/>
    <cellStyle name="Calculation 2 2 25 10" xfId="13473"/>
    <cellStyle name="Calculation 2 2 25 11" xfId="34652"/>
    <cellStyle name="Calculation 2 2 25 2" xfId="1533"/>
    <cellStyle name="Calculation 2 2 25 2 10" xfId="14579"/>
    <cellStyle name="Calculation 2 2 25 2 11" xfId="35758"/>
    <cellStyle name="Calculation 2 2 25 2 2" xfId="2764"/>
    <cellStyle name="Calculation 2 2 25 2 2 2" xfId="6458"/>
    <cellStyle name="Calculation 2 2 25 2 2 2 2" xfId="19504"/>
    <cellStyle name="Calculation 2 2 25 2 2 2 3" xfId="29797"/>
    <cellStyle name="Calculation 2 2 25 2 2 2 4" xfId="40683"/>
    <cellStyle name="Calculation 2 2 25 2 2 2 5" xfId="52476"/>
    <cellStyle name="Calculation 2 2 25 2 2 3" xfId="15810"/>
    <cellStyle name="Calculation 2 2 25 2 2 4" xfId="27088"/>
    <cellStyle name="Calculation 2 2 25 2 2 5" xfId="36989"/>
    <cellStyle name="Calculation 2 2 25 2 2 6" xfId="50209"/>
    <cellStyle name="Calculation 2 2 25 2 3" xfId="3261"/>
    <cellStyle name="Calculation 2 2 25 2 3 2" xfId="6955"/>
    <cellStyle name="Calculation 2 2 25 2 3 2 2" xfId="20001"/>
    <cellStyle name="Calculation 2 2 25 2 3 2 3" xfId="30182"/>
    <cellStyle name="Calculation 2 2 25 2 3 2 4" xfId="41180"/>
    <cellStyle name="Calculation 2 2 25 2 3 2 5" xfId="52761"/>
    <cellStyle name="Calculation 2 2 25 2 3 3" xfId="16307"/>
    <cellStyle name="Calculation 2 2 25 2 3 4" xfId="27473"/>
    <cellStyle name="Calculation 2 2 25 2 3 5" xfId="37486"/>
    <cellStyle name="Calculation 2 2 25 2 3 6" xfId="50494"/>
    <cellStyle name="Calculation 2 2 25 2 4" xfId="4350"/>
    <cellStyle name="Calculation 2 2 25 2 4 2" xfId="17396"/>
    <cellStyle name="Calculation 2 2 25 2 4 3" xfId="28375"/>
    <cellStyle name="Calculation 2 2 25 2 4 4" xfId="38575"/>
    <cellStyle name="Calculation 2 2 25 2 4 5" xfId="51110"/>
    <cellStyle name="Calculation 2 2 25 2 5" xfId="9122"/>
    <cellStyle name="Calculation 2 2 25 2 5 2" xfId="22167"/>
    <cellStyle name="Calculation 2 2 25 2 5 3" xfId="31475"/>
    <cellStyle name="Calculation 2 2 25 2 6" xfId="10010"/>
    <cellStyle name="Calculation 2 2 25 2 6 2" xfId="23055"/>
    <cellStyle name="Calculation 2 2 25 2 6 3" xfId="32351"/>
    <cellStyle name="Calculation 2 2 25 2 7" xfId="10389"/>
    <cellStyle name="Calculation 2 2 25 2 7 2" xfId="23434"/>
    <cellStyle name="Calculation 2 2 25 2 7 3" xfId="32730"/>
    <cellStyle name="Calculation 2 2 25 2 8" xfId="11751"/>
    <cellStyle name="Calculation 2 2 25 2 8 2" xfId="24796"/>
    <cellStyle name="Calculation 2 2 25 2 9" xfId="12529"/>
    <cellStyle name="Calculation 2 2 25 2 9 2" xfId="25574"/>
    <cellStyle name="Calculation 2 2 25 2 9 3" xfId="33908"/>
    <cellStyle name="Calculation 2 2 25 3" xfId="996"/>
    <cellStyle name="Calculation 2 2 25 3 2" xfId="5106"/>
    <cellStyle name="Calculation 2 2 25 3 2 2" xfId="18152"/>
    <cellStyle name="Calculation 2 2 25 3 2 3" xfId="28843"/>
    <cellStyle name="Calculation 2 2 25 3 2 4" xfId="39331"/>
    <cellStyle name="Calculation 2 2 25 3 2 5" xfId="51605"/>
    <cellStyle name="Calculation 2 2 25 3 3" xfId="14042"/>
    <cellStyle name="Calculation 2 2 25 3 4" xfId="26149"/>
    <cellStyle name="Calculation 2 2 25 3 5" xfId="35221"/>
    <cellStyle name="Calculation 2 2 25 3 6" xfId="49353"/>
    <cellStyle name="Calculation 2 2 25 4" xfId="2262"/>
    <cellStyle name="Calculation 2 2 25 4 2" xfId="5956"/>
    <cellStyle name="Calculation 2 2 25 4 2 2" xfId="19002"/>
    <cellStyle name="Calculation 2 2 25 4 2 3" xfId="29400"/>
    <cellStyle name="Calculation 2 2 25 4 2 4" xfId="40181"/>
    <cellStyle name="Calculation 2 2 25 4 2 5" xfId="52196"/>
    <cellStyle name="Calculation 2 2 25 4 3" xfId="15308"/>
    <cellStyle name="Calculation 2 2 25 4 4" xfId="26691"/>
    <cellStyle name="Calculation 2 2 25 4 5" xfId="36487"/>
    <cellStyle name="Calculation 2 2 25 4 6" xfId="49929"/>
    <cellStyle name="Calculation 2 2 25 5" xfId="3813"/>
    <cellStyle name="Calculation 2 2 25 5 2" xfId="16859"/>
    <cellStyle name="Calculation 2 2 25 5 3" xfId="27943"/>
    <cellStyle name="Calculation 2 2 25 5 4" xfId="38038"/>
    <cellStyle name="Calculation 2 2 25 5 5" xfId="50795"/>
    <cellStyle name="Calculation 2 2 25 6" xfId="8585"/>
    <cellStyle name="Calculation 2 2 25 6 2" xfId="21630"/>
    <cellStyle name="Calculation 2 2 25 6 3" xfId="31043"/>
    <cellStyle name="Calculation 2 2 25 7" xfId="9576"/>
    <cellStyle name="Calculation 2 2 25 7 2" xfId="22621"/>
    <cellStyle name="Calculation 2 2 25 7 3" xfId="31917"/>
    <cellStyle name="Calculation 2 2 25 8" xfId="11213"/>
    <cellStyle name="Calculation 2 2 25 8 2" xfId="24258"/>
    <cellStyle name="Calculation 2 2 25 9" xfId="12548"/>
    <cellStyle name="Calculation 2 2 25 9 2" xfId="25593"/>
    <cellStyle name="Calculation 2 2 25 9 3" xfId="33927"/>
    <cellStyle name="Calculation 2 2 26" xfId="414"/>
    <cellStyle name="Calculation 2 2 26 10" xfId="13465"/>
    <cellStyle name="Calculation 2 2 26 11" xfId="34644"/>
    <cellStyle name="Calculation 2 2 26 2" xfId="1525"/>
    <cellStyle name="Calculation 2 2 26 2 10" xfId="14571"/>
    <cellStyle name="Calculation 2 2 26 2 11" xfId="35750"/>
    <cellStyle name="Calculation 2 2 26 2 2" xfId="2756"/>
    <cellStyle name="Calculation 2 2 26 2 2 2" xfId="6450"/>
    <cellStyle name="Calculation 2 2 26 2 2 2 2" xfId="19496"/>
    <cellStyle name="Calculation 2 2 26 2 2 2 3" xfId="29789"/>
    <cellStyle name="Calculation 2 2 26 2 2 2 4" xfId="40675"/>
    <cellStyle name="Calculation 2 2 26 2 2 2 5" xfId="52474"/>
    <cellStyle name="Calculation 2 2 26 2 2 3" xfId="15802"/>
    <cellStyle name="Calculation 2 2 26 2 2 4" xfId="27080"/>
    <cellStyle name="Calculation 2 2 26 2 2 5" xfId="36981"/>
    <cellStyle name="Calculation 2 2 26 2 2 6" xfId="50207"/>
    <cellStyle name="Calculation 2 2 26 2 3" xfId="3254"/>
    <cellStyle name="Calculation 2 2 26 2 3 2" xfId="6948"/>
    <cellStyle name="Calculation 2 2 26 2 3 2 2" xfId="19994"/>
    <cellStyle name="Calculation 2 2 26 2 3 2 3" xfId="30175"/>
    <cellStyle name="Calculation 2 2 26 2 3 2 4" xfId="41173"/>
    <cellStyle name="Calculation 2 2 26 2 3 2 5" xfId="52759"/>
    <cellStyle name="Calculation 2 2 26 2 3 3" xfId="16300"/>
    <cellStyle name="Calculation 2 2 26 2 3 4" xfId="27466"/>
    <cellStyle name="Calculation 2 2 26 2 3 5" xfId="37479"/>
    <cellStyle name="Calculation 2 2 26 2 3 6" xfId="50492"/>
    <cellStyle name="Calculation 2 2 26 2 4" xfId="4342"/>
    <cellStyle name="Calculation 2 2 26 2 4 2" xfId="17388"/>
    <cellStyle name="Calculation 2 2 26 2 4 3" xfId="28367"/>
    <cellStyle name="Calculation 2 2 26 2 4 4" xfId="38567"/>
    <cellStyle name="Calculation 2 2 26 2 4 5" xfId="51108"/>
    <cellStyle name="Calculation 2 2 26 2 5" xfId="9114"/>
    <cellStyle name="Calculation 2 2 26 2 5 2" xfId="22159"/>
    <cellStyle name="Calculation 2 2 26 2 5 3" xfId="31467"/>
    <cellStyle name="Calculation 2 2 26 2 6" xfId="10002"/>
    <cellStyle name="Calculation 2 2 26 2 6 2" xfId="23047"/>
    <cellStyle name="Calculation 2 2 26 2 6 3" xfId="32343"/>
    <cellStyle name="Calculation 2 2 26 2 7" xfId="10382"/>
    <cellStyle name="Calculation 2 2 26 2 7 2" xfId="23427"/>
    <cellStyle name="Calculation 2 2 26 2 7 3" xfId="32723"/>
    <cellStyle name="Calculation 2 2 26 2 8" xfId="11743"/>
    <cellStyle name="Calculation 2 2 26 2 8 2" xfId="24788"/>
    <cellStyle name="Calculation 2 2 26 2 9" xfId="12085"/>
    <cellStyle name="Calculation 2 2 26 2 9 2" xfId="25130"/>
    <cellStyle name="Calculation 2 2 26 2 9 3" xfId="33464"/>
    <cellStyle name="Calculation 2 2 26 3" xfId="988"/>
    <cellStyle name="Calculation 2 2 26 3 2" xfId="5098"/>
    <cellStyle name="Calculation 2 2 26 3 2 2" xfId="18144"/>
    <cellStyle name="Calculation 2 2 26 3 2 3" xfId="28835"/>
    <cellStyle name="Calculation 2 2 26 3 2 4" xfId="39323"/>
    <cellStyle name="Calculation 2 2 26 3 2 5" xfId="51603"/>
    <cellStyle name="Calculation 2 2 26 3 3" xfId="14034"/>
    <cellStyle name="Calculation 2 2 26 3 4" xfId="26141"/>
    <cellStyle name="Calculation 2 2 26 3 5" xfId="35213"/>
    <cellStyle name="Calculation 2 2 26 3 6" xfId="49351"/>
    <cellStyle name="Calculation 2 2 26 4" xfId="2254"/>
    <cellStyle name="Calculation 2 2 26 4 2" xfId="5948"/>
    <cellStyle name="Calculation 2 2 26 4 2 2" xfId="18994"/>
    <cellStyle name="Calculation 2 2 26 4 2 3" xfId="29392"/>
    <cellStyle name="Calculation 2 2 26 4 2 4" xfId="40173"/>
    <cellStyle name="Calculation 2 2 26 4 2 5" xfId="52194"/>
    <cellStyle name="Calculation 2 2 26 4 3" xfId="15300"/>
    <cellStyle name="Calculation 2 2 26 4 4" xfId="26683"/>
    <cellStyle name="Calculation 2 2 26 4 5" xfId="36479"/>
    <cellStyle name="Calculation 2 2 26 4 6" xfId="49927"/>
    <cellStyle name="Calculation 2 2 26 5" xfId="3805"/>
    <cellStyle name="Calculation 2 2 26 5 2" xfId="16851"/>
    <cellStyle name="Calculation 2 2 26 5 3" xfId="27935"/>
    <cellStyle name="Calculation 2 2 26 5 4" xfId="38030"/>
    <cellStyle name="Calculation 2 2 26 5 5" xfId="50793"/>
    <cellStyle name="Calculation 2 2 26 6" xfId="8577"/>
    <cellStyle name="Calculation 2 2 26 6 2" xfId="21622"/>
    <cellStyle name="Calculation 2 2 26 6 3" xfId="31035"/>
    <cellStyle name="Calculation 2 2 26 7" xfId="9568"/>
    <cellStyle name="Calculation 2 2 26 7 2" xfId="22613"/>
    <cellStyle name="Calculation 2 2 26 7 3" xfId="31909"/>
    <cellStyle name="Calculation 2 2 26 8" xfId="11205"/>
    <cellStyle name="Calculation 2 2 26 8 2" xfId="24250"/>
    <cellStyle name="Calculation 2 2 26 9" xfId="12608"/>
    <cellStyle name="Calculation 2 2 26 9 2" xfId="25653"/>
    <cellStyle name="Calculation 2 2 26 9 3" xfId="33987"/>
    <cellStyle name="Calculation 2 2 27" xfId="438"/>
    <cellStyle name="Calculation 2 2 27 10" xfId="13489"/>
    <cellStyle name="Calculation 2 2 27 11" xfId="34668"/>
    <cellStyle name="Calculation 2 2 27 2" xfId="1549"/>
    <cellStyle name="Calculation 2 2 27 2 10" xfId="14595"/>
    <cellStyle name="Calculation 2 2 27 2 11" xfId="35774"/>
    <cellStyle name="Calculation 2 2 27 2 2" xfId="2778"/>
    <cellStyle name="Calculation 2 2 27 2 2 2" xfId="6472"/>
    <cellStyle name="Calculation 2 2 27 2 2 2 2" xfId="19518"/>
    <cellStyle name="Calculation 2 2 27 2 2 2 3" xfId="29811"/>
    <cellStyle name="Calculation 2 2 27 2 2 2 4" xfId="40697"/>
    <cellStyle name="Calculation 2 2 27 2 2 2 5" xfId="52481"/>
    <cellStyle name="Calculation 2 2 27 2 2 3" xfId="15824"/>
    <cellStyle name="Calculation 2 2 27 2 2 4" xfId="27102"/>
    <cellStyle name="Calculation 2 2 27 2 2 5" xfId="37003"/>
    <cellStyle name="Calculation 2 2 27 2 2 6" xfId="50214"/>
    <cellStyle name="Calculation 2 2 27 2 3" xfId="3273"/>
    <cellStyle name="Calculation 2 2 27 2 3 2" xfId="6967"/>
    <cellStyle name="Calculation 2 2 27 2 3 2 2" xfId="20013"/>
    <cellStyle name="Calculation 2 2 27 2 3 2 3" xfId="30194"/>
    <cellStyle name="Calculation 2 2 27 2 3 2 4" xfId="41192"/>
    <cellStyle name="Calculation 2 2 27 2 3 2 5" xfId="52768"/>
    <cellStyle name="Calculation 2 2 27 2 3 3" xfId="16319"/>
    <cellStyle name="Calculation 2 2 27 2 3 4" xfId="27485"/>
    <cellStyle name="Calculation 2 2 27 2 3 5" xfId="37498"/>
    <cellStyle name="Calculation 2 2 27 2 3 6" xfId="50501"/>
    <cellStyle name="Calculation 2 2 27 2 4" xfId="4366"/>
    <cellStyle name="Calculation 2 2 27 2 4 2" xfId="17412"/>
    <cellStyle name="Calculation 2 2 27 2 4 3" xfId="28391"/>
    <cellStyle name="Calculation 2 2 27 2 4 4" xfId="38591"/>
    <cellStyle name="Calculation 2 2 27 2 4 5" xfId="51117"/>
    <cellStyle name="Calculation 2 2 27 2 5" xfId="9138"/>
    <cellStyle name="Calculation 2 2 27 2 5 2" xfId="22183"/>
    <cellStyle name="Calculation 2 2 27 2 5 3" xfId="31491"/>
    <cellStyle name="Calculation 2 2 27 2 6" xfId="10026"/>
    <cellStyle name="Calculation 2 2 27 2 6 2" xfId="23071"/>
    <cellStyle name="Calculation 2 2 27 2 6 3" xfId="32367"/>
    <cellStyle name="Calculation 2 2 27 2 7" xfId="10401"/>
    <cellStyle name="Calculation 2 2 27 2 7 2" xfId="23446"/>
    <cellStyle name="Calculation 2 2 27 2 7 3" xfId="32742"/>
    <cellStyle name="Calculation 2 2 27 2 8" xfId="11767"/>
    <cellStyle name="Calculation 2 2 27 2 8 2" xfId="24812"/>
    <cellStyle name="Calculation 2 2 27 2 9" xfId="12580"/>
    <cellStyle name="Calculation 2 2 27 2 9 2" xfId="25625"/>
    <cellStyle name="Calculation 2 2 27 2 9 3" xfId="33959"/>
    <cellStyle name="Calculation 2 2 27 3" xfId="1012"/>
    <cellStyle name="Calculation 2 2 27 3 2" xfId="5122"/>
    <cellStyle name="Calculation 2 2 27 3 2 2" xfId="18168"/>
    <cellStyle name="Calculation 2 2 27 3 2 3" xfId="28859"/>
    <cellStyle name="Calculation 2 2 27 3 2 4" xfId="39347"/>
    <cellStyle name="Calculation 2 2 27 3 2 5" xfId="51612"/>
    <cellStyle name="Calculation 2 2 27 3 3" xfId="14058"/>
    <cellStyle name="Calculation 2 2 27 3 4" xfId="26165"/>
    <cellStyle name="Calculation 2 2 27 3 5" xfId="35237"/>
    <cellStyle name="Calculation 2 2 27 3 6" xfId="49360"/>
    <cellStyle name="Calculation 2 2 27 4" xfId="2278"/>
    <cellStyle name="Calculation 2 2 27 4 2" xfId="5972"/>
    <cellStyle name="Calculation 2 2 27 4 2 2" xfId="19018"/>
    <cellStyle name="Calculation 2 2 27 4 2 3" xfId="29416"/>
    <cellStyle name="Calculation 2 2 27 4 2 4" xfId="40197"/>
    <cellStyle name="Calculation 2 2 27 4 2 5" xfId="52203"/>
    <cellStyle name="Calculation 2 2 27 4 3" xfId="15324"/>
    <cellStyle name="Calculation 2 2 27 4 4" xfId="26707"/>
    <cellStyle name="Calculation 2 2 27 4 5" xfId="36503"/>
    <cellStyle name="Calculation 2 2 27 4 6" xfId="49936"/>
    <cellStyle name="Calculation 2 2 27 5" xfId="3829"/>
    <cellStyle name="Calculation 2 2 27 5 2" xfId="16875"/>
    <cellStyle name="Calculation 2 2 27 5 3" xfId="27959"/>
    <cellStyle name="Calculation 2 2 27 5 4" xfId="38054"/>
    <cellStyle name="Calculation 2 2 27 5 5" xfId="50802"/>
    <cellStyle name="Calculation 2 2 27 6" xfId="8601"/>
    <cellStyle name="Calculation 2 2 27 6 2" xfId="21646"/>
    <cellStyle name="Calculation 2 2 27 6 3" xfId="31059"/>
    <cellStyle name="Calculation 2 2 27 7" xfId="9592"/>
    <cellStyle name="Calculation 2 2 27 7 2" xfId="22637"/>
    <cellStyle name="Calculation 2 2 27 7 3" xfId="31933"/>
    <cellStyle name="Calculation 2 2 27 8" xfId="11229"/>
    <cellStyle name="Calculation 2 2 27 8 2" xfId="24274"/>
    <cellStyle name="Calculation 2 2 27 9" xfId="12118"/>
    <cellStyle name="Calculation 2 2 27 9 2" xfId="25163"/>
    <cellStyle name="Calculation 2 2 27 9 3" xfId="33497"/>
    <cellStyle name="Calculation 2 2 28" xfId="443"/>
    <cellStyle name="Calculation 2 2 28 10" xfId="13494"/>
    <cellStyle name="Calculation 2 2 28 11" xfId="34673"/>
    <cellStyle name="Calculation 2 2 28 2" xfId="1554"/>
    <cellStyle name="Calculation 2 2 28 2 10" xfId="14600"/>
    <cellStyle name="Calculation 2 2 28 2 11" xfId="35779"/>
    <cellStyle name="Calculation 2 2 28 2 2" xfId="2781"/>
    <cellStyle name="Calculation 2 2 28 2 2 2" xfId="6475"/>
    <cellStyle name="Calculation 2 2 28 2 2 2 2" xfId="19521"/>
    <cellStyle name="Calculation 2 2 28 2 2 2 3" xfId="29814"/>
    <cellStyle name="Calculation 2 2 28 2 2 2 4" xfId="40700"/>
    <cellStyle name="Calculation 2 2 28 2 2 2 5" xfId="52483"/>
    <cellStyle name="Calculation 2 2 28 2 2 3" xfId="15827"/>
    <cellStyle name="Calculation 2 2 28 2 2 4" xfId="27105"/>
    <cellStyle name="Calculation 2 2 28 2 2 5" xfId="37006"/>
    <cellStyle name="Calculation 2 2 28 2 2 6" xfId="50216"/>
    <cellStyle name="Calculation 2 2 28 2 3" xfId="3278"/>
    <cellStyle name="Calculation 2 2 28 2 3 2" xfId="6972"/>
    <cellStyle name="Calculation 2 2 28 2 3 2 2" xfId="20018"/>
    <cellStyle name="Calculation 2 2 28 2 3 2 3" xfId="30199"/>
    <cellStyle name="Calculation 2 2 28 2 3 2 4" xfId="41197"/>
    <cellStyle name="Calculation 2 2 28 2 3 2 5" xfId="52772"/>
    <cellStyle name="Calculation 2 2 28 2 3 3" xfId="16324"/>
    <cellStyle name="Calculation 2 2 28 2 3 4" xfId="27490"/>
    <cellStyle name="Calculation 2 2 28 2 3 5" xfId="37503"/>
    <cellStyle name="Calculation 2 2 28 2 3 6" xfId="50505"/>
    <cellStyle name="Calculation 2 2 28 2 4" xfId="4371"/>
    <cellStyle name="Calculation 2 2 28 2 4 2" xfId="17417"/>
    <cellStyle name="Calculation 2 2 28 2 4 3" xfId="28396"/>
    <cellStyle name="Calculation 2 2 28 2 4 4" xfId="38596"/>
    <cellStyle name="Calculation 2 2 28 2 4 5" xfId="51121"/>
    <cellStyle name="Calculation 2 2 28 2 5" xfId="9143"/>
    <cellStyle name="Calculation 2 2 28 2 5 2" xfId="22188"/>
    <cellStyle name="Calculation 2 2 28 2 5 3" xfId="31496"/>
    <cellStyle name="Calculation 2 2 28 2 6" xfId="10031"/>
    <cellStyle name="Calculation 2 2 28 2 6 2" xfId="23076"/>
    <cellStyle name="Calculation 2 2 28 2 6 3" xfId="32372"/>
    <cellStyle name="Calculation 2 2 28 2 7" xfId="10406"/>
    <cellStyle name="Calculation 2 2 28 2 7 2" xfId="23451"/>
    <cellStyle name="Calculation 2 2 28 2 7 3" xfId="32747"/>
    <cellStyle name="Calculation 2 2 28 2 8" xfId="11772"/>
    <cellStyle name="Calculation 2 2 28 2 8 2" xfId="24817"/>
    <cellStyle name="Calculation 2 2 28 2 9" xfId="12160"/>
    <cellStyle name="Calculation 2 2 28 2 9 2" xfId="25205"/>
    <cellStyle name="Calculation 2 2 28 2 9 3" xfId="33539"/>
    <cellStyle name="Calculation 2 2 28 3" xfId="1017"/>
    <cellStyle name="Calculation 2 2 28 3 2" xfId="5127"/>
    <cellStyle name="Calculation 2 2 28 3 2 2" xfId="18173"/>
    <cellStyle name="Calculation 2 2 28 3 2 3" xfId="28864"/>
    <cellStyle name="Calculation 2 2 28 3 2 4" xfId="39352"/>
    <cellStyle name="Calculation 2 2 28 3 2 5" xfId="51616"/>
    <cellStyle name="Calculation 2 2 28 3 3" xfId="14063"/>
    <cellStyle name="Calculation 2 2 28 3 4" xfId="26170"/>
    <cellStyle name="Calculation 2 2 28 3 5" xfId="35242"/>
    <cellStyle name="Calculation 2 2 28 3 6" xfId="49364"/>
    <cellStyle name="Calculation 2 2 28 4" xfId="2283"/>
    <cellStyle name="Calculation 2 2 28 4 2" xfId="5977"/>
    <cellStyle name="Calculation 2 2 28 4 2 2" xfId="19023"/>
    <cellStyle name="Calculation 2 2 28 4 2 3" xfId="29421"/>
    <cellStyle name="Calculation 2 2 28 4 2 4" xfId="40202"/>
    <cellStyle name="Calculation 2 2 28 4 2 5" xfId="52207"/>
    <cellStyle name="Calculation 2 2 28 4 3" xfId="15329"/>
    <cellStyle name="Calculation 2 2 28 4 4" xfId="26712"/>
    <cellStyle name="Calculation 2 2 28 4 5" xfId="36508"/>
    <cellStyle name="Calculation 2 2 28 4 6" xfId="49940"/>
    <cellStyle name="Calculation 2 2 28 5" xfId="3834"/>
    <cellStyle name="Calculation 2 2 28 5 2" xfId="16880"/>
    <cellStyle name="Calculation 2 2 28 5 3" xfId="27964"/>
    <cellStyle name="Calculation 2 2 28 5 4" xfId="38059"/>
    <cellStyle name="Calculation 2 2 28 5 5" xfId="50806"/>
    <cellStyle name="Calculation 2 2 28 6" xfId="8606"/>
    <cellStyle name="Calculation 2 2 28 6 2" xfId="21651"/>
    <cellStyle name="Calculation 2 2 28 6 3" xfId="31064"/>
    <cellStyle name="Calculation 2 2 28 7" xfId="9597"/>
    <cellStyle name="Calculation 2 2 28 7 2" xfId="22642"/>
    <cellStyle name="Calculation 2 2 28 7 3" xfId="31938"/>
    <cellStyle name="Calculation 2 2 28 8" xfId="11234"/>
    <cellStyle name="Calculation 2 2 28 8 2" xfId="24279"/>
    <cellStyle name="Calculation 2 2 28 9" xfId="12187"/>
    <cellStyle name="Calculation 2 2 28 9 2" xfId="25232"/>
    <cellStyle name="Calculation 2 2 28 9 3" xfId="33566"/>
    <cellStyle name="Calculation 2 2 29" xfId="444"/>
    <cellStyle name="Calculation 2 2 29 10" xfId="13495"/>
    <cellStyle name="Calculation 2 2 29 11" xfId="34674"/>
    <cellStyle name="Calculation 2 2 29 2" xfId="1555"/>
    <cellStyle name="Calculation 2 2 29 2 10" xfId="14601"/>
    <cellStyle name="Calculation 2 2 29 2 11" xfId="35780"/>
    <cellStyle name="Calculation 2 2 29 2 2" xfId="2782"/>
    <cellStyle name="Calculation 2 2 29 2 2 2" xfId="6476"/>
    <cellStyle name="Calculation 2 2 29 2 2 2 2" xfId="19522"/>
    <cellStyle name="Calculation 2 2 29 2 2 2 3" xfId="29815"/>
    <cellStyle name="Calculation 2 2 29 2 2 2 4" xfId="40701"/>
    <cellStyle name="Calculation 2 2 29 2 2 2 5" xfId="52484"/>
    <cellStyle name="Calculation 2 2 29 2 2 3" xfId="15828"/>
    <cellStyle name="Calculation 2 2 29 2 2 4" xfId="27106"/>
    <cellStyle name="Calculation 2 2 29 2 2 5" xfId="37007"/>
    <cellStyle name="Calculation 2 2 29 2 2 6" xfId="50217"/>
    <cellStyle name="Calculation 2 2 29 2 3" xfId="3279"/>
    <cellStyle name="Calculation 2 2 29 2 3 2" xfId="6973"/>
    <cellStyle name="Calculation 2 2 29 2 3 2 2" xfId="20019"/>
    <cellStyle name="Calculation 2 2 29 2 3 2 3" xfId="30200"/>
    <cellStyle name="Calculation 2 2 29 2 3 2 4" xfId="41198"/>
    <cellStyle name="Calculation 2 2 29 2 3 2 5" xfId="52773"/>
    <cellStyle name="Calculation 2 2 29 2 3 3" xfId="16325"/>
    <cellStyle name="Calculation 2 2 29 2 3 4" xfId="27491"/>
    <cellStyle name="Calculation 2 2 29 2 3 5" xfId="37504"/>
    <cellStyle name="Calculation 2 2 29 2 3 6" xfId="50506"/>
    <cellStyle name="Calculation 2 2 29 2 4" xfId="4372"/>
    <cellStyle name="Calculation 2 2 29 2 4 2" xfId="17418"/>
    <cellStyle name="Calculation 2 2 29 2 4 3" xfId="28397"/>
    <cellStyle name="Calculation 2 2 29 2 4 4" xfId="38597"/>
    <cellStyle name="Calculation 2 2 29 2 4 5" xfId="51122"/>
    <cellStyle name="Calculation 2 2 29 2 5" xfId="9144"/>
    <cellStyle name="Calculation 2 2 29 2 5 2" xfId="22189"/>
    <cellStyle name="Calculation 2 2 29 2 5 3" xfId="31497"/>
    <cellStyle name="Calculation 2 2 29 2 6" xfId="10032"/>
    <cellStyle name="Calculation 2 2 29 2 6 2" xfId="23077"/>
    <cellStyle name="Calculation 2 2 29 2 6 3" xfId="32373"/>
    <cellStyle name="Calculation 2 2 29 2 7" xfId="10407"/>
    <cellStyle name="Calculation 2 2 29 2 7 2" xfId="23452"/>
    <cellStyle name="Calculation 2 2 29 2 7 3" xfId="32748"/>
    <cellStyle name="Calculation 2 2 29 2 8" xfId="11773"/>
    <cellStyle name="Calculation 2 2 29 2 8 2" xfId="24818"/>
    <cellStyle name="Calculation 2 2 29 2 9" xfId="12305"/>
    <cellStyle name="Calculation 2 2 29 2 9 2" xfId="25350"/>
    <cellStyle name="Calculation 2 2 29 2 9 3" xfId="33684"/>
    <cellStyle name="Calculation 2 2 29 3" xfId="1018"/>
    <cellStyle name="Calculation 2 2 29 3 2" xfId="5128"/>
    <cellStyle name="Calculation 2 2 29 3 2 2" xfId="18174"/>
    <cellStyle name="Calculation 2 2 29 3 2 3" xfId="28865"/>
    <cellStyle name="Calculation 2 2 29 3 2 4" xfId="39353"/>
    <cellStyle name="Calculation 2 2 29 3 2 5" xfId="51617"/>
    <cellStyle name="Calculation 2 2 29 3 3" xfId="14064"/>
    <cellStyle name="Calculation 2 2 29 3 4" xfId="26171"/>
    <cellStyle name="Calculation 2 2 29 3 5" xfId="35243"/>
    <cellStyle name="Calculation 2 2 29 3 6" xfId="49365"/>
    <cellStyle name="Calculation 2 2 29 4" xfId="2284"/>
    <cellStyle name="Calculation 2 2 29 4 2" xfId="5978"/>
    <cellStyle name="Calculation 2 2 29 4 2 2" xfId="19024"/>
    <cellStyle name="Calculation 2 2 29 4 2 3" xfId="29422"/>
    <cellStyle name="Calculation 2 2 29 4 2 4" xfId="40203"/>
    <cellStyle name="Calculation 2 2 29 4 2 5" xfId="52208"/>
    <cellStyle name="Calculation 2 2 29 4 3" xfId="15330"/>
    <cellStyle name="Calculation 2 2 29 4 4" xfId="26713"/>
    <cellStyle name="Calculation 2 2 29 4 5" xfId="36509"/>
    <cellStyle name="Calculation 2 2 29 4 6" xfId="49941"/>
    <cellStyle name="Calculation 2 2 29 5" xfId="3835"/>
    <cellStyle name="Calculation 2 2 29 5 2" xfId="16881"/>
    <cellStyle name="Calculation 2 2 29 5 3" xfId="27965"/>
    <cellStyle name="Calculation 2 2 29 5 4" xfId="38060"/>
    <cellStyle name="Calculation 2 2 29 5 5" xfId="50807"/>
    <cellStyle name="Calculation 2 2 29 6" xfId="8607"/>
    <cellStyle name="Calculation 2 2 29 6 2" xfId="21652"/>
    <cellStyle name="Calculation 2 2 29 6 3" xfId="31065"/>
    <cellStyle name="Calculation 2 2 29 7" xfId="9598"/>
    <cellStyle name="Calculation 2 2 29 7 2" xfId="22643"/>
    <cellStyle name="Calculation 2 2 29 7 3" xfId="31939"/>
    <cellStyle name="Calculation 2 2 29 8" xfId="11235"/>
    <cellStyle name="Calculation 2 2 29 8 2" xfId="24280"/>
    <cellStyle name="Calculation 2 2 29 9" xfId="12409"/>
    <cellStyle name="Calculation 2 2 29 9 2" xfId="25454"/>
    <cellStyle name="Calculation 2 2 29 9 3" xfId="33788"/>
    <cellStyle name="Calculation 2 2 3" xfId="120"/>
    <cellStyle name="Calculation 2 2 3 10" xfId="9332"/>
    <cellStyle name="Calculation 2 2 3 10 2" xfId="22377"/>
    <cellStyle name="Calculation 2 2 3 10 3" xfId="31673"/>
    <cellStyle name="Calculation 2 2 3 11" xfId="10581"/>
    <cellStyle name="Calculation 2 2 3 11 2" xfId="23626"/>
    <cellStyle name="Calculation 2 2 3 11 3" xfId="32906"/>
    <cellStyle name="Calculation 2 2 3 12" xfId="10592"/>
    <cellStyle name="Calculation 2 2 3 12 2" xfId="23637"/>
    <cellStyle name="Calculation 2 2 3 12 3" xfId="32917"/>
    <cellStyle name="Calculation 2 2 3 13" xfId="10660"/>
    <cellStyle name="Calculation 2 2 3 13 2" xfId="23705"/>
    <cellStyle name="Calculation 2 2 3 13 3" xfId="32985"/>
    <cellStyle name="Calculation 2 2 3 14" xfId="10712"/>
    <cellStyle name="Calculation 2 2 3 14 2" xfId="23757"/>
    <cellStyle name="Calculation 2 2 3 14 3" xfId="33037"/>
    <cellStyle name="Calculation 2 2 3 15" xfId="10743"/>
    <cellStyle name="Calculation 2 2 3 15 2" xfId="23788"/>
    <cellStyle name="Calculation 2 2 3 15 3" xfId="33068"/>
    <cellStyle name="Calculation 2 2 3 16" xfId="10776"/>
    <cellStyle name="Calculation 2 2 3 16 2" xfId="23821"/>
    <cellStyle name="Calculation 2 2 3 16 3" xfId="33101"/>
    <cellStyle name="Calculation 2 2 3 17" xfId="10859"/>
    <cellStyle name="Calculation 2 2 3 17 2" xfId="23904"/>
    <cellStyle name="Calculation 2 2 3 18" xfId="10900"/>
    <cellStyle name="Calculation 2 2 3 18 2" xfId="23945"/>
    <cellStyle name="Calculation 2 2 3 18 3" xfId="33182"/>
    <cellStyle name="Calculation 2 2 3 19" xfId="12890"/>
    <cellStyle name="Calculation 2 2 3 2" xfId="215"/>
    <cellStyle name="Calculation 2 2 3 2 10" xfId="13266"/>
    <cellStyle name="Calculation 2 2 3 2 11" xfId="34445"/>
    <cellStyle name="Calculation 2 2 3 2 2" xfId="1338"/>
    <cellStyle name="Calculation 2 2 3 2 2 10" xfId="14384"/>
    <cellStyle name="Calculation 2 2 3 2 2 11" xfId="35563"/>
    <cellStyle name="Calculation 2 2 3 2 2 2" xfId="2592"/>
    <cellStyle name="Calculation 2 2 3 2 2 2 2" xfId="6286"/>
    <cellStyle name="Calculation 2 2 3 2 2 2 2 2" xfId="19332"/>
    <cellStyle name="Calculation 2 2 3 2 2 2 2 3" xfId="29650"/>
    <cellStyle name="Calculation 2 2 3 2 2 2 2 4" xfId="40511"/>
    <cellStyle name="Calculation 2 2 3 2 2 2 2 5" xfId="52403"/>
    <cellStyle name="Calculation 2 2 3 2 2 2 3" xfId="15638"/>
    <cellStyle name="Calculation 2 2 3 2 2 2 4" xfId="26941"/>
    <cellStyle name="Calculation 2 2 3 2 2 2 5" xfId="36817"/>
    <cellStyle name="Calculation 2 2 3 2 2 2 6" xfId="50136"/>
    <cellStyle name="Calculation 2 2 3 2 2 3" xfId="3115"/>
    <cellStyle name="Calculation 2 2 3 2 2 3 2" xfId="6809"/>
    <cellStyle name="Calculation 2 2 3 2 2 3 2 2" xfId="19855"/>
    <cellStyle name="Calculation 2 2 3 2 2 3 2 3" xfId="30036"/>
    <cellStyle name="Calculation 2 2 3 2 2 3 2 4" xfId="41034"/>
    <cellStyle name="Calculation 2 2 3 2 2 3 2 5" xfId="52690"/>
    <cellStyle name="Calculation 2 2 3 2 2 3 3" xfId="16161"/>
    <cellStyle name="Calculation 2 2 3 2 2 3 4" xfId="27327"/>
    <cellStyle name="Calculation 2 2 3 2 2 3 5" xfId="37340"/>
    <cellStyle name="Calculation 2 2 3 2 2 3 6" xfId="50423"/>
    <cellStyle name="Calculation 2 2 3 2 2 4" xfId="4155"/>
    <cellStyle name="Calculation 2 2 3 2 2 4 2" xfId="17201"/>
    <cellStyle name="Calculation 2 2 3 2 2 4 3" xfId="28205"/>
    <cellStyle name="Calculation 2 2 3 2 2 4 4" xfId="38380"/>
    <cellStyle name="Calculation 2 2 3 2 2 4 5" xfId="51014"/>
    <cellStyle name="Calculation 2 2 3 2 2 5" xfId="8927"/>
    <cellStyle name="Calculation 2 2 3 2 2 5 2" xfId="21972"/>
    <cellStyle name="Calculation 2 2 3 2 2 5 3" xfId="31305"/>
    <cellStyle name="Calculation 2 2 3 2 2 6" xfId="9839"/>
    <cellStyle name="Calculation 2 2 3 2 2 6 2" xfId="22884"/>
    <cellStyle name="Calculation 2 2 3 2 2 6 3" xfId="32180"/>
    <cellStyle name="Calculation 2 2 3 2 2 7" xfId="10243"/>
    <cellStyle name="Calculation 2 2 3 2 2 7 2" xfId="23288"/>
    <cellStyle name="Calculation 2 2 3 2 2 7 3" xfId="32584"/>
    <cellStyle name="Calculation 2 2 3 2 2 8" xfId="11556"/>
    <cellStyle name="Calculation 2 2 3 2 2 8 2" xfId="24601"/>
    <cellStyle name="Calculation 2 2 3 2 2 9" xfId="12559"/>
    <cellStyle name="Calculation 2 2 3 2 2 9 2" xfId="25604"/>
    <cellStyle name="Calculation 2 2 3 2 2 9 3" xfId="33938"/>
    <cellStyle name="Calculation 2 2 3 2 3" xfId="789"/>
    <cellStyle name="Calculation 2 2 3 2 3 2" xfId="4899"/>
    <cellStyle name="Calculation 2 2 3 2 3 2 2" xfId="17945"/>
    <cellStyle name="Calculation 2 2 3 2 3 2 3" xfId="28661"/>
    <cellStyle name="Calculation 2 2 3 2 3 2 4" xfId="39124"/>
    <cellStyle name="Calculation 2 2 3 2 3 2 5" xfId="51509"/>
    <cellStyle name="Calculation 2 2 3 2 3 3" xfId="13835"/>
    <cellStyle name="Calculation 2 2 3 2 3 4" xfId="25967"/>
    <cellStyle name="Calculation 2 2 3 2 3 5" xfId="35014"/>
    <cellStyle name="Calculation 2 2 3 2 3 6" xfId="49257"/>
    <cellStyle name="Calculation 2 2 3 2 4" xfId="2055"/>
    <cellStyle name="Calculation 2 2 3 2 4 2" xfId="5749"/>
    <cellStyle name="Calculation 2 2 3 2 4 2 2" xfId="18795"/>
    <cellStyle name="Calculation 2 2 3 2 4 2 3" xfId="29218"/>
    <cellStyle name="Calculation 2 2 3 2 4 2 4" xfId="39974"/>
    <cellStyle name="Calculation 2 2 3 2 4 2 5" xfId="52100"/>
    <cellStyle name="Calculation 2 2 3 2 4 3" xfId="15101"/>
    <cellStyle name="Calculation 2 2 3 2 4 4" xfId="26509"/>
    <cellStyle name="Calculation 2 2 3 2 4 5" xfId="36280"/>
    <cellStyle name="Calculation 2 2 3 2 4 6" xfId="49833"/>
    <cellStyle name="Calculation 2 2 3 2 5" xfId="3606"/>
    <cellStyle name="Calculation 2 2 3 2 5 2" xfId="16652"/>
    <cellStyle name="Calculation 2 2 3 2 5 3" xfId="27761"/>
    <cellStyle name="Calculation 2 2 3 2 5 4" xfId="37831"/>
    <cellStyle name="Calculation 2 2 3 2 5 5" xfId="50699"/>
    <cellStyle name="Calculation 2 2 3 2 6" xfId="8378"/>
    <cellStyle name="Calculation 2 2 3 2 6 2" xfId="21423"/>
    <cellStyle name="Calculation 2 2 3 2 6 3" xfId="30861"/>
    <cellStyle name="Calculation 2 2 3 2 7" xfId="9392"/>
    <cellStyle name="Calculation 2 2 3 2 7 2" xfId="22437"/>
    <cellStyle name="Calculation 2 2 3 2 7 3" xfId="31733"/>
    <cellStyle name="Calculation 2 2 3 2 8" xfId="11006"/>
    <cellStyle name="Calculation 2 2 3 2 8 2" xfId="24051"/>
    <cellStyle name="Calculation 2 2 3 2 9" xfId="12205"/>
    <cellStyle name="Calculation 2 2 3 2 9 2" xfId="25250"/>
    <cellStyle name="Calculation 2 2 3 2 9 3" xfId="33584"/>
    <cellStyle name="Calculation 2 2 3 20" xfId="12815"/>
    <cellStyle name="Calculation 2 2 3 21" xfId="12973"/>
    <cellStyle name="Calculation 2 2 3 22" xfId="12929"/>
    <cellStyle name="Calculation 2 2 3 23" xfId="13030"/>
    <cellStyle name="Calculation 2 2 3 24" xfId="13001"/>
    <cellStyle name="Calculation 2 2 3 25" xfId="13171"/>
    <cellStyle name="Calculation 2 2 3 26" xfId="34350"/>
    <cellStyle name="Calculation 2 2 3 3" xfId="244"/>
    <cellStyle name="Calculation 2 2 3 3 10" xfId="13295"/>
    <cellStyle name="Calculation 2 2 3 3 11" xfId="34474"/>
    <cellStyle name="Calculation 2 2 3 3 2" xfId="1357"/>
    <cellStyle name="Calculation 2 2 3 3 2 10" xfId="14403"/>
    <cellStyle name="Calculation 2 2 3 3 2 11" xfId="35582"/>
    <cellStyle name="Calculation 2 2 3 3 2 2" xfId="2606"/>
    <cellStyle name="Calculation 2 2 3 3 2 2 2" xfId="6300"/>
    <cellStyle name="Calculation 2 2 3 3 2 2 2 2" xfId="19346"/>
    <cellStyle name="Calculation 2 2 3 3 2 2 2 3" xfId="29663"/>
    <cellStyle name="Calculation 2 2 3 3 2 2 2 4" xfId="40525"/>
    <cellStyle name="Calculation 2 2 3 3 2 2 2 5" xfId="52414"/>
    <cellStyle name="Calculation 2 2 3 3 2 2 3" xfId="15652"/>
    <cellStyle name="Calculation 2 2 3 3 2 2 4" xfId="26954"/>
    <cellStyle name="Calculation 2 2 3 3 2 2 5" xfId="36831"/>
    <cellStyle name="Calculation 2 2 3 3 2 2 6" xfId="50147"/>
    <cellStyle name="Calculation 2 2 3 3 2 3" xfId="3132"/>
    <cellStyle name="Calculation 2 2 3 3 2 3 2" xfId="6826"/>
    <cellStyle name="Calculation 2 2 3 3 2 3 2 2" xfId="19872"/>
    <cellStyle name="Calculation 2 2 3 3 2 3 2 3" xfId="30053"/>
    <cellStyle name="Calculation 2 2 3 3 2 3 2 4" xfId="41051"/>
    <cellStyle name="Calculation 2 2 3 3 2 3 2 5" xfId="52705"/>
    <cellStyle name="Calculation 2 2 3 3 2 3 3" xfId="16178"/>
    <cellStyle name="Calculation 2 2 3 3 2 3 4" xfId="27344"/>
    <cellStyle name="Calculation 2 2 3 3 2 3 5" xfId="37357"/>
    <cellStyle name="Calculation 2 2 3 3 2 3 6" xfId="50438"/>
    <cellStyle name="Calculation 2 2 3 3 2 4" xfId="4174"/>
    <cellStyle name="Calculation 2 2 3 3 2 4 2" xfId="17220"/>
    <cellStyle name="Calculation 2 2 3 3 2 4 3" xfId="28223"/>
    <cellStyle name="Calculation 2 2 3 3 2 4 4" xfId="38399"/>
    <cellStyle name="Calculation 2 2 3 3 2 4 5" xfId="51030"/>
    <cellStyle name="Calculation 2 2 3 3 2 5" xfId="8946"/>
    <cellStyle name="Calculation 2 2 3 3 2 5 2" xfId="21991"/>
    <cellStyle name="Calculation 2 2 3 3 2 5 3" xfId="31323"/>
    <cellStyle name="Calculation 2 2 3 3 2 6" xfId="9857"/>
    <cellStyle name="Calculation 2 2 3 3 2 6 2" xfId="22902"/>
    <cellStyle name="Calculation 2 2 3 3 2 6 3" xfId="32198"/>
    <cellStyle name="Calculation 2 2 3 3 2 7" xfId="10260"/>
    <cellStyle name="Calculation 2 2 3 3 2 7 2" xfId="23305"/>
    <cellStyle name="Calculation 2 2 3 3 2 7 3" xfId="32601"/>
    <cellStyle name="Calculation 2 2 3 3 2 8" xfId="11575"/>
    <cellStyle name="Calculation 2 2 3 3 2 8 2" xfId="24620"/>
    <cellStyle name="Calculation 2 2 3 3 2 9" xfId="12251"/>
    <cellStyle name="Calculation 2 2 3 3 2 9 2" xfId="25296"/>
    <cellStyle name="Calculation 2 2 3 3 2 9 3" xfId="33630"/>
    <cellStyle name="Calculation 2 2 3 3 3" xfId="818"/>
    <cellStyle name="Calculation 2 2 3 3 3 2" xfId="4928"/>
    <cellStyle name="Calculation 2 2 3 3 3 2 2" xfId="17974"/>
    <cellStyle name="Calculation 2 2 3 3 3 2 3" xfId="28689"/>
    <cellStyle name="Calculation 2 2 3 3 3 2 4" xfId="39153"/>
    <cellStyle name="Calculation 2 2 3 3 3 2 5" xfId="51525"/>
    <cellStyle name="Calculation 2 2 3 3 3 3" xfId="13864"/>
    <cellStyle name="Calculation 2 2 3 3 3 4" xfId="25995"/>
    <cellStyle name="Calculation 2 2 3 3 3 5" xfId="35043"/>
    <cellStyle name="Calculation 2 2 3 3 3 6" xfId="49273"/>
    <cellStyle name="Calculation 2 2 3 3 4" xfId="2084"/>
    <cellStyle name="Calculation 2 2 3 3 4 2" xfId="5778"/>
    <cellStyle name="Calculation 2 2 3 3 4 2 2" xfId="18824"/>
    <cellStyle name="Calculation 2 2 3 3 4 2 3" xfId="29246"/>
    <cellStyle name="Calculation 2 2 3 3 4 2 4" xfId="40003"/>
    <cellStyle name="Calculation 2 2 3 3 4 2 5" xfId="52116"/>
    <cellStyle name="Calculation 2 2 3 3 4 3" xfId="15130"/>
    <cellStyle name="Calculation 2 2 3 3 4 4" xfId="26537"/>
    <cellStyle name="Calculation 2 2 3 3 4 5" xfId="36309"/>
    <cellStyle name="Calculation 2 2 3 3 4 6" xfId="49849"/>
    <cellStyle name="Calculation 2 2 3 3 5" xfId="3635"/>
    <cellStyle name="Calculation 2 2 3 3 5 2" xfId="16681"/>
    <cellStyle name="Calculation 2 2 3 3 5 3" xfId="27789"/>
    <cellStyle name="Calculation 2 2 3 3 5 4" xfId="37860"/>
    <cellStyle name="Calculation 2 2 3 3 5 5" xfId="50715"/>
    <cellStyle name="Calculation 2 2 3 3 6" xfId="8407"/>
    <cellStyle name="Calculation 2 2 3 3 6 2" xfId="21452"/>
    <cellStyle name="Calculation 2 2 3 3 6 3" xfId="30889"/>
    <cellStyle name="Calculation 2 2 3 3 7" xfId="9420"/>
    <cellStyle name="Calculation 2 2 3 3 7 2" xfId="22465"/>
    <cellStyle name="Calculation 2 2 3 3 7 3" xfId="31761"/>
    <cellStyle name="Calculation 2 2 3 3 8" xfId="11035"/>
    <cellStyle name="Calculation 2 2 3 3 8 2" xfId="24080"/>
    <cellStyle name="Calculation 2 2 3 3 9" xfId="12627"/>
    <cellStyle name="Calculation 2 2 3 3 9 2" xfId="25672"/>
    <cellStyle name="Calculation 2 2 3 3 9 3" xfId="34006"/>
    <cellStyle name="Calculation 2 2 3 4" xfId="1213"/>
    <cellStyle name="Calculation 2 2 3 4 10" xfId="12742"/>
    <cellStyle name="Calculation 2 2 3 4 10 2" xfId="25787"/>
    <cellStyle name="Calculation 2 2 3 4 10 3" xfId="34121"/>
    <cellStyle name="Calculation 2 2 3 4 11" xfId="14259"/>
    <cellStyle name="Calculation 2 2 3 4 12" xfId="35438"/>
    <cellStyle name="Calculation 2 2 3 4 2" xfId="1848"/>
    <cellStyle name="Calculation 2 2 3 4 2 2" xfId="5542"/>
    <cellStyle name="Calculation 2 2 3 4 2 2 2" xfId="18588"/>
    <cellStyle name="Calculation 2 2 3 4 2 2 3" xfId="29062"/>
    <cellStyle name="Calculation 2 2 3 4 2 2 4" xfId="39767"/>
    <cellStyle name="Calculation 2 2 3 4 2 2 5" xfId="51940"/>
    <cellStyle name="Calculation 2 2 3 4 2 3" xfId="14894"/>
    <cellStyle name="Calculation 2 2 3 4 2 4" xfId="26353"/>
    <cellStyle name="Calculation 2 2 3 4 2 5" xfId="36073"/>
    <cellStyle name="Calculation 2 2 3 4 2 6" xfId="49673"/>
    <cellStyle name="Calculation 2 2 3 4 3" xfId="2479"/>
    <cellStyle name="Calculation 2 2 3 4 3 2" xfId="6173"/>
    <cellStyle name="Calculation 2 2 3 4 3 2 2" xfId="19219"/>
    <cellStyle name="Calculation 2 2 3 4 3 2 3" xfId="29589"/>
    <cellStyle name="Calculation 2 2 3 4 3 2 4" xfId="40398"/>
    <cellStyle name="Calculation 2 2 3 4 3 2 5" xfId="52321"/>
    <cellStyle name="Calculation 2 2 3 4 3 3" xfId="15525"/>
    <cellStyle name="Calculation 2 2 3 4 3 4" xfId="26880"/>
    <cellStyle name="Calculation 2 2 3 4 3 5" xfId="36704"/>
    <cellStyle name="Calculation 2 2 3 4 3 6" xfId="50054"/>
    <cellStyle name="Calculation 2 2 3 4 4" xfId="5319"/>
    <cellStyle name="Calculation 2 2 3 4 4 2" xfId="18365"/>
    <cellStyle name="Calculation 2 2 3 4 4 3" xfId="29028"/>
    <cellStyle name="Calculation 2 2 3 4 4 4" xfId="39544"/>
    <cellStyle name="Calculation 2 2 3 4 4 5" xfId="51730"/>
    <cellStyle name="Calculation 2 2 3 4 5" xfId="4030"/>
    <cellStyle name="Calculation 2 2 3 4 5 2" xfId="17076"/>
    <cellStyle name="Calculation 2 2 3 4 5 3" xfId="28132"/>
    <cellStyle name="Calculation 2 2 3 4 5 4" xfId="38255"/>
    <cellStyle name="Calculation 2 2 3 4 5 5" xfId="50920"/>
    <cellStyle name="Calculation 2 2 3 4 6" xfId="8802"/>
    <cellStyle name="Calculation 2 2 3 4 6 2" xfId="21847"/>
    <cellStyle name="Calculation 2 2 3 4 6 3" xfId="31232"/>
    <cellStyle name="Calculation 2 2 3 4 7" xfId="9766"/>
    <cellStyle name="Calculation 2 2 3 4 7 2" xfId="22811"/>
    <cellStyle name="Calculation 2 2 3 4 7 3" xfId="32107"/>
    <cellStyle name="Calculation 2 2 3 4 8" xfId="11431"/>
    <cellStyle name="Calculation 2 2 3 4 8 2" xfId="24476"/>
    <cellStyle name="Calculation 2 2 3 4 9" xfId="11991"/>
    <cellStyle name="Calculation 2 2 3 4 9 2" xfId="25036"/>
    <cellStyle name="Calculation 2 2 3 4 9 3" xfId="33370"/>
    <cellStyle name="Calculation 2 2 3 5" xfId="1246"/>
    <cellStyle name="Calculation 2 2 3 5 10" xfId="14292"/>
    <cellStyle name="Calculation 2 2 3 5 11" xfId="35471"/>
    <cellStyle name="Calculation 2 2 3 5 2" xfId="2509"/>
    <cellStyle name="Calculation 2 2 3 5 2 2" xfId="6203"/>
    <cellStyle name="Calculation 2 2 3 5 2 2 2" xfId="19249"/>
    <cellStyle name="Calculation 2 2 3 5 2 2 3" xfId="29602"/>
    <cellStyle name="Calculation 2 2 3 5 2 2 4" xfId="40428"/>
    <cellStyle name="Calculation 2 2 3 5 2 2 5" xfId="52350"/>
    <cellStyle name="Calculation 2 2 3 5 2 3" xfId="15555"/>
    <cellStyle name="Calculation 2 2 3 5 2 4" xfId="26893"/>
    <cellStyle name="Calculation 2 2 3 5 2 5" xfId="36734"/>
    <cellStyle name="Calculation 2 2 3 5 2 6" xfId="50083"/>
    <cellStyle name="Calculation 2 2 3 5 3" xfId="3066"/>
    <cellStyle name="Calculation 2 2 3 5 3 2" xfId="6760"/>
    <cellStyle name="Calculation 2 2 3 5 3 2 2" xfId="19806"/>
    <cellStyle name="Calculation 2 2 3 5 3 2 3" xfId="29987"/>
    <cellStyle name="Calculation 2 2 3 5 3 2 4" xfId="40985"/>
    <cellStyle name="Calculation 2 2 3 5 3 2 5" xfId="52663"/>
    <cellStyle name="Calculation 2 2 3 5 3 3" xfId="16112"/>
    <cellStyle name="Calculation 2 2 3 5 3 4" xfId="27278"/>
    <cellStyle name="Calculation 2 2 3 5 3 5" xfId="37291"/>
    <cellStyle name="Calculation 2 2 3 5 3 6" xfId="50396"/>
    <cellStyle name="Calculation 2 2 3 5 4" xfId="4063"/>
    <cellStyle name="Calculation 2 2 3 5 4 2" xfId="17109"/>
    <cellStyle name="Calculation 2 2 3 5 4 3" xfId="28148"/>
    <cellStyle name="Calculation 2 2 3 5 4 4" xfId="38288"/>
    <cellStyle name="Calculation 2 2 3 5 4 5" xfId="50952"/>
    <cellStyle name="Calculation 2 2 3 5 5" xfId="8835"/>
    <cellStyle name="Calculation 2 2 3 5 5 2" xfId="21880"/>
    <cellStyle name="Calculation 2 2 3 5 5 3" xfId="31248"/>
    <cellStyle name="Calculation 2 2 3 5 6" xfId="9782"/>
    <cellStyle name="Calculation 2 2 3 5 6 2" xfId="22827"/>
    <cellStyle name="Calculation 2 2 3 5 6 3" xfId="32123"/>
    <cellStyle name="Calculation 2 2 3 5 7" xfId="10194"/>
    <cellStyle name="Calculation 2 2 3 5 7 2" xfId="23239"/>
    <cellStyle name="Calculation 2 2 3 5 7 3" xfId="32535"/>
    <cellStyle name="Calculation 2 2 3 5 8" xfId="11464"/>
    <cellStyle name="Calculation 2 2 3 5 8 2" xfId="24509"/>
    <cellStyle name="Calculation 2 2 3 5 9" xfId="12470"/>
    <cellStyle name="Calculation 2 2 3 5 9 2" xfId="25515"/>
    <cellStyle name="Calculation 2 2 3 5 9 3" xfId="33849"/>
    <cellStyle name="Calculation 2 2 3 6" xfId="694"/>
    <cellStyle name="Calculation 2 2 3 6 2" xfId="4804"/>
    <cellStyle name="Calculation 2 2 3 6 2 2" xfId="17850"/>
    <cellStyle name="Calculation 2 2 3 6 2 3" xfId="28601"/>
    <cellStyle name="Calculation 2 2 3 6 2 4" xfId="39029"/>
    <cellStyle name="Calculation 2 2 3 6 2 5" xfId="51447"/>
    <cellStyle name="Calculation 2 2 3 6 3" xfId="13740"/>
    <cellStyle name="Calculation 2 2 3 6 4" xfId="25907"/>
    <cellStyle name="Calculation 2 2 3 6 5" xfId="34919"/>
    <cellStyle name="Calculation 2 2 3 6 6" xfId="49195"/>
    <cellStyle name="Calculation 2 2 3 7" xfId="1960"/>
    <cellStyle name="Calculation 2 2 3 7 2" xfId="5654"/>
    <cellStyle name="Calculation 2 2 3 7 2 2" xfId="18700"/>
    <cellStyle name="Calculation 2 2 3 7 2 3" xfId="29158"/>
    <cellStyle name="Calculation 2 2 3 7 2 4" xfId="39879"/>
    <cellStyle name="Calculation 2 2 3 7 2 5" xfId="52038"/>
    <cellStyle name="Calculation 2 2 3 7 3" xfId="15006"/>
    <cellStyle name="Calculation 2 2 3 7 4" xfId="26449"/>
    <cellStyle name="Calculation 2 2 3 7 5" xfId="36185"/>
    <cellStyle name="Calculation 2 2 3 7 6" xfId="49771"/>
    <cellStyle name="Calculation 2 2 3 8" xfId="3511"/>
    <cellStyle name="Calculation 2 2 3 8 2" xfId="16557"/>
    <cellStyle name="Calculation 2 2 3 8 3" xfId="27701"/>
    <cellStyle name="Calculation 2 2 3 8 4" xfId="37736"/>
    <cellStyle name="Calculation 2 2 3 8 5" xfId="50637"/>
    <cellStyle name="Calculation 2 2 3 9" xfId="8283"/>
    <cellStyle name="Calculation 2 2 3 9 2" xfId="21328"/>
    <cellStyle name="Calculation 2 2 3 9 3" xfId="30801"/>
    <cellStyle name="Calculation 2 2 30" xfId="459"/>
    <cellStyle name="Calculation 2 2 30 10" xfId="13510"/>
    <cellStyle name="Calculation 2 2 30 11" xfId="34689"/>
    <cellStyle name="Calculation 2 2 30 2" xfId="1570"/>
    <cellStyle name="Calculation 2 2 30 2 10" xfId="14616"/>
    <cellStyle name="Calculation 2 2 30 2 11" xfId="35795"/>
    <cellStyle name="Calculation 2 2 30 2 2" xfId="2794"/>
    <cellStyle name="Calculation 2 2 30 2 2 2" xfId="6488"/>
    <cellStyle name="Calculation 2 2 30 2 2 2 2" xfId="19534"/>
    <cellStyle name="Calculation 2 2 30 2 2 2 3" xfId="29827"/>
    <cellStyle name="Calculation 2 2 30 2 2 2 4" xfId="40713"/>
    <cellStyle name="Calculation 2 2 30 2 2 2 5" xfId="52487"/>
    <cellStyle name="Calculation 2 2 30 2 2 3" xfId="15840"/>
    <cellStyle name="Calculation 2 2 30 2 2 4" xfId="27118"/>
    <cellStyle name="Calculation 2 2 30 2 2 5" xfId="37019"/>
    <cellStyle name="Calculation 2 2 30 2 2 6" xfId="50220"/>
    <cellStyle name="Calculation 2 2 30 2 3" xfId="3292"/>
    <cellStyle name="Calculation 2 2 30 2 3 2" xfId="6986"/>
    <cellStyle name="Calculation 2 2 30 2 3 2 2" xfId="20032"/>
    <cellStyle name="Calculation 2 2 30 2 3 2 3" xfId="30213"/>
    <cellStyle name="Calculation 2 2 30 2 3 2 4" xfId="41211"/>
    <cellStyle name="Calculation 2 2 30 2 3 2 5" xfId="52779"/>
    <cellStyle name="Calculation 2 2 30 2 3 3" xfId="16338"/>
    <cellStyle name="Calculation 2 2 30 2 3 4" xfId="27504"/>
    <cellStyle name="Calculation 2 2 30 2 3 5" xfId="37517"/>
    <cellStyle name="Calculation 2 2 30 2 3 6" xfId="50512"/>
    <cellStyle name="Calculation 2 2 30 2 4" xfId="4387"/>
    <cellStyle name="Calculation 2 2 30 2 4 2" xfId="17433"/>
    <cellStyle name="Calculation 2 2 30 2 4 3" xfId="28412"/>
    <cellStyle name="Calculation 2 2 30 2 4 4" xfId="38612"/>
    <cellStyle name="Calculation 2 2 30 2 4 5" xfId="51128"/>
    <cellStyle name="Calculation 2 2 30 2 5" xfId="9159"/>
    <cellStyle name="Calculation 2 2 30 2 5 2" xfId="22204"/>
    <cellStyle name="Calculation 2 2 30 2 5 3" xfId="31512"/>
    <cellStyle name="Calculation 2 2 30 2 6" xfId="10047"/>
    <cellStyle name="Calculation 2 2 30 2 6 2" xfId="23092"/>
    <cellStyle name="Calculation 2 2 30 2 6 3" xfId="32388"/>
    <cellStyle name="Calculation 2 2 30 2 7" xfId="10420"/>
    <cellStyle name="Calculation 2 2 30 2 7 2" xfId="23465"/>
    <cellStyle name="Calculation 2 2 30 2 7 3" xfId="32761"/>
    <cellStyle name="Calculation 2 2 30 2 8" xfId="11788"/>
    <cellStyle name="Calculation 2 2 30 2 8 2" xfId="24833"/>
    <cellStyle name="Calculation 2 2 30 2 9" xfId="12169"/>
    <cellStyle name="Calculation 2 2 30 2 9 2" xfId="25214"/>
    <cellStyle name="Calculation 2 2 30 2 9 3" xfId="33548"/>
    <cellStyle name="Calculation 2 2 30 3" xfId="1033"/>
    <cellStyle name="Calculation 2 2 30 3 2" xfId="5143"/>
    <cellStyle name="Calculation 2 2 30 3 2 2" xfId="18189"/>
    <cellStyle name="Calculation 2 2 30 3 2 3" xfId="28880"/>
    <cellStyle name="Calculation 2 2 30 3 2 4" xfId="39368"/>
    <cellStyle name="Calculation 2 2 30 3 2 5" xfId="51623"/>
    <cellStyle name="Calculation 2 2 30 3 3" xfId="14079"/>
    <cellStyle name="Calculation 2 2 30 3 4" xfId="26186"/>
    <cellStyle name="Calculation 2 2 30 3 5" xfId="35258"/>
    <cellStyle name="Calculation 2 2 30 3 6" xfId="49371"/>
    <cellStyle name="Calculation 2 2 30 4" xfId="2299"/>
    <cellStyle name="Calculation 2 2 30 4 2" xfId="5993"/>
    <cellStyle name="Calculation 2 2 30 4 2 2" xfId="19039"/>
    <cellStyle name="Calculation 2 2 30 4 2 3" xfId="29437"/>
    <cellStyle name="Calculation 2 2 30 4 2 4" xfId="40218"/>
    <cellStyle name="Calculation 2 2 30 4 2 5" xfId="52214"/>
    <cellStyle name="Calculation 2 2 30 4 3" xfId="15345"/>
    <cellStyle name="Calculation 2 2 30 4 4" xfId="26728"/>
    <cellStyle name="Calculation 2 2 30 4 5" xfId="36524"/>
    <cellStyle name="Calculation 2 2 30 4 6" xfId="49947"/>
    <cellStyle name="Calculation 2 2 30 5" xfId="3850"/>
    <cellStyle name="Calculation 2 2 30 5 2" xfId="16896"/>
    <cellStyle name="Calculation 2 2 30 5 3" xfId="27980"/>
    <cellStyle name="Calculation 2 2 30 5 4" xfId="38075"/>
    <cellStyle name="Calculation 2 2 30 5 5" xfId="50813"/>
    <cellStyle name="Calculation 2 2 30 6" xfId="8622"/>
    <cellStyle name="Calculation 2 2 30 6 2" xfId="21667"/>
    <cellStyle name="Calculation 2 2 30 6 3" xfId="31080"/>
    <cellStyle name="Calculation 2 2 30 7" xfId="9613"/>
    <cellStyle name="Calculation 2 2 30 7 2" xfId="22658"/>
    <cellStyle name="Calculation 2 2 30 7 3" xfId="31954"/>
    <cellStyle name="Calculation 2 2 30 8" xfId="11250"/>
    <cellStyle name="Calculation 2 2 30 8 2" xfId="24295"/>
    <cellStyle name="Calculation 2 2 30 9" xfId="11944"/>
    <cellStyle name="Calculation 2 2 30 9 2" xfId="24989"/>
    <cellStyle name="Calculation 2 2 30 9 3" xfId="33323"/>
    <cellStyle name="Calculation 2 2 31" xfId="463"/>
    <cellStyle name="Calculation 2 2 31 10" xfId="13514"/>
    <cellStyle name="Calculation 2 2 31 11" xfId="34693"/>
    <cellStyle name="Calculation 2 2 31 2" xfId="1574"/>
    <cellStyle name="Calculation 2 2 31 2 10" xfId="14620"/>
    <cellStyle name="Calculation 2 2 31 2 11" xfId="35799"/>
    <cellStyle name="Calculation 2 2 31 2 2" xfId="2797"/>
    <cellStyle name="Calculation 2 2 31 2 2 2" xfId="6491"/>
    <cellStyle name="Calculation 2 2 31 2 2 2 2" xfId="19537"/>
    <cellStyle name="Calculation 2 2 31 2 2 2 3" xfId="29830"/>
    <cellStyle name="Calculation 2 2 31 2 2 2 4" xfId="40716"/>
    <cellStyle name="Calculation 2 2 31 2 2 2 5" xfId="52489"/>
    <cellStyle name="Calculation 2 2 31 2 2 3" xfId="15843"/>
    <cellStyle name="Calculation 2 2 31 2 2 4" xfId="27121"/>
    <cellStyle name="Calculation 2 2 31 2 2 5" xfId="37022"/>
    <cellStyle name="Calculation 2 2 31 2 2 6" xfId="50222"/>
    <cellStyle name="Calculation 2 2 31 2 3" xfId="3296"/>
    <cellStyle name="Calculation 2 2 31 2 3 2" xfId="6990"/>
    <cellStyle name="Calculation 2 2 31 2 3 2 2" xfId="20036"/>
    <cellStyle name="Calculation 2 2 31 2 3 2 3" xfId="30217"/>
    <cellStyle name="Calculation 2 2 31 2 3 2 4" xfId="41215"/>
    <cellStyle name="Calculation 2 2 31 2 3 2 5" xfId="52782"/>
    <cellStyle name="Calculation 2 2 31 2 3 3" xfId="16342"/>
    <cellStyle name="Calculation 2 2 31 2 3 4" xfId="27508"/>
    <cellStyle name="Calculation 2 2 31 2 3 5" xfId="37521"/>
    <cellStyle name="Calculation 2 2 31 2 3 6" xfId="50515"/>
    <cellStyle name="Calculation 2 2 31 2 4" xfId="4391"/>
    <cellStyle name="Calculation 2 2 31 2 4 2" xfId="17437"/>
    <cellStyle name="Calculation 2 2 31 2 4 3" xfId="28416"/>
    <cellStyle name="Calculation 2 2 31 2 4 4" xfId="38616"/>
    <cellStyle name="Calculation 2 2 31 2 4 5" xfId="51131"/>
    <cellStyle name="Calculation 2 2 31 2 5" xfId="9163"/>
    <cellStyle name="Calculation 2 2 31 2 5 2" xfId="22208"/>
    <cellStyle name="Calculation 2 2 31 2 5 3" xfId="31516"/>
    <cellStyle name="Calculation 2 2 31 2 6" xfId="10051"/>
    <cellStyle name="Calculation 2 2 31 2 6 2" xfId="23096"/>
    <cellStyle name="Calculation 2 2 31 2 6 3" xfId="32392"/>
    <cellStyle name="Calculation 2 2 31 2 7" xfId="10424"/>
    <cellStyle name="Calculation 2 2 31 2 7 2" xfId="23469"/>
    <cellStyle name="Calculation 2 2 31 2 7 3" xfId="32765"/>
    <cellStyle name="Calculation 2 2 31 2 8" xfId="11792"/>
    <cellStyle name="Calculation 2 2 31 2 8 2" xfId="24837"/>
    <cellStyle name="Calculation 2 2 31 2 9" xfId="12204"/>
    <cellStyle name="Calculation 2 2 31 2 9 2" xfId="25249"/>
    <cellStyle name="Calculation 2 2 31 2 9 3" xfId="33583"/>
    <cellStyle name="Calculation 2 2 31 3" xfId="1037"/>
    <cellStyle name="Calculation 2 2 31 3 2" xfId="5147"/>
    <cellStyle name="Calculation 2 2 31 3 2 2" xfId="18193"/>
    <cellStyle name="Calculation 2 2 31 3 2 3" xfId="28884"/>
    <cellStyle name="Calculation 2 2 31 3 2 4" xfId="39372"/>
    <cellStyle name="Calculation 2 2 31 3 2 5" xfId="51626"/>
    <cellStyle name="Calculation 2 2 31 3 3" xfId="14083"/>
    <cellStyle name="Calculation 2 2 31 3 4" xfId="26190"/>
    <cellStyle name="Calculation 2 2 31 3 5" xfId="35262"/>
    <cellStyle name="Calculation 2 2 31 3 6" xfId="49374"/>
    <cellStyle name="Calculation 2 2 31 4" xfId="2303"/>
    <cellStyle name="Calculation 2 2 31 4 2" xfId="5997"/>
    <cellStyle name="Calculation 2 2 31 4 2 2" xfId="19043"/>
    <cellStyle name="Calculation 2 2 31 4 2 3" xfId="29441"/>
    <cellStyle name="Calculation 2 2 31 4 2 4" xfId="40222"/>
    <cellStyle name="Calculation 2 2 31 4 2 5" xfId="52217"/>
    <cellStyle name="Calculation 2 2 31 4 3" xfId="15349"/>
    <cellStyle name="Calculation 2 2 31 4 4" xfId="26732"/>
    <cellStyle name="Calculation 2 2 31 4 5" xfId="36528"/>
    <cellStyle name="Calculation 2 2 31 4 6" xfId="49950"/>
    <cellStyle name="Calculation 2 2 31 5" xfId="3854"/>
    <cellStyle name="Calculation 2 2 31 5 2" xfId="16900"/>
    <cellStyle name="Calculation 2 2 31 5 3" xfId="27984"/>
    <cellStyle name="Calculation 2 2 31 5 4" xfId="38079"/>
    <cellStyle name="Calculation 2 2 31 5 5" xfId="50816"/>
    <cellStyle name="Calculation 2 2 31 6" xfId="8626"/>
    <cellStyle name="Calculation 2 2 31 6 2" xfId="21671"/>
    <cellStyle name="Calculation 2 2 31 6 3" xfId="31084"/>
    <cellStyle name="Calculation 2 2 31 7" xfId="9617"/>
    <cellStyle name="Calculation 2 2 31 7 2" xfId="22662"/>
    <cellStyle name="Calculation 2 2 31 7 3" xfId="31958"/>
    <cellStyle name="Calculation 2 2 31 8" xfId="11254"/>
    <cellStyle name="Calculation 2 2 31 8 2" xfId="24299"/>
    <cellStyle name="Calculation 2 2 31 9" xfId="12173"/>
    <cellStyle name="Calculation 2 2 31 9 2" xfId="25218"/>
    <cellStyle name="Calculation 2 2 31 9 3" xfId="33552"/>
    <cellStyle name="Calculation 2 2 32" xfId="399"/>
    <cellStyle name="Calculation 2 2 32 10" xfId="13450"/>
    <cellStyle name="Calculation 2 2 32 11" xfId="34629"/>
    <cellStyle name="Calculation 2 2 32 2" xfId="1510"/>
    <cellStyle name="Calculation 2 2 32 2 10" xfId="14556"/>
    <cellStyle name="Calculation 2 2 32 2 11" xfId="35735"/>
    <cellStyle name="Calculation 2 2 32 2 2" xfId="2741"/>
    <cellStyle name="Calculation 2 2 32 2 2 2" xfId="6435"/>
    <cellStyle name="Calculation 2 2 32 2 2 2 2" xfId="19481"/>
    <cellStyle name="Calculation 2 2 32 2 2 2 3" xfId="29774"/>
    <cellStyle name="Calculation 2 2 32 2 2 2 4" xfId="40660"/>
    <cellStyle name="Calculation 2 2 32 2 2 2 5" xfId="52472"/>
    <cellStyle name="Calculation 2 2 32 2 2 3" xfId="15787"/>
    <cellStyle name="Calculation 2 2 32 2 2 4" xfId="27065"/>
    <cellStyle name="Calculation 2 2 32 2 2 5" xfId="36966"/>
    <cellStyle name="Calculation 2 2 32 2 2 6" xfId="50205"/>
    <cellStyle name="Calculation 2 2 32 2 3" xfId="3241"/>
    <cellStyle name="Calculation 2 2 32 2 3 2" xfId="6935"/>
    <cellStyle name="Calculation 2 2 32 2 3 2 2" xfId="19981"/>
    <cellStyle name="Calculation 2 2 32 2 3 2 3" xfId="30162"/>
    <cellStyle name="Calculation 2 2 32 2 3 2 4" xfId="41160"/>
    <cellStyle name="Calculation 2 2 32 2 3 2 5" xfId="52757"/>
    <cellStyle name="Calculation 2 2 32 2 3 3" xfId="16287"/>
    <cellStyle name="Calculation 2 2 32 2 3 4" xfId="27453"/>
    <cellStyle name="Calculation 2 2 32 2 3 5" xfId="37466"/>
    <cellStyle name="Calculation 2 2 32 2 3 6" xfId="50490"/>
    <cellStyle name="Calculation 2 2 32 2 4" xfId="4327"/>
    <cellStyle name="Calculation 2 2 32 2 4 2" xfId="17373"/>
    <cellStyle name="Calculation 2 2 32 2 4 3" xfId="28352"/>
    <cellStyle name="Calculation 2 2 32 2 4 4" xfId="38552"/>
    <cellStyle name="Calculation 2 2 32 2 4 5" xfId="51106"/>
    <cellStyle name="Calculation 2 2 32 2 5" xfId="9099"/>
    <cellStyle name="Calculation 2 2 32 2 5 2" xfId="22144"/>
    <cellStyle name="Calculation 2 2 32 2 5 3" xfId="31452"/>
    <cellStyle name="Calculation 2 2 32 2 6" xfId="9987"/>
    <cellStyle name="Calculation 2 2 32 2 6 2" xfId="23032"/>
    <cellStyle name="Calculation 2 2 32 2 6 3" xfId="32328"/>
    <cellStyle name="Calculation 2 2 32 2 7" xfId="10369"/>
    <cellStyle name="Calculation 2 2 32 2 7 2" xfId="23414"/>
    <cellStyle name="Calculation 2 2 32 2 7 3" xfId="32710"/>
    <cellStyle name="Calculation 2 2 32 2 8" xfId="11728"/>
    <cellStyle name="Calculation 2 2 32 2 8 2" xfId="24773"/>
    <cellStyle name="Calculation 2 2 32 2 9" xfId="12032"/>
    <cellStyle name="Calculation 2 2 32 2 9 2" xfId="25077"/>
    <cellStyle name="Calculation 2 2 32 2 9 3" xfId="33411"/>
    <cellStyle name="Calculation 2 2 32 3" xfId="973"/>
    <cellStyle name="Calculation 2 2 32 3 2" xfId="5083"/>
    <cellStyle name="Calculation 2 2 32 3 2 2" xfId="18129"/>
    <cellStyle name="Calculation 2 2 32 3 2 3" xfId="28820"/>
    <cellStyle name="Calculation 2 2 32 3 2 4" xfId="39308"/>
    <cellStyle name="Calculation 2 2 32 3 2 5" xfId="51601"/>
    <cellStyle name="Calculation 2 2 32 3 3" xfId="14019"/>
    <cellStyle name="Calculation 2 2 32 3 4" xfId="26126"/>
    <cellStyle name="Calculation 2 2 32 3 5" xfId="35198"/>
    <cellStyle name="Calculation 2 2 32 3 6" xfId="49349"/>
    <cellStyle name="Calculation 2 2 32 4" xfId="2239"/>
    <cellStyle name="Calculation 2 2 32 4 2" xfId="5933"/>
    <cellStyle name="Calculation 2 2 32 4 2 2" xfId="18979"/>
    <cellStyle name="Calculation 2 2 32 4 2 3" xfId="29377"/>
    <cellStyle name="Calculation 2 2 32 4 2 4" xfId="40158"/>
    <cellStyle name="Calculation 2 2 32 4 2 5" xfId="52192"/>
    <cellStyle name="Calculation 2 2 32 4 3" xfId="15285"/>
    <cellStyle name="Calculation 2 2 32 4 4" xfId="26668"/>
    <cellStyle name="Calculation 2 2 32 4 5" xfId="36464"/>
    <cellStyle name="Calculation 2 2 32 4 6" xfId="49925"/>
    <cellStyle name="Calculation 2 2 32 5" xfId="3790"/>
    <cellStyle name="Calculation 2 2 32 5 2" xfId="16836"/>
    <cellStyle name="Calculation 2 2 32 5 3" xfId="27920"/>
    <cellStyle name="Calculation 2 2 32 5 4" xfId="38015"/>
    <cellStyle name="Calculation 2 2 32 5 5" xfId="50791"/>
    <cellStyle name="Calculation 2 2 32 6" xfId="8562"/>
    <cellStyle name="Calculation 2 2 32 6 2" xfId="21607"/>
    <cellStyle name="Calculation 2 2 32 6 3" xfId="31020"/>
    <cellStyle name="Calculation 2 2 32 7" xfId="9553"/>
    <cellStyle name="Calculation 2 2 32 7 2" xfId="22598"/>
    <cellStyle name="Calculation 2 2 32 7 3" xfId="31894"/>
    <cellStyle name="Calculation 2 2 32 8" xfId="11190"/>
    <cellStyle name="Calculation 2 2 32 8 2" xfId="24235"/>
    <cellStyle name="Calculation 2 2 32 9" xfId="10866"/>
    <cellStyle name="Calculation 2 2 32 9 2" xfId="23911"/>
    <cellStyle name="Calculation 2 2 32 9 3" xfId="33148"/>
    <cellStyle name="Calculation 2 2 33" xfId="471"/>
    <cellStyle name="Calculation 2 2 33 10" xfId="13522"/>
    <cellStyle name="Calculation 2 2 33 11" xfId="34701"/>
    <cellStyle name="Calculation 2 2 33 2" xfId="1582"/>
    <cellStyle name="Calculation 2 2 33 2 10" xfId="14628"/>
    <cellStyle name="Calculation 2 2 33 2 11" xfId="35807"/>
    <cellStyle name="Calculation 2 2 33 2 2" xfId="2803"/>
    <cellStyle name="Calculation 2 2 33 2 2 2" xfId="6497"/>
    <cellStyle name="Calculation 2 2 33 2 2 2 2" xfId="19543"/>
    <cellStyle name="Calculation 2 2 33 2 2 2 3" xfId="29836"/>
    <cellStyle name="Calculation 2 2 33 2 2 2 4" xfId="40722"/>
    <cellStyle name="Calculation 2 2 33 2 2 2 5" xfId="52491"/>
    <cellStyle name="Calculation 2 2 33 2 2 3" xfId="15849"/>
    <cellStyle name="Calculation 2 2 33 2 2 4" xfId="27127"/>
    <cellStyle name="Calculation 2 2 33 2 2 5" xfId="37028"/>
    <cellStyle name="Calculation 2 2 33 2 2 6" xfId="50224"/>
    <cellStyle name="Calculation 2 2 33 2 3" xfId="3303"/>
    <cellStyle name="Calculation 2 2 33 2 3 2" xfId="6997"/>
    <cellStyle name="Calculation 2 2 33 2 3 2 2" xfId="20043"/>
    <cellStyle name="Calculation 2 2 33 2 3 2 3" xfId="30224"/>
    <cellStyle name="Calculation 2 2 33 2 3 2 4" xfId="41222"/>
    <cellStyle name="Calculation 2 2 33 2 3 2 5" xfId="52786"/>
    <cellStyle name="Calculation 2 2 33 2 3 3" xfId="16349"/>
    <cellStyle name="Calculation 2 2 33 2 3 4" xfId="27515"/>
    <cellStyle name="Calculation 2 2 33 2 3 5" xfId="37528"/>
    <cellStyle name="Calculation 2 2 33 2 3 6" xfId="50519"/>
    <cellStyle name="Calculation 2 2 33 2 4" xfId="4399"/>
    <cellStyle name="Calculation 2 2 33 2 4 2" xfId="17445"/>
    <cellStyle name="Calculation 2 2 33 2 4 3" xfId="28424"/>
    <cellStyle name="Calculation 2 2 33 2 4 4" xfId="38624"/>
    <cellStyle name="Calculation 2 2 33 2 4 5" xfId="51135"/>
    <cellStyle name="Calculation 2 2 33 2 5" xfId="9171"/>
    <cellStyle name="Calculation 2 2 33 2 5 2" xfId="22216"/>
    <cellStyle name="Calculation 2 2 33 2 5 3" xfId="31524"/>
    <cellStyle name="Calculation 2 2 33 2 6" xfId="10059"/>
    <cellStyle name="Calculation 2 2 33 2 6 2" xfId="23104"/>
    <cellStyle name="Calculation 2 2 33 2 6 3" xfId="32400"/>
    <cellStyle name="Calculation 2 2 33 2 7" xfId="10431"/>
    <cellStyle name="Calculation 2 2 33 2 7 2" xfId="23476"/>
    <cellStyle name="Calculation 2 2 33 2 7 3" xfId="32772"/>
    <cellStyle name="Calculation 2 2 33 2 8" xfId="11800"/>
    <cellStyle name="Calculation 2 2 33 2 8 2" xfId="24845"/>
    <cellStyle name="Calculation 2 2 33 2 9" xfId="11967"/>
    <cellStyle name="Calculation 2 2 33 2 9 2" xfId="25012"/>
    <cellStyle name="Calculation 2 2 33 2 9 3" xfId="33346"/>
    <cellStyle name="Calculation 2 2 33 3" xfId="1045"/>
    <cellStyle name="Calculation 2 2 33 3 2" xfId="5155"/>
    <cellStyle name="Calculation 2 2 33 3 2 2" xfId="18201"/>
    <cellStyle name="Calculation 2 2 33 3 2 3" xfId="28892"/>
    <cellStyle name="Calculation 2 2 33 3 2 4" xfId="39380"/>
    <cellStyle name="Calculation 2 2 33 3 2 5" xfId="51630"/>
    <cellStyle name="Calculation 2 2 33 3 3" xfId="14091"/>
    <cellStyle name="Calculation 2 2 33 3 4" xfId="26198"/>
    <cellStyle name="Calculation 2 2 33 3 5" xfId="35270"/>
    <cellStyle name="Calculation 2 2 33 3 6" xfId="49378"/>
    <cellStyle name="Calculation 2 2 33 4" xfId="2311"/>
    <cellStyle name="Calculation 2 2 33 4 2" xfId="6005"/>
    <cellStyle name="Calculation 2 2 33 4 2 2" xfId="19051"/>
    <cellStyle name="Calculation 2 2 33 4 2 3" xfId="29449"/>
    <cellStyle name="Calculation 2 2 33 4 2 4" xfId="40230"/>
    <cellStyle name="Calculation 2 2 33 4 2 5" xfId="52221"/>
    <cellStyle name="Calculation 2 2 33 4 3" xfId="15357"/>
    <cellStyle name="Calculation 2 2 33 4 4" xfId="26740"/>
    <cellStyle name="Calculation 2 2 33 4 5" xfId="36536"/>
    <cellStyle name="Calculation 2 2 33 4 6" xfId="49954"/>
    <cellStyle name="Calculation 2 2 33 5" xfId="3862"/>
    <cellStyle name="Calculation 2 2 33 5 2" xfId="16908"/>
    <cellStyle name="Calculation 2 2 33 5 3" xfId="27992"/>
    <cellStyle name="Calculation 2 2 33 5 4" xfId="38087"/>
    <cellStyle name="Calculation 2 2 33 5 5" xfId="50820"/>
    <cellStyle name="Calculation 2 2 33 6" xfId="8634"/>
    <cellStyle name="Calculation 2 2 33 6 2" xfId="21679"/>
    <cellStyle name="Calculation 2 2 33 6 3" xfId="31092"/>
    <cellStyle name="Calculation 2 2 33 7" xfId="9625"/>
    <cellStyle name="Calculation 2 2 33 7 2" xfId="22670"/>
    <cellStyle name="Calculation 2 2 33 7 3" xfId="31966"/>
    <cellStyle name="Calculation 2 2 33 8" xfId="11262"/>
    <cellStyle name="Calculation 2 2 33 8 2" xfId="24307"/>
    <cellStyle name="Calculation 2 2 33 9" xfId="12274"/>
    <cellStyle name="Calculation 2 2 33 9 2" xfId="25319"/>
    <cellStyle name="Calculation 2 2 33 9 3" xfId="33653"/>
    <cellStyle name="Calculation 2 2 34" xfId="359"/>
    <cellStyle name="Calculation 2 2 34 10" xfId="13410"/>
    <cellStyle name="Calculation 2 2 34 11" xfId="34589"/>
    <cellStyle name="Calculation 2 2 34 2" xfId="1470"/>
    <cellStyle name="Calculation 2 2 34 2 10" xfId="14516"/>
    <cellStyle name="Calculation 2 2 34 2 11" xfId="35695"/>
    <cellStyle name="Calculation 2 2 34 2 2" xfId="2704"/>
    <cellStyle name="Calculation 2 2 34 2 2 2" xfId="6398"/>
    <cellStyle name="Calculation 2 2 34 2 2 2 2" xfId="19444"/>
    <cellStyle name="Calculation 2 2 34 2 2 2 3" xfId="29742"/>
    <cellStyle name="Calculation 2 2 34 2 2 2 4" xfId="40623"/>
    <cellStyle name="Calculation 2 2 34 2 2 2 5" xfId="52460"/>
    <cellStyle name="Calculation 2 2 34 2 2 3" xfId="15750"/>
    <cellStyle name="Calculation 2 2 34 2 2 4" xfId="27033"/>
    <cellStyle name="Calculation 2 2 34 2 2 5" xfId="36929"/>
    <cellStyle name="Calculation 2 2 34 2 2 6" xfId="50193"/>
    <cellStyle name="Calculation 2 2 34 2 3" xfId="3213"/>
    <cellStyle name="Calculation 2 2 34 2 3 2" xfId="6907"/>
    <cellStyle name="Calculation 2 2 34 2 3 2 2" xfId="19953"/>
    <cellStyle name="Calculation 2 2 34 2 3 2 3" xfId="30134"/>
    <cellStyle name="Calculation 2 2 34 2 3 2 4" xfId="41132"/>
    <cellStyle name="Calculation 2 2 34 2 3 2 5" xfId="52747"/>
    <cellStyle name="Calculation 2 2 34 2 3 3" xfId="16259"/>
    <cellStyle name="Calculation 2 2 34 2 3 4" xfId="27425"/>
    <cellStyle name="Calculation 2 2 34 2 3 5" xfId="37438"/>
    <cellStyle name="Calculation 2 2 34 2 3 6" xfId="50480"/>
    <cellStyle name="Calculation 2 2 34 2 4" xfId="4287"/>
    <cellStyle name="Calculation 2 2 34 2 4 2" xfId="17333"/>
    <cellStyle name="Calculation 2 2 34 2 4 3" xfId="28317"/>
    <cellStyle name="Calculation 2 2 34 2 4 4" xfId="38512"/>
    <cellStyle name="Calculation 2 2 34 2 4 5" xfId="51091"/>
    <cellStyle name="Calculation 2 2 34 2 5" xfId="9059"/>
    <cellStyle name="Calculation 2 2 34 2 5 2" xfId="22104"/>
    <cellStyle name="Calculation 2 2 34 2 5 3" xfId="31417"/>
    <cellStyle name="Calculation 2 2 34 2 6" xfId="9952"/>
    <cellStyle name="Calculation 2 2 34 2 6 2" xfId="22997"/>
    <cellStyle name="Calculation 2 2 34 2 6 3" xfId="32293"/>
    <cellStyle name="Calculation 2 2 34 2 7" xfId="10341"/>
    <cellStyle name="Calculation 2 2 34 2 7 2" xfId="23386"/>
    <cellStyle name="Calculation 2 2 34 2 7 3" xfId="32682"/>
    <cellStyle name="Calculation 2 2 34 2 8" xfId="11688"/>
    <cellStyle name="Calculation 2 2 34 2 8 2" xfId="24733"/>
    <cellStyle name="Calculation 2 2 34 2 9" xfId="12389"/>
    <cellStyle name="Calculation 2 2 34 2 9 2" xfId="25434"/>
    <cellStyle name="Calculation 2 2 34 2 9 3" xfId="33768"/>
    <cellStyle name="Calculation 2 2 34 3" xfId="933"/>
    <cellStyle name="Calculation 2 2 34 3 2" xfId="5043"/>
    <cellStyle name="Calculation 2 2 34 3 2 2" xfId="18089"/>
    <cellStyle name="Calculation 2 2 34 3 2 3" xfId="28785"/>
    <cellStyle name="Calculation 2 2 34 3 2 4" xfId="39268"/>
    <cellStyle name="Calculation 2 2 34 3 2 5" xfId="51586"/>
    <cellStyle name="Calculation 2 2 34 3 3" xfId="13979"/>
    <cellStyle name="Calculation 2 2 34 3 4" xfId="26091"/>
    <cellStyle name="Calculation 2 2 34 3 5" xfId="35158"/>
    <cellStyle name="Calculation 2 2 34 3 6" xfId="49334"/>
    <cellStyle name="Calculation 2 2 34 4" xfId="2199"/>
    <cellStyle name="Calculation 2 2 34 4 2" xfId="5893"/>
    <cellStyle name="Calculation 2 2 34 4 2 2" xfId="18939"/>
    <cellStyle name="Calculation 2 2 34 4 2 3" xfId="29342"/>
    <cellStyle name="Calculation 2 2 34 4 2 4" xfId="40118"/>
    <cellStyle name="Calculation 2 2 34 4 2 5" xfId="52177"/>
    <cellStyle name="Calculation 2 2 34 4 3" xfId="15245"/>
    <cellStyle name="Calculation 2 2 34 4 4" xfId="26633"/>
    <cellStyle name="Calculation 2 2 34 4 5" xfId="36424"/>
    <cellStyle name="Calculation 2 2 34 4 6" xfId="49910"/>
    <cellStyle name="Calculation 2 2 34 5" xfId="3750"/>
    <cellStyle name="Calculation 2 2 34 5 2" xfId="16796"/>
    <cellStyle name="Calculation 2 2 34 5 3" xfId="27885"/>
    <cellStyle name="Calculation 2 2 34 5 4" xfId="37975"/>
    <cellStyle name="Calculation 2 2 34 5 5" xfId="50776"/>
    <cellStyle name="Calculation 2 2 34 6" xfId="8522"/>
    <cellStyle name="Calculation 2 2 34 6 2" xfId="21567"/>
    <cellStyle name="Calculation 2 2 34 6 3" xfId="30985"/>
    <cellStyle name="Calculation 2 2 34 7" xfId="9518"/>
    <cellStyle name="Calculation 2 2 34 7 2" xfId="22563"/>
    <cellStyle name="Calculation 2 2 34 7 3" xfId="31859"/>
    <cellStyle name="Calculation 2 2 34 8" xfId="11150"/>
    <cellStyle name="Calculation 2 2 34 8 2" xfId="24195"/>
    <cellStyle name="Calculation 2 2 34 9" xfId="12411"/>
    <cellStyle name="Calculation 2 2 34 9 2" xfId="25456"/>
    <cellStyle name="Calculation 2 2 34 9 3" xfId="33790"/>
    <cellStyle name="Calculation 2 2 35" xfId="478"/>
    <cellStyle name="Calculation 2 2 35 10" xfId="13529"/>
    <cellStyle name="Calculation 2 2 35 11" xfId="34708"/>
    <cellStyle name="Calculation 2 2 35 2" xfId="1589"/>
    <cellStyle name="Calculation 2 2 35 2 10" xfId="14635"/>
    <cellStyle name="Calculation 2 2 35 2 11" xfId="35814"/>
    <cellStyle name="Calculation 2 2 35 2 2" xfId="2809"/>
    <cellStyle name="Calculation 2 2 35 2 2 2" xfId="6503"/>
    <cellStyle name="Calculation 2 2 35 2 2 2 2" xfId="19549"/>
    <cellStyle name="Calculation 2 2 35 2 2 2 3" xfId="29842"/>
    <cellStyle name="Calculation 2 2 35 2 2 2 4" xfId="40728"/>
    <cellStyle name="Calculation 2 2 35 2 2 2 5" xfId="52493"/>
    <cellStyle name="Calculation 2 2 35 2 2 3" xfId="15855"/>
    <cellStyle name="Calculation 2 2 35 2 2 4" xfId="27133"/>
    <cellStyle name="Calculation 2 2 35 2 2 5" xfId="37034"/>
    <cellStyle name="Calculation 2 2 35 2 2 6" xfId="50226"/>
    <cellStyle name="Calculation 2 2 35 2 3" xfId="3309"/>
    <cellStyle name="Calculation 2 2 35 2 3 2" xfId="7003"/>
    <cellStyle name="Calculation 2 2 35 2 3 2 2" xfId="20049"/>
    <cellStyle name="Calculation 2 2 35 2 3 2 3" xfId="30230"/>
    <cellStyle name="Calculation 2 2 35 2 3 2 4" xfId="41228"/>
    <cellStyle name="Calculation 2 2 35 2 3 2 5" xfId="52789"/>
    <cellStyle name="Calculation 2 2 35 2 3 3" xfId="16355"/>
    <cellStyle name="Calculation 2 2 35 2 3 4" xfId="27521"/>
    <cellStyle name="Calculation 2 2 35 2 3 5" xfId="37534"/>
    <cellStyle name="Calculation 2 2 35 2 3 6" xfId="50522"/>
    <cellStyle name="Calculation 2 2 35 2 4" xfId="4406"/>
    <cellStyle name="Calculation 2 2 35 2 4 2" xfId="17452"/>
    <cellStyle name="Calculation 2 2 35 2 4 3" xfId="28431"/>
    <cellStyle name="Calculation 2 2 35 2 4 4" xfId="38631"/>
    <cellStyle name="Calculation 2 2 35 2 4 5" xfId="51138"/>
    <cellStyle name="Calculation 2 2 35 2 5" xfId="9178"/>
    <cellStyle name="Calculation 2 2 35 2 5 2" xfId="22223"/>
    <cellStyle name="Calculation 2 2 35 2 5 3" xfId="31531"/>
    <cellStyle name="Calculation 2 2 35 2 6" xfId="10066"/>
    <cellStyle name="Calculation 2 2 35 2 6 2" xfId="23111"/>
    <cellStyle name="Calculation 2 2 35 2 6 3" xfId="32407"/>
    <cellStyle name="Calculation 2 2 35 2 7" xfId="10437"/>
    <cellStyle name="Calculation 2 2 35 2 7 2" xfId="23482"/>
    <cellStyle name="Calculation 2 2 35 2 7 3" xfId="32778"/>
    <cellStyle name="Calculation 2 2 35 2 8" xfId="11807"/>
    <cellStyle name="Calculation 2 2 35 2 8 2" xfId="24852"/>
    <cellStyle name="Calculation 2 2 35 2 9" xfId="12585"/>
    <cellStyle name="Calculation 2 2 35 2 9 2" xfId="25630"/>
    <cellStyle name="Calculation 2 2 35 2 9 3" xfId="33964"/>
    <cellStyle name="Calculation 2 2 35 3" xfId="1052"/>
    <cellStyle name="Calculation 2 2 35 3 2" xfId="5162"/>
    <cellStyle name="Calculation 2 2 35 3 2 2" xfId="18208"/>
    <cellStyle name="Calculation 2 2 35 3 2 3" xfId="28899"/>
    <cellStyle name="Calculation 2 2 35 3 2 4" xfId="39387"/>
    <cellStyle name="Calculation 2 2 35 3 2 5" xfId="51633"/>
    <cellStyle name="Calculation 2 2 35 3 3" xfId="14098"/>
    <cellStyle name="Calculation 2 2 35 3 4" xfId="26205"/>
    <cellStyle name="Calculation 2 2 35 3 5" xfId="35277"/>
    <cellStyle name="Calculation 2 2 35 3 6" xfId="49381"/>
    <cellStyle name="Calculation 2 2 35 4" xfId="2318"/>
    <cellStyle name="Calculation 2 2 35 4 2" xfId="6012"/>
    <cellStyle name="Calculation 2 2 35 4 2 2" xfId="19058"/>
    <cellStyle name="Calculation 2 2 35 4 2 3" xfId="29456"/>
    <cellStyle name="Calculation 2 2 35 4 2 4" xfId="40237"/>
    <cellStyle name="Calculation 2 2 35 4 2 5" xfId="52224"/>
    <cellStyle name="Calculation 2 2 35 4 3" xfId="15364"/>
    <cellStyle name="Calculation 2 2 35 4 4" xfId="26747"/>
    <cellStyle name="Calculation 2 2 35 4 5" xfId="36543"/>
    <cellStyle name="Calculation 2 2 35 4 6" xfId="49957"/>
    <cellStyle name="Calculation 2 2 35 5" xfId="3869"/>
    <cellStyle name="Calculation 2 2 35 5 2" xfId="16915"/>
    <cellStyle name="Calculation 2 2 35 5 3" xfId="27999"/>
    <cellStyle name="Calculation 2 2 35 5 4" xfId="38094"/>
    <cellStyle name="Calculation 2 2 35 5 5" xfId="50823"/>
    <cellStyle name="Calculation 2 2 35 6" xfId="8641"/>
    <cellStyle name="Calculation 2 2 35 6 2" xfId="21686"/>
    <cellStyle name="Calculation 2 2 35 6 3" xfId="31099"/>
    <cellStyle name="Calculation 2 2 35 7" xfId="9632"/>
    <cellStyle name="Calculation 2 2 35 7 2" xfId="22677"/>
    <cellStyle name="Calculation 2 2 35 7 3" xfId="31973"/>
    <cellStyle name="Calculation 2 2 35 8" xfId="11269"/>
    <cellStyle name="Calculation 2 2 35 8 2" xfId="24314"/>
    <cellStyle name="Calculation 2 2 35 9" xfId="12568"/>
    <cellStyle name="Calculation 2 2 35 9 2" xfId="25613"/>
    <cellStyle name="Calculation 2 2 35 9 3" xfId="33947"/>
    <cellStyle name="Calculation 2 2 36" xfId="483"/>
    <cellStyle name="Calculation 2 2 36 10" xfId="13534"/>
    <cellStyle name="Calculation 2 2 36 11" xfId="34713"/>
    <cellStyle name="Calculation 2 2 36 2" xfId="1594"/>
    <cellStyle name="Calculation 2 2 36 2 10" xfId="14640"/>
    <cellStyle name="Calculation 2 2 36 2 11" xfId="35819"/>
    <cellStyle name="Calculation 2 2 36 2 2" xfId="2813"/>
    <cellStyle name="Calculation 2 2 36 2 2 2" xfId="6507"/>
    <cellStyle name="Calculation 2 2 36 2 2 2 2" xfId="19553"/>
    <cellStyle name="Calculation 2 2 36 2 2 2 3" xfId="29846"/>
    <cellStyle name="Calculation 2 2 36 2 2 2 4" xfId="40732"/>
    <cellStyle name="Calculation 2 2 36 2 2 2 5" xfId="52496"/>
    <cellStyle name="Calculation 2 2 36 2 2 3" xfId="15859"/>
    <cellStyle name="Calculation 2 2 36 2 2 4" xfId="27137"/>
    <cellStyle name="Calculation 2 2 36 2 2 5" xfId="37038"/>
    <cellStyle name="Calculation 2 2 36 2 2 6" xfId="50229"/>
    <cellStyle name="Calculation 2 2 36 2 3" xfId="3314"/>
    <cellStyle name="Calculation 2 2 36 2 3 2" xfId="7008"/>
    <cellStyle name="Calculation 2 2 36 2 3 2 2" xfId="20054"/>
    <cellStyle name="Calculation 2 2 36 2 3 2 3" xfId="30235"/>
    <cellStyle name="Calculation 2 2 36 2 3 2 4" xfId="41233"/>
    <cellStyle name="Calculation 2 2 36 2 3 2 5" xfId="52793"/>
    <cellStyle name="Calculation 2 2 36 2 3 3" xfId="16360"/>
    <cellStyle name="Calculation 2 2 36 2 3 4" xfId="27526"/>
    <cellStyle name="Calculation 2 2 36 2 3 5" xfId="37539"/>
    <cellStyle name="Calculation 2 2 36 2 3 6" xfId="50526"/>
    <cellStyle name="Calculation 2 2 36 2 4" xfId="4411"/>
    <cellStyle name="Calculation 2 2 36 2 4 2" xfId="17457"/>
    <cellStyle name="Calculation 2 2 36 2 4 3" xfId="28436"/>
    <cellStyle name="Calculation 2 2 36 2 4 4" xfId="38636"/>
    <cellStyle name="Calculation 2 2 36 2 4 5" xfId="51142"/>
    <cellStyle name="Calculation 2 2 36 2 5" xfId="9183"/>
    <cellStyle name="Calculation 2 2 36 2 5 2" xfId="22228"/>
    <cellStyle name="Calculation 2 2 36 2 5 3" xfId="31536"/>
    <cellStyle name="Calculation 2 2 36 2 6" xfId="10071"/>
    <cellStyle name="Calculation 2 2 36 2 6 2" xfId="23116"/>
    <cellStyle name="Calculation 2 2 36 2 6 3" xfId="32412"/>
    <cellStyle name="Calculation 2 2 36 2 7" xfId="10442"/>
    <cellStyle name="Calculation 2 2 36 2 7 2" xfId="23487"/>
    <cellStyle name="Calculation 2 2 36 2 7 3" xfId="32783"/>
    <cellStyle name="Calculation 2 2 36 2 8" xfId="11812"/>
    <cellStyle name="Calculation 2 2 36 2 8 2" xfId="24857"/>
    <cellStyle name="Calculation 2 2 36 2 9" xfId="12228"/>
    <cellStyle name="Calculation 2 2 36 2 9 2" xfId="25273"/>
    <cellStyle name="Calculation 2 2 36 2 9 3" xfId="33607"/>
    <cellStyle name="Calculation 2 2 36 3" xfId="1057"/>
    <cellStyle name="Calculation 2 2 36 3 2" xfId="5167"/>
    <cellStyle name="Calculation 2 2 36 3 2 2" xfId="18213"/>
    <cellStyle name="Calculation 2 2 36 3 2 3" xfId="28904"/>
    <cellStyle name="Calculation 2 2 36 3 2 4" xfId="39392"/>
    <cellStyle name="Calculation 2 2 36 3 2 5" xfId="51637"/>
    <cellStyle name="Calculation 2 2 36 3 3" xfId="14103"/>
    <cellStyle name="Calculation 2 2 36 3 4" xfId="26210"/>
    <cellStyle name="Calculation 2 2 36 3 5" xfId="35282"/>
    <cellStyle name="Calculation 2 2 36 3 6" xfId="49385"/>
    <cellStyle name="Calculation 2 2 36 4" xfId="2323"/>
    <cellStyle name="Calculation 2 2 36 4 2" xfId="6017"/>
    <cellStyle name="Calculation 2 2 36 4 2 2" xfId="19063"/>
    <cellStyle name="Calculation 2 2 36 4 2 3" xfId="29461"/>
    <cellStyle name="Calculation 2 2 36 4 2 4" xfId="40242"/>
    <cellStyle name="Calculation 2 2 36 4 2 5" xfId="52228"/>
    <cellStyle name="Calculation 2 2 36 4 3" xfId="15369"/>
    <cellStyle name="Calculation 2 2 36 4 4" xfId="26752"/>
    <cellStyle name="Calculation 2 2 36 4 5" xfId="36548"/>
    <cellStyle name="Calculation 2 2 36 4 6" xfId="49961"/>
    <cellStyle name="Calculation 2 2 36 5" xfId="3874"/>
    <cellStyle name="Calculation 2 2 36 5 2" xfId="16920"/>
    <cellStyle name="Calculation 2 2 36 5 3" xfId="28004"/>
    <cellStyle name="Calculation 2 2 36 5 4" xfId="38099"/>
    <cellStyle name="Calculation 2 2 36 5 5" xfId="50827"/>
    <cellStyle name="Calculation 2 2 36 6" xfId="8646"/>
    <cellStyle name="Calculation 2 2 36 6 2" xfId="21691"/>
    <cellStyle name="Calculation 2 2 36 6 3" xfId="31104"/>
    <cellStyle name="Calculation 2 2 36 7" xfId="9637"/>
    <cellStyle name="Calculation 2 2 36 7 2" xfId="22682"/>
    <cellStyle name="Calculation 2 2 36 7 3" xfId="31978"/>
    <cellStyle name="Calculation 2 2 36 8" xfId="11274"/>
    <cellStyle name="Calculation 2 2 36 8 2" xfId="24319"/>
    <cellStyle name="Calculation 2 2 36 9" xfId="11981"/>
    <cellStyle name="Calculation 2 2 36 9 2" xfId="25026"/>
    <cellStyle name="Calculation 2 2 36 9 3" xfId="33360"/>
    <cellStyle name="Calculation 2 2 37" xfId="486"/>
    <cellStyle name="Calculation 2 2 37 10" xfId="13537"/>
    <cellStyle name="Calculation 2 2 37 11" xfId="34716"/>
    <cellStyle name="Calculation 2 2 37 2" xfId="1597"/>
    <cellStyle name="Calculation 2 2 37 2 10" xfId="14643"/>
    <cellStyle name="Calculation 2 2 37 2 11" xfId="35822"/>
    <cellStyle name="Calculation 2 2 37 2 2" xfId="2815"/>
    <cellStyle name="Calculation 2 2 37 2 2 2" xfId="6509"/>
    <cellStyle name="Calculation 2 2 37 2 2 2 2" xfId="19555"/>
    <cellStyle name="Calculation 2 2 37 2 2 2 3" xfId="29848"/>
    <cellStyle name="Calculation 2 2 37 2 2 2 4" xfId="40734"/>
    <cellStyle name="Calculation 2 2 37 2 2 2 5" xfId="52498"/>
    <cellStyle name="Calculation 2 2 37 2 2 3" xfId="15861"/>
    <cellStyle name="Calculation 2 2 37 2 2 4" xfId="27139"/>
    <cellStyle name="Calculation 2 2 37 2 2 5" xfId="37040"/>
    <cellStyle name="Calculation 2 2 37 2 2 6" xfId="50231"/>
    <cellStyle name="Calculation 2 2 37 2 3" xfId="3317"/>
    <cellStyle name="Calculation 2 2 37 2 3 2" xfId="7011"/>
    <cellStyle name="Calculation 2 2 37 2 3 2 2" xfId="20057"/>
    <cellStyle name="Calculation 2 2 37 2 3 2 3" xfId="30238"/>
    <cellStyle name="Calculation 2 2 37 2 3 2 4" xfId="41236"/>
    <cellStyle name="Calculation 2 2 37 2 3 2 5" xfId="52796"/>
    <cellStyle name="Calculation 2 2 37 2 3 3" xfId="16363"/>
    <cellStyle name="Calculation 2 2 37 2 3 4" xfId="27529"/>
    <cellStyle name="Calculation 2 2 37 2 3 5" xfId="37542"/>
    <cellStyle name="Calculation 2 2 37 2 3 6" xfId="50529"/>
    <cellStyle name="Calculation 2 2 37 2 4" xfId="4414"/>
    <cellStyle name="Calculation 2 2 37 2 4 2" xfId="17460"/>
    <cellStyle name="Calculation 2 2 37 2 4 3" xfId="28439"/>
    <cellStyle name="Calculation 2 2 37 2 4 4" xfId="38639"/>
    <cellStyle name="Calculation 2 2 37 2 4 5" xfId="51145"/>
    <cellStyle name="Calculation 2 2 37 2 5" xfId="9186"/>
    <cellStyle name="Calculation 2 2 37 2 5 2" xfId="22231"/>
    <cellStyle name="Calculation 2 2 37 2 5 3" xfId="31539"/>
    <cellStyle name="Calculation 2 2 37 2 6" xfId="10074"/>
    <cellStyle name="Calculation 2 2 37 2 6 2" xfId="23119"/>
    <cellStyle name="Calculation 2 2 37 2 6 3" xfId="32415"/>
    <cellStyle name="Calculation 2 2 37 2 7" xfId="10445"/>
    <cellStyle name="Calculation 2 2 37 2 7 2" xfId="23490"/>
    <cellStyle name="Calculation 2 2 37 2 7 3" xfId="32786"/>
    <cellStyle name="Calculation 2 2 37 2 8" xfId="11815"/>
    <cellStyle name="Calculation 2 2 37 2 8 2" xfId="24860"/>
    <cellStyle name="Calculation 2 2 37 2 9" xfId="11939"/>
    <cellStyle name="Calculation 2 2 37 2 9 2" xfId="24984"/>
    <cellStyle name="Calculation 2 2 37 2 9 3" xfId="33318"/>
    <cellStyle name="Calculation 2 2 37 3" xfId="1060"/>
    <cellStyle name="Calculation 2 2 37 3 2" xfId="5170"/>
    <cellStyle name="Calculation 2 2 37 3 2 2" xfId="18216"/>
    <cellStyle name="Calculation 2 2 37 3 2 3" xfId="28907"/>
    <cellStyle name="Calculation 2 2 37 3 2 4" xfId="39395"/>
    <cellStyle name="Calculation 2 2 37 3 2 5" xfId="51640"/>
    <cellStyle name="Calculation 2 2 37 3 3" xfId="14106"/>
    <cellStyle name="Calculation 2 2 37 3 4" xfId="26213"/>
    <cellStyle name="Calculation 2 2 37 3 5" xfId="35285"/>
    <cellStyle name="Calculation 2 2 37 3 6" xfId="49388"/>
    <cellStyle name="Calculation 2 2 37 4" xfId="2326"/>
    <cellStyle name="Calculation 2 2 37 4 2" xfId="6020"/>
    <cellStyle name="Calculation 2 2 37 4 2 2" xfId="19066"/>
    <cellStyle name="Calculation 2 2 37 4 2 3" xfId="29464"/>
    <cellStyle name="Calculation 2 2 37 4 2 4" xfId="40245"/>
    <cellStyle name="Calculation 2 2 37 4 2 5" xfId="52231"/>
    <cellStyle name="Calculation 2 2 37 4 3" xfId="15372"/>
    <cellStyle name="Calculation 2 2 37 4 4" xfId="26755"/>
    <cellStyle name="Calculation 2 2 37 4 5" xfId="36551"/>
    <cellStyle name="Calculation 2 2 37 4 6" xfId="49964"/>
    <cellStyle name="Calculation 2 2 37 5" xfId="3877"/>
    <cellStyle name="Calculation 2 2 37 5 2" xfId="16923"/>
    <cellStyle name="Calculation 2 2 37 5 3" xfId="28007"/>
    <cellStyle name="Calculation 2 2 37 5 4" xfId="38102"/>
    <cellStyle name="Calculation 2 2 37 5 5" xfId="50830"/>
    <cellStyle name="Calculation 2 2 37 6" xfId="8649"/>
    <cellStyle name="Calculation 2 2 37 6 2" xfId="21694"/>
    <cellStyle name="Calculation 2 2 37 6 3" xfId="31107"/>
    <cellStyle name="Calculation 2 2 37 7" xfId="9640"/>
    <cellStyle name="Calculation 2 2 37 7 2" xfId="22685"/>
    <cellStyle name="Calculation 2 2 37 7 3" xfId="31981"/>
    <cellStyle name="Calculation 2 2 37 8" xfId="11277"/>
    <cellStyle name="Calculation 2 2 37 8 2" xfId="24322"/>
    <cellStyle name="Calculation 2 2 37 9" xfId="12563"/>
    <cellStyle name="Calculation 2 2 37 9 2" xfId="25608"/>
    <cellStyle name="Calculation 2 2 37 9 3" xfId="33942"/>
    <cellStyle name="Calculation 2 2 38" xfId="451"/>
    <cellStyle name="Calculation 2 2 38 10" xfId="13502"/>
    <cellStyle name="Calculation 2 2 38 11" xfId="34681"/>
    <cellStyle name="Calculation 2 2 38 2" xfId="1562"/>
    <cellStyle name="Calculation 2 2 38 2 10" xfId="14608"/>
    <cellStyle name="Calculation 2 2 38 2 11" xfId="35787"/>
    <cellStyle name="Calculation 2 2 38 2 2" xfId="2787"/>
    <cellStyle name="Calculation 2 2 38 2 2 2" xfId="6481"/>
    <cellStyle name="Calculation 2 2 38 2 2 2 2" xfId="19527"/>
    <cellStyle name="Calculation 2 2 38 2 2 2 3" xfId="29820"/>
    <cellStyle name="Calculation 2 2 38 2 2 2 4" xfId="40706"/>
    <cellStyle name="Calculation 2 2 38 2 2 2 5" xfId="52485"/>
    <cellStyle name="Calculation 2 2 38 2 2 3" xfId="15833"/>
    <cellStyle name="Calculation 2 2 38 2 2 4" xfId="27111"/>
    <cellStyle name="Calculation 2 2 38 2 2 5" xfId="37012"/>
    <cellStyle name="Calculation 2 2 38 2 2 6" xfId="50218"/>
    <cellStyle name="Calculation 2 2 38 2 3" xfId="3286"/>
    <cellStyle name="Calculation 2 2 38 2 3 2" xfId="6980"/>
    <cellStyle name="Calculation 2 2 38 2 3 2 2" xfId="20026"/>
    <cellStyle name="Calculation 2 2 38 2 3 2 3" xfId="30207"/>
    <cellStyle name="Calculation 2 2 38 2 3 2 4" xfId="41205"/>
    <cellStyle name="Calculation 2 2 38 2 3 2 5" xfId="52776"/>
    <cellStyle name="Calculation 2 2 38 2 3 3" xfId="16332"/>
    <cellStyle name="Calculation 2 2 38 2 3 4" xfId="27498"/>
    <cellStyle name="Calculation 2 2 38 2 3 5" xfId="37511"/>
    <cellStyle name="Calculation 2 2 38 2 3 6" xfId="50509"/>
    <cellStyle name="Calculation 2 2 38 2 4" xfId="4379"/>
    <cellStyle name="Calculation 2 2 38 2 4 2" xfId="17425"/>
    <cellStyle name="Calculation 2 2 38 2 4 3" xfId="28404"/>
    <cellStyle name="Calculation 2 2 38 2 4 4" xfId="38604"/>
    <cellStyle name="Calculation 2 2 38 2 4 5" xfId="51125"/>
    <cellStyle name="Calculation 2 2 38 2 5" xfId="9151"/>
    <cellStyle name="Calculation 2 2 38 2 5 2" xfId="22196"/>
    <cellStyle name="Calculation 2 2 38 2 5 3" xfId="31504"/>
    <cellStyle name="Calculation 2 2 38 2 6" xfId="10039"/>
    <cellStyle name="Calculation 2 2 38 2 6 2" xfId="23084"/>
    <cellStyle name="Calculation 2 2 38 2 6 3" xfId="32380"/>
    <cellStyle name="Calculation 2 2 38 2 7" xfId="10414"/>
    <cellStyle name="Calculation 2 2 38 2 7 2" xfId="23459"/>
    <cellStyle name="Calculation 2 2 38 2 7 3" xfId="32755"/>
    <cellStyle name="Calculation 2 2 38 2 8" xfId="11780"/>
    <cellStyle name="Calculation 2 2 38 2 8 2" xfId="24825"/>
    <cellStyle name="Calculation 2 2 38 2 9" xfId="12600"/>
    <cellStyle name="Calculation 2 2 38 2 9 2" xfId="25645"/>
    <cellStyle name="Calculation 2 2 38 2 9 3" xfId="33979"/>
    <cellStyle name="Calculation 2 2 38 3" xfId="1025"/>
    <cellStyle name="Calculation 2 2 38 3 2" xfId="5135"/>
    <cellStyle name="Calculation 2 2 38 3 2 2" xfId="18181"/>
    <cellStyle name="Calculation 2 2 38 3 2 3" xfId="28872"/>
    <cellStyle name="Calculation 2 2 38 3 2 4" xfId="39360"/>
    <cellStyle name="Calculation 2 2 38 3 2 5" xfId="51620"/>
    <cellStyle name="Calculation 2 2 38 3 3" xfId="14071"/>
    <cellStyle name="Calculation 2 2 38 3 4" xfId="26178"/>
    <cellStyle name="Calculation 2 2 38 3 5" xfId="35250"/>
    <cellStyle name="Calculation 2 2 38 3 6" xfId="49368"/>
    <cellStyle name="Calculation 2 2 38 4" xfId="2291"/>
    <cellStyle name="Calculation 2 2 38 4 2" xfId="5985"/>
    <cellStyle name="Calculation 2 2 38 4 2 2" xfId="19031"/>
    <cellStyle name="Calculation 2 2 38 4 2 3" xfId="29429"/>
    <cellStyle name="Calculation 2 2 38 4 2 4" xfId="40210"/>
    <cellStyle name="Calculation 2 2 38 4 2 5" xfId="52211"/>
    <cellStyle name="Calculation 2 2 38 4 3" xfId="15337"/>
    <cellStyle name="Calculation 2 2 38 4 4" xfId="26720"/>
    <cellStyle name="Calculation 2 2 38 4 5" xfId="36516"/>
    <cellStyle name="Calculation 2 2 38 4 6" xfId="49944"/>
    <cellStyle name="Calculation 2 2 38 5" xfId="3842"/>
    <cellStyle name="Calculation 2 2 38 5 2" xfId="16888"/>
    <cellStyle name="Calculation 2 2 38 5 3" xfId="27972"/>
    <cellStyle name="Calculation 2 2 38 5 4" xfId="38067"/>
    <cellStyle name="Calculation 2 2 38 5 5" xfId="50810"/>
    <cellStyle name="Calculation 2 2 38 6" xfId="8614"/>
    <cellStyle name="Calculation 2 2 38 6 2" xfId="21659"/>
    <cellStyle name="Calculation 2 2 38 6 3" xfId="31072"/>
    <cellStyle name="Calculation 2 2 38 7" xfId="9605"/>
    <cellStyle name="Calculation 2 2 38 7 2" xfId="22650"/>
    <cellStyle name="Calculation 2 2 38 7 3" xfId="31946"/>
    <cellStyle name="Calculation 2 2 38 8" xfId="11242"/>
    <cellStyle name="Calculation 2 2 38 8 2" xfId="24287"/>
    <cellStyle name="Calculation 2 2 38 9" xfId="12229"/>
    <cellStyle name="Calculation 2 2 38 9 2" xfId="25274"/>
    <cellStyle name="Calculation 2 2 38 9 3" xfId="33608"/>
    <cellStyle name="Calculation 2 2 39" xfId="492"/>
    <cellStyle name="Calculation 2 2 39 10" xfId="13543"/>
    <cellStyle name="Calculation 2 2 39 11" xfId="34722"/>
    <cellStyle name="Calculation 2 2 39 2" xfId="1603"/>
    <cellStyle name="Calculation 2 2 39 2 10" xfId="14649"/>
    <cellStyle name="Calculation 2 2 39 2 11" xfId="35828"/>
    <cellStyle name="Calculation 2 2 39 2 2" xfId="2820"/>
    <cellStyle name="Calculation 2 2 39 2 2 2" xfId="6514"/>
    <cellStyle name="Calculation 2 2 39 2 2 2 2" xfId="19560"/>
    <cellStyle name="Calculation 2 2 39 2 2 2 3" xfId="29853"/>
    <cellStyle name="Calculation 2 2 39 2 2 2 4" xfId="40739"/>
    <cellStyle name="Calculation 2 2 39 2 2 2 5" xfId="52500"/>
    <cellStyle name="Calculation 2 2 39 2 2 3" xfId="15866"/>
    <cellStyle name="Calculation 2 2 39 2 2 4" xfId="27144"/>
    <cellStyle name="Calculation 2 2 39 2 2 5" xfId="37045"/>
    <cellStyle name="Calculation 2 2 39 2 2 6" xfId="50233"/>
    <cellStyle name="Calculation 2 2 39 2 3" xfId="3322"/>
    <cellStyle name="Calculation 2 2 39 2 3 2" xfId="7016"/>
    <cellStyle name="Calculation 2 2 39 2 3 2 2" xfId="20062"/>
    <cellStyle name="Calculation 2 2 39 2 3 2 3" xfId="30243"/>
    <cellStyle name="Calculation 2 2 39 2 3 2 4" xfId="41241"/>
    <cellStyle name="Calculation 2 2 39 2 3 2 5" xfId="52799"/>
    <cellStyle name="Calculation 2 2 39 2 3 3" xfId="16368"/>
    <cellStyle name="Calculation 2 2 39 2 3 4" xfId="27534"/>
    <cellStyle name="Calculation 2 2 39 2 3 5" xfId="37547"/>
    <cellStyle name="Calculation 2 2 39 2 3 6" xfId="50532"/>
    <cellStyle name="Calculation 2 2 39 2 4" xfId="4420"/>
    <cellStyle name="Calculation 2 2 39 2 4 2" xfId="17466"/>
    <cellStyle name="Calculation 2 2 39 2 4 3" xfId="28445"/>
    <cellStyle name="Calculation 2 2 39 2 4 4" xfId="38645"/>
    <cellStyle name="Calculation 2 2 39 2 4 5" xfId="51148"/>
    <cellStyle name="Calculation 2 2 39 2 5" xfId="9192"/>
    <cellStyle name="Calculation 2 2 39 2 5 2" xfId="22237"/>
    <cellStyle name="Calculation 2 2 39 2 5 3" xfId="31545"/>
    <cellStyle name="Calculation 2 2 39 2 6" xfId="10080"/>
    <cellStyle name="Calculation 2 2 39 2 6 2" xfId="23125"/>
    <cellStyle name="Calculation 2 2 39 2 6 3" xfId="32421"/>
    <cellStyle name="Calculation 2 2 39 2 7" xfId="10450"/>
    <cellStyle name="Calculation 2 2 39 2 7 2" xfId="23495"/>
    <cellStyle name="Calculation 2 2 39 2 7 3" xfId="32791"/>
    <cellStyle name="Calculation 2 2 39 2 8" xfId="11821"/>
    <cellStyle name="Calculation 2 2 39 2 8 2" xfId="24866"/>
    <cellStyle name="Calculation 2 2 39 2 9" xfId="10882"/>
    <cellStyle name="Calculation 2 2 39 2 9 2" xfId="23927"/>
    <cellStyle name="Calculation 2 2 39 2 9 3" xfId="33164"/>
    <cellStyle name="Calculation 2 2 39 3" xfId="1066"/>
    <cellStyle name="Calculation 2 2 39 3 2" xfId="5176"/>
    <cellStyle name="Calculation 2 2 39 3 2 2" xfId="18222"/>
    <cellStyle name="Calculation 2 2 39 3 2 3" xfId="28913"/>
    <cellStyle name="Calculation 2 2 39 3 2 4" xfId="39401"/>
    <cellStyle name="Calculation 2 2 39 3 2 5" xfId="51643"/>
    <cellStyle name="Calculation 2 2 39 3 3" xfId="14112"/>
    <cellStyle name="Calculation 2 2 39 3 4" xfId="26219"/>
    <cellStyle name="Calculation 2 2 39 3 5" xfId="35291"/>
    <cellStyle name="Calculation 2 2 39 3 6" xfId="49391"/>
    <cellStyle name="Calculation 2 2 39 4" xfId="2332"/>
    <cellStyle name="Calculation 2 2 39 4 2" xfId="6026"/>
    <cellStyle name="Calculation 2 2 39 4 2 2" xfId="19072"/>
    <cellStyle name="Calculation 2 2 39 4 2 3" xfId="29470"/>
    <cellStyle name="Calculation 2 2 39 4 2 4" xfId="40251"/>
    <cellStyle name="Calculation 2 2 39 4 2 5" xfId="52234"/>
    <cellStyle name="Calculation 2 2 39 4 3" xfId="15378"/>
    <cellStyle name="Calculation 2 2 39 4 4" xfId="26761"/>
    <cellStyle name="Calculation 2 2 39 4 5" xfId="36557"/>
    <cellStyle name="Calculation 2 2 39 4 6" xfId="49967"/>
    <cellStyle name="Calculation 2 2 39 5" xfId="3883"/>
    <cellStyle name="Calculation 2 2 39 5 2" xfId="16929"/>
    <cellStyle name="Calculation 2 2 39 5 3" xfId="28013"/>
    <cellStyle name="Calculation 2 2 39 5 4" xfId="38108"/>
    <cellStyle name="Calculation 2 2 39 5 5" xfId="50833"/>
    <cellStyle name="Calculation 2 2 39 6" xfId="8655"/>
    <cellStyle name="Calculation 2 2 39 6 2" xfId="21700"/>
    <cellStyle name="Calculation 2 2 39 6 3" xfId="31113"/>
    <cellStyle name="Calculation 2 2 39 7" xfId="9646"/>
    <cellStyle name="Calculation 2 2 39 7 2" xfId="22691"/>
    <cellStyle name="Calculation 2 2 39 7 3" xfId="31987"/>
    <cellStyle name="Calculation 2 2 39 8" xfId="11283"/>
    <cellStyle name="Calculation 2 2 39 8 2" xfId="24328"/>
    <cellStyle name="Calculation 2 2 39 9" xfId="12547"/>
    <cellStyle name="Calculation 2 2 39 9 2" xfId="25592"/>
    <cellStyle name="Calculation 2 2 39 9 3" xfId="33926"/>
    <cellStyle name="Calculation 2 2 4" xfId="86"/>
    <cellStyle name="Calculation 2 2 4 10" xfId="9306"/>
    <cellStyle name="Calculation 2 2 4 10 2" xfId="22351"/>
    <cellStyle name="Calculation 2 2 4 10 3" xfId="31647"/>
    <cellStyle name="Calculation 2 2 4 11" xfId="10547"/>
    <cellStyle name="Calculation 2 2 4 11 2" xfId="23592"/>
    <cellStyle name="Calculation 2 2 4 11 3" xfId="32880"/>
    <cellStyle name="Calculation 2 2 4 12" xfId="10615"/>
    <cellStyle name="Calculation 2 2 4 12 2" xfId="23660"/>
    <cellStyle name="Calculation 2 2 4 12 3" xfId="32940"/>
    <cellStyle name="Calculation 2 2 4 13" xfId="10629"/>
    <cellStyle name="Calculation 2 2 4 13 2" xfId="23674"/>
    <cellStyle name="Calculation 2 2 4 13 3" xfId="32954"/>
    <cellStyle name="Calculation 2 2 4 14" xfId="10684"/>
    <cellStyle name="Calculation 2 2 4 14 2" xfId="23729"/>
    <cellStyle name="Calculation 2 2 4 14 3" xfId="33009"/>
    <cellStyle name="Calculation 2 2 4 15" xfId="10600"/>
    <cellStyle name="Calculation 2 2 4 15 2" xfId="23645"/>
    <cellStyle name="Calculation 2 2 4 15 3" xfId="32925"/>
    <cellStyle name="Calculation 2 2 4 16" xfId="10750"/>
    <cellStyle name="Calculation 2 2 4 16 2" xfId="23795"/>
    <cellStyle name="Calculation 2 2 4 16 3" xfId="33075"/>
    <cellStyle name="Calculation 2 2 4 17" xfId="10825"/>
    <cellStyle name="Calculation 2 2 4 17 2" xfId="23870"/>
    <cellStyle name="Calculation 2 2 4 18" xfId="12126"/>
    <cellStyle name="Calculation 2 2 4 18 2" xfId="25171"/>
    <cellStyle name="Calculation 2 2 4 18 3" xfId="33505"/>
    <cellStyle name="Calculation 2 2 4 19" xfId="12856"/>
    <cellStyle name="Calculation 2 2 4 2" xfId="181"/>
    <cellStyle name="Calculation 2 2 4 2 10" xfId="13232"/>
    <cellStyle name="Calculation 2 2 4 2 11" xfId="34411"/>
    <cellStyle name="Calculation 2 2 4 2 2" xfId="1304"/>
    <cellStyle name="Calculation 2 2 4 2 2 10" xfId="14350"/>
    <cellStyle name="Calculation 2 2 4 2 2 11" xfId="35529"/>
    <cellStyle name="Calculation 2 2 4 2 2 2" xfId="2561"/>
    <cellStyle name="Calculation 2 2 4 2 2 2 2" xfId="6255"/>
    <cellStyle name="Calculation 2 2 4 2 2 2 2 2" xfId="19301"/>
    <cellStyle name="Calculation 2 2 4 2 2 2 2 3" xfId="29627"/>
    <cellStyle name="Calculation 2 2 4 2 2 2 2 4" xfId="40480"/>
    <cellStyle name="Calculation 2 2 4 2 2 2 2 5" xfId="52386"/>
    <cellStyle name="Calculation 2 2 4 2 2 2 3" xfId="15607"/>
    <cellStyle name="Calculation 2 2 4 2 2 2 4" xfId="26918"/>
    <cellStyle name="Calculation 2 2 4 2 2 2 5" xfId="36786"/>
    <cellStyle name="Calculation 2 2 4 2 2 2 6" xfId="50119"/>
    <cellStyle name="Calculation 2 2 4 2 2 3" xfId="3093"/>
    <cellStyle name="Calculation 2 2 4 2 2 3 2" xfId="6787"/>
    <cellStyle name="Calculation 2 2 4 2 2 3 2 2" xfId="19833"/>
    <cellStyle name="Calculation 2 2 4 2 2 3 2 3" xfId="30014"/>
    <cellStyle name="Calculation 2 2 4 2 2 3 2 4" xfId="41012"/>
    <cellStyle name="Calculation 2 2 4 2 2 3 2 5" xfId="52678"/>
    <cellStyle name="Calculation 2 2 4 2 2 3 3" xfId="16139"/>
    <cellStyle name="Calculation 2 2 4 2 2 3 4" xfId="27305"/>
    <cellStyle name="Calculation 2 2 4 2 2 3 5" xfId="37318"/>
    <cellStyle name="Calculation 2 2 4 2 2 3 6" xfId="50411"/>
    <cellStyle name="Calculation 2 2 4 2 2 4" xfId="4121"/>
    <cellStyle name="Calculation 2 2 4 2 2 4 2" xfId="17167"/>
    <cellStyle name="Calculation 2 2 4 2 2 4 3" xfId="28179"/>
    <cellStyle name="Calculation 2 2 4 2 2 4 4" xfId="38346"/>
    <cellStyle name="Calculation 2 2 4 2 2 4 5" xfId="50994"/>
    <cellStyle name="Calculation 2 2 4 2 2 5" xfId="8893"/>
    <cellStyle name="Calculation 2 2 4 2 2 5 2" xfId="21938"/>
    <cellStyle name="Calculation 2 2 4 2 2 5 3" xfId="31279"/>
    <cellStyle name="Calculation 2 2 4 2 2 6" xfId="9813"/>
    <cellStyle name="Calculation 2 2 4 2 2 6 2" xfId="22858"/>
    <cellStyle name="Calculation 2 2 4 2 2 6 3" xfId="32154"/>
    <cellStyle name="Calculation 2 2 4 2 2 7" xfId="10221"/>
    <cellStyle name="Calculation 2 2 4 2 2 7 2" xfId="23266"/>
    <cellStyle name="Calculation 2 2 4 2 2 7 3" xfId="32562"/>
    <cellStyle name="Calculation 2 2 4 2 2 8" xfId="11522"/>
    <cellStyle name="Calculation 2 2 4 2 2 8 2" xfId="24567"/>
    <cellStyle name="Calculation 2 2 4 2 2 9" xfId="11992"/>
    <cellStyle name="Calculation 2 2 4 2 2 9 2" xfId="25037"/>
    <cellStyle name="Calculation 2 2 4 2 2 9 3" xfId="33371"/>
    <cellStyle name="Calculation 2 2 4 2 3" xfId="755"/>
    <cellStyle name="Calculation 2 2 4 2 3 2" xfId="4865"/>
    <cellStyle name="Calculation 2 2 4 2 3 2 2" xfId="17911"/>
    <cellStyle name="Calculation 2 2 4 2 3 2 3" xfId="28635"/>
    <cellStyle name="Calculation 2 2 4 2 3 2 4" xfId="39090"/>
    <cellStyle name="Calculation 2 2 4 2 3 2 5" xfId="51489"/>
    <cellStyle name="Calculation 2 2 4 2 3 3" xfId="13801"/>
    <cellStyle name="Calculation 2 2 4 2 3 4" xfId="25941"/>
    <cellStyle name="Calculation 2 2 4 2 3 5" xfId="34980"/>
    <cellStyle name="Calculation 2 2 4 2 3 6" xfId="49237"/>
    <cellStyle name="Calculation 2 2 4 2 4" xfId="2021"/>
    <cellStyle name="Calculation 2 2 4 2 4 2" xfId="5715"/>
    <cellStyle name="Calculation 2 2 4 2 4 2 2" xfId="18761"/>
    <cellStyle name="Calculation 2 2 4 2 4 2 3" xfId="29192"/>
    <cellStyle name="Calculation 2 2 4 2 4 2 4" xfId="39940"/>
    <cellStyle name="Calculation 2 2 4 2 4 2 5" xfId="52080"/>
    <cellStyle name="Calculation 2 2 4 2 4 3" xfId="15067"/>
    <cellStyle name="Calculation 2 2 4 2 4 4" xfId="26483"/>
    <cellStyle name="Calculation 2 2 4 2 4 5" xfId="36246"/>
    <cellStyle name="Calculation 2 2 4 2 4 6" xfId="49813"/>
    <cellStyle name="Calculation 2 2 4 2 5" xfId="3572"/>
    <cellStyle name="Calculation 2 2 4 2 5 2" xfId="16618"/>
    <cellStyle name="Calculation 2 2 4 2 5 3" xfId="27735"/>
    <cellStyle name="Calculation 2 2 4 2 5 4" xfId="37797"/>
    <cellStyle name="Calculation 2 2 4 2 5 5" xfId="50679"/>
    <cellStyle name="Calculation 2 2 4 2 6" xfId="8344"/>
    <cellStyle name="Calculation 2 2 4 2 6 2" xfId="21389"/>
    <cellStyle name="Calculation 2 2 4 2 6 3" xfId="30835"/>
    <cellStyle name="Calculation 2 2 4 2 7" xfId="9366"/>
    <cellStyle name="Calculation 2 2 4 2 7 2" xfId="22411"/>
    <cellStyle name="Calculation 2 2 4 2 7 3" xfId="31707"/>
    <cellStyle name="Calculation 2 2 4 2 8" xfId="10972"/>
    <cellStyle name="Calculation 2 2 4 2 8 2" xfId="24017"/>
    <cellStyle name="Calculation 2 2 4 2 9" xfId="12154"/>
    <cellStyle name="Calculation 2 2 4 2 9 2" xfId="25199"/>
    <cellStyle name="Calculation 2 2 4 2 9 3" xfId="33533"/>
    <cellStyle name="Calculation 2 2 4 20" xfId="12839"/>
    <cellStyle name="Calculation 2 2 4 21" xfId="12942"/>
    <cellStyle name="Calculation 2 2 4 22" xfId="12920"/>
    <cellStyle name="Calculation 2 2 4 23" xfId="13004"/>
    <cellStyle name="Calculation 2 2 4 24" xfId="13052"/>
    <cellStyle name="Calculation 2 2 4 25" xfId="13137"/>
    <cellStyle name="Calculation 2 2 4 26" xfId="34316"/>
    <cellStyle name="Calculation 2 2 4 3" xfId="222"/>
    <cellStyle name="Calculation 2 2 4 3 10" xfId="13273"/>
    <cellStyle name="Calculation 2 2 4 3 11" xfId="34452"/>
    <cellStyle name="Calculation 2 2 4 3 2" xfId="1345"/>
    <cellStyle name="Calculation 2 2 4 3 2 10" xfId="14391"/>
    <cellStyle name="Calculation 2 2 4 3 2 11" xfId="35570"/>
    <cellStyle name="Calculation 2 2 4 3 2 2" xfId="2597"/>
    <cellStyle name="Calculation 2 2 4 3 2 2 2" xfId="6291"/>
    <cellStyle name="Calculation 2 2 4 3 2 2 2 2" xfId="19337"/>
    <cellStyle name="Calculation 2 2 4 3 2 2 2 3" xfId="29654"/>
    <cellStyle name="Calculation 2 2 4 3 2 2 2 4" xfId="40516"/>
    <cellStyle name="Calculation 2 2 4 3 2 2 2 5" xfId="52405"/>
    <cellStyle name="Calculation 2 2 4 3 2 2 3" xfId="15643"/>
    <cellStyle name="Calculation 2 2 4 3 2 2 4" xfId="26945"/>
    <cellStyle name="Calculation 2 2 4 3 2 2 5" xfId="36822"/>
    <cellStyle name="Calculation 2 2 4 3 2 2 6" xfId="50138"/>
    <cellStyle name="Calculation 2 2 4 3 2 3" xfId="3120"/>
    <cellStyle name="Calculation 2 2 4 3 2 3 2" xfId="6814"/>
    <cellStyle name="Calculation 2 2 4 3 2 3 2 2" xfId="19860"/>
    <cellStyle name="Calculation 2 2 4 3 2 3 2 3" xfId="30041"/>
    <cellStyle name="Calculation 2 2 4 3 2 3 2 4" xfId="41039"/>
    <cellStyle name="Calculation 2 2 4 3 2 3 2 5" xfId="52693"/>
    <cellStyle name="Calculation 2 2 4 3 2 3 3" xfId="16166"/>
    <cellStyle name="Calculation 2 2 4 3 2 3 4" xfId="27332"/>
    <cellStyle name="Calculation 2 2 4 3 2 3 5" xfId="37345"/>
    <cellStyle name="Calculation 2 2 4 3 2 3 6" xfId="50426"/>
    <cellStyle name="Calculation 2 2 4 3 2 4" xfId="4162"/>
    <cellStyle name="Calculation 2 2 4 3 2 4 2" xfId="17208"/>
    <cellStyle name="Calculation 2 2 4 3 2 4 3" xfId="28211"/>
    <cellStyle name="Calculation 2 2 4 3 2 4 4" xfId="38387"/>
    <cellStyle name="Calculation 2 2 4 3 2 4 5" xfId="51018"/>
    <cellStyle name="Calculation 2 2 4 3 2 5" xfId="8934"/>
    <cellStyle name="Calculation 2 2 4 3 2 5 2" xfId="21979"/>
    <cellStyle name="Calculation 2 2 4 3 2 5 3" xfId="31311"/>
    <cellStyle name="Calculation 2 2 4 3 2 6" xfId="9845"/>
    <cellStyle name="Calculation 2 2 4 3 2 6 2" xfId="22890"/>
    <cellStyle name="Calculation 2 2 4 3 2 6 3" xfId="32186"/>
    <cellStyle name="Calculation 2 2 4 3 2 7" xfId="10248"/>
    <cellStyle name="Calculation 2 2 4 3 2 7 2" xfId="23293"/>
    <cellStyle name="Calculation 2 2 4 3 2 7 3" xfId="32589"/>
    <cellStyle name="Calculation 2 2 4 3 2 8" xfId="11563"/>
    <cellStyle name="Calculation 2 2 4 3 2 8 2" xfId="24608"/>
    <cellStyle name="Calculation 2 2 4 3 2 9" xfId="12043"/>
    <cellStyle name="Calculation 2 2 4 3 2 9 2" xfId="25088"/>
    <cellStyle name="Calculation 2 2 4 3 2 9 3" xfId="33422"/>
    <cellStyle name="Calculation 2 2 4 3 3" xfId="796"/>
    <cellStyle name="Calculation 2 2 4 3 3 2" xfId="4906"/>
    <cellStyle name="Calculation 2 2 4 3 3 2 2" xfId="17952"/>
    <cellStyle name="Calculation 2 2 4 3 3 2 3" xfId="28667"/>
    <cellStyle name="Calculation 2 2 4 3 3 2 4" xfId="39131"/>
    <cellStyle name="Calculation 2 2 4 3 3 2 5" xfId="51513"/>
    <cellStyle name="Calculation 2 2 4 3 3 3" xfId="13842"/>
    <cellStyle name="Calculation 2 2 4 3 3 4" xfId="25973"/>
    <cellStyle name="Calculation 2 2 4 3 3 5" xfId="35021"/>
    <cellStyle name="Calculation 2 2 4 3 3 6" xfId="49261"/>
    <cellStyle name="Calculation 2 2 4 3 4" xfId="2062"/>
    <cellStyle name="Calculation 2 2 4 3 4 2" xfId="5756"/>
    <cellStyle name="Calculation 2 2 4 3 4 2 2" xfId="18802"/>
    <cellStyle name="Calculation 2 2 4 3 4 2 3" xfId="29224"/>
    <cellStyle name="Calculation 2 2 4 3 4 2 4" xfId="39981"/>
    <cellStyle name="Calculation 2 2 4 3 4 2 5" xfId="52104"/>
    <cellStyle name="Calculation 2 2 4 3 4 3" xfId="15108"/>
    <cellStyle name="Calculation 2 2 4 3 4 4" xfId="26515"/>
    <cellStyle name="Calculation 2 2 4 3 4 5" xfId="36287"/>
    <cellStyle name="Calculation 2 2 4 3 4 6" xfId="49837"/>
    <cellStyle name="Calculation 2 2 4 3 5" xfId="3613"/>
    <cellStyle name="Calculation 2 2 4 3 5 2" xfId="16659"/>
    <cellStyle name="Calculation 2 2 4 3 5 3" xfId="27767"/>
    <cellStyle name="Calculation 2 2 4 3 5 4" xfId="37838"/>
    <cellStyle name="Calculation 2 2 4 3 5 5" xfId="50703"/>
    <cellStyle name="Calculation 2 2 4 3 6" xfId="8385"/>
    <cellStyle name="Calculation 2 2 4 3 6 2" xfId="21430"/>
    <cellStyle name="Calculation 2 2 4 3 6 3" xfId="30867"/>
    <cellStyle name="Calculation 2 2 4 3 7" xfId="9398"/>
    <cellStyle name="Calculation 2 2 4 3 7 2" xfId="22443"/>
    <cellStyle name="Calculation 2 2 4 3 7 3" xfId="31739"/>
    <cellStyle name="Calculation 2 2 4 3 8" xfId="11013"/>
    <cellStyle name="Calculation 2 2 4 3 8 2" xfId="24058"/>
    <cellStyle name="Calculation 2 2 4 3 9" xfId="12457"/>
    <cellStyle name="Calculation 2 2 4 3 9 2" xfId="25502"/>
    <cellStyle name="Calculation 2 2 4 3 9 3" xfId="33836"/>
    <cellStyle name="Calculation 2 2 4 4" xfId="1189"/>
    <cellStyle name="Calculation 2 2 4 4 10" xfId="12733"/>
    <cellStyle name="Calculation 2 2 4 4 10 2" xfId="25778"/>
    <cellStyle name="Calculation 2 2 4 4 10 3" xfId="34112"/>
    <cellStyle name="Calculation 2 2 4 4 11" xfId="14235"/>
    <cellStyle name="Calculation 2 2 4 4 12" xfId="35414"/>
    <cellStyle name="Calculation 2 2 4 4 2" xfId="1839"/>
    <cellStyle name="Calculation 2 2 4 4 2 2" xfId="5533"/>
    <cellStyle name="Calculation 2 2 4 4 2 2 2" xfId="18579"/>
    <cellStyle name="Calculation 2 2 4 4 2 2 3" xfId="29053"/>
    <cellStyle name="Calculation 2 2 4 4 2 2 4" xfId="39758"/>
    <cellStyle name="Calculation 2 2 4 4 2 2 5" xfId="51931"/>
    <cellStyle name="Calculation 2 2 4 4 2 3" xfId="14885"/>
    <cellStyle name="Calculation 2 2 4 4 2 4" xfId="26344"/>
    <cellStyle name="Calculation 2 2 4 4 2 5" xfId="36064"/>
    <cellStyle name="Calculation 2 2 4 4 2 6" xfId="49664"/>
    <cellStyle name="Calculation 2 2 4 4 3" xfId="2455"/>
    <cellStyle name="Calculation 2 2 4 4 3 2" xfId="6149"/>
    <cellStyle name="Calculation 2 2 4 4 3 2 2" xfId="19195"/>
    <cellStyle name="Calculation 2 2 4 4 3 2 3" xfId="29573"/>
    <cellStyle name="Calculation 2 2 4 4 3 2 4" xfId="40374"/>
    <cellStyle name="Calculation 2 2 4 4 3 2 5" xfId="52301"/>
    <cellStyle name="Calculation 2 2 4 4 3 3" xfId="15501"/>
    <cellStyle name="Calculation 2 2 4 4 3 4" xfId="26864"/>
    <cellStyle name="Calculation 2 2 4 4 3 5" xfId="36680"/>
    <cellStyle name="Calculation 2 2 4 4 3 6" xfId="50034"/>
    <cellStyle name="Calculation 2 2 4 4 4" xfId="5299"/>
    <cellStyle name="Calculation 2 2 4 4 4 2" xfId="18345"/>
    <cellStyle name="Calculation 2 2 4 4 4 3" xfId="29016"/>
    <cellStyle name="Calculation 2 2 4 4 4 4" xfId="39524"/>
    <cellStyle name="Calculation 2 2 4 4 4 5" xfId="51710"/>
    <cellStyle name="Calculation 2 2 4 4 5" xfId="4006"/>
    <cellStyle name="Calculation 2 2 4 4 5 2" xfId="17052"/>
    <cellStyle name="Calculation 2 2 4 4 5 3" xfId="28116"/>
    <cellStyle name="Calculation 2 2 4 4 5 4" xfId="38231"/>
    <cellStyle name="Calculation 2 2 4 4 5 5" xfId="50900"/>
    <cellStyle name="Calculation 2 2 4 4 6" xfId="8778"/>
    <cellStyle name="Calculation 2 2 4 4 6 2" xfId="21823"/>
    <cellStyle name="Calculation 2 2 4 4 6 3" xfId="31216"/>
    <cellStyle name="Calculation 2 2 4 4 7" xfId="9750"/>
    <cellStyle name="Calculation 2 2 4 4 7 2" xfId="22795"/>
    <cellStyle name="Calculation 2 2 4 4 7 3" xfId="32091"/>
    <cellStyle name="Calculation 2 2 4 4 8" xfId="11407"/>
    <cellStyle name="Calculation 2 2 4 4 8 2" xfId="24452"/>
    <cellStyle name="Calculation 2 2 4 4 9" xfId="12270"/>
    <cellStyle name="Calculation 2 2 4 4 9 2" xfId="25315"/>
    <cellStyle name="Calculation 2 2 4 4 9 3" xfId="33649"/>
    <cellStyle name="Calculation 2 2 4 5" xfId="1226"/>
    <cellStyle name="Calculation 2 2 4 5 10" xfId="14272"/>
    <cellStyle name="Calculation 2 2 4 5 11" xfId="35451"/>
    <cellStyle name="Calculation 2 2 4 5 2" xfId="2492"/>
    <cellStyle name="Calculation 2 2 4 5 2 2" xfId="6186"/>
    <cellStyle name="Calculation 2 2 4 5 2 2 2" xfId="19232"/>
    <cellStyle name="Calculation 2 2 4 5 2 2 3" xfId="29593"/>
    <cellStyle name="Calculation 2 2 4 5 2 2 4" xfId="40411"/>
    <cellStyle name="Calculation 2 2 4 5 2 2 5" xfId="52333"/>
    <cellStyle name="Calculation 2 2 4 5 2 3" xfId="15538"/>
    <cellStyle name="Calculation 2 2 4 5 2 4" xfId="26884"/>
    <cellStyle name="Calculation 2 2 4 5 2 5" xfId="36717"/>
    <cellStyle name="Calculation 2 2 4 5 2 6" xfId="50066"/>
    <cellStyle name="Calculation 2 2 4 5 3" xfId="3054"/>
    <cellStyle name="Calculation 2 2 4 5 3 2" xfId="6748"/>
    <cellStyle name="Calculation 2 2 4 5 3 2 2" xfId="19794"/>
    <cellStyle name="Calculation 2 2 4 5 3 2 3" xfId="29975"/>
    <cellStyle name="Calculation 2 2 4 5 3 2 4" xfId="40973"/>
    <cellStyle name="Calculation 2 2 4 5 3 2 5" xfId="52651"/>
    <cellStyle name="Calculation 2 2 4 5 3 3" xfId="16100"/>
    <cellStyle name="Calculation 2 2 4 5 3 4" xfId="27266"/>
    <cellStyle name="Calculation 2 2 4 5 3 5" xfId="37279"/>
    <cellStyle name="Calculation 2 2 4 5 3 6" xfId="50384"/>
    <cellStyle name="Calculation 2 2 4 5 4" xfId="4043"/>
    <cellStyle name="Calculation 2 2 4 5 4 2" xfId="17089"/>
    <cellStyle name="Calculation 2 2 4 5 4 3" xfId="28136"/>
    <cellStyle name="Calculation 2 2 4 5 4 4" xfId="38268"/>
    <cellStyle name="Calculation 2 2 4 5 4 5" xfId="50932"/>
    <cellStyle name="Calculation 2 2 4 5 5" xfId="8815"/>
    <cellStyle name="Calculation 2 2 4 5 5 2" xfId="21860"/>
    <cellStyle name="Calculation 2 2 4 5 5 3" xfId="31236"/>
    <cellStyle name="Calculation 2 2 4 5 6" xfId="9770"/>
    <cellStyle name="Calculation 2 2 4 5 6 2" xfId="22815"/>
    <cellStyle name="Calculation 2 2 4 5 6 3" xfId="32111"/>
    <cellStyle name="Calculation 2 2 4 5 7" xfId="10182"/>
    <cellStyle name="Calculation 2 2 4 5 7 2" xfId="23227"/>
    <cellStyle name="Calculation 2 2 4 5 7 3" xfId="32523"/>
    <cellStyle name="Calculation 2 2 4 5 8" xfId="11444"/>
    <cellStyle name="Calculation 2 2 4 5 8 2" xfId="24489"/>
    <cellStyle name="Calculation 2 2 4 5 9" xfId="11987"/>
    <cellStyle name="Calculation 2 2 4 5 9 2" xfId="25032"/>
    <cellStyle name="Calculation 2 2 4 5 9 3" xfId="33366"/>
    <cellStyle name="Calculation 2 2 4 6" xfId="660"/>
    <cellStyle name="Calculation 2 2 4 6 2" xfId="4770"/>
    <cellStyle name="Calculation 2 2 4 6 2 2" xfId="17816"/>
    <cellStyle name="Calculation 2 2 4 6 2 3" xfId="28575"/>
    <cellStyle name="Calculation 2 2 4 6 2 4" xfId="38995"/>
    <cellStyle name="Calculation 2 2 4 6 2 5" xfId="51427"/>
    <cellStyle name="Calculation 2 2 4 6 3" xfId="13706"/>
    <cellStyle name="Calculation 2 2 4 6 4" xfId="25881"/>
    <cellStyle name="Calculation 2 2 4 6 5" xfId="34885"/>
    <cellStyle name="Calculation 2 2 4 6 6" xfId="49175"/>
    <cellStyle name="Calculation 2 2 4 7" xfId="1926"/>
    <cellStyle name="Calculation 2 2 4 7 2" xfId="5620"/>
    <cellStyle name="Calculation 2 2 4 7 2 2" xfId="18666"/>
    <cellStyle name="Calculation 2 2 4 7 2 3" xfId="29132"/>
    <cellStyle name="Calculation 2 2 4 7 2 4" xfId="39845"/>
    <cellStyle name="Calculation 2 2 4 7 2 5" xfId="52018"/>
    <cellStyle name="Calculation 2 2 4 7 3" xfId="14972"/>
    <cellStyle name="Calculation 2 2 4 7 4" xfId="26423"/>
    <cellStyle name="Calculation 2 2 4 7 5" xfId="36151"/>
    <cellStyle name="Calculation 2 2 4 7 6" xfId="49751"/>
    <cellStyle name="Calculation 2 2 4 8" xfId="3477"/>
    <cellStyle name="Calculation 2 2 4 8 2" xfId="16523"/>
    <cellStyle name="Calculation 2 2 4 8 3" xfId="27675"/>
    <cellStyle name="Calculation 2 2 4 8 4" xfId="37702"/>
    <cellStyle name="Calculation 2 2 4 8 5" xfId="50617"/>
    <cellStyle name="Calculation 2 2 4 9" xfId="8249"/>
    <cellStyle name="Calculation 2 2 4 9 2" xfId="21294"/>
    <cellStyle name="Calculation 2 2 4 9 3" xfId="30775"/>
    <cellStyle name="Calculation 2 2 40" xfId="495"/>
    <cellStyle name="Calculation 2 2 40 10" xfId="13546"/>
    <cellStyle name="Calculation 2 2 40 11" xfId="34725"/>
    <cellStyle name="Calculation 2 2 40 2" xfId="1606"/>
    <cellStyle name="Calculation 2 2 40 2 10" xfId="14652"/>
    <cellStyle name="Calculation 2 2 40 2 11" xfId="35831"/>
    <cellStyle name="Calculation 2 2 40 2 2" xfId="2822"/>
    <cellStyle name="Calculation 2 2 40 2 2 2" xfId="6516"/>
    <cellStyle name="Calculation 2 2 40 2 2 2 2" xfId="19562"/>
    <cellStyle name="Calculation 2 2 40 2 2 2 3" xfId="29855"/>
    <cellStyle name="Calculation 2 2 40 2 2 2 4" xfId="40741"/>
    <cellStyle name="Calculation 2 2 40 2 2 2 5" xfId="52502"/>
    <cellStyle name="Calculation 2 2 40 2 2 3" xfId="15868"/>
    <cellStyle name="Calculation 2 2 40 2 2 4" xfId="27146"/>
    <cellStyle name="Calculation 2 2 40 2 2 5" xfId="37047"/>
    <cellStyle name="Calculation 2 2 40 2 2 6" xfId="50235"/>
    <cellStyle name="Calculation 2 2 40 2 3" xfId="3325"/>
    <cellStyle name="Calculation 2 2 40 2 3 2" xfId="7019"/>
    <cellStyle name="Calculation 2 2 40 2 3 2 2" xfId="20065"/>
    <cellStyle name="Calculation 2 2 40 2 3 2 3" xfId="30246"/>
    <cellStyle name="Calculation 2 2 40 2 3 2 4" xfId="41244"/>
    <cellStyle name="Calculation 2 2 40 2 3 2 5" xfId="52802"/>
    <cellStyle name="Calculation 2 2 40 2 3 3" xfId="16371"/>
    <cellStyle name="Calculation 2 2 40 2 3 4" xfId="27537"/>
    <cellStyle name="Calculation 2 2 40 2 3 5" xfId="37550"/>
    <cellStyle name="Calculation 2 2 40 2 3 6" xfId="50535"/>
    <cellStyle name="Calculation 2 2 40 2 4" xfId="4423"/>
    <cellStyle name="Calculation 2 2 40 2 4 2" xfId="17469"/>
    <cellStyle name="Calculation 2 2 40 2 4 3" xfId="28448"/>
    <cellStyle name="Calculation 2 2 40 2 4 4" xfId="38648"/>
    <cellStyle name="Calculation 2 2 40 2 4 5" xfId="51151"/>
    <cellStyle name="Calculation 2 2 40 2 5" xfId="9195"/>
    <cellStyle name="Calculation 2 2 40 2 5 2" xfId="22240"/>
    <cellStyle name="Calculation 2 2 40 2 5 3" xfId="31548"/>
    <cellStyle name="Calculation 2 2 40 2 6" xfId="10083"/>
    <cellStyle name="Calculation 2 2 40 2 6 2" xfId="23128"/>
    <cellStyle name="Calculation 2 2 40 2 6 3" xfId="32424"/>
    <cellStyle name="Calculation 2 2 40 2 7" xfId="10453"/>
    <cellStyle name="Calculation 2 2 40 2 7 2" xfId="23498"/>
    <cellStyle name="Calculation 2 2 40 2 7 3" xfId="32794"/>
    <cellStyle name="Calculation 2 2 40 2 8" xfId="11824"/>
    <cellStyle name="Calculation 2 2 40 2 8 2" xfId="24869"/>
    <cellStyle name="Calculation 2 2 40 2 9" xfId="12634"/>
    <cellStyle name="Calculation 2 2 40 2 9 2" xfId="25679"/>
    <cellStyle name="Calculation 2 2 40 2 9 3" xfId="34013"/>
    <cellStyle name="Calculation 2 2 40 3" xfId="1069"/>
    <cellStyle name="Calculation 2 2 40 3 2" xfId="5179"/>
    <cellStyle name="Calculation 2 2 40 3 2 2" xfId="18225"/>
    <cellStyle name="Calculation 2 2 40 3 2 3" xfId="28916"/>
    <cellStyle name="Calculation 2 2 40 3 2 4" xfId="39404"/>
    <cellStyle name="Calculation 2 2 40 3 2 5" xfId="51646"/>
    <cellStyle name="Calculation 2 2 40 3 3" xfId="14115"/>
    <cellStyle name="Calculation 2 2 40 3 4" xfId="26222"/>
    <cellStyle name="Calculation 2 2 40 3 5" xfId="35294"/>
    <cellStyle name="Calculation 2 2 40 3 6" xfId="49394"/>
    <cellStyle name="Calculation 2 2 40 4" xfId="2335"/>
    <cellStyle name="Calculation 2 2 40 4 2" xfId="6029"/>
    <cellStyle name="Calculation 2 2 40 4 2 2" xfId="19075"/>
    <cellStyle name="Calculation 2 2 40 4 2 3" xfId="29473"/>
    <cellStyle name="Calculation 2 2 40 4 2 4" xfId="40254"/>
    <cellStyle name="Calculation 2 2 40 4 2 5" xfId="52237"/>
    <cellStyle name="Calculation 2 2 40 4 3" xfId="15381"/>
    <cellStyle name="Calculation 2 2 40 4 4" xfId="26764"/>
    <cellStyle name="Calculation 2 2 40 4 5" xfId="36560"/>
    <cellStyle name="Calculation 2 2 40 4 6" xfId="49970"/>
    <cellStyle name="Calculation 2 2 40 5" xfId="3886"/>
    <cellStyle name="Calculation 2 2 40 5 2" xfId="16932"/>
    <cellStyle name="Calculation 2 2 40 5 3" xfId="28016"/>
    <cellStyle name="Calculation 2 2 40 5 4" xfId="38111"/>
    <cellStyle name="Calculation 2 2 40 5 5" xfId="50836"/>
    <cellStyle name="Calculation 2 2 40 6" xfId="8658"/>
    <cellStyle name="Calculation 2 2 40 6 2" xfId="21703"/>
    <cellStyle name="Calculation 2 2 40 6 3" xfId="31116"/>
    <cellStyle name="Calculation 2 2 40 7" xfId="9649"/>
    <cellStyle name="Calculation 2 2 40 7 2" xfId="22694"/>
    <cellStyle name="Calculation 2 2 40 7 3" xfId="31990"/>
    <cellStyle name="Calculation 2 2 40 8" xfId="11286"/>
    <cellStyle name="Calculation 2 2 40 8 2" xfId="24331"/>
    <cellStyle name="Calculation 2 2 40 9" xfId="12239"/>
    <cellStyle name="Calculation 2 2 40 9 2" xfId="25284"/>
    <cellStyle name="Calculation 2 2 40 9 3" xfId="33618"/>
    <cellStyle name="Calculation 2 2 41" xfId="502"/>
    <cellStyle name="Calculation 2 2 41 10" xfId="13553"/>
    <cellStyle name="Calculation 2 2 41 11" xfId="34732"/>
    <cellStyle name="Calculation 2 2 41 2" xfId="1613"/>
    <cellStyle name="Calculation 2 2 41 2 10" xfId="14659"/>
    <cellStyle name="Calculation 2 2 41 2 11" xfId="35838"/>
    <cellStyle name="Calculation 2 2 41 2 2" xfId="2828"/>
    <cellStyle name="Calculation 2 2 41 2 2 2" xfId="6522"/>
    <cellStyle name="Calculation 2 2 41 2 2 2 2" xfId="19568"/>
    <cellStyle name="Calculation 2 2 41 2 2 2 3" xfId="29861"/>
    <cellStyle name="Calculation 2 2 41 2 2 2 4" xfId="40747"/>
    <cellStyle name="Calculation 2 2 41 2 2 2 5" xfId="52504"/>
    <cellStyle name="Calculation 2 2 41 2 2 3" xfId="15874"/>
    <cellStyle name="Calculation 2 2 41 2 2 4" xfId="27152"/>
    <cellStyle name="Calculation 2 2 41 2 2 5" xfId="37053"/>
    <cellStyle name="Calculation 2 2 41 2 2 6" xfId="50237"/>
    <cellStyle name="Calculation 2 2 41 2 3" xfId="3331"/>
    <cellStyle name="Calculation 2 2 41 2 3 2" xfId="7025"/>
    <cellStyle name="Calculation 2 2 41 2 3 2 2" xfId="20071"/>
    <cellStyle name="Calculation 2 2 41 2 3 2 3" xfId="30252"/>
    <cellStyle name="Calculation 2 2 41 2 3 2 4" xfId="41250"/>
    <cellStyle name="Calculation 2 2 41 2 3 2 5" xfId="52805"/>
    <cellStyle name="Calculation 2 2 41 2 3 3" xfId="16377"/>
    <cellStyle name="Calculation 2 2 41 2 3 4" xfId="27543"/>
    <cellStyle name="Calculation 2 2 41 2 3 5" xfId="37556"/>
    <cellStyle name="Calculation 2 2 41 2 3 6" xfId="50538"/>
    <cellStyle name="Calculation 2 2 41 2 4" xfId="4430"/>
    <cellStyle name="Calculation 2 2 41 2 4 2" xfId="17476"/>
    <cellStyle name="Calculation 2 2 41 2 4 3" xfId="28455"/>
    <cellStyle name="Calculation 2 2 41 2 4 4" xfId="38655"/>
    <cellStyle name="Calculation 2 2 41 2 4 5" xfId="51154"/>
    <cellStyle name="Calculation 2 2 41 2 5" xfId="9202"/>
    <cellStyle name="Calculation 2 2 41 2 5 2" xfId="22247"/>
    <cellStyle name="Calculation 2 2 41 2 5 3" xfId="31555"/>
    <cellStyle name="Calculation 2 2 41 2 6" xfId="10090"/>
    <cellStyle name="Calculation 2 2 41 2 6 2" xfId="23135"/>
    <cellStyle name="Calculation 2 2 41 2 6 3" xfId="32431"/>
    <cellStyle name="Calculation 2 2 41 2 7" xfId="10459"/>
    <cellStyle name="Calculation 2 2 41 2 7 2" xfId="23504"/>
    <cellStyle name="Calculation 2 2 41 2 7 3" xfId="32800"/>
    <cellStyle name="Calculation 2 2 41 2 8" xfId="11831"/>
    <cellStyle name="Calculation 2 2 41 2 8 2" xfId="24876"/>
    <cellStyle name="Calculation 2 2 41 2 9" xfId="12641"/>
    <cellStyle name="Calculation 2 2 41 2 9 2" xfId="25686"/>
    <cellStyle name="Calculation 2 2 41 2 9 3" xfId="34020"/>
    <cellStyle name="Calculation 2 2 41 3" xfId="1076"/>
    <cellStyle name="Calculation 2 2 41 3 2" xfId="5186"/>
    <cellStyle name="Calculation 2 2 41 3 2 2" xfId="18232"/>
    <cellStyle name="Calculation 2 2 41 3 2 3" xfId="28923"/>
    <cellStyle name="Calculation 2 2 41 3 2 4" xfId="39411"/>
    <cellStyle name="Calculation 2 2 41 3 2 5" xfId="51649"/>
    <cellStyle name="Calculation 2 2 41 3 3" xfId="14122"/>
    <cellStyle name="Calculation 2 2 41 3 4" xfId="26229"/>
    <cellStyle name="Calculation 2 2 41 3 5" xfId="35301"/>
    <cellStyle name="Calculation 2 2 41 3 6" xfId="49397"/>
    <cellStyle name="Calculation 2 2 41 4" xfId="2342"/>
    <cellStyle name="Calculation 2 2 41 4 2" xfId="6036"/>
    <cellStyle name="Calculation 2 2 41 4 2 2" xfId="19082"/>
    <cellStyle name="Calculation 2 2 41 4 2 3" xfId="29480"/>
    <cellStyle name="Calculation 2 2 41 4 2 4" xfId="40261"/>
    <cellStyle name="Calculation 2 2 41 4 2 5" xfId="52240"/>
    <cellStyle name="Calculation 2 2 41 4 3" xfId="15388"/>
    <cellStyle name="Calculation 2 2 41 4 4" xfId="26771"/>
    <cellStyle name="Calculation 2 2 41 4 5" xfId="36567"/>
    <cellStyle name="Calculation 2 2 41 4 6" xfId="49973"/>
    <cellStyle name="Calculation 2 2 41 5" xfId="3893"/>
    <cellStyle name="Calculation 2 2 41 5 2" xfId="16939"/>
    <cellStyle name="Calculation 2 2 41 5 3" xfId="28023"/>
    <cellStyle name="Calculation 2 2 41 5 4" xfId="38118"/>
    <cellStyle name="Calculation 2 2 41 5 5" xfId="50839"/>
    <cellStyle name="Calculation 2 2 41 6" xfId="8665"/>
    <cellStyle name="Calculation 2 2 41 6 2" xfId="21710"/>
    <cellStyle name="Calculation 2 2 41 6 3" xfId="31123"/>
    <cellStyle name="Calculation 2 2 41 7" xfId="9656"/>
    <cellStyle name="Calculation 2 2 41 7 2" xfId="22701"/>
    <cellStyle name="Calculation 2 2 41 7 3" xfId="31997"/>
    <cellStyle name="Calculation 2 2 41 8" xfId="11293"/>
    <cellStyle name="Calculation 2 2 41 8 2" xfId="24338"/>
    <cellStyle name="Calculation 2 2 41 9" xfId="10815"/>
    <cellStyle name="Calculation 2 2 41 9 2" xfId="23860"/>
    <cellStyle name="Calculation 2 2 41 9 3" xfId="33139"/>
    <cellStyle name="Calculation 2 2 42" xfId="513"/>
    <cellStyle name="Calculation 2 2 42 10" xfId="13564"/>
    <cellStyle name="Calculation 2 2 42 11" xfId="34743"/>
    <cellStyle name="Calculation 2 2 42 2" xfId="1624"/>
    <cellStyle name="Calculation 2 2 42 2 10" xfId="14670"/>
    <cellStyle name="Calculation 2 2 42 2 11" xfId="35849"/>
    <cellStyle name="Calculation 2 2 42 2 2" xfId="2838"/>
    <cellStyle name="Calculation 2 2 42 2 2 2" xfId="6532"/>
    <cellStyle name="Calculation 2 2 42 2 2 2 2" xfId="19578"/>
    <cellStyle name="Calculation 2 2 42 2 2 2 3" xfId="29867"/>
    <cellStyle name="Calculation 2 2 42 2 2 2 4" xfId="40757"/>
    <cellStyle name="Calculation 2 2 42 2 2 2 5" xfId="52510"/>
    <cellStyle name="Calculation 2 2 42 2 2 3" xfId="15884"/>
    <cellStyle name="Calculation 2 2 42 2 2 4" xfId="27158"/>
    <cellStyle name="Calculation 2 2 42 2 2 5" xfId="37063"/>
    <cellStyle name="Calculation 2 2 42 2 2 6" xfId="50243"/>
    <cellStyle name="Calculation 2 2 42 2 3" xfId="3337"/>
    <cellStyle name="Calculation 2 2 42 2 3 2" xfId="7031"/>
    <cellStyle name="Calculation 2 2 42 2 3 2 2" xfId="20077"/>
    <cellStyle name="Calculation 2 2 42 2 3 2 3" xfId="30258"/>
    <cellStyle name="Calculation 2 2 42 2 3 2 4" xfId="41256"/>
    <cellStyle name="Calculation 2 2 42 2 3 2 5" xfId="52808"/>
    <cellStyle name="Calculation 2 2 42 2 3 3" xfId="16383"/>
    <cellStyle name="Calculation 2 2 42 2 3 4" xfId="27549"/>
    <cellStyle name="Calculation 2 2 42 2 3 5" xfId="37562"/>
    <cellStyle name="Calculation 2 2 42 2 3 6" xfId="50541"/>
    <cellStyle name="Calculation 2 2 42 2 4" xfId="4441"/>
    <cellStyle name="Calculation 2 2 42 2 4 2" xfId="17487"/>
    <cellStyle name="Calculation 2 2 42 2 4 3" xfId="28462"/>
    <cellStyle name="Calculation 2 2 42 2 4 4" xfId="38666"/>
    <cellStyle name="Calculation 2 2 42 2 4 5" xfId="51161"/>
    <cellStyle name="Calculation 2 2 42 2 5" xfId="9213"/>
    <cellStyle name="Calculation 2 2 42 2 5 2" xfId="22258"/>
    <cellStyle name="Calculation 2 2 42 2 5 3" xfId="31562"/>
    <cellStyle name="Calculation 2 2 42 2 6" xfId="10097"/>
    <cellStyle name="Calculation 2 2 42 2 6 2" xfId="23142"/>
    <cellStyle name="Calculation 2 2 42 2 6 3" xfId="32438"/>
    <cellStyle name="Calculation 2 2 42 2 7" xfId="10465"/>
    <cellStyle name="Calculation 2 2 42 2 7 2" xfId="23510"/>
    <cellStyle name="Calculation 2 2 42 2 7 3" xfId="32806"/>
    <cellStyle name="Calculation 2 2 42 2 8" xfId="11842"/>
    <cellStyle name="Calculation 2 2 42 2 8 2" xfId="24887"/>
    <cellStyle name="Calculation 2 2 42 2 9" xfId="12648"/>
    <cellStyle name="Calculation 2 2 42 2 9 2" xfId="25693"/>
    <cellStyle name="Calculation 2 2 42 2 9 3" xfId="34027"/>
    <cellStyle name="Calculation 2 2 42 3" xfId="1087"/>
    <cellStyle name="Calculation 2 2 42 3 2" xfId="5197"/>
    <cellStyle name="Calculation 2 2 42 3 2 2" xfId="18243"/>
    <cellStyle name="Calculation 2 2 42 3 2 3" xfId="28930"/>
    <cellStyle name="Calculation 2 2 42 3 2 4" xfId="39422"/>
    <cellStyle name="Calculation 2 2 42 3 2 5" xfId="51656"/>
    <cellStyle name="Calculation 2 2 42 3 3" xfId="14133"/>
    <cellStyle name="Calculation 2 2 42 3 4" xfId="26236"/>
    <cellStyle name="Calculation 2 2 42 3 5" xfId="35312"/>
    <cellStyle name="Calculation 2 2 42 3 6" xfId="49404"/>
    <cellStyle name="Calculation 2 2 42 4" xfId="2353"/>
    <cellStyle name="Calculation 2 2 42 4 2" xfId="6047"/>
    <cellStyle name="Calculation 2 2 42 4 2 2" xfId="19093"/>
    <cellStyle name="Calculation 2 2 42 4 2 3" xfId="29487"/>
    <cellStyle name="Calculation 2 2 42 4 2 4" xfId="40272"/>
    <cellStyle name="Calculation 2 2 42 4 2 5" xfId="52247"/>
    <cellStyle name="Calculation 2 2 42 4 3" xfId="15399"/>
    <cellStyle name="Calculation 2 2 42 4 4" xfId="26778"/>
    <cellStyle name="Calculation 2 2 42 4 5" xfId="36578"/>
    <cellStyle name="Calculation 2 2 42 4 6" xfId="49980"/>
    <cellStyle name="Calculation 2 2 42 5" xfId="3904"/>
    <cellStyle name="Calculation 2 2 42 5 2" xfId="16950"/>
    <cellStyle name="Calculation 2 2 42 5 3" xfId="28030"/>
    <cellStyle name="Calculation 2 2 42 5 4" xfId="38129"/>
    <cellStyle name="Calculation 2 2 42 5 5" xfId="50846"/>
    <cellStyle name="Calculation 2 2 42 6" xfId="8676"/>
    <cellStyle name="Calculation 2 2 42 6 2" xfId="21721"/>
    <cellStyle name="Calculation 2 2 42 6 3" xfId="31130"/>
    <cellStyle name="Calculation 2 2 42 7" xfId="9664"/>
    <cellStyle name="Calculation 2 2 42 7 2" xfId="22709"/>
    <cellStyle name="Calculation 2 2 42 7 3" xfId="32005"/>
    <cellStyle name="Calculation 2 2 42 8" xfId="11304"/>
    <cellStyle name="Calculation 2 2 42 8 2" xfId="24349"/>
    <cellStyle name="Calculation 2 2 42 9" xfId="12433"/>
    <cellStyle name="Calculation 2 2 42 9 2" xfId="25478"/>
    <cellStyle name="Calculation 2 2 42 9 3" xfId="33812"/>
    <cellStyle name="Calculation 2 2 43" xfId="535"/>
    <cellStyle name="Calculation 2 2 43 10" xfId="13586"/>
    <cellStyle name="Calculation 2 2 43 11" xfId="34765"/>
    <cellStyle name="Calculation 2 2 43 2" xfId="1646"/>
    <cellStyle name="Calculation 2 2 43 2 10" xfId="14692"/>
    <cellStyle name="Calculation 2 2 43 2 11" xfId="35871"/>
    <cellStyle name="Calculation 2 2 43 2 2" xfId="2858"/>
    <cellStyle name="Calculation 2 2 43 2 2 2" xfId="6552"/>
    <cellStyle name="Calculation 2 2 43 2 2 2 2" xfId="19598"/>
    <cellStyle name="Calculation 2 2 43 2 2 2 3" xfId="29885"/>
    <cellStyle name="Calculation 2 2 43 2 2 2 4" xfId="40777"/>
    <cellStyle name="Calculation 2 2 43 2 2 2 5" xfId="52516"/>
    <cellStyle name="Calculation 2 2 43 2 2 3" xfId="15904"/>
    <cellStyle name="Calculation 2 2 43 2 2 4" xfId="27176"/>
    <cellStyle name="Calculation 2 2 43 2 2 5" xfId="37083"/>
    <cellStyle name="Calculation 2 2 43 2 2 6" xfId="50249"/>
    <cellStyle name="Calculation 2 2 43 2 3" xfId="3352"/>
    <cellStyle name="Calculation 2 2 43 2 3 2" xfId="7046"/>
    <cellStyle name="Calculation 2 2 43 2 3 2 2" xfId="20092"/>
    <cellStyle name="Calculation 2 2 43 2 3 2 3" xfId="30273"/>
    <cellStyle name="Calculation 2 2 43 2 3 2 4" xfId="41271"/>
    <cellStyle name="Calculation 2 2 43 2 3 2 5" xfId="52814"/>
    <cellStyle name="Calculation 2 2 43 2 3 3" xfId="16398"/>
    <cellStyle name="Calculation 2 2 43 2 3 4" xfId="27564"/>
    <cellStyle name="Calculation 2 2 43 2 3 5" xfId="37577"/>
    <cellStyle name="Calculation 2 2 43 2 3 6" xfId="50547"/>
    <cellStyle name="Calculation 2 2 43 2 4" xfId="4463"/>
    <cellStyle name="Calculation 2 2 43 2 4 2" xfId="17509"/>
    <cellStyle name="Calculation 2 2 43 2 4 3" xfId="28482"/>
    <cellStyle name="Calculation 2 2 43 2 4 4" xfId="38688"/>
    <cellStyle name="Calculation 2 2 43 2 4 5" xfId="51169"/>
    <cellStyle name="Calculation 2 2 43 2 5" xfId="9235"/>
    <cellStyle name="Calculation 2 2 43 2 5 2" xfId="22280"/>
    <cellStyle name="Calculation 2 2 43 2 5 3" xfId="31582"/>
    <cellStyle name="Calculation 2 2 43 2 6" xfId="10117"/>
    <cellStyle name="Calculation 2 2 43 2 6 2" xfId="23162"/>
    <cellStyle name="Calculation 2 2 43 2 6 3" xfId="32458"/>
    <cellStyle name="Calculation 2 2 43 2 7" xfId="10480"/>
    <cellStyle name="Calculation 2 2 43 2 7 2" xfId="23525"/>
    <cellStyle name="Calculation 2 2 43 2 7 3" xfId="32821"/>
    <cellStyle name="Calculation 2 2 43 2 8" xfId="11864"/>
    <cellStyle name="Calculation 2 2 43 2 8 2" xfId="24909"/>
    <cellStyle name="Calculation 2 2 43 2 9" xfId="12668"/>
    <cellStyle name="Calculation 2 2 43 2 9 2" xfId="25713"/>
    <cellStyle name="Calculation 2 2 43 2 9 3" xfId="34047"/>
    <cellStyle name="Calculation 2 2 43 3" xfId="1109"/>
    <cellStyle name="Calculation 2 2 43 3 2" xfId="5219"/>
    <cellStyle name="Calculation 2 2 43 3 2 2" xfId="18265"/>
    <cellStyle name="Calculation 2 2 43 3 2 3" xfId="28950"/>
    <cellStyle name="Calculation 2 2 43 3 2 4" xfId="39444"/>
    <cellStyle name="Calculation 2 2 43 3 2 5" xfId="51664"/>
    <cellStyle name="Calculation 2 2 43 3 3" xfId="14155"/>
    <cellStyle name="Calculation 2 2 43 3 4" xfId="26256"/>
    <cellStyle name="Calculation 2 2 43 3 5" xfId="35334"/>
    <cellStyle name="Calculation 2 2 43 3 6" xfId="49412"/>
    <cellStyle name="Calculation 2 2 43 4" xfId="2375"/>
    <cellStyle name="Calculation 2 2 43 4 2" xfId="6069"/>
    <cellStyle name="Calculation 2 2 43 4 2 2" xfId="19115"/>
    <cellStyle name="Calculation 2 2 43 4 2 3" xfId="29507"/>
    <cellStyle name="Calculation 2 2 43 4 2 4" xfId="40294"/>
    <cellStyle name="Calculation 2 2 43 4 2 5" xfId="52255"/>
    <cellStyle name="Calculation 2 2 43 4 3" xfId="15421"/>
    <cellStyle name="Calculation 2 2 43 4 4" xfId="26798"/>
    <cellStyle name="Calculation 2 2 43 4 5" xfId="36600"/>
    <cellStyle name="Calculation 2 2 43 4 6" xfId="49988"/>
    <cellStyle name="Calculation 2 2 43 5" xfId="3926"/>
    <cellStyle name="Calculation 2 2 43 5 2" xfId="16972"/>
    <cellStyle name="Calculation 2 2 43 5 3" xfId="28050"/>
    <cellStyle name="Calculation 2 2 43 5 4" xfId="38151"/>
    <cellStyle name="Calculation 2 2 43 5 5" xfId="50854"/>
    <cellStyle name="Calculation 2 2 43 6" xfId="8698"/>
    <cellStyle name="Calculation 2 2 43 6 2" xfId="21743"/>
    <cellStyle name="Calculation 2 2 43 6 3" xfId="31150"/>
    <cellStyle name="Calculation 2 2 43 7" xfId="9684"/>
    <cellStyle name="Calculation 2 2 43 7 2" xfId="22729"/>
    <cellStyle name="Calculation 2 2 43 7 3" xfId="32025"/>
    <cellStyle name="Calculation 2 2 43 8" xfId="11326"/>
    <cellStyle name="Calculation 2 2 43 8 2" xfId="24371"/>
    <cellStyle name="Calculation 2 2 43 9" xfId="12410"/>
    <cellStyle name="Calculation 2 2 43 9 2" xfId="25455"/>
    <cellStyle name="Calculation 2 2 43 9 3" xfId="33789"/>
    <cellStyle name="Calculation 2 2 44" xfId="545"/>
    <cellStyle name="Calculation 2 2 44 10" xfId="13596"/>
    <cellStyle name="Calculation 2 2 44 11" xfId="34775"/>
    <cellStyle name="Calculation 2 2 44 2" xfId="1656"/>
    <cellStyle name="Calculation 2 2 44 2 10" xfId="14702"/>
    <cellStyle name="Calculation 2 2 44 2 11" xfId="35881"/>
    <cellStyle name="Calculation 2 2 44 2 2" xfId="2867"/>
    <cellStyle name="Calculation 2 2 44 2 2 2" xfId="6561"/>
    <cellStyle name="Calculation 2 2 44 2 2 2 2" xfId="19607"/>
    <cellStyle name="Calculation 2 2 44 2 2 2 3" xfId="29894"/>
    <cellStyle name="Calculation 2 2 44 2 2 2 4" xfId="40786"/>
    <cellStyle name="Calculation 2 2 44 2 2 2 5" xfId="52518"/>
    <cellStyle name="Calculation 2 2 44 2 2 3" xfId="15913"/>
    <cellStyle name="Calculation 2 2 44 2 2 4" xfId="27185"/>
    <cellStyle name="Calculation 2 2 44 2 2 5" xfId="37092"/>
    <cellStyle name="Calculation 2 2 44 2 2 6" xfId="50251"/>
    <cellStyle name="Calculation 2 2 44 2 3" xfId="3361"/>
    <cellStyle name="Calculation 2 2 44 2 3 2" xfId="7055"/>
    <cellStyle name="Calculation 2 2 44 2 3 2 2" xfId="20101"/>
    <cellStyle name="Calculation 2 2 44 2 3 2 3" xfId="30282"/>
    <cellStyle name="Calculation 2 2 44 2 3 2 4" xfId="41280"/>
    <cellStyle name="Calculation 2 2 44 2 3 2 5" xfId="52817"/>
    <cellStyle name="Calculation 2 2 44 2 3 3" xfId="16407"/>
    <cellStyle name="Calculation 2 2 44 2 3 4" xfId="27573"/>
    <cellStyle name="Calculation 2 2 44 2 3 5" xfId="37586"/>
    <cellStyle name="Calculation 2 2 44 2 3 6" xfId="50550"/>
    <cellStyle name="Calculation 2 2 44 2 4" xfId="4473"/>
    <cellStyle name="Calculation 2 2 44 2 4 2" xfId="17519"/>
    <cellStyle name="Calculation 2 2 44 2 4 3" xfId="28492"/>
    <cellStyle name="Calculation 2 2 44 2 4 4" xfId="38698"/>
    <cellStyle name="Calculation 2 2 44 2 4 5" xfId="51172"/>
    <cellStyle name="Calculation 2 2 44 2 5" xfId="9245"/>
    <cellStyle name="Calculation 2 2 44 2 5 2" xfId="22290"/>
    <cellStyle name="Calculation 2 2 44 2 5 3" xfId="31592"/>
    <cellStyle name="Calculation 2 2 44 2 6" xfId="10127"/>
    <cellStyle name="Calculation 2 2 44 2 6 2" xfId="23172"/>
    <cellStyle name="Calculation 2 2 44 2 6 3" xfId="32468"/>
    <cellStyle name="Calculation 2 2 44 2 7" xfId="10489"/>
    <cellStyle name="Calculation 2 2 44 2 7 2" xfId="23534"/>
    <cellStyle name="Calculation 2 2 44 2 7 3" xfId="32830"/>
    <cellStyle name="Calculation 2 2 44 2 8" xfId="11874"/>
    <cellStyle name="Calculation 2 2 44 2 8 2" xfId="24919"/>
    <cellStyle name="Calculation 2 2 44 2 9" xfId="12678"/>
    <cellStyle name="Calculation 2 2 44 2 9 2" xfId="25723"/>
    <cellStyle name="Calculation 2 2 44 2 9 3" xfId="34057"/>
    <cellStyle name="Calculation 2 2 44 3" xfId="1119"/>
    <cellStyle name="Calculation 2 2 44 3 2" xfId="5229"/>
    <cellStyle name="Calculation 2 2 44 3 2 2" xfId="18275"/>
    <cellStyle name="Calculation 2 2 44 3 2 3" xfId="28960"/>
    <cellStyle name="Calculation 2 2 44 3 2 4" xfId="39454"/>
    <cellStyle name="Calculation 2 2 44 3 2 5" xfId="51667"/>
    <cellStyle name="Calculation 2 2 44 3 3" xfId="14165"/>
    <cellStyle name="Calculation 2 2 44 3 4" xfId="26266"/>
    <cellStyle name="Calculation 2 2 44 3 5" xfId="35344"/>
    <cellStyle name="Calculation 2 2 44 3 6" xfId="49415"/>
    <cellStyle name="Calculation 2 2 44 4" xfId="2385"/>
    <cellStyle name="Calculation 2 2 44 4 2" xfId="6079"/>
    <cellStyle name="Calculation 2 2 44 4 2 2" xfId="19125"/>
    <cellStyle name="Calculation 2 2 44 4 2 3" xfId="29517"/>
    <cellStyle name="Calculation 2 2 44 4 2 4" xfId="40304"/>
    <cellStyle name="Calculation 2 2 44 4 2 5" xfId="52258"/>
    <cellStyle name="Calculation 2 2 44 4 3" xfId="15431"/>
    <cellStyle name="Calculation 2 2 44 4 4" xfId="26808"/>
    <cellStyle name="Calculation 2 2 44 4 5" xfId="36610"/>
    <cellStyle name="Calculation 2 2 44 4 6" xfId="49991"/>
    <cellStyle name="Calculation 2 2 44 5" xfId="3936"/>
    <cellStyle name="Calculation 2 2 44 5 2" xfId="16982"/>
    <cellStyle name="Calculation 2 2 44 5 3" xfId="28060"/>
    <cellStyle name="Calculation 2 2 44 5 4" xfId="38161"/>
    <cellStyle name="Calculation 2 2 44 5 5" xfId="50857"/>
    <cellStyle name="Calculation 2 2 44 6" xfId="8708"/>
    <cellStyle name="Calculation 2 2 44 6 2" xfId="21753"/>
    <cellStyle name="Calculation 2 2 44 6 3" xfId="31160"/>
    <cellStyle name="Calculation 2 2 44 7" xfId="9694"/>
    <cellStyle name="Calculation 2 2 44 7 2" xfId="22739"/>
    <cellStyle name="Calculation 2 2 44 7 3" xfId="32035"/>
    <cellStyle name="Calculation 2 2 44 8" xfId="11336"/>
    <cellStyle name="Calculation 2 2 44 8 2" xfId="24381"/>
    <cellStyle name="Calculation 2 2 44 9" xfId="12223"/>
    <cellStyle name="Calculation 2 2 44 9 2" xfId="25268"/>
    <cellStyle name="Calculation 2 2 44 9 3" xfId="33602"/>
    <cellStyle name="Calculation 2 2 45" xfId="555"/>
    <cellStyle name="Calculation 2 2 45 10" xfId="13606"/>
    <cellStyle name="Calculation 2 2 45 11" xfId="34785"/>
    <cellStyle name="Calculation 2 2 45 2" xfId="1666"/>
    <cellStyle name="Calculation 2 2 45 2 10" xfId="14712"/>
    <cellStyle name="Calculation 2 2 45 2 11" xfId="35891"/>
    <cellStyle name="Calculation 2 2 45 2 2" xfId="2876"/>
    <cellStyle name="Calculation 2 2 45 2 2 2" xfId="6570"/>
    <cellStyle name="Calculation 2 2 45 2 2 2 2" xfId="19616"/>
    <cellStyle name="Calculation 2 2 45 2 2 2 3" xfId="29903"/>
    <cellStyle name="Calculation 2 2 45 2 2 2 4" xfId="40795"/>
    <cellStyle name="Calculation 2 2 45 2 2 2 5" xfId="52521"/>
    <cellStyle name="Calculation 2 2 45 2 2 3" xfId="15922"/>
    <cellStyle name="Calculation 2 2 45 2 2 4" xfId="27194"/>
    <cellStyle name="Calculation 2 2 45 2 2 5" xfId="37101"/>
    <cellStyle name="Calculation 2 2 45 2 2 6" xfId="50254"/>
    <cellStyle name="Calculation 2 2 45 2 3" xfId="3370"/>
    <cellStyle name="Calculation 2 2 45 2 3 2" xfId="7064"/>
    <cellStyle name="Calculation 2 2 45 2 3 2 2" xfId="20110"/>
    <cellStyle name="Calculation 2 2 45 2 3 2 3" xfId="30291"/>
    <cellStyle name="Calculation 2 2 45 2 3 2 4" xfId="41289"/>
    <cellStyle name="Calculation 2 2 45 2 3 2 5" xfId="52821"/>
    <cellStyle name="Calculation 2 2 45 2 3 3" xfId="16416"/>
    <cellStyle name="Calculation 2 2 45 2 3 4" xfId="27582"/>
    <cellStyle name="Calculation 2 2 45 2 3 5" xfId="37595"/>
    <cellStyle name="Calculation 2 2 45 2 3 6" xfId="50554"/>
    <cellStyle name="Calculation 2 2 45 2 4" xfId="4483"/>
    <cellStyle name="Calculation 2 2 45 2 4 2" xfId="17529"/>
    <cellStyle name="Calculation 2 2 45 2 4 3" xfId="28502"/>
    <cellStyle name="Calculation 2 2 45 2 4 4" xfId="38708"/>
    <cellStyle name="Calculation 2 2 45 2 4 5" xfId="51176"/>
    <cellStyle name="Calculation 2 2 45 2 5" xfId="9255"/>
    <cellStyle name="Calculation 2 2 45 2 5 2" xfId="22300"/>
    <cellStyle name="Calculation 2 2 45 2 5 3" xfId="31602"/>
    <cellStyle name="Calculation 2 2 45 2 6" xfId="10137"/>
    <cellStyle name="Calculation 2 2 45 2 6 2" xfId="23182"/>
    <cellStyle name="Calculation 2 2 45 2 6 3" xfId="32478"/>
    <cellStyle name="Calculation 2 2 45 2 7" xfId="10498"/>
    <cellStyle name="Calculation 2 2 45 2 7 2" xfId="23543"/>
    <cellStyle name="Calculation 2 2 45 2 7 3" xfId="32839"/>
    <cellStyle name="Calculation 2 2 45 2 8" xfId="11884"/>
    <cellStyle name="Calculation 2 2 45 2 8 2" xfId="24929"/>
    <cellStyle name="Calculation 2 2 45 2 9" xfId="12688"/>
    <cellStyle name="Calculation 2 2 45 2 9 2" xfId="25733"/>
    <cellStyle name="Calculation 2 2 45 2 9 3" xfId="34067"/>
    <cellStyle name="Calculation 2 2 45 3" xfId="1129"/>
    <cellStyle name="Calculation 2 2 45 3 2" xfId="5239"/>
    <cellStyle name="Calculation 2 2 45 3 2 2" xfId="18285"/>
    <cellStyle name="Calculation 2 2 45 3 2 3" xfId="28970"/>
    <cellStyle name="Calculation 2 2 45 3 2 4" xfId="39464"/>
    <cellStyle name="Calculation 2 2 45 3 2 5" xfId="51671"/>
    <cellStyle name="Calculation 2 2 45 3 3" xfId="14175"/>
    <cellStyle name="Calculation 2 2 45 3 4" xfId="26276"/>
    <cellStyle name="Calculation 2 2 45 3 5" xfId="35354"/>
    <cellStyle name="Calculation 2 2 45 3 6" xfId="49419"/>
    <cellStyle name="Calculation 2 2 45 4" xfId="2395"/>
    <cellStyle name="Calculation 2 2 45 4 2" xfId="6089"/>
    <cellStyle name="Calculation 2 2 45 4 2 2" xfId="19135"/>
    <cellStyle name="Calculation 2 2 45 4 2 3" xfId="29527"/>
    <cellStyle name="Calculation 2 2 45 4 2 4" xfId="40314"/>
    <cellStyle name="Calculation 2 2 45 4 2 5" xfId="52262"/>
    <cellStyle name="Calculation 2 2 45 4 3" xfId="15441"/>
    <cellStyle name="Calculation 2 2 45 4 4" xfId="26818"/>
    <cellStyle name="Calculation 2 2 45 4 5" xfId="36620"/>
    <cellStyle name="Calculation 2 2 45 4 6" xfId="49995"/>
    <cellStyle name="Calculation 2 2 45 5" xfId="3946"/>
    <cellStyle name="Calculation 2 2 45 5 2" xfId="16992"/>
    <cellStyle name="Calculation 2 2 45 5 3" xfId="28070"/>
    <cellStyle name="Calculation 2 2 45 5 4" xfId="38171"/>
    <cellStyle name="Calculation 2 2 45 5 5" xfId="50861"/>
    <cellStyle name="Calculation 2 2 45 6" xfId="8718"/>
    <cellStyle name="Calculation 2 2 45 6 2" xfId="21763"/>
    <cellStyle name="Calculation 2 2 45 6 3" xfId="31170"/>
    <cellStyle name="Calculation 2 2 45 7" xfId="9704"/>
    <cellStyle name="Calculation 2 2 45 7 2" xfId="22749"/>
    <cellStyle name="Calculation 2 2 45 7 3" xfId="32045"/>
    <cellStyle name="Calculation 2 2 45 8" xfId="11346"/>
    <cellStyle name="Calculation 2 2 45 8 2" xfId="24391"/>
    <cellStyle name="Calculation 2 2 45 9" xfId="10912"/>
    <cellStyle name="Calculation 2 2 45 9 2" xfId="23957"/>
    <cellStyle name="Calculation 2 2 45 9 3" xfId="33194"/>
    <cellStyle name="Calculation 2 2 46" xfId="559"/>
    <cellStyle name="Calculation 2 2 46 10" xfId="13610"/>
    <cellStyle name="Calculation 2 2 46 11" xfId="34789"/>
    <cellStyle name="Calculation 2 2 46 2" xfId="1670"/>
    <cellStyle name="Calculation 2 2 46 2 10" xfId="14716"/>
    <cellStyle name="Calculation 2 2 46 2 11" xfId="35895"/>
    <cellStyle name="Calculation 2 2 46 2 2" xfId="2879"/>
    <cellStyle name="Calculation 2 2 46 2 2 2" xfId="6573"/>
    <cellStyle name="Calculation 2 2 46 2 2 2 2" xfId="19619"/>
    <cellStyle name="Calculation 2 2 46 2 2 2 3" xfId="29906"/>
    <cellStyle name="Calculation 2 2 46 2 2 2 4" xfId="40798"/>
    <cellStyle name="Calculation 2 2 46 2 2 2 5" xfId="52523"/>
    <cellStyle name="Calculation 2 2 46 2 2 3" xfId="15925"/>
    <cellStyle name="Calculation 2 2 46 2 2 4" xfId="27197"/>
    <cellStyle name="Calculation 2 2 46 2 2 5" xfId="37104"/>
    <cellStyle name="Calculation 2 2 46 2 2 6" xfId="50256"/>
    <cellStyle name="Calculation 2 2 46 2 3" xfId="3374"/>
    <cellStyle name="Calculation 2 2 46 2 3 2" xfId="7068"/>
    <cellStyle name="Calculation 2 2 46 2 3 2 2" xfId="20114"/>
    <cellStyle name="Calculation 2 2 46 2 3 2 3" xfId="30295"/>
    <cellStyle name="Calculation 2 2 46 2 3 2 4" xfId="41293"/>
    <cellStyle name="Calculation 2 2 46 2 3 2 5" xfId="52824"/>
    <cellStyle name="Calculation 2 2 46 2 3 3" xfId="16420"/>
    <cellStyle name="Calculation 2 2 46 2 3 4" xfId="27586"/>
    <cellStyle name="Calculation 2 2 46 2 3 5" xfId="37599"/>
    <cellStyle name="Calculation 2 2 46 2 3 6" xfId="50557"/>
    <cellStyle name="Calculation 2 2 46 2 4" xfId="4487"/>
    <cellStyle name="Calculation 2 2 46 2 4 2" xfId="17533"/>
    <cellStyle name="Calculation 2 2 46 2 4 3" xfId="28506"/>
    <cellStyle name="Calculation 2 2 46 2 4 4" xfId="38712"/>
    <cellStyle name="Calculation 2 2 46 2 4 5" xfId="51179"/>
    <cellStyle name="Calculation 2 2 46 2 5" xfId="9259"/>
    <cellStyle name="Calculation 2 2 46 2 5 2" xfId="22304"/>
    <cellStyle name="Calculation 2 2 46 2 5 3" xfId="31606"/>
    <cellStyle name="Calculation 2 2 46 2 6" xfId="10141"/>
    <cellStyle name="Calculation 2 2 46 2 6 2" xfId="23186"/>
    <cellStyle name="Calculation 2 2 46 2 6 3" xfId="32482"/>
    <cellStyle name="Calculation 2 2 46 2 7" xfId="10502"/>
    <cellStyle name="Calculation 2 2 46 2 7 2" xfId="23547"/>
    <cellStyle name="Calculation 2 2 46 2 7 3" xfId="32843"/>
    <cellStyle name="Calculation 2 2 46 2 8" xfId="11888"/>
    <cellStyle name="Calculation 2 2 46 2 8 2" xfId="24933"/>
    <cellStyle name="Calculation 2 2 46 2 9" xfId="12692"/>
    <cellStyle name="Calculation 2 2 46 2 9 2" xfId="25737"/>
    <cellStyle name="Calculation 2 2 46 2 9 3" xfId="34071"/>
    <cellStyle name="Calculation 2 2 46 3" xfId="1133"/>
    <cellStyle name="Calculation 2 2 46 3 2" xfId="5243"/>
    <cellStyle name="Calculation 2 2 46 3 2 2" xfId="18289"/>
    <cellStyle name="Calculation 2 2 46 3 2 3" xfId="28974"/>
    <cellStyle name="Calculation 2 2 46 3 2 4" xfId="39468"/>
    <cellStyle name="Calculation 2 2 46 3 2 5" xfId="51674"/>
    <cellStyle name="Calculation 2 2 46 3 3" xfId="14179"/>
    <cellStyle name="Calculation 2 2 46 3 4" xfId="26280"/>
    <cellStyle name="Calculation 2 2 46 3 5" xfId="35358"/>
    <cellStyle name="Calculation 2 2 46 3 6" xfId="49422"/>
    <cellStyle name="Calculation 2 2 46 4" xfId="2399"/>
    <cellStyle name="Calculation 2 2 46 4 2" xfId="6093"/>
    <cellStyle name="Calculation 2 2 46 4 2 2" xfId="19139"/>
    <cellStyle name="Calculation 2 2 46 4 2 3" xfId="29531"/>
    <cellStyle name="Calculation 2 2 46 4 2 4" xfId="40318"/>
    <cellStyle name="Calculation 2 2 46 4 2 5" xfId="52265"/>
    <cellStyle name="Calculation 2 2 46 4 3" xfId="15445"/>
    <cellStyle name="Calculation 2 2 46 4 4" xfId="26822"/>
    <cellStyle name="Calculation 2 2 46 4 5" xfId="36624"/>
    <cellStyle name="Calculation 2 2 46 4 6" xfId="49998"/>
    <cellStyle name="Calculation 2 2 46 5" xfId="3950"/>
    <cellStyle name="Calculation 2 2 46 5 2" xfId="16996"/>
    <cellStyle name="Calculation 2 2 46 5 3" xfId="28074"/>
    <cellStyle name="Calculation 2 2 46 5 4" xfId="38175"/>
    <cellStyle name="Calculation 2 2 46 5 5" xfId="50864"/>
    <cellStyle name="Calculation 2 2 46 6" xfId="8722"/>
    <cellStyle name="Calculation 2 2 46 6 2" xfId="21767"/>
    <cellStyle name="Calculation 2 2 46 6 3" xfId="31174"/>
    <cellStyle name="Calculation 2 2 46 7" xfId="9708"/>
    <cellStyle name="Calculation 2 2 46 7 2" xfId="22753"/>
    <cellStyle name="Calculation 2 2 46 7 3" xfId="32049"/>
    <cellStyle name="Calculation 2 2 46 8" xfId="11350"/>
    <cellStyle name="Calculation 2 2 46 8 2" xfId="24395"/>
    <cellStyle name="Calculation 2 2 46 9" xfId="12417"/>
    <cellStyle name="Calculation 2 2 46 9 2" xfId="25462"/>
    <cellStyle name="Calculation 2 2 46 9 3" xfId="33796"/>
    <cellStyle name="Calculation 2 2 47" xfId="522"/>
    <cellStyle name="Calculation 2 2 47 10" xfId="13573"/>
    <cellStyle name="Calculation 2 2 47 11" xfId="34752"/>
    <cellStyle name="Calculation 2 2 47 2" xfId="1633"/>
    <cellStyle name="Calculation 2 2 47 2 10" xfId="14679"/>
    <cellStyle name="Calculation 2 2 47 2 11" xfId="35858"/>
    <cellStyle name="Calculation 2 2 47 2 2" xfId="2845"/>
    <cellStyle name="Calculation 2 2 47 2 2 2" xfId="6539"/>
    <cellStyle name="Calculation 2 2 47 2 2 2 2" xfId="19585"/>
    <cellStyle name="Calculation 2 2 47 2 2 2 3" xfId="29872"/>
    <cellStyle name="Calculation 2 2 47 2 2 2 4" xfId="40764"/>
    <cellStyle name="Calculation 2 2 47 2 2 2 5" xfId="52514"/>
    <cellStyle name="Calculation 2 2 47 2 2 3" xfId="15891"/>
    <cellStyle name="Calculation 2 2 47 2 2 4" xfId="27163"/>
    <cellStyle name="Calculation 2 2 47 2 2 5" xfId="37070"/>
    <cellStyle name="Calculation 2 2 47 2 2 6" xfId="50247"/>
    <cellStyle name="Calculation 2 2 47 2 3" xfId="3343"/>
    <cellStyle name="Calculation 2 2 47 2 3 2" xfId="7037"/>
    <cellStyle name="Calculation 2 2 47 2 3 2 2" xfId="20083"/>
    <cellStyle name="Calculation 2 2 47 2 3 2 3" xfId="30264"/>
    <cellStyle name="Calculation 2 2 47 2 3 2 4" xfId="41262"/>
    <cellStyle name="Calculation 2 2 47 2 3 2 5" xfId="52812"/>
    <cellStyle name="Calculation 2 2 47 2 3 3" xfId="16389"/>
    <cellStyle name="Calculation 2 2 47 2 3 4" xfId="27555"/>
    <cellStyle name="Calculation 2 2 47 2 3 5" xfId="37568"/>
    <cellStyle name="Calculation 2 2 47 2 3 6" xfId="50545"/>
    <cellStyle name="Calculation 2 2 47 2 4" xfId="4450"/>
    <cellStyle name="Calculation 2 2 47 2 4 2" xfId="17496"/>
    <cellStyle name="Calculation 2 2 47 2 4 3" xfId="28469"/>
    <cellStyle name="Calculation 2 2 47 2 4 4" xfId="38675"/>
    <cellStyle name="Calculation 2 2 47 2 4 5" xfId="51167"/>
    <cellStyle name="Calculation 2 2 47 2 5" xfId="9222"/>
    <cellStyle name="Calculation 2 2 47 2 5 2" xfId="22267"/>
    <cellStyle name="Calculation 2 2 47 2 5 3" xfId="31569"/>
    <cellStyle name="Calculation 2 2 47 2 6" xfId="10104"/>
    <cellStyle name="Calculation 2 2 47 2 6 2" xfId="23149"/>
    <cellStyle name="Calculation 2 2 47 2 6 3" xfId="32445"/>
    <cellStyle name="Calculation 2 2 47 2 7" xfId="10471"/>
    <cellStyle name="Calculation 2 2 47 2 7 2" xfId="23516"/>
    <cellStyle name="Calculation 2 2 47 2 7 3" xfId="32812"/>
    <cellStyle name="Calculation 2 2 47 2 8" xfId="11851"/>
    <cellStyle name="Calculation 2 2 47 2 8 2" xfId="24896"/>
    <cellStyle name="Calculation 2 2 47 2 9" xfId="12655"/>
    <cellStyle name="Calculation 2 2 47 2 9 2" xfId="25700"/>
    <cellStyle name="Calculation 2 2 47 2 9 3" xfId="34034"/>
    <cellStyle name="Calculation 2 2 47 3" xfId="1096"/>
    <cellStyle name="Calculation 2 2 47 3 2" xfId="5206"/>
    <cellStyle name="Calculation 2 2 47 3 2 2" xfId="18252"/>
    <cellStyle name="Calculation 2 2 47 3 2 3" xfId="28937"/>
    <cellStyle name="Calculation 2 2 47 3 2 4" xfId="39431"/>
    <cellStyle name="Calculation 2 2 47 3 2 5" xfId="51662"/>
    <cellStyle name="Calculation 2 2 47 3 3" xfId="14142"/>
    <cellStyle name="Calculation 2 2 47 3 4" xfId="26243"/>
    <cellStyle name="Calculation 2 2 47 3 5" xfId="35321"/>
    <cellStyle name="Calculation 2 2 47 3 6" xfId="49410"/>
    <cellStyle name="Calculation 2 2 47 4" xfId="2362"/>
    <cellStyle name="Calculation 2 2 47 4 2" xfId="6056"/>
    <cellStyle name="Calculation 2 2 47 4 2 2" xfId="19102"/>
    <cellStyle name="Calculation 2 2 47 4 2 3" xfId="29494"/>
    <cellStyle name="Calculation 2 2 47 4 2 4" xfId="40281"/>
    <cellStyle name="Calculation 2 2 47 4 2 5" xfId="52253"/>
    <cellStyle name="Calculation 2 2 47 4 3" xfId="15408"/>
    <cellStyle name="Calculation 2 2 47 4 4" xfId="26785"/>
    <cellStyle name="Calculation 2 2 47 4 5" xfId="36587"/>
    <cellStyle name="Calculation 2 2 47 4 6" xfId="49986"/>
    <cellStyle name="Calculation 2 2 47 5" xfId="3913"/>
    <cellStyle name="Calculation 2 2 47 5 2" xfId="16959"/>
    <cellStyle name="Calculation 2 2 47 5 3" xfId="28037"/>
    <cellStyle name="Calculation 2 2 47 5 4" xfId="38138"/>
    <cellStyle name="Calculation 2 2 47 5 5" xfId="50852"/>
    <cellStyle name="Calculation 2 2 47 6" xfId="8685"/>
    <cellStyle name="Calculation 2 2 47 6 2" xfId="21730"/>
    <cellStyle name="Calculation 2 2 47 6 3" xfId="31137"/>
    <cellStyle name="Calculation 2 2 47 7" xfId="9671"/>
    <cellStyle name="Calculation 2 2 47 7 2" xfId="22716"/>
    <cellStyle name="Calculation 2 2 47 7 3" xfId="32012"/>
    <cellStyle name="Calculation 2 2 47 8" xfId="11313"/>
    <cellStyle name="Calculation 2 2 47 8 2" xfId="24358"/>
    <cellStyle name="Calculation 2 2 47 9" xfId="12175"/>
    <cellStyle name="Calculation 2 2 47 9 2" xfId="25220"/>
    <cellStyle name="Calculation 2 2 47 9 3" xfId="33554"/>
    <cellStyle name="Calculation 2 2 48" xfId="566"/>
    <cellStyle name="Calculation 2 2 48 10" xfId="13617"/>
    <cellStyle name="Calculation 2 2 48 11" xfId="34796"/>
    <cellStyle name="Calculation 2 2 48 2" xfId="1677"/>
    <cellStyle name="Calculation 2 2 48 2 10" xfId="14723"/>
    <cellStyle name="Calculation 2 2 48 2 11" xfId="35902"/>
    <cellStyle name="Calculation 2 2 48 2 2" xfId="2885"/>
    <cellStyle name="Calculation 2 2 48 2 2 2" xfId="6579"/>
    <cellStyle name="Calculation 2 2 48 2 2 2 2" xfId="19625"/>
    <cellStyle name="Calculation 2 2 48 2 2 2 3" xfId="29912"/>
    <cellStyle name="Calculation 2 2 48 2 2 2 4" xfId="40804"/>
    <cellStyle name="Calculation 2 2 48 2 2 2 5" xfId="52525"/>
    <cellStyle name="Calculation 2 2 48 2 2 3" xfId="15931"/>
    <cellStyle name="Calculation 2 2 48 2 2 4" xfId="27203"/>
    <cellStyle name="Calculation 2 2 48 2 2 5" xfId="37110"/>
    <cellStyle name="Calculation 2 2 48 2 2 6" xfId="50258"/>
    <cellStyle name="Calculation 2 2 48 2 3" xfId="3380"/>
    <cellStyle name="Calculation 2 2 48 2 3 2" xfId="7074"/>
    <cellStyle name="Calculation 2 2 48 2 3 2 2" xfId="20120"/>
    <cellStyle name="Calculation 2 2 48 2 3 2 3" xfId="30301"/>
    <cellStyle name="Calculation 2 2 48 2 3 2 4" xfId="41299"/>
    <cellStyle name="Calculation 2 2 48 2 3 2 5" xfId="52827"/>
    <cellStyle name="Calculation 2 2 48 2 3 3" xfId="16426"/>
    <cellStyle name="Calculation 2 2 48 2 3 4" xfId="27592"/>
    <cellStyle name="Calculation 2 2 48 2 3 5" xfId="37605"/>
    <cellStyle name="Calculation 2 2 48 2 3 6" xfId="50560"/>
    <cellStyle name="Calculation 2 2 48 2 4" xfId="4494"/>
    <cellStyle name="Calculation 2 2 48 2 4 2" xfId="17540"/>
    <cellStyle name="Calculation 2 2 48 2 4 3" xfId="28513"/>
    <cellStyle name="Calculation 2 2 48 2 4 4" xfId="38719"/>
    <cellStyle name="Calculation 2 2 48 2 4 5" xfId="51182"/>
    <cellStyle name="Calculation 2 2 48 2 5" xfId="9266"/>
    <cellStyle name="Calculation 2 2 48 2 5 2" xfId="22311"/>
    <cellStyle name="Calculation 2 2 48 2 5 3" xfId="31613"/>
    <cellStyle name="Calculation 2 2 48 2 6" xfId="10148"/>
    <cellStyle name="Calculation 2 2 48 2 6 2" xfId="23193"/>
    <cellStyle name="Calculation 2 2 48 2 6 3" xfId="32489"/>
    <cellStyle name="Calculation 2 2 48 2 7" xfId="10508"/>
    <cellStyle name="Calculation 2 2 48 2 7 2" xfId="23553"/>
    <cellStyle name="Calculation 2 2 48 2 7 3" xfId="32849"/>
    <cellStyle name="Calculation 2 2 48 2 8" xfId="11895"/>
    <cellStyle name="Calculation 2 2 48 2 8 2" xfId="24940"/>
    <cellStyle name="Calculation 2 2 48 2 9" xfId="12699"/>
    <cellStyle name="Calculation 2 2 48 2 9 2" xfId="25744"/>
    <cellStyle name="Calculation 2 2 48 2 9 3" xfId="34078"/>
    <cellStyle name="Calculation 2 2 48 3" xfId="1140"/>
    <cellStyle name="Calculation 2 2 48 3 2" xfId="5250"/>
    <cellStyle name="Calculation 2 2 48 3 2 2" xfId="18296"/>
    <cellStyle name="Calculation 2 2 48 3 2 3" xfId="28981"/>
    <cellStyle name="Calculation 2 2 48 3 2 4" xfId="39475"/>
    <cellStyle name="Calculation 2 2 48 3 2 5" xfId="51677"/>
    <cellStyle name="Calculation 2 2 48 3 3" xfId="14186"/>
    <cellStyle name="Calculation 2 2 48 3 4" xfId="26287"/>
    <cellStyle name="Calculation 2 2 48 3 5" xfId="35365"/>
    <cellStyle name="Calculation 2 2 48 3 6" xfId="49425"/>
    <cellStyle name="Calculation 2 2 48 4" xfId="2406"/>
    <cellStyle name="Calculation 2 2 48 4 2" xfId="6100"/>
    <cellStyle name="Calculation 2 2 48 4 2 2" xfId="19146"/>
    <cellStyle name="Calculation 2 2 48 4 2 3" xfId="29538"/>
    <cellStyle name="Calculation 2 2 48 4 2 4" xfId="40325"/>
    <cellStyle name="Calculation 2 2 48 4 2 5" xfId="52268"/>
    <cellStyle name="Calculation 2 2 48 4 3" xfId="15452"/>
    <cellStyle name="Calculation 2 2 48 4 4" xfId="26829"/>
    <cellStyle name="Calculation 2 2 48 4 5" xfId="36631"/>
    <cellStyle name="Calculation 2 2 48 4 6" xfId="50001"/>
    <cellStyle name="Calculation 2 2 48 5" xfId="3957"/>
    <cellStyle name="Calculation 2 2 48 5 2" xfId="17003"/>
    <cellStyle name="Calculation 2 2 48 5 3" xfId="28081"/>
    <cellStyle name="Calculation 2 2 48 5 4" xfId="38182"/>
    <cellStyle name="Calculation 2 2 48 5 5" xfId="50867"/>
    <cellStyle name="Calculation 2 2 48 6" xfId="8729"/>
    <cellStyle name="Calculation 2 2 48 6 2" xfId="21774"/>
    <cellStyle name="Calculation 2 2 48 6 3" xfId="31181"/>
    <cellStyle name="Calculation 2 2 48 7" xfId="9715"/>
    <cellStyle name="Calculation 2 2 48 7 2" xfId="22760"/>
    <cellStyle name="Calculation 2 2 48 7 3" xfId="32056"/>
    <cellStyle name="Calculation 2 2 48 8" xfId="11357"/>
    <cellStyle name="Calculation 2 2 48 8 2" xfId="24402"/>
    <cellStyle name="Calculation 2 2 48 9" xfId="10881"/>
    <cellStyle name="Calculation 2 2 48 9 2" xfId="23926"/>
    <cellStyle name="Calculation 2 2 48 9 3" xfId="33163"/>
    <cellStyle name="Calculation 2 2 49" xfId="569"/>
    <cellStyle name="Calculation 2 2 49 10" xfId="13620"/>
    <cellStyle name="Calculation 2 2 49 11" xfId="34799"/>
    <cellStyle name="Calculation 2 2 49 2" xfId="1680"/>
    <cellStyle name="Calculation 2 2 49 2 10" xfId="14726"/>
    <cellStyle name="Calculation 2 2 49 2 11" xfId="35905"/>
    <cellStyle name="Calculation 2 2 49 2 2" xfId="2887"/>
    <cellStyle name="Calculation 2 2 49 2 2 2" xfId="6581"/>
    <cellStyle name="Calculation 2 2 49 2 2 2 2" xfId="19627"/>
    <cellStyle name="Calculation 2 2 49 2 2 2 3" xfId="29914"/>
    <cellStyle name="Calculation 2 2 49 2 2 2 4" xfId="40806"/>
    <cellStyle name="Calculation 2 2 49 2 2 2 5" xfId="52527"/>
    <cellStyle name="Calculation 2 2 49 2 2 3" xfId="15933"/>
    <cellStyle name="Calculation 2 2 49 2 2 4" xfId="27205"/>
    <cellStyle name="Calculation 2 2 49 2 2 5" xfId="37112"/>
    <cellStyle name="Calculation 2 2 49 2 2 6" xfId="50260"/>
    <cellStyle name="Calculation 2 2 49 2 3" xfId="3383"/>
    <cellStyle name="Calculation 2 2 49 2 3 2" xfId="7077"/>
    <cellStyle name="Calculation 2 2 49 2 3 2 2" xfId="20123"/>
    <cellStyle name="Calculation 2 2 49 2 3 2 3" xfId="30304"/>
    <cellStyle name="Calculation 2 2 49 2 3 2 4" xfId="41302"/>
    <cellStyle name="Calculation 2 2 49 2 3 2 5" xfId="52830"/>
    <cellStyle name="Calculation 2 2 49 2 3 3" xfId="16429"/>
    <cellStyle name="Calculation 2 2 49 2 3 4" xfId="27595"/>
    <cellStyle name="Calculation 2 2 49 2 3 5" xfId="37608"/>
    <cellStyle name="Calculation 2 2 49 2 3 6" xfId="50563"/>
    <cellStyle name="Calculation 2 2 49 2 4" xfId="4497"/>
    <cellStyle name="Calculation 2 2 49 2 4 2" xfId="17543"/>
    <cellStyle name="Calculation 2 2 49 2 4 3" xfId="28516"/>
    <cellStyle name="Calculation 2 2 49 2 4 4" xfId="38722"/>
    <cellStyle name="Calculation 2 2 49 2 4 5" xfId="51185"/>
    <cellStyle name="Calculation 2 2 49 2 5" xfId="9269"/>
    <cellStyle name="Calculation 2 2 49 2 5 2" xfId="22314"/>
    <cellStyle name="Calculation 2 2 49 2 5 3" xfId="31616"/>
    <cellStyle name="Calculation 2 2 49 2 6" xfId="10151"/>
    <cellStyle name="Calculation 2 2 49 2 6 2" xfId="23196"/>
    <cellStyle name="Calculation 2 2 49 2 6 3" xfId="32492"/>
    <cellStyle name="Calculation 2 2 49 2 7" xfId="10511"/>
    <cellStyle name="Calculation 2 2 49 2 7 2" xfId="23556"/>
    <cellStyle name="Calculation 2 2 49 2 7 3" xfId="32852"/>
    <cellStyle name="Calculation 2 2 49 2 8" xfId="11898"/>
    <cellStyle name="Calculation 2 2 49 2 8 2" xfId="24943"/>
    <cellStyle name="Calculation 2 2 49 2 9" xfId="12702"/>
    <cellStyle name="Calculation 2 2 49 2 9 2" xfId="25747"/>
    <cellStyle name="Calculation 2 2 49 2 9 3" xfId="34081"/>
    <cellStyle name="Calculation 2 2 49 3" xfId="1143"/>
    <cellStyle name="Calculation 2 2 49 3 2" xfId="5253"/>
    <cellStyle name="Calculation 2 2 49 3 2 2" xfId="18299"/>
    <cellStyle name="Calculation 2 2 49 3 2 3" xfId="28984"/>
    <cellStyle name="Calculation 2 2 49 3 2 4" xfId="39478"/>
    <cellStyle name="Calculation 2 2 49 3 2 5" xfId="51680"/>
    <cellStyle name="Calculation 2 2 49 3 3" xfId="14189"/>
    <cellStyle name="Calculation 2 2 49 3 4" xfId="26290"/>
    <cellStyle name="Calculation 2 2 49 3 5" xfId="35368"/>
    <cellStyle name="Calculation 2 2 49 3 6" xfId="49428"/>
    <cellStyle name="Calculation 2 2 49 4" xfId="2409"/>
    <cellStyle name="Calculation 2 2 49 4 2" xfId="6103"/>
    <cellStyle name="Calculation 2 2 49 4 2 2" xfId="19149"/>
    <cellStyle name="Calculation 2 2 49 4 2 3" xfId="29541"/>
    <cellStyle name="Calculation 2 2 49 4 2 4" xfId="40328"/>
    <cellStyle name="Calculation 2 2 49 4 2 5" xfId="52271"/>
    <cellStyle name="Calculation 2 2 49 4 3" xfId="15455"/>
    <cellStyle name="Calculation 2 2 49 4 4" xfId="26832"/>
    <cellStyle name="Calculation 2 2 49 4 5" xfId="36634"/>
    <cellStyle name="Calculation 2 2 49 4 6" xfId="50004"/>
    <cellStyle name="Calculation 2 2 49 5" xfId="3960"/>
    <cellStyle name="Calculation 2 2 49 5 2" xfId="17006"/>
    <cellStyle name="Calculation 2 2 49 5 3" xfId="28084"/>
    <cellStyle name="Calculation 2 2 49 5 4" xfId="38185"/>
    <cellStyle name="Calculation 2 2 49 5 5" xfId="50870"/>
    <cellStyle name="Calculation 2 2 49 6" xfId="8732"/>
    <cellStyle name="Calculation 2 2 49 6 2" xfId="21777"/>
    <cellStyle name="Calculation 2 2 49 6 3" xfId="31184"/>
    <cellStyle name="Calculation 2 2 49 7" xfId="9718"/>
    <cellStyle name="Calculation 2 2 49 7 2" xfId="22763"/>
    <cellStyle name="Calculation 2 2 49 7 3" xfId="32059"/>
    <cellStyle name="Calculation 2 2 49 8" xfId="11360"/>
    <cellStyle name="Calculation 2 2 49 8 2" xfId="24405"/>
    <cellStyle name="Calculation 2 2 49 9" xfId="12561"/>
    <cellStyle name="Calculation 2 2 49 9 2" xfId="25606"/>
    <cellStyle name="Calculation 2 2 49 9 3" xfId="33940"/>
    <cellStyle name="Calculation 2 2 5" xfId="136"/>
    <cellStyle name="Calculation 2 2 5 10" xfId="13187"/>
    <cellStyle name="Calculation 2 2 5 11" xfId="34366"/>
    <cellStyle name="Calculation 2 2 5 2" xfId="1259"/>
    <cellStyle name="Calculation 2 2 5 2 10" xfId="14305"/>
    <cellStyle name="Calculation 2 2 5 2 11" xfId="35484"/>
    <cellStyle name="Calculation 2 2 5 2 2" xfId="2520"/>
    <cellStyle name="Calculation 2 2 5 2 2 2" xfId="6214"/>
    <cellStyle name="Calculation 2 2 5 2 2 2 2" xfId="19260"/>
    <cellStyle name="Calculation 2 2 5 2 2 2 3" xfId="29608"/>
    <cellStyle name="Calculation 2 2 5 2 2 2 4" xfId="40439"/>
    <cellStyle name="Calculation 2 2 5 2 2 2 5" xfId="52357"/>
    <cellStyle name="Calculation 2 2 5 2 2 3" xfId="15566"/>
    <cellStyle name="Calculation 2 2 5 2 2 4" xfId="26899"/>
    <cellStyle name="Calculation 2 2 5 2 2 5" xfId="36745"/>
    <cellStyle name="Calculation 2 2 5 2 2 6" xfId="50090"/>
    <cellStyle name="Calculation 2 2 5 2 3" xfId="3073"/>
    <cellStyle name="Calculation 2 2 5 2 3 2" xfId="6767"/>
    <cellStyle name="Calculation 2 2 5 2 3 2 2" xfId="19813"/>
    <cellStyle name="Calculation 2 2 5 2 3 2 3" xfId="29994"/>
    <cellStyle name="Calculation 2 2 5 2 3 2 4" xfId="40992"/>
    <cellStyle name="Calculation 2 2 5 2 3 2 5" xfId="52667"/>
    <cellStyle name="Calculation 2 2 5 2 3 3" xfId="16119"/>
    <cellStyle name="Calculation 2 2 5 2 3 4" xfId="27285"/>
    <cellStyle name="Calculation 2 2 5 2 3 5" xfId="37298"/>
    <cellStyle name="Calculation 2 2 5 2 3 6" xfId="50400"/>
    <cellStyle name="Calculation 2 2 5 2 4" xfId="4076"/>
    <cellStyle name="Calculation 2 2 5 2 4 2" xfId="17122"/>
    <cellStyle name="Calculation 2 2 5 2 4 3" xfId="28156"/>
    <cellStyle name="Calculation 2 2 5 2 4 4" xfId="38301"/>
    <cellStyle name="Calculation 2 2 5 2 4 5" xfId="50961"/>
    <cellStyle name="Calculation 2 2 5 2 5" xfId="8848"/>
    <cellStyle name="Calculation 2 2 5 2 5 2" xfId="21893"/>
    <cellStyle name="Calculation 2 2 5 2 5 3" xfId="31256"/>
    <cellStyle name="Calculation 2 2 5 2 6" xfId="9790"/>
    <cellStyle name="Calculation 2 2 5 2 6 2" xfId="22835"/>
    <cellStyle name="Calculation 2 2 5 2 6 3" xfId="32131"/>
    <cellStyle name="Calculation 2 2 5 2 7" xfId="10201"/>
    <cellStyle name="Calculation 2 2 5 2 7 2" xfId="23246"/>
    <cellStyle name="Calculation 2 2 5 2 7 3" xfId="32542"/>
    <cellStyle name="Calculation 2 2 5 2 8" xfId="11477"/>
    <cellStyle name="Calculation 2 2 5 2 8 2" xfId="24522"/>
    <cellStyle name="Calculation 2 2 5 2 9" xfId="12367"/>
    <cellStyle name="Calculation 2 2 5 2 9 2" xfId="25412"/>
    <cellStyle name="Calculation 2 2 5 2 9 3" xfId="33746"/>
    <cellStyle name="Calculation 2 2 5 3" xfId="710"/>
    <cellStyle name="Calculation 2 2 5 3 2" xfId="4820"/>
    <cellStyle name="Calculation 2 2 5 3 2 2" xfId="17866"/>
    <cellStyle name="Calculation 2 2 5 3 2 3" xfId="28612"/>
    <cellStyle name="Calculation 2 2 5 3 2 4" xfId="39045"/>
    <cellStyle name="Calculation 2 2 5 3 2 5" xfId="51456"/>
    <cellStyle name="Calculation 2 2 5 3 3" xfId="13756"/>
    <cellStyle name="Calculation 2 2 5 3 4" xfId="25918"/>
    <cellStyle name="Calculation 2 2 5 3 5" xfId="34935"/>
    <cellStyle name="Calculation 2 2 5 3 6" xfId="49204"/>
    <cellStyle name="Calculation 2 2 5 4" xfId="1976"/>
    <cellStyle name="Calculation 2 2 5 4 2" xfId="5670"/>
    <cellStyle name="Calculation 2 2 5 4 2 2" xfId="18716"/>
    <cellStyle name="Calculation 2 2 5 4 2 3" xfId="29169"/>
    <cellStyle name="Calculation 2 2 5 4 2 4" xfId="39895"/>
    <cellStyle name="Calculation 2 2 5 4 2 5" xfId="52047"/>
    <cellStyle name="Calculation 2 2 5 4 3" xfId="15022"/>
    <cellStyle name="Calculation 2 2 5 4 4" xfId="26460"/>
    <cellStyle name="Calculation 2 2 5 4 5" xfId="36201"/>
    <cellStyle name="Calculation 2 2 5 4 6" xfId="49780"/>
    <cellStyle name="Calculation 2 2 5 5" xfId="3527"/>
    <cellStyle name="Calculation 2 2 5 5 2" xfId="16573"/>
    <cellStyle name="Calculation 2 2 5 5 3" xfId="27712"/>
    <cellStyle name="Calculation 2 2 5 5 4" xfId="37752"/>
    <cellStyle name="Calculation 2 2 5 5 5" xfId="50646"/>
    <cellStyle name="Calculation 2 2 5 6" xfId="8299"/>
    <cellStyle name="Calculation 2 2 5 6 2" xfId="21344"/>
    <cellStyle name="Calculation 2 2 5 6 3" xfId="30812"/>
    <cellStyle name="Calculation 2 2 5 7" xfId="9343"/>
    <cellStyle name="Calculation 2 2 5 7 2" xfId="22388"/>
    <cellStyle name="Calculation 2 2 5 7 3" xfId="31684"/>
    <cellStyle name="Calculation 2 2 5 8" xfId="10927"/>
    <cellStyle name="Calculation 2 2 5 8 2" xfId="23972"/>
    <cellStyle name="Calculation 2 2 5 9" xfId="10908"/>
    <cellStyle name="Calculation 2 2 5 9 2" xfId="23953"/>
    <cellStyle name="Calculation 2 2 5 9 3" xfId="33190"/>
    <cellStyle name="Calculation 2 2 50" xfId="571"/>
    <cellStyle name="Calculation 2 2 50 10" xfId="13622"/>
    <cellStyle name="Calculation 2 2 50 11" xfId="34801"/>
    <cellStyle name="Calculation 2 2 50 2" xfId="1682"/>
    <cellStyle name="Calculation 2 2 50 2 10" xfId="14728"/>
    <cellStyle name="Calculation 2 2 50 2 11" xfId="35907"/>
    <cellStyle name="Calculation 2 2 50 2 2" xfId="2888"/>
    <cellStyle name="Calculation 2 2 50 2 2 2" xfId="6582"/>
    <cellStyle name="Calculation 2 2 50 2 2 2 2" xfId="19628"/>
    <cellStyle name="Calculation 2 2 50 2 2 2 3" xfId="29915"/>
    <cellStyle name="Calculation 2 2 50 2 2 2 4" xfId="40807"/>
    <cellStyle name="Calculation 2 2 50 2 2 2 5" xfId="52528"/>
    <cellStyle name="Calculation 2 2 50 2 2 3" xfId="15934"/>
    <cellStyle name="Calculation 2 2 50 2 2 4" xfId="27206"/>
    <cellStyle name="Calculation 2 2 50 2 2 5" xfId="37113"/>
    <cellStyle name="Calculation 2 2 50 2 2 6" xfId="50261"/>
    <cellStyle name="Calculation 2 2 50 2 3" xfId="3385"/>
    <cellStyle name="Calculation 2 2 50 2 3 2" xfId="7079"/>
    <cellStyle name="Calculation 2 2 50 2 3 2 2" xfId="20125"/>
    <cellStyle name="Calculation 2 2 50 2 3 2 3" xfId="30306"/>
    <cellStyle name="Calculation 2 2 50 2 3 2 4" xfId="41304"/>
    <cellStyle name="Calculation 2 2 50 2 3 2 5" xfId="52832"/>
    <cellStyle name="Calculation 2 2 50 2 3 3" xfId="16431"/>
    <cellStyle name="Calculation 2 2 50 2 3 4" xfId="27597"/>
    <cellStyle name="Calculation 2 2 50 2 3 5" xfId="37610"/>
    <cellStyle name="Calculation 2 2 50 2 3 6" xfId="50565"/>
    <cellStyle name="Calculation 2 2 50 2 4" xfId="4499"/>
    <cellStyle name="Calculation 2 2 50 2 4 2" xfId="17545"/>
    <cellStyle name="Calculation 2 2 50 2 4 3" xfId="28518"/>
    <cellStyle name="Calculation 2 2 50 2 4 4" xfId="38724"/>
    <cellStyle name="Calculation 2 2 50 2 4 5" xfId="51187"/>
    <cellStyle name="Calculation 2 2 50 2 5" xfId="9271"/>
    <cellStyle name="Calculation 2 2 50 2 5 2" xfId="22316"/>
    <cellStyle name="Calculation 2 2 50 2 5 3" xfId="31618"/>
    <cellStyle name="Calculation 2 2 50 2 6" xfId="10153"/>
    <cellStyle name="Calculation 2 2 50 2 6 2" xfId="23198"/>
    <cellStyle name="Calculation 2 2 50 2 6 3" xfId="32494"/>
    <cellStyle name="Calculation 2 2 50 2 7" xfId="10513"/>
    <cellStyle name="Calculation 2 2 50 2 7 2" xfId="23558"/>
    <cellStyle name="Calculation 2 2 50 2 7 3" xfId="32854"/>
    <cellStyle name="Calculation 2 2 50 2 8" xfId="11900"/>
    <cellStyle name="Calculation 2 2 50 2 8 2" xfId="24945"/>
    <cellStyle name="Calculation 2 2 50 2 9" xfId="12704"/>
    <cellStyle name="Calculation 2 2 50 2 9 2" xfId="25749"/>
    <cellStyle name="Calculation 2 2 50 2 9 3" xfId="34083"/>
    <cellStyle name="Calculation 2 2 50 3" xfId="1145"/>
    <cellStyle name="Calculation 2 2 50 3 2" xfId="5255"/>
    <cellStyle name="Calculation 2 2 50 3 2 2" xfId="18301"/>
    <cellStyle name="Calculation 2 2 50 3 2 3" xfId="28986"/>
    <cellStyle name="Calculation 2 2 50 3 2 4" xfId="39480"/>
    <cellStyle name="Calculation 2 2 50 3 2 5" xfId="51682"/>
    <cellStyle name="Calculation 2 2 50 3 3" xfId="14191"/>
    <cellStyle name="Calculation 2 2 50 3 4" xfId="26292"/>
    <cellStyle name="Calculation 2 2 50 3 5" xfId="35370"/>
    <cellStyle name="Calculation 2 2 50 3 6" xfId="49430"/>
    <cellStyle name="Calculation 2 2 50 4" xfId="2411"/>
    <cellStyle name="Calculation 2 2 50 4 2" xfId="6105"/>
    <cellStyle name="Calculation 2 2 50 4 2 2" xfId="19151"/>
    <cellStyle name="Calculation 2 2 50 4 2 3" xfId="29543"/>
    <cellStyle name="Calculation 2 2 50 4 2 4" xfId="40330"/>
    <cellStyle name="Calculation 2 2 50 4 2 5" xfId="52273"/>
    <cellStyle name="Calculation 2 2 50 4 3" xfId="15457"/>
    <cellStyle name="Calculation 2 2 50 4 4" xfId="26834"/>
    <cellStyle name="Calculation 2 2 50 4 5" xfId="36636"/>
    <cellStyle name="Calculation 2 2 50 4 6" xfId="50006"/>
    <cellStyle name="Calculation 2 2 50 5" xfId="3962"/>
    <cellStyle name="Calculation 2 2 50 5 2" xfId="17008"/>
    <cellStyle name="Calculation 2 2 50 5 3" xfId="28086"/>
    <cellStyle name="Calculation 2 2 50 5 4" xfId="38187"/>
    <cellStyle name="Calculation 2 2 50 5 5" xfId="50872"/>
    <cellStyle name="Calculation 2 2 50 6" xfId="8734"/>
    <cellStyle name="Calculation 2 2 50 6 2" xfId="21779"/>
    <cellStyle name="Calculation 2 2 50 6 3" xfId="31186"/>
    <cellStyle name="Calculation 2 2 50 7" xfId="9720"/>
    <cellStyle name="Calculation 2 2 50 7 2" xfId="22765"/>
    <cellStyle name="Calculation 2 2 50 7 3" xfId="32061"/>
    <cellStyle name="Calculation 2 2 50 8" xfId="11362"/>
    <cellStyle name="Calculation 2 2 50 8 2" xfId="24407"/>
    <cellStyle name="Calculation 2 2 50 9" xfId="12230"/>
    <cellStyle name="Calculation 2 2 50 9 2" xfId="25275"/>
    <cellStyle name="Calculation 2 2 50 9 3" xfId="33609"/>
    <cellStyle name="Calculation 2 2 51" xfId="578"/>
    <cellStyle name="Calculation 2 2 51 10" xfId="13629"/>
    <cellStyle name="Calculation 2 2 51 11" xfId="34808"/>
    <cellStyle name="Calculation 2 2 51 2" xfId="1689"/>
    <cellStyle name="Calculation 2 2 51 2 10" xfId="14735"/>
    <cellStyle name="Calculation 2 2 51 2 11" xfId="35914"/>
    <cellStyle name="Calculation 2 2 51 2 2" xfId="2894"/>
    <cellStyle name="Calculation 2 2 51 2 2 2" xfId="6588"/>
    <cellStyle name="Calculation 2 2 51 2 2 2 2" xfId="19634"/>
    <cellStyle name="Calculation 2 2 51 2 2 2 3" xfId="29921"/>
    <cellStyle name="Calculation 2 2 51 2 2 2 4" xfId="40813"/>
    <cellStyle name="Calculation 2 2 51 2 2 2 5" xfId="52530"/>
    <cellStyle name="Calculation 2 2 51 2 2 3" xfId="15940"/>
    <cellStyle name="Calculation 2 2 51 2 2 4" xfId="27212"/>
    <cellStyle name="Calculation 2 2 51 2 2 5" xfId="37119"/>
    <cellStyle name="Calculation 2 2 51 2 2 6" xfId="50263"/>
    <cellStyle name="Calculation 2 2 51 2 3" xfId="3391"/>
    <cellStyle name="Calculation 2 2 51 2 3 2" xfId="7085"/>
    <cellStyle name="Calculation 2 2 51 2 3 2 2" xfId="20131"/>
    <cellStyle name="Calculation 2 2 51 2 3 2 3" xfId="30312"/>
    <cellStyle name="Calculation 2 2 51 2 3 2 4" xfId="41310"/>
    <cellStyle name="Calculation 2 2 51 2 3 2 5" xfId="52835"/>
    <cellStyle name="Calculation 2 2 51 2 3 3" xfId="16437"/>
    <cellStyle name="Calculation 2 2 51 2 3 4" xfId="27603"/>
    <cellStyle name="Calculation 2 2 51 2 3 5" xfId="37616"/>
    <cellStyle name="Calculation 2 2 51 2 3 6" xfId="50568"/>
    <cellStyle name="Calculation 2 2 51 2 4" xfId="4506"/>
    <cellStyle name="Calculation 2 2 51 2 4 2" xfId="17552"/>
    <cellStyle name="Calculation 2 2 51 2 4 3" xfId="28525"/>
    <cellStyle name="Calculation 2 2 51 2 4 4" xfId="38731"/>
    <cellStyle name="Calculation 2 2 51 2 4 5" xfId="51190"/>
    <cellStyle name="Calculation 2 2 51 2 5" xfId="9278"/>
    <cellStyle name="Calculation 2 2 51 2 5 2" xfId="22323"/>
    <cellStyle name="Calculation 2 2 51 2 5 3" xfId="31625"/>
    <cellStyle name="Calculation 2 2 51 2 6" xfId="10160"/>
    <cellStyle name="Calculation 2 2 51 2 6 2" xfId="23205"/>
    <cellStyle name="Calculation 2 2 51 2 6 3" xfId="32501"/>
    <cellStyle name="Calculation 2 2 51 2 7" xfId="10519"/>
    <cellStyle name="Calculation 2 2 51 2 7 2" xfId="23564"/>
    <cellStyle name="Calculation 2 2 51 2 7 3" xfId="32860"/>
    <cellStyle name="Calculation 2 2 51 2 8" xfId="11907"/>
    <cellStyle name="Calculation 2 2 51 2 8 2" xfId="24952"/>
    <cellStyle name="Calculation 2 2 51 2 9" xfId="12711"/>
    <cellStyle name="Calculation 2 2 51 2 9 2" xfId="25756"/>
    <cellStyle name="Calculation 2 2 51 2 9 3" xfId="34090"/>
    <cellStyle name="Calculation 2 2 51 3" xfId="1152"/>
    <cellStyle name="Calculation 2 2 51 3 2" xfId="5262"/>
    <cellStyle name="Calculation 2 2 51 3 2 2" xfId="18308"/>
    <cellStyle name="Calculation 2 2 51 3 2 3" xfId="28993"/>
    <cellStyle name="Calculation 2 2 51 3 2 4" xfId="39487"/>
    <cellStyle name="Calculation 2 2 51 3 2 5" xfId="51685"/>
    <cellStyle name="Calculation 2 2 51 3 3" xfId="14198"/>
    <cellStyle name="Calculation 2 2 51 3 4" xfId="26299"/>
    <cellStyle name="Calculation 2 2 51 3 5" xfId="35377"/>
    <cellStyle name="Calculation 2 2 51 3 6" xfId="49433"/>
    <cellStyle name="Calculation 2 2 51 4" xfId="2418"/>
    <cellStyle name="Calculation 2 2 51 4 2" xfId="6112"/>
    <cellStyle name="Calculation 2 2 51 4 2 2" xfId="19158"/>
    <cellStyle name="Calculation 2 2 51 4 2 3" xfId="29550"/>
    <cellStyle name="Calculation 2 2 51 4 2 4" xfId="40337"/>
    <cellStyle name="Calculation 2 2 51 4 2 5" xfId="52276"/>
    <cellStyle name="Calculation 2 2 51 4 3" xfId="15464"/>
    <cellStyle name="Calculation 2 2 51 4 4" xfId="26841"/>
    <cellStyle name="Calculation 2 2 51 4 5" xfId="36643"/>
    <cellStyle name="Calculation 2 2 51 4 6" xfId="50009"/>
    <cellStyle name="Calculation 2 2 51 5" xfId="3969"/>
    <cellStyle name="Calculation 2 2 51 5 2" xfId="17015"/>
    <cellStyle name="Calculation 2 2 51 5 3" xfId="28093"/>
    <cellStyle name="Calculation 2 2 51 5 4" xfId="38194"/>
    <cellStyle name="Calculation 2 2 51 5 5" xfId="50875"/>
    <cellStyle name="Calculation 2 2 51 6" xfId="8741"/>
    <cellStyle name="Calculation 2 2 51 6 2" xfId="21786"/>
    <cellStyle name="Calculation 2 2 51 6 3" xfId="31193"/>
    <cellStyle name="Calculation 2 2 51 7" xfId="9727"/>
    <cellStyle name="Calculation 2 2 51 7 2" xfId="22772"/>
    <cellStyle name="Calculation 2 2 51 7 3" xfId="32068"/>
    <cellStyle name="Calculation 2 2 51 8" xfId="11369"/>
    <cellStyle name="Calculation 2 2 51 8 2" xfId="24414"/>
    <cellStyle name="Calculation 2 2 51 9" xfId="12020"/>
    <cellStyle name="Calculation 2 2 51 9 2" xfId="25065"/>
    <cellStyle name="Calculation 2 2 51 9 3" xfId="33399"/>
    <cellStyle name="Calculation 2 2 52" xfId="600"/>
    <cellStyle name="Calculation 2 2 52 10" xfId="13648"/>
    <cellStyle name="Calculation 2 2 52 11" xfId="34827"/>
    <cellStyle name="Calculation 2 2 52 2" xfId="1707"/>
    <cellStyle name="Calculation 2 2 52 2 10" xfId="14753"/>
    <cellStyle name="Calculation 2 2 52 2 11" xfId="35932"/>
    <cellStyle name="Calculation 2 2 52 2 2" xfId="2911"/>
    <cellStyle name="Calculation 2 2 52 2 2 2" xfId="6605"/>
    <cellStyle name="Calculation 2 2 52 2 2 2 2" xfId="19651"/>
    <cellStyle name="Calculation 2 2 52 2 2 2 3" xfId="29932"/>
    <cellStyle name="Calculation 2 2 52 2 2 2 4" xfId="40830"/>
    <cellStyle name="Calculation 2 2 52 2 2 2 5" xfId="52538"/>
    <cellStyle name="Calculation 2 2 52 2 2 3" xfId="15957"/>
    <cellStyle name="Calculation 2 2 52 2 2 4" xfId="27223"/>
    <cellStyle name="Calculation 2 2 52 2 2 5" xfId="37136"/>
    <cellStyle name="Calculation 2 2 52 2 2 6" xfId="50271"/>
    <cellStyle name="Calculation 2 2 52 2 3" xfId="3401"/>
    <cellStyle name="Calculation 2 2 52 2 3 2" xfId="7095"/>
    <cellStyle name="Calculation 2 2 52 2 3 2 2" xfId="20141"/>
    <cellStyle name="Calculation 2 2 52 2 3 2 3" xfId="30322"/>
    <cellStyle name="Calculation 2 2 52 2 3 2 4" xfId="41320"/>
    <cellStyle name="Calculation 2 2 52 2 3 2 5" xfId="52838"/>
    <cellStyle name="Calculation 2 2 52 2 3 3" xfId="16447"/>
    <cellStyle name="Calculation 2 2 52 2 3 4" xfId="27613"/>
    <cellStyle name="Calculation 2 2 52 2 3 5" xfId="37626"/>
    <cellStyle name="Calculation 2 2 52 2 3 6" xfId="50571"/>
    <cellStyle name="Calculation 2 2 52 2 4" xfId="4524"/>
    <cellStyle name="Calculation 2 2 52 2 4 2" xfId="17570"/>
    <cellStyle name="Calculation 2 2 52 2 4 3" xfId="28537"/>
    <cellStyle name="Calculation 2 2 52 2 4 4" xfId="38749"/>
    <cellStyle name="Calculation 2 2 52 2 4 5" xfId="51199"/>
    <cellStyle name="Calculation 2 2 52 2 5" xfId="9296"/>
    <cellStyle name="Calculation 2 2 52 2 5 2" xfId="22341"/>
    <cellStyle name="Calculation 2 2 52 2 5 3" xfId="31637"/>
    <cellStyle name="Calculation 2 2 52 2 6" xfId="10172"/>
    <cellStyle name="Calculation 2 2 52 2 6 2" xfId="23217"/>
    <cellStyle name="Calculation 2 2 52 2 6 3" xfId="32513"/>
    <cellStyle name="Calculation 2 2 52 2 7" xfId="10529"/>
    <cellStyle name="Calculation 2 2 52 2 7 2" xfId="23574"/>
    <cellStyle name="Calculation 2 2 52 2 7 3" xfId="32870"/>
    <cellStyle name="Calculation 2 2 52 2 8" xfId="11925"/>
    <cellStyle name="Calculation 2 2 52 2 8 2" xfId="24970"/>
    <cellStyle name="Calculation 2 2 52 2 9" xfId="12723"/>
    <cellStyle name="Calculation 2 2 52 2 9 2" xfId="25768"/>
    <cellStyle name="Calculation 2 2 52 2 9 3" xfId="34102"/>
    <cellStyle name="Calculation 2 2 52 3" xfId="1171"/>
    <cellStyle name="Calculation 2 2 52 3 2" xfId="5281"/>
    <cellStyle name="Calculation 2 2 52 3 2 2" xfId="18327"/>
    <cellStyle name="Calculation 2 2 52 3 2 3" xfId="29006"/>
    <cellStyle name="Calculation 2 2 52 3 2 4" xfId="39506"/>
    <cellStyle name="Calculation 2 2 52 3 2 5" xfId="51694"/>
    <cellStyle name="Calculation 2 2 52 3 3" xfId="14217"/>
    <cellStyle name="Calculation 2 2 52 3 4" xfId="26312"/>
    <cellStyle name="Calculation 2 2 52 3 5" xfId="35396"/>
    <cellStyle name="Calculation 2 2 52 3 6" xfId="49442"/>
    <cellStyle name="Calculation 2 2 52 4" xfId="2437"/>
    <cellStyle name="Calculation 2 2 52 4 2" xfId="6131"/>
    <cellStyle name="Calculation 2 2 52 4 2 2" xfId="19177"/>
    <cellStyle name="Calculation 2 2 52 4 2 3" xfId="29563"/>
    <cellStyle name="Calculation 2 2 52 4 2 4" xfId="40356"/>
    <cellStyle name="Calculation 2 2 52 4 2 5" xfId="52285"/>
    <cellStyle name="Calculation 2 2 52 4 3" xfId="15483"/>
    <cellStyle name="Calculation 2 2 52 4 4" xfId="26854"/>
    <cellStyle name="Calculation 2 2 52 4 5" xfId="36662"/>
    <cellStyle name="Calculation 2 2 52 4 6" xfId="50018"/>
    <cellStyle name="Calculation 2 2 52 5" xfId="3988"/>
    <cellStyle name="Calculation 2 2 52 5 2" xfId="17034"/>
    <cellStyle name="Calculation 2 2 52 5 3" xfId="28106"/>
    <cellStyle name="Calculation 2 2 52 5 4" xfId="38213"/>
    <cellStyle name="Calculation 2 2 52 5 5" xfId="50884"/>
    <cellStyle name="Calculation 2 2 52 6" xfId="8760"/>
    <cellStyle name="Calculation 2 2 52 6 2" xfId="21805"/>
    <cellStyle name="Calculation 2 2 52 6 3" xfId="31206"/>
    <cellStyle name="Calculation 2 2 52 7" xfId="9740"/>
    <cellStyle name="Calculation 2 2 52 7 2" xfId="22785"/>
    <cellStyle name="Calculation 2 2 52 7 3" xfId="32081"/>
    <cellStyle name="Calculation 2 2 52 8" xfId="11389"/>
    <cellStyle name="Calculation 2 2 52 8 2" xfId="24434"/>
    <cellStyle name="Calculation 2 2 52 9" xfId="10812"/>
    <cellStyle name="Calculation 2 2 52 9 2" xfId="23857"/>
    <cellStyle name="Calculation 2 2 52 9 3" xfId="33136"/>
    <cellStyle name="Calculation 2 2 53" xfId="605"/>
    <cellStyle name="Calculation 2 2 53 10" xfId="13653"/>
    <cellStyle name="Calculation 2 2 53 11" xfId="34832"/>
    <cellStyle name="Calculation 2 2 53 2" xfId="1712"/>
    <cellStyle name="Calculation 2 2 53 2 10" xfId="14758"/>
    <cellStyle name="Calculation 2 2 53 2 11" xfId="35937"/>
    <cellStyle name="Calculation 2 2 53 2 2" xfId="2915"/>
    <cellStyle name="Calculation 2 2 53 2 2 2" xfId="6609"/>
    <cellStyle name="Calculation 2 2 53 2 2 2 2" xfId="19655"/>
    <cellStyle name="Calculation 2 2 53 2 2 2 3" xfId="29936"/>
    <cellStyle name="Calculation 2 2 53 2 2 2 4" xfId="40834"/>
    <cellStyle name="Calculation 2 2 53 2 2 2 5" xfId="52540"/>
    <cellStyle name="Calculation 2 2 53 2 2 3" xfId="15961"/>
    <cellStyle name="Calculation 2 2 53 2 2 4" xfId="27227"/>
    <cellStyle name="Calculation 2 2 53 2 2 5" xfId="37140"/>
    <cellStyle name="Calculation 2 2 53 2 2 6" xfId="50273"/>
    <cellStyle name="Calculation 2 2 53 2 3" xfId="3406"/>
    <cellStyle name="Calculation 2 2 53 2 3 2" xfId="7100"/>
    <cellStyle name="Calculation 2 2 53 2 3 2 2" xfId="20146"/>
    <cellStyle name="Calculation 2 2 53 2 3 2 3" xfId="30327"/>
    <cellStyle name="Calculation 2 2 53 2 3 2 4" xfId="41325"/>
    <cellStyle name="Calculation 2 2 53 2 3 2 5" xfId="52841"/>
    <cellStyle name="Calculation 2 2 53 2 3 3" xfId="16452"/>
    <cellStyle name="Calculation 2 2 53 2 3 4" xfId="27618"/>
    <cellStyle name="Calculation 2 2 53 2 3 5" xfId="37631"/>
    <cellStyle name="Calculation 2 2 53 2 3 6" xfId="50574"/>
    <cellStyle name="Calculation 2 2 53 2 4" xfId="4529"/>
    <cellStyle name="Calculation 2 2 53 2 4 2" xfId="17575"/>
    <cellStyle name="Calculation 2 2 53 2 4 3" xfId="28542"/>
    <cellStyle name="Calculation 2 2 53 2 4 4" xfId="38754"/>
    <cellStyle name="Calculation 2 2 53 2 4 5" xfId="51202"/>
    <cellStyle name="Calculation 2 2 53 2 5" xfId="9301"/>
    <cellStyle name="Calculation 2 2 53 2 5 2" xfId="22346"/>
    <cellStyle name="Calculation 2 2 53 2 5 3" xfId="31642"/>
    <cellStyle name="Calculation 2 2 53 2 6" xfId="10177"/>
    <cellStyle name="Calculation 2 2 53 2 6 2" xfId="23222"/>
    <cellStyle name="Calculation 2 2 53 2 6 3" xfId="32518"/>
    <cellStyle name="Calculation 2 2 53 2 7" xfId="10534"/>
    <cellStyle name="Calculation 2 2 53 2 7 2" xfId="23579"/>
    <cellStyle name="Calculation 2 2 53 2 7 3" xfId="32875"/>
    <cellStyle name="Calculation 2 2 53 2 8" xfId="11930"/>
    <cellStyle name="Calculation 2 2 53 2 8 2" xfId="24975"/>
    <cellStyle name="Calculation 2 2 53 2 9" xfId="12728"/>
    <cellStyle name="Calculation 2 2 53 2 9 2" xfId="25773"/>
    <cellStyle name="Calculation 2 2 53 2 9 3" xfId="34107"/>
    <cellStyle name="Calculation 2 2 53 3" xfId="1176"/>
    <cellStyle name="Calculation 2 2 53 3 2" xfId="5286"/>
    <cellStyle name="Calculation 2 2 53 3 2 2" xfId="18332"/>
    <cellStyle name="Calculation 2 2 53 3 2 3" xfId="29011"/>
    <cellStyle name="Calculation 2 2 53 3 2 4" xfId="39511"/>
    <cellStyle name="Calculation 2 2 53 3 2 5" xfId="51697"/>
    <cellStyle name="Calculation 2 2 53 3 3" xfId="14222"/>
    <cellStyle name="Calculation 2 2 53 3 4" xfId="26317"/>
    <cellStyle name="Calculation 2 2 53 3 5" xfId="35401"/>
    <cellStyle name="Calculation 2 2 53 3 6" xfId="49445"/>
    <cellStyle name="Calculation 2 2 53 4" xfId="2442"/>
    <cellStyle name="Calculation 2 2 53 4 2" xfId="6136"/>
    <cellStyle name="Calculation 2 2 53 4 2 2" xfId="19182"/>
    <cellStyle name="Calculation 2 2 53 4 2 3" xfId="29568"/>
    <cellStyle name="Calculation 2 2 53 4 2 4" xfId="40361"/>
    <cellStyle name="Calculation 2 2 53 4 2 5" xfId="52288"/>
    <cellStyle name="Calculation 2 2 53 4 3" xfId="15488"/>
    <cellStyle name="Calculation 2 2 53 4 4" xfId="26859"/>
    <cellStyle name="Calculation 2 2 53 4 5" xfId="36667"/>
    <cellStyle name="Calculation 2 2 53 4 6" xfId="50021"/>
    <cellStyle name="Calculation 2 2 53 5" xfId="3993"/>
    <cellStyle name="Calculation 2 2 53 5 2" xfId="17039"/>
    <cellStyle name="Calculation 2 2 53 5 3" xfId="28111"/>
    <cellStyle name="Calculation 2 2 53 5 4" xfId="38218"/>
    <cellStyle name="Calculation 2 2 53 5 5" xfId="50887"/>
    <cellStyle name="Calculation 2 2 53 6" xfId="8765"/>
    <cellStyle name="Calculation 2 2 53 6 2" xfId="21810"/>
    <cellStyle name="Calculation 2 2 53 6 3" xfId="31211"/>
    <cellStyle name="Calculation 2 2 53 7" xfId="9745"/>
    <cellStyle name="Calculation 2 2 53 7 2" xfId="22790"/>
    <cellStyle name="Calculation 2 2 53 7 3" xfId="32086"/>
    <cellStyle name="Calculation 2 2 53 8" xfId="11394"/>
    <cellStyle name="Calculation 2 2 53 8 2" xfId="24439"/>
    <cellStyle name="Calculation 2 2 53 9" xfId="12421"/>
    <cellStyle name="Calculation 2 2 53 9 2" xfId="25466"/>
    <cellStyle name="Calculation 2 2 53 9 3" xfId="33800"/>
    <cellStyle name="Calculation 2 2 54" xfId="608"/>
    <cellStyle name="Calculation 2 2 54 10" xfId="13656"/>
    <cellStyle name="Calculation 2 2 54 11" xfId="34835"/>
    <cellStyle name="Calculation 2 2 54 2" xfId="1715"/>
    <cellStyle name="Calculation 2 2 54 2 10" xfId="14761"/>
    <cellStyle name="Calculation 2 2 54 2 11" xfId="35940"/>
    <cellStyle name="Calculation 2 2 54 2 2" xfId="2917"/>
    <cellStyle name="Calculation 2 2 54 2 2 2" xfId="6611"/>
    <cellStyle name="Calculation 2 2 54 2 2 2 2" xfId="19657"/>
    <cellStyle name="Calculation 2 2 54 2 2 2 3" xfId="29938"/>
    <cellStyle name="Calculation 2 2 54 2 2 2 4" xfId="40836"/>
    <cellStyle name="Calculation 2 2 54 2 2 2 5" xfId="52542"/>
    <cellStyle name="Calculation 2 2 54 2 2 3" xfId="15963"/>
    <cellStyle name="Calculation 2 2 54 2 2 4" xfId="27229"/>
    <cellStyle name="Calculation 2 2 54 2 2 5" xfId="37142"/>
    <cellStyle name="Calculation 2 2 54 2 2 6" xfId="50275"/>
    <cellStyle name="Calculation 2 2 54 2 3" xfId="3409"/>
    <cellStyle name="Calculation 2 2 54 2 3 2" xfId="7103"/>
    <cellStyle name="Calculation 2 2 54 2 3 2 2" xfId="20149"/>
    <cellStyle name="Calculation 2 2 54 2 3 2 3" xfId="30330"/>
    <cellStyle name="Calculation 2 2 54 2 3 2 4" xfId="41328"/>
    <cellStyle name="Calculation 2 2 54 2 3 2 5" xfId="52844"/>
    <cellStyle name="Calculation 2 2 54 2 3 3" xfId="16455"/>
    <cellStyle name="Calculation 2 2 54 2 3 4" xfId="27621"/>
    <cellStyle name="Calculation 2 2 54 2 3 5" xfId="37634"/>
    <cellStyle name="Calculation 2 2 54 2 3 6" xfId="50577"/>
    <cellStyle name="Calculation 2 2 54 2 4" xfId="4532"/>
    <cellStyle name="Calculation 2 2 54 2 4 2" xfId="17578"/>
    <cellStyle name="Calculation 2 2 54 2 4 3" xfId="28545"/>
    <cellStyle name="Calculation 2 2 54 2 4 4" xfId="38757"/>
    <cellStyle name="Calculation 2 2 54 2 4 5" xfId="51205"/>
    <cellStyle name="Calculation 2 2 54 2 5" xfId="9304"/>
    <cellStyle name="Calculation 2 2 54 2 5 2" xfId="22349"/>
    <cellStyle name="Calculation 2 2 54 2 5 3" xfId="31645"/>
    <cellStyle name="Calculation 2 2 54 2 6" xfId="10180"/>
    <cellStyle name="Calculation 2 2 54 2 6 2" xfId="23225"/>
    <cellStyle name="Calculation 2 2 54 2 6 3" xfId="32521"/>
    <cellStyle name="Calculation 2 2 54 2 7" xfId="10537"/>
    <cellStyle name="Calculation 2 2 54 2 7 2" xfId="23582"/>
    <cellStyle name="Calculation 2 2 54 2 7 3" xfId="32878"/>
    <cellStyle name="Calculation 2 2 54 2 8" xfId="11933"/>
    <cellStyle name="Calculation 2 2 54 2 8 2" xfId="24978"/>
    <cellStyle name="Calculation 2 2 54 2 9" xfId="12731"/>
    <cellStyle name="Calculation 2 2 54 2 9 2" xfId="25776"/>
    <cellStyle name="Calculation 2 2 54 2 9 3" xfId="34110"/>
    <cellStyle name="Calculation 2 2 54 3" xfId="1179"/>
    <cellStyle name="Calculation 2 2 54 3 2" xfId="5289"/>
    <cellStyle name="Calculation 2 2 54 3 2 2" xfId="18335"/>
    <cellStyle name="Calculation 2 2 54 3 2 3" xfId="29014"/>
    <cellStyle name="Calculation 2 2 54 3 2 4" xfId="39514"/>
    <cellStyle name="Calculation 2 2 54 3 2 5" xfId="51700"/>
    <cellStyle name="Calculation 2 2 54 3 3" xfId="14225"/>
    <cellStyle name="Calculation 2 2 54 3 4" xfId="26320"/>
    <cellStyle name="Calculation 2 2 54 3 5" xfId="35404"/>
    <cellStyle name="Calculation 2 2 54 3 6" xfId="49448"/>
    <cellStyle name="Calculation 2 2 54 4" xfId="2445"/>
    <cellStyle name="Calculation 2 2 54 4 2" xfId="6139"/>
    <cellStyle name="Calculation 2 2 54 4 2 2" xfId="19185"/>
    <cellStyle name="Calculation 2 2 54 4 2 3" xfId="29571"/>
    <cellStyle name="Calculation 2 2 54 4 2 4" xfId="40364"/>
    <cellStyle name="Calculation 2 2 54 4 2 5" xfId="52291"/>
    <cellStyle name="Calculation 2 2 54 4 3" xfId="15491"/>
    <cellStyle name="Calculation 2 2 54 4 4" xfId="26862"/>
    <cellStyle name="Calculation 2 2 54 4 5" xfId="36670"/>
    <cellStyle name="Calculation 2 2 54 4 6" xfId="50024"/>
    <cellStyle name="Calculation 2 2 54 5" xfId="3996"/>
    <cellStyle name="Calculation 2 2 54 5 2" xfId="17042"/>
    <cellStyle name="Calculation 2 2 54 5 3" xfId="28114"/>
    <cellStyle name="Calculation 2 2 54 5 4" xfId="38221"/>
    <cellStyle name="Calculation 2 2 54 5 5" xfId="50890"/>
    <cellStyle name="Calculation 2 2 54 6" xfId="8768"/>
    <cellStyle name="Calculation 2 2 54 6 2" xfId="21813"/>
    <cellStyle name="Calculation 2 2 54 6 3" xfId="31214"/>
    <cellStyle name="Calculation 2 2 54 7" xfId="9748"/>
    <cellStyle name="Calculation 2 2 54 7 2" xfId="22793"/>
    <cellStyle name="Calculation 2 2 54 7 3" xfId="32089"/>
    <cellStyle name="Calculation 2 2 54 8" xfId="11397"/>
    <cellStyle name="Calculation 2 2 54 8 2" xfId="24442"/>
    <cellStyle name="Calculation 2 2 54 9" xfId="12234"/>
    <cellStyle name="Calculation 2 2 54 9 2" xfId="25279"/>
    <cellStyle name="Calculation 2 2 54 9 3" xfId="33613"/>
    <cellStyle name="Calculation 2 2 55" xfId="619"/>
    <cellStyle name="Calculation 2 2 55 2" xfId="1814"/>
    <cellStyle name="Calculation 2 2 55 2 2" xfId="5508"/>
    <cellStyle name="Calculation 2 2 55 2 2 2" xfId="18554"/>
    <cellStyle name="Calculation 2 2 55 2 2 3" xfId="29036"/>
    <cellStyle name="Calculation 2 2 55 2 2 4" xfId="39733"/>
    <cellStyle name="Calculation 2 2 55 2 2 5" xfId="51915"/>
    <cellStyle name="Calculation 2 2 55 2 3" xfId="14860"/>
    <cellStyle name="Calculation 2 2 55 2 4" xfId="26327"/>
    <cellStyle name="Calculation 2 2 55 2 5" xfId="36039"/>
    <cellStyle name="Calculation 2 2 55 2 6" xfId="49648"/>
    <cellStyle name="Calculation 2 2 55 3" xfId="3015"/>
    <cellStyle name="Calculation 2 2 55 3 2" xfId="6709"/>
    <cellStyle name="Calculation 2 2 55 3 2 2" xfId="19755"/>
    <cellStyle name="Calculation 2 2 55 3 2 3" xfId="29944"/>
    <cellStyle name="Calculation 2 2 55 3 2 4" xfId="40934"/>
    <cellStyle name="Calculation 2 2 55 3 2 5" xfId="52636"/>
    <cellStyle name="Calculation 2 2 55 3 3" xfId="16061"/>
    <cellStyle name="Calculation 2 2 55 3 4" xfId="27235"/>
    <cellStyle name="Calculation 2 2 55 3 5" xfId="37240"/>
    <cellStyle name="Calculation 2 2 55 3 6" xfId="50369"/>
    <cellStyle name="Calculation 2 2 55 4" xfId="3415"/>
    <cellStyle name="Calculation 2 2 55 4 2" xfId="7109"/>
    <cellStyle name="Calculation 2 2 55 4 2 2" xfId="20155"/>
    <cellStyle name="Calculation 2 2 55 4 2 3" xfId="30336"/>
    <cellStyle name="Calculation 2 2 55 4 2 4" xfId="41334"/>
    <cellStyle name="Calculation 2 2 55 4 2 5" xfId="52847"/>
    <cellStyle name="Calculation 2 2 55 4 3" xfId="16461"/>
    <cellStyle name="Calculation 2 2 55 4 4" xfId="27627"/>
    <cellStyle name="Calculation 2 2 55 4 5" xfId="37640"/>
    <cellStyle name="Calculation 2 2 55 4 6" xfId="50580"/>
    <cellStyle name="Calculation 2 2 55 5" xfId="4631"/>
    <cellStyle name="Calculation 2 2 55 5 2" xfId="17677"/>
    <cellStyle name="Calculation 2 2 55 5 3" xfId="28552"/>
    <cellStyle name="Calculation 2 2 55 5 4" xfId="38856"/>
    <cellStyle name="Calculation 2 2 55 5 5" xfId="51300"/>
    <cellStyle name="Calculation 2 2 55 6" xfId="13667"/>
    <cellStyle name="Calculation 2 2 55 7" xfId="25858"/>
    <cellStyle name="Calculation 2 2 55 8" xfId="34846"/>
    <cellStyle name="Calculation 2 2 55 9" xfId="49148"/>
    <cellStyle name="Calculation 2 2 56" xfId="628"/>
    <cellStyle name="Calculation 2 2 56 2" xfId="1823"/>
    <cellStyle name="Calculation 2 2 56 2 2" xfId="5517"/>
    <cellStyle name="Calculation 2 2 56 2 2 2" xfId="18563"/>
    <cellStyle name="Calculation 2 2 56 2 2 3" xfId="29043"/>
    <cellStyle name="Calculation 2 2 56 2 2 4" xfId="39742"/>
    <cellStyle name="Calculation 2 2 56 2 2 5" xfId="51920"/>
    <cellStyle name="Calculation 2 2 56 2 3" xfId="14869"/>
    <cellStyle name="Calculation 2 2 56 2 4" xfId="26334"/>
    <cellStyle name="Calculation 2 2 56 2 5" xfId="36048"/>
    <cellStyle name="Calculation 2 2 56 2 6" xfId="49653"/>
    <cellStyle name="Calculation 2 2 56 3" xfId="3023"/>
    <cellStyle name="Calculation 2 2 56 3 2" xfId="6717"/>
    <cellStyle name="Calculation 2 2 56 3 2 2" xfId="19763"/>
    <cellStyle name="Calculation 2 2 56 3 2 3" xfId="29950"/>
    <cellStyle name="Calculation 2 2 56 3 2 4" xfId="40942"/>
    <cellStyle name="Calculation 2 2 56 3 2 5" xfId="52640"/>
    <cellStyle name="Calculation 2 2 56 3 3" xfId="16069"/>
    <cellStyle name="Calculation 2 2 56 3 4" xfId="27241"/>
    <cellStyle name="Calculation 2 2 56 3 5" xfId="37248"/>
    <cellStyle name="Calculation 2 2 56 3 6" xfId="50373"/>
    <cellStyle name="Calculation 2 2 56 4" xfId="3421"/>
    <cellStyle name="Calculation 2 2 56 4 2" xfId="7115"/>
    <cellStyle name="Calculation 2 2 56 4 2 2" xfId="20161"/>
    <cellStyle name="Calculation 2 2 56 4 2 3" xfId="30342"/>
    <cellStyle name="Calculation 2 2 56 4 2 4" xfId="41340"/>
    <cellStyle name="Calculation 2 2 56 4 2 5" xfId="52850"/>
    <cellStyle name="Calculation 2 2 56 4 3" xfId="16467"/>
    <cellStyle name="Calculation 2 2 56 4 4" xfId="27633"/>
    <cellStyle name="Calculation 2 2 56 4 5" xfId="37646"/>
    <cellStyle name="Calculation 2 2 56 4 6" xfId="50583"/>
    <cellStyle name="Calculation 2 2 56 5" xfId="4640"/>
    <cellStyle name="Calculation 2 2 56 5 2" xfId="17686"/>
    <cellStyle name="Calculation 2 2 56 5 3" xfId="28559"/>
    <cellStyle name="Calculation 2 2 56 5 4" xfId="38865"/>
    <cellStyle name="Calculation 2 2 56 5 5" xfId="51305"/>
    <cellStyle name="Calculation 2 2 56 6" xfId="13676"/>
    <cellStyle name="Calculation 2 2 56 7" xfId="25865"/>
    <cellStyle name="Calculation 2 2 56 8" xfId="34855"/>
    <cellStyle name="Calculation 2 2 56 9" xfId="49153"/>
    <cellStyle name="Calculation 2 2 57" xfId="650"/>
    <cellStyle name="Calculation 2 2 57 2" xfId="3041"/>
    <cellStyle name="Calculation 2 2 57 2 2" xfId="6735"/>
    <cellStyle name="Calculation 2 2 57 2 2 2" xfId="19781"/>
    <cellStyle name="Calculation 2 2 57 2 2 3" xfId="29962"/>
    <cellStyle name="Calculation 2 2 57 2 2 4" xfId="40960"/>
    <cellStyle name="Calculation 2 2 57 2 2 5" xfId="52650"/>
    <cellStyle name="Calculation 2 2 57 2 3" xfId="16087"/>
    <cellStyle name="Calculation 2 2 57 2 4" xfId="27253"/>
    <cellStyle name="Calculation 2 2 57 2 5" xfId="37266"/>
    <cellStyle name="Calculation 2 2 57 2 6" xfId="50383"/>
    <cellStyle name="Calculation 2 2 57 3" xfId="3433"/>
    <cellStyle name="Calculation 2 2 57 3 2" xfId="7127"/>
    <cellStyle name="Calculation 2 2 57 3 2 2" xfId="20173"/>
    <cellStyle name="Calculation 2 2 57 3 2 3" xfId="30354"/>
    <cellStyle name="Calculation 2 2 57 3 2 4" xfId="41352"/>
    <cellStyle name="Calculation 2 2 57 3 2 5" xfId="52856"/>
    <cellStyle name="Calculation 2 2 57 3 3" xfId="16479"/>
    <cellStyle name="Calculation 2 2 57 3 4" xfId="27645"/>
    <cellStyle name="Calculation 2 2 57 3 5" xfId="37658"/>
    <cellStyle name="Calculation 2 2 57 3 6" xfId="50589"/>
    <cellStyle name="Calculation 2 2 57 4" xfId="4660"/>
    <cellStyle name="Calculation 2 2 57 4 2" xfId="17706"/>
    <cellStyle name="Calculation 2 2 57 4 3" xfId="28573"/>
    <cellStyle name="Calculation 2 2 57 4 4" xfId="38885"/>
    <cellStyle name="Calculation 2 2 57 4 5" xfId="51317"/>
    <cellStyle name="Calculation 2 2 57 5" xfId="13696"/>
    <cellStyle name="Calculation 2 2 57 6" xfId="25879"/>
    <cellStyle name="Calculation 2 2 57 7" xfId="34875"/>
    <cellStyle name="Calculation 2 2 57 8" xfId="49165"/>
    <cellStyle name="Calculation 2 2 58" xfId="3448"/>
    <cellStyle name="Calculation 2 2 58 2" xfId="16494"/>
    <cellStyle name="Calculation 2 2 58 3" xfId="27656"/>
    <cellStyle name="Calculation 2 2 58 4" xfId="37673"/>
    <cellStyle name="Calculation 2 2 58 5" xfId="50596"/>
    <cellStyle name="Calculation 2 2 59" xfId="3457"/>
    <cellStyle name="Calculation 2 2 59 2" xfId="16503"/>
    <cellStyle name="Calculation 2 2 59 3" xfId="27663"/>
    <cellStyle name="Calculation 2 2 59 4" xfId="37682"/>
    <cellStyle name="Calculation 2 2 59 5" xfId="50601"/>
    <cellStyle name="Calculation 2 2 6" xfId="145"/>
    <cellStyle name="Calculation 2 2 6 10" xfId="13196"/>
    <cellStyle name="Calculation 2 2 6 11" xfId="34375"/>
    <cellStyle name="Calculation 2 2 6 2" xfId="1268"/>
    <cellStyle name="Calculation 2 2 6 2 10" xfId="14314"/>
    <cellStyle name="Calculation 2 2 6 2 11" xfId="35493"/>
    <cellStyle name="Calculation 2 2 6 2 2" xfId="2528"/>
    <cellStyle name="Calculation 2 2 6 2 2 2" xfId="6222"/>
    <cellStyle name="Calculation 2 2 6 2 2 2 2" xfId="19268"/>
    <cellStyle name="Calculation 2 2 6 2 2 2 3" xfId="29614"/>
    <cellStyle name="Calculation 2 2 6 2 2 2 4" xfId="40447"/>
    <cellStyle name="Calculation 2 2 6 2 2 2 5" xfId="52361"/>
    <cellStyle name="Calculation 2 2 6 2 2 3" xfId="15574"/>
    <cellStyle name="Calculation 2 2 6 2 2 4" xfId="26905"/>
    <cellStyle name="Calculation 2 2 6 2 2 5" xfId="36753"/>
    <cellStyle name="Calculation 2 2 6 2 2 6" xfId="50094"/>
    <cellStyle name="Calculation 2 2 6 2 3" xfId="3079"/>
    <cellStyle name="Calculation 2 2 6 2 3 2" xfId="6773"/>
    <cellStyle name="Calculation 2 2 6 2 3 2 2" xfId="19819"/>
    <cellStyle name="Calculation 2 2 6 2 3 2 3" xfId="30000"/>
    <cellStyle name="Calculation 2 2 6 2 3 2 4" xfId="40998"/>
    <cellStyle name="Calculation 2 2 6 2 3 2 5" xfId="52670"/>
    <cellStyle name="Calculation 2 2 6 2 3 3" xfId="16125"/>
    <cellStyle name="Calculation 2 2 6 2 3 4" xfId="27291"/>
    <cellStyle name="Calculation 2 2 6 2 3 5" xfId="37304"/>
    <cellStyle name="Calculation 2 2 6 2 3 6" xfId="50403"/>
    <cellStyle name="Calculation 2 2 6 2 4" xfId="4085"/>
    <cellStyle name="Calculation 2 2 6 2 4 2" xfId="17131"/>
    <cellStyle name="Calculation 2 2 6 2 4 3" xfId="28163"/>
    <cellStyle name="Calculation 2 2 6 2 4 4" xfId="38310"/>
    <cellStyle name="Calculation 2 2 6 2 4 5" xfId="50966"/>
    <cellStyle name="Calculation 2 2 6 2 5" xfId="8857"/>
    <cellStyle name="Calculation 2 2 6 2 5 2" xfId="21902"/>
    <cellStyle name="Calculation 2 2 6 2 5 3" xfId="31263"/>
    <cellStyle name="Calculation 2 2 6 2 6" xfId="9797"/>
    <cellStyle name="Calculation 2 2 6 2 6 2" xfId="22842"/>
    <cellStyle name="Calculation 2 2 6 2 6 3" xfId="32138"/>
    <cellStyle name="Calculation 2 2 6 2 7" xfId="10207"/>
    <cellStyle name="Calculation 2 2 6 2 7 2" xfId="23252"/>
    <cellStyle name="Calculation 2 2 6 2 7 3" xfId="32548"/>
    <cellStyle name="Calculation 2 2 6 2 8" xfId="11486"/>
    <cellStyle name="Calculation 2 2 6 2 8 2" xfId="24531"/>
    <cellStyle name="Calculation 2 2 6 2 9" xfId="10868"/>
    <cellStyle name="Calculation 2 2 6 2 9 2" xfId="23913"/>
    <cellStyle name="Calculation 2 2 6 2 9 3" xfId="33150"/>
    <cellStyle name="Calculation 2 2 6 3" xfId="719"/>
    <cellStyle name="Calculation 2 2 6 3 2" xfId="4829"/>
    <cellStyle name="Calculation 2 2 6 3 2 2" xfId="17875"/>
    <cellStyle name="Calculation 2 2 6 3 2 3" xfId="28619"/>
    <cellStyle name="Calculation 2 2 6 3 2 4" xfId="39054"/>
    <cellStyle name="Calculation 2 2 6 3 2 5" xfId="51461"/>
    <cellStyle name="Calculation 2 2 6 3 3" xfId="13765"/>
    <cellStyle name="Calculation 2 2 6 3 4" xfId="25925"/>
    <cellStyle name="Calculation 2 2 6 3 5" xfId="34944"/>
    <cellStyle name="Calculation 2 2 6 3 6" xfId="49209"/>
    <cellStyle name="Calculation 2 2 6 4" xfId="1985"/>
    <cellStyle name="Calculation 2 2 6 4 2" xfId="5679"/>
    <cellStyle name="Calculation 2 2 6 4 2 2" xfId="18725"/>
    <cellStyle name="Calculation 2 2 6 4 2 3" xfId="29176"/>
    <cellStyle name="Calculation 2 2 6 4 2 4" xfId="39904"/>
    <cellStyle name="Calculation 2 2 6 4 2 5" xfId="52052"/>
    <cellStyle name="Calculation 2 2 6 4 3" xfId="15031"/>
    <cellStyle name="Calculation 2 2 6 4 4" xfId="26467"/>
    <cellStyle name="Calculation 2 2 6 4 5" xfId="36210"/>
    <cellStyle name="Calculation 2 2 6 4 6" xfId="49785"/>
    <cellStyle name="Calculation 2 2 6 5" xfId="3536"/>
    <cellStyle name="Calculation 2 2 6 5 2" xfId="16582"/>
    <cellStyle name="Calculation 2 2 6 5 3" xfId="27719"/>
    <cellStyle name="Calculation 2 2 6 5 4" xfId="37761"/>
    <cellStyle name="Calculation 2 2 6 5 5" xfId="50651"/>
    <cellStyle name="Calculation 2 2 6 6" xfId="8308"/>
    <cellStyle name="Calculation 2 2 6 6 2" xfId="21353"/>
    <cellStyle name="Calculation 2 2 6 6 3" xfId="30819"/>
    <cellStyle name="Calculation 2 2 6 7" xfId="9350"/>
    <cellStyle name="Calculation 2 2 6 7 2" xfId="22395"/>
    <cellStyle name="Calculation 2 2 6 7 3" xfId="31691"/>
    <cellStyle name="Calculation 2 2 6 8" xfId="10936"/>
    <cellStyle name="Calculation 2 2 6 8 2" xfId="23981"/>
    <cellStyle name="Calculation 2 2 6 9" xfId="12342"/>
    <cellStyle name="Calculation 2 2 6 9 2" xfId="25387"/>
    <cellStyle name="Calculation 2 2 6 9 3" xfId="33721"/>
    <cellStyle name="Calculation 2 2 60" xfId="3460"/>
    <cellStyle name="Calculation 2 2 60 2" xfId="16506"/>
    <cellStyle name="Calculation 2 2 60 3" xfId="27666"/>
    <cellStyle name="Calculation 2 2 60 4" xfId="37685"/>
    <cellStyle name="Calculation 2 2 60 5" xfId="50604"/>
    <cellStyle name="Calculation 2 2 61" xfId="3467"/>
    <cellStyle name="Calculation 2 2 61 2" xfId="16513"/>
    <cellStyle name="Calculation 2 2 61 3" xfId="27673"/>
    <cellStyle name="Calculation 2 2 61 4" xfId="37692"/>
    <cellStyle name="Calculation 2 2 61 5" xfId="50607"/>
    <cellStyle name="Calculation 2 2 62" xfId="8228"/>
    <cellStyle name="Calculation 2 2 62 2" xfId="21274"/>
    <cellStyle name="Calculation 2 2 62 3" xfId="30765"/>
    <cellStyle name="Calculation 2 2 62 4" xfId="42453"/>
    <cellStyle name="Calculation 2 2 62 5" xfId="53953"/>
    <cellStyle name="Calculation 2 2 63" xfId="10630"/>
    <cellStyle name="Calculation 2 2 63 2" xfId="23675"/>
    <cellStyle name="Calculation 2 2 63 3" xfId="32955"/>
    <cellStyle name="Calculation 2 2 64" xfId="10632"/>
    <cellStyle name="Calculation 2 2 64 2" xfId="23677"/>
    <cellStyle name="Calculation 2 2 64 3" xfId="32957"/>
    <cellStyle name="Calculation 2 2 65" xfId="10681"/>
    <cellStyle name="Calculation 2 2 65 2" xfId="23726"/>
    <cellStyle name="Calculation 2 2 65 3" xfId="33006"/>
    <cellStyle name="Calculation 2 2 66" xfId="10667"/>
    <cellStyle name="Calculation 2 2 66 2" xfId="23712"/>
    <cellStyle name="Calculation 2 2 66 3" xfId="32992"/>
    <cellStyle name="Calculation 2 2 67" xfId="10675"/>
    <cellStyle name="Calculation 2 2 67 2" xfId="23720"/>
    <cellStyle name="Calculation 2 2 67 3" xfId="33000"/>
    <cellStyle name="Calculation 2 2 68" xfId="10891"/>
    <cellStyle name="Calculation 2 2 68 2" xfId="23936"/>
    <cellStyle name="Calculation 2 2 68 3" xfId="33173"/>
    <cellStyle name="Calculation 2 2 69" xfId="12848"/>
    <cellStyle name="Calculation 2 2 7" xfId="156"/>
    <cellStyle name="Calculation 2 2 7 10" xfId="13207"/>
    <cellStyle name="Calculation 2 2 7 11" xfId="34386"/>
    <cellStyle name="Calculation 2 2 7 2" xfId="1279"/>
    <cellStyle name="Calculation 2 2 7 2 10" xfId="14325"/>
    <cellStyle name="Calculation 2 2 7 2 11" xfId="35504"/>
    <cellStyle name="Calculation 2 2 7 2 2" xfId="2538"/>
    <cellStyle name="Calculation 2 2 7 2 2 2" xfId="6232"/>
    <cellStyle name="Calculation 2 2 7 2 2 2 2" xfId="19278"/>
    <cellStyle name="Calculation 2 2 7 2 2 2 3" xfId="29620"/>
    <cellStyle name="Calculation 2 2 7 2 2 2 4" xfId="40457"/>
    <cellStyle name="Calculation 2 2 7 2 2 2 5" xfId="52367"/>
    <cellStyle name="Calculation 2 2 7 2 2 3" xfId="15584"/>
    <cellStyle name="Calculation 2 2 7 2 2 4" xfId="26911"/>
    <cellStyle name="Calculation 2 2 7 2 2 5" xfId="36763"/>
    <cellStyle name="Calculation 2 2 7 2 2 6" xfId="50100"/>
    <cellStyle name="Calculation 2 2 7 2 3" xfId="3085"/>
    <cellStyle name="Calculation 2 2 7 2 3 2" xfId="6779"/>
    <cellStyle name="Calculation 2 2 7 2 3 2 2" xfId="19825"/>
    <cellStyle name="Calculation 2 2 7 2 3 2 3" xfId="30006"/>
    <cellStyle name="Calculation 2 2 7 2 3 2 4" xfId="41004"/>
    <cellStyle name="Calculation 2 2 7 2 3 2 5" xfId="52673"/>
    <cellStyle name="Calculation 2 2 7 2 3 3" xfId="16131"/>
    <cellStyle name="Calculation 2 2 7 2 3 4" xfId="27297"/>
    <cellStyle name="Calculation 2 2 7 2 3 5" xfId="37310"/>
    <cellStyle name="Calculation 2 2 7 2 3 6" xfId="50406"/>
    <cellStyle name="Calculation 2 2 7 2 4" xfId="4096"/>
    <cellStyle name="Calculation 2 2 7 2 4 2" xfId="17142"/>
    <cellStyle name="Calculation 2 2 7 2 4 3" xfId="28170"/>
    <cellStyle name="Calculation 2 2 7 2 4 4" xfId="38321"/>
    <cellStyle name="Calculation 2 2 7 2 4 5" xfId="50973"/>
    <cellStyle name="Calculation 2 2 7 2 5" xfId="8868"/>
    <cellStyle name="Calculation 2 2 7 2 5 2" xfId="21913"/>
    <cellStyle name="Calculation 2 2 7 2 5 3" xfId="31270"/>
    <cellStyle name="Calculation 2 2 7 2 6" xfId="9804"/>
    <cellStyle name="Calculation 2 2 7 2 6 2" xfId="22849"/>
    <cellStyle name="Calculation 2 2 7 2 6 3" xfId="32145"/>
    <cellStyle name="Calculation 2 2 7 2 7" xfId="10213"/>
    <cellStyle name="Calculation 2 2 7 2 7 2" xfId="23258"/>
    <cellStyle name="Calculation 2 2 7 2 7 3" xfId="32554"/>
    <cellStyle name="Calculation 2 2 7 2 8" xfId="11497"/>
    <cellStyle name="Calculation 2 2 7 2 8 2" xfId="24542"/>
    <cellStyle name="Calculation 2 2 7 2 9" xfId="12021"/>
    <cellStyle name="Calculation 2 2 7 2 9 2" xfId="25066"/>
    <cellStyle name="Calculation 2 2 7 2 9 3" xfId="33400"/>
    <cellStyle name="Calculation 2 2 7 3" xfId="730"/>
    <cellStyle name="Calculation 2 2 7 3 2" xfId="4840"/>
    <cellStyle name="Calculation 2 2 7 3 2 2" xfId="17886"/>
    <cellStyle name="Calculation 2 2 7 3 2 3" xfId="28626"/>
    <cellStyle name="Calculation 2 2 7 3 2 4" xfId="39065"/>
    <cellStyle name="Calculation 2 2 7 3 2 5" xfId="51468"/>
    <cellStyle name="Calculation 2 2 7 3 3" xfId="13776"/>
    <cellStyle name="Calculation 2 2 7 3 4" xfId="25932"/>
    <cellStyle name="Calculation 2 2 7 3 5" xfId="34955"/>
    <cellStyle name="Calculation 2 2 7 3 6" xfId="49216"/>
    <cellStyle name="Calculation 2 2 7 4" xfId="1996"/>
    <cellStyle name="Calculation 2 2 7 4 2" xfId="5690"/>
    <cellStyle name="Calculation 2 2 7 4 2 2" xfId="18736"/>
    <cellStyle name="Calculation 2 2 7 4 2 3" xfId="29183"/>
    <cellStyle name="Calculation 2 2 7 4 2 4" xfId="39915"/>
    <cellStyle name="Calculation 2 2 7 4 2 5" xfId="52059"/>
    <cellStyle name="Calculation 2 2 7 4 3" xfId="15042"/>
    <cellStyle name="Calculation 2 2 7 4 4" xfId="26474"/>
    <cellStyle name="Calculation 2 2 7 4 5" xfId="36221"/>
    <cellStyle name="Calculation 2 2 7 4 6" xfId="49792"/>
    <cellStyle name="Calculation 2 2 7 5" xfId="3547"/>
    <cellStyle name="Calculation 2 2 7 5 2" xfId="16593"/>
    <cellStyle name="Calculation 2 2 7 5 3" xfId="27726"/>
    <cellStyle name="Calculation 2 2 7 5 4" xfId="37772"/>
    <cellStyle name="Calculation 2 2 7 5 5" xfId="50658"/>
    <cellStyle name="Calculation 2 2 7 6" xfId="8319"/>
    <cellStyle name="Calculation 2 2 7 6 2" xfId="21364"/>
    <cellStyle name="Calculation 2 2 7 6 3" xfId="30826"/>
    <cellStyle name="Calculation 2 2 7 7" xfId="9357"/>
    <cellStyle name="Calculation 2 2 7 7 2" xfId="22402"/>
    <cellStyle name="Calculation 2 2 7 7 3" xfId="31698"/>
    <cellStyle name="Calculation 2 2 7 8" xfId="10947"/>
    <cellStyle name="Calculation 2 2 7 8 2" xfId="23992"/>
    <cellStyle name="Calculation 2 2 7 9" xfId="12235"/>
    <cellStyle name="Calculation 2 2 7 9 2" xfId="25280"/>
    <cellStyle name="Calculation 2 2 7 9 3" xfId="33614"/>
    <cellStyle name="Calculation 2 2 70" xfId="12819"/>
    <cellStyle name="Calculation 2 2 71" xfId="12921"/>
    <cellStyle name="Calculation 2 2 72" xfId="12904"/>
    <cellStyle name="Calculation 2 2 73" xfId="12916"/>
    <cellStyle name="Calculation 2 2 74" xfId="12996"/>
    <cellStyle name="Calculation 2 2 75" xfId="13131"/>
    <cellStyle name="Calculation 2 2 76" xfId="34310"/>
    <cellStyle name="Calculation 2 2 8" xfId="169"/>
    <cellStyle name="Calculation 2 2 8 10" xfId="13220"/>
    <cellStyle name="Calculation 2 2 8 11" xfId="34399"/>
    <cellStyle name="Calculation 2 2 8 2" xfId="1292"/>
    <cellStyle name="Calculation 2 2 8 2 10" xfId="14338"/>
    <cellStyle name="Calculation 2 2 8 2 11" xfId="35517"/>
    <cellStyle name="Calculation 2 2 8 2 2" xfId="2550"/>
    <cellStyle name="Calculation 2 2 8 2 2 2" xfId="6244"/>
    <cellStyle name="Calculation 2 2 8 2 2 2 2" xfId="19290"/>
    <cellStyle name="Calculation 2 2 8 2 2 2 3" xfId="29626"/>
    <cellStyle name="Calculation 2 2 8 2 2 2 4" xfId="40469"/>
    <cellStyle name="Calculation 2 2 8 2 2 2 5" xfId="52375"/>
    <cellStyle name="Calculation 2 2 8 2 2 3" xfId="15596"/>
    <cellStyle name="Calculation 2 2 8 2 2 4" xfId="26917"/>
    <cellStyle name="Calculation 2 2 8 2 2 5" xfId="36775"/>
    <cellStyle name="Calculation 2 2 8 2 2 6" xfId="50108"/>
    <cellStyle name="Calculation 2 2 8 2 3" xfId="3091"/>
    <cellStyle name="Calculation 2 2 8 2 3 2" xfId="6785"/>
    <cellStyle name="Calculation 2 2 8 2 3 2 2" xfId="19831"/>
    <cellStyle name="Calculation 2 2 8 2 3 2 3" xfId="30012"/>
    <cellStyle name="Calculation 2 2 8 2 3 2 4" xfId="41010"/>
    <cellStyle name="Calculation 2 2 8 2 3 2 5" xfId="52676"/>
    <cellStyle name="Calculation 2 2 8 2 3 3" xfId="16137"/>
    <cellStyle name="Calculation 2 2 8 2 3 4" xfId="27303"/>
    <cellStyle name="Calculation 2 2 8 2 3 5" xfId="37316"/>
    <cellStyle name="Calculation 2 2 8 2 3 6" xfId="50409"/>
    <cellStyle name="Calculation 2 2 8 2 4" xfId="4109"/>
    <cellStyle name="Calculation 2 2 8 2 4 2" xfId="17155"/>
    <cellStyle name="Calculation 2 2 8 2 4 3" xfId="28177"/>
    <cellStyle name="Calculation 2 2 8 2 4 4" xfId="38334"/>
    <cellStyle name="Calculation 2 2 8 2 4 5" xfId="50982"/>
    <cellStyle name="Calculation 2 2 8 2 5" xfId="8881"/>
    <cellStyle name="Calculation 2 2 8 2 5 2" xfId="21926"/>
    <cellStyle name="Calculation 2 2 8 2 5 3" xfId="31277"/>
    <cellStyle name="Calculation 2 2 8 2 6" xfId="9811"/>
    <cellStyle name="Calculation 2 2 8 2 6 2" xfId="22856"/>
    <cellStyle name="Calculation 2 2 8 2 6 3" xfId="32152"/>
    <cellStyle name="Calculation 2 2 8 2 7" xfId="10219"/>
    <cellStyle name="Calculation 2 2 8 2 7 2" xfId="23264"/>
    <cellStyle name="Calculation 2 2 8 2 7 3" xfId="32560"/>
    <cellStyle name="Calculation 2 2 8 2 8" xfId="11510"/>
    <cellStyle name="Calculation 2 2 8 2 8 2" xfId="24555"/>
    <cellStyle name="Calculation 2 2 8 2 9" xfId="12159"/>
    <cellStyle name="Calculation 2 2 8 2 9 2" xfId="25204"/>
    <cellStyle name="Calculation 2 2 8 2 9 3" xfId="33538"/>
    <cellStyle name="Calculation 2 2 8 3" xfId="743"/>
    <cellStyle name="Calculation 2 2 8 3 2" xfId="4853"/>
    <cellStyle name="Calculation 2 2 8 3 2 2" xfId="17899"/>
    <cellStyle name="Calculation 2 2 8 3 2 3" xfId="28633"/>
    <cellStyle name="Calculation 2 2 8 3 2 4" xfId="39078"/>
    <cellStyle name="Calculation 2 2 8 3 2 5" xfId="51477"/>
    <cellStyle name="Calculation 2 2 8 3 3" xfId="13789"/>
    <cellStyle name="Calculation 2 2 8 3 4" xfId="25939"/>
    <cellStyle name="Calculation 2 2 8 3 5" xfId="34968"/>
    <cellStyle name="Calculation 2 2 8 3 6" xfId="49225"/>
    <cellStyle name="Calculation 2 2 8 4" xfId="2009"/>
    <cellStyle name="Calculation 2 2 8 4 2" xfId="5703"/>
    <cellStyle name="Calculation 2 2 8 4 2 2" xfId="18749"/>
    <cellStyle name="Calculation 2 2 8 4 2 3" xfId="29190"/>
    <cellStyle name="Calculation 2 2 8 4 2 4" xfId="39928"/>
    <cellStyle name="Calculation 2 2 8 4 2 5" xfId="52068"/>
    <cellStyle name="Calculation 2 2 8 4 3" xfId="15055"/>
    <cellStyle name="Calculation 2 2 8 4 4" xfId="26481"/>
    <cellStyle name="Calculation 2 2 8 4 5" xfId="36234"/>
    <cellStyle name="Calculation 2 2 8 4 6" xfId="49801"/>
    <cellStyle name="Calculation 2 2 8 5" xfId="3560"/>
    <cellStyle name="Calculation 2 2 8 5 2" xfId="16606"/>
    <cellStyle name="Calculation 2 2 8 5 3" xfId="27733"/>
    <cellStyle name="Calculation 2 2 8 5 4" xfId="37785"/>
    <cellStyle name="Calculation 2 2 8 5 5" xfId="50667"/>
    <cellStyle name="Calculation 2 2 8 6" xfId="8332"/>
    <cellStyle name="Calculation 2 2 8 6 2" xfId="21377"/>
    <cellStyle name="Calculation 2 2 8 6 3" xfId="30833"/>
    <cellStyle name="Calculation 2 2 8 7" xfId="9364"/>
    <cellStyle name="Calculation 2 2 8 7 2" xfId="22409"/>
    <cellStyle name="Calculation 2 2 8 7 3" xfId="31705"/>
    <cellStyle name="Calculation 2 2 8 8" xfId="10960"/>
    <cellStyle name="Calculation 2 2 8 8 2" xfId="24005"/>
    <cellStyle name="Calculation 2 2 8 9" xfId="10870"/>
    <cellStyle name="Calculation 2 2 8 9 2" xfId="23915"/>
    <cellStyle name="Calculation 2 2 8 9 3" xfId="33152"/>
    <cellStyle name="Calculation 2 2 9" xfId="258"/>
    <cellStyle name="Calculation 2 2 9 10" xfId="13309"/>
    <cellStyle name="Calculation 2 2 9 11" xfId="34488"/>
    <cellStyle name="Calculation 2 2 9 2" xfId="1369"/>
    <cellStyle name="Calculation 2 2 9 2 10" xfId="14415"/>
    <cellStyle name="Calculation 2 2 9 2 11" xfId="35594"/>
    <cellStyle name="Calculation 2 2 9 2 2" xfId="2616"/>
    <cellStyle name="Calculation 2 2 9 2 2 2" xfId="6310"/>
    <cellStyle name="Calculation 2 2 9 2 2 2 2" xfId="19356"/>
    <cellStyle name="Calculation 2 2 9 2 2 2 3" xfId="29669"/>
    <cellStyle name="Calculation 2 2 9 2 2 2 4" xfId="40535"/>
    <cellStyle name="Calculation 2 2 9 2 2 2 5" xfId="52420"/>
    <cellStyle name="Calculation 2 2 9 2 2 3" xfId="15662"/>
    <cellStyle name="Calculation 2 2 9 2 2 4" xfId="26960"/>
    <cellStyle name="Calculation 2 2 9 2 2 5" xfId="36841"/>
    <cellStyle name="Calculation 2 2 9 2 2 6" xfId="50153"/>
    <cellStyle name="Calculation 2 2 9 2 3" xfId="3139"/>
    <cellStyle name="Calculation 2 2 9 2 3 2" xfId="6833"/>
    <cellStyle name="Calculation 2 2 9 2 3 2 2" xfId="19879"/>
    <cellStyle name="Calculation 2 2 9 2 3 2 3" xfId="30060"/>
    <cellStyle name="Calculation 2 2 9 2 3 2 4" xfId="41058"/>
    <cellStyle name="Calculation 2 2 9 2 3 2 5" xfId="52709"/>
    <cellStyle name="Calculation 2 2 9 2 3 3" xfId="16185"/>
    <cellStyle name="Calculation 2 2 9 2 3 4" xfId="27351"/>
    <cellStyle name="Calculation 2 2 9 2 3 5" xfId="37364"/>
    <cellStyle name="Calculation 2 2 9 2 3 6" xfId="50442"/>
    <cellStyle name="Calculation 2 2 9 2 4" xfId="4186"/>
    <cellStyle name="Calculation 2 2 9 2 4 2" xfId="17232"/>
    <cellStyle name="Calculation 2 2 9 2 4 3" xfId="28231"/>
    <cellStyle name="Calculation 2 2 9 2 4 4" xfId="38411"/>
    <cellStyle name="Calculation 2 2 9 2 4 5" xfId="51038"/>
    <cellStyle name="Calculation 2 2 9 2 5" xfId="8958"/>
    <cellStyle name="Calculation 2 2 9 2 5 2" xfId="22003"/>
    <cellStyle name="Calculation 2 2 9 2 5 3" xfId="31331"/>
    <cellStyle name="Calculation 2 2 9 2 6" xfId="9865"/>
    <cellStyle name="Calculation 2 2 9 2 6 2" xfId="22910"/>
    <cellStyle name="Calculation 2 2 9 2 6 3" xfId="32206"/>
    <cellStyle name="Calculation 2 2 9 2 7" xfId="10267"/>
    <cellStyle name="Calculation 2 2 9 2 7 2" xfId="23312"/>
    <cellStyle name="Calculation 2 2 9 2 7 3" xfId="32608"/>
    <cellStyle name="Calculation 2 2 9 2 8" xfId="11587"/>
    <cellStyle name="Calculation 2 2 9 2 8 2" xfId="24632"/>
    <cellStyle name="Calculation 2 2 9 2 9" xfId="11957"/>
    <cellStyle name="Calculation 2 2 9 2 9 2" xfId="25002"/>
    <cellStyle name="Calculation 2 2 9 2 9 3" xfId="33336"/>
    <cellStyle name="Calculation 2 2 9 3" xfId="832"/>
    <cellStyle name="Calculation 2 2 9 3 2" xfId="4942"/>
    <cellStyle name="Calculation 2 2 9 3 2 2" xfId="17988"/>
    <cellStyle name="Calculation 2 2 9 3 2 3" xfId="28699"/>
    <cellStyle name="Calculation 2 2 9 3 2 4" xfId="39167"/>
    <cellStyle name="Calculation 2 2 9 3 2 5" xfId="51533"/>
    <cellStyle name="Calculation 2 2 9 3 3" xfId="13878"/>
    <cellStyle name="Calculation 2 2 9 3 4" xfId="26005"/>
    <cellStyle name="Calculation 2 2 9 3 5" xfId="35057"/>
    <cellStyle name="Calculation 2 2 9 3 6" xfId="49281"/>
    <cellStyle name="Calculation 2 2 9 4" xfId="2098"/>
    <cellStyle name="Calculation 2 2 9 4 2" xfId="5792"/>
    <cellStyle name="Calculation 2 2 9 4 2 2" xfId="18838"/>
    <cellStyle name="Calculation 2 2 9 4 2 3" xfId="29256"/>
    <cellStyle name="Calculation 2 2 9 4 2 4" xfId="40017"/>
    <cellStyle name="Calculation 2 2 9 4 2 5" xfId="52124"/>
    <cellStyle name="Calculation 2 2 9 4 3" xfId="15144"/>
    <cellStyle name="Calculation 2 2 9 4 4" xfId="26547"/>
    <cellStyle name="Calculation 2 2 9 4 5" xfId="36323"/>
    <cellStyle name="Calculation 2 2 9 4 6" xfId="49857"/>
    <cellStyle name="Calculation 2 2 9 5" xfId="3649"/>
    <cellStyle name="Calculation 2 2 9 5 2" xfId="16695"/>
    <cellStyle name="Calculation 2 2 9 5 3" xfId="27799"/>
    <cellStyle name="Calculation 2 2 9 5 4" xfId="37874"/>
    <cellStyle name="Calculation 2 2 9 5 5" xfId="50723"/>
    <cellStyle name="Calculation 2 2 9 6" xfId="8421"/>
    <cellStyle name="Calculation 2 2 9 6 2" xfId="21466"/>
    <cellStyle name="Calculation 2 2 9 6 3" xfId="30899"/>
    <cellStyle name="Calculation 2 2 9 7" xfId="9430"/>
    <cellStyle name="Calculation 2 2 9 7 2" xfId="22475"/>
    <cellStyle name="Calculation 2 2 9 7 3" xfId="31771"/>
    <cellStyle name="Calculation 2 2 9 8" xfId="11049"/>
    <cellStyle name="Calculation 2 2 9 8 2" xfId="24094"/>
    <cellStyle name="Calculation 2 2 9 9" xfId="12006"/>
    <cellStyle name="Calculation 2 2 9 9 2" xfId="25051"/>
    <cellStyle name="Calculation 2 2 9 9 3" xfId="33385"/>
    <cellStyle name="Calculation 2 3" xfId="94"/>
    <cellStyle name="Calculation 2 3 10" xfId="9314"/>
    <cellStyle name="Calculation 2 3 10 2" xfId="22359"/>
    <cellStyle name="Calculation 2 3 10 3" xfId="31655"/>
    <cellStyle name="Calculation 2 3 11" xfId="10555"/>
    <cellStyle name="Calculation 2 3 11 2" xfId="23600"/>
    <cellStyle name="Calculation 2 3 11 3" xfId="32888"/>
    <cellStyle name="Calculation 2 3 12" xfId="10631"/>
    <cellStyle name="Calculation 2 3 12 2" xfId="23676"/>
    <cellStyle name="Calculation 2 3 12 3" xfId="32956"/>
    <cellStyle name="Calculation 2 3 13" xfId="10642"/>
    <cellStyle name="Calculation 2 3 13 2" xfId="23687"/>
    <cellStyle name="Calculation 2 3 13 3" xfId="32967"/>
    <cellStyle name="Calculation 2 3 14" xfId="10692"/>
    <cellStyle name="Calculation 2 3 14 2" xfId="23737"/>
    <cellStyle name="Calculation 2 3 14 3" xfId="33017"/>
    <cellStyle name="Calculation 2 3 15" xfId="10725"/>
    <cellStyle name="Calculation 2 3 15 2" xfId="23770"/>
    <cellStyle name="Calculation 2 3 15 3" xfId="33050"/>
    <cellStyle name="Calculation 2 3 16" xfId="10758"/>
    <cellStyle name="Calculation 2 3 16 2" xfId="23803"/>
    <cellStyle name="Calculation 2 3 16 3" xfId="33083"/>
    <cellStyle name="Calculation 2 3 17" xfId="10833"/>
    <cellStyle name="Calculation 2 3 17 2" xfId="23878"/>
    <cellStyle name="Calculation 2 3 18" xfId="12116"/>
    <cellStyle name="Calculation 2 3 18 2" xfId="25161"/>
    <cellStyle name="Calculation 2 3 18 3" xfId="33495"/>
    <cellStyle name="Calculation 2 3 19" xfId="12864"/>
    <cellStyle name="Calculation 2 3 2" xfId="189"/>
    <cellStyle name="Calculation 2 3 2 10" xfId="13240"/>
    <cellStyle name="Calculation 2 3 2 11" xfId="34419"/>
    <cellStyle name="Calculation 2 3 2 2" xfId="1312"/>
    <cellStyle name="Calculation 2 3 2 2 10" xfId="14358"/>
    <cellStyle name="Calculation 2 3 2 2 11" xfId="35537"/>
    <cellStyle name="Calculation 2 3 2 2 2" xfId="2568"/>
    <cellStyle name="Calculation 2 3 2 2 2 2" xfId="6262"/>
    <cellStyle name="Calculation 2 3 2 2 2 2 2" xfId="19308"/>
    <cellStyle name="Calculation 2 3 2 2 2 2 3" xfId="29634"/>
    <cellStyle name="Calculation 2 3 2 2 2 2 4" xfId="40487"/>
    <cellStyle name="Calculation 2 3 2 2 2 2 5" xfId="52388"/>
    <cellStyle name="Calculation 2 3 2 2 2 3" xfId="15614"/>
    <cellStyle name="Calculation 2 3 2 2 2 4" xfId="26925"/>
    <cellStyle name="Calculation 2 3 2 2 2 5" xfId="36793"/>
    <cellStyle name="Calculation 2 3 2 2 2 6" xfId="50121"/>
    <cellStyle name="Calculation 2 3 2 2 3" xfId="3100"/>
    <cellStyle name="Calculation 2 3 2 2 3 2" xfId="6794"/>
    <cellStyle name="Calculation 2 3 2 2 3 2 2" xfId="19840"/>
    <cellStyle name="Calculation 2 3 2 2 3 2 3" xfId="30021"/>
    <cellStyle name="Calculation 2 3 2 2 3 2 4" xfId="41019"/>
    <cellStyle name="Calculation 2 3 2 2 3 2 5" xfId="52681"/>
    <cellStyle name="Calculation 2 3 2 2 3 3" xfId="16146"/>
    <cellStyle name="Calculation 2 3 2 2 3 4" xfId="27312"/>
    <cellStyle name="Calculation 2 3 2 2 3 5" xfId="37325"/>
    <cellStyle name="Calculation 2 3 2 2 3 6" xfId="50414"/>
    <cellStyle name="Calculation 2 3 2 2 4" xfId="4129"/>
    <cellStyle name="Calculation 2 3 2 2 4 2" xfId="17175"/>
    <cellStyle name="Calculation 2 3 2 2 4 3" xfId="28187"/>
    <cellStyle name="Calculation 2 3 2 2 4 4" xfId="38354"/>
    <cellStyle name="Calculation 2 3 2 2 4 5" xfId="50997"/>
    <cellStyle name="Calculation 2 3 2 2 5" xfId="8901"/>
    <cellStyle name="Calculation 2 3 2 2 5 2" xfId="21946"/>
    <cellStyle name="Calculation 2 3 2 2 5 3" xfId="31287"/>
    <cellStyle name="Calculation 2 3 2 2 6" xfId="9821"/>
    <cellStyle name="Calculation 2 3 2 2 6 2" xfId="22866"/>
    <cellStyle name="Calculation 2 3 2 2 6 3" xfId="32162"/>
    <cellStyle name="Calculation 2 3 2 2 7" xfId="10228"/>
    <cellStyle name="Calculation 2 3 2 2 7 2" xfId="23273"/>
    <cellStyle name="Calculation 2 3 2 2 7 3" xfId="32569"/>
    <cellStyle name="Calculation 2 3 2 2 8" xfId="11530"/>
    <cellStyle name="Calculation 2 3 2 2 8 2" xfId="24575"/>
    <cellStyle name="Calculation 2 3 2 2 9" xfId="12000"/>
    <cellStyle name="Calculation 2 3 2 2 9 2" xfId="25045"/>
    <cellStyle name="Calculation 2 3 2 2 9 3" xfId="33379"/>
    <cellStyle name="Calculation 2 3 2 3" xfId="763"/>
    <cellStyle name="Calculation 2 3 2 3 2" xfId="4873"/>
    <cellStyle name="Calculation 2 3 2 3 2 2" xfId="17919"/>
    <cellStyle name="Calculation 2 3 2 3 2 3" xfId="28643"/>
    <cellStyle name="Calculation 2 3 2 3 2 4" xfId="39098"/>
    <cellStyle name="Calculation 2 3 2 3 2 5" xfId="51492"/>
    <cellStyle name="Calculation 2 3 2 3 3" xfId="13809"/>
    <cellStyle name="Calculation 2 3 2 3 4" xfId="25949"/>
    <cellStyle name="Calculation 2 3 2 3 5" xfId="34988"/>
    <cellStyle name="Calculation 2 3 2 3 6" xfId="49240"/>
    <cellStyle name="Calculation 2 3 2 4" xfId="2029"/>
    <cellStyle name="Calculation 2 3 2 4 2" xfId="5723"/>
    <cellStyle name="Calculation 2 3 2 4 2 2" xfId="18769"/>
    <cellStyle name="Calculation 2 3 2 4 2 3" xfId="29200"/>
    <cellStyle name="Calculation 2 3 2 4 2 4" xfId="39948"/>
    <cellStyle name="Calculation 2 3 2 4 2 5" xfId="52083"/>
    <cellStyle name="Calculation 2 3 2 4 3" xfId="15075"/>
    <cellStyle name="Calculation 2 3 2 4 4" xfId="26491"/>
    <cellStyle name="Calculation 2 3 2 4 5" xfId="36254"/>
    <cellStyle name="Calculation 2 3 2 4 6" xfId="49816"/>
    <cellStyle name="Calculation 2 3 2 5" xfId="3580"/>
    <cellStyle name="Calculation 2 3 2 5 2" xfId="16626"/>
    <cellStyle name="Calculation 2 3 2 5 3" xfId="27743"/>
    <cellStyle name="Calculation 2 3 2 5 4" xfId="37805"/>
    <cellStyle name="Calculation 2 3 2 5 5" xfId="50682"/>
    <cellStyle name="Calculation 2 3 2 6" xfId="8352"/>
    <cellStyle name="Calculation 2 3 2 6 2" xfId="21397"/>
    <cellStyle name="Calculation 2 3 2 6 3" xfId="30843"/>
    <cellStyle name="Calculation 2 3 2 7" xfId="9374"/>
    <cellStyle name="Calculation 2 3 2 7 2" xfId="22419"/>
    <cellStyle name="Calculation 2 3 2 7 3" xfId="31715"/>
    <cellStyle name="Calculation 2 3 2 8" xfId="10980"/>
    <cellStyle name="Calculation 2 3 2 8 2" xfId="24025"/>
    <cellStyle name="Calculation 2 3 2 9" xfId="12252"/>
    <cellStyle name="Calculation 2 3 2 9 2" xfId="25297"/>
    <cellStyle name="Calculation 2 3 2 9 3" xfId="33631"/>
    <cellStyle name="Calculation 2 3 20" xfId="12817"/>
    <cellStyle name="Calculation 2 3 21" xfId="12956"/>
    <cellStyle name="Calculation 2 3 22" xfId="12983"/>
    <cellStyle name="Calculation 2 3 23" xfId="13012"/>
    <cellStyle name="Calculation 2 3 24" xfId="13054"/>
    <cellStyle name="Calculation 2 3 25" xfId="13145"/>
    <cellStyle name="Calculation 2 3 26" xfId="34324"/>
    <cellStyle name="Calculation 2 3 3" xfId="229"/>
    <cellStyle name="Calculation 2 3 3 10" xfId="13280"/>
    <cellStyle name="Calculation 2 3 3 11" xfId="34459"/>
    <cellStyle name="Calculation 2 3 3 2" xfId="1348"/>
    <cellStyle name="Calculation 2 3 3 2 10" xfId="14394"/>
    <cellStyle name="Calculation 2 3 3 2 11" xfId="35573"/>
    <cellStyle name="Calculation 2 3 3 2 2" xfId="2599"/>
    <cellStyle name="Calculation 2 3 3 2 2 2" xfId="6293"/>
    <cellStyle name="Calculation 2 3 3 2 2 2 2" xfId="19339"/>
    <cellStyle name="Calculation 2 3 3 2 2 2 3" xfId="29656"/>
    <cellStyle name="Calculation 2 3 3 2 2 2 4" xfId="40518"/>
    <cellStyle name="Calculation 2 3 3 2 2 2 5" xfId="52407"/>
    <cellStyle name="Calculation 2 3 3 2 2 3" xfId="15645"/>
    <cellStyle name="Calculation 2 3 3 2 2 4" xfId="26947"/>
    <cellStyle name="Calculation 2 3 3 2 2 5" xfId="36824"/>
    <cellStyle name="Calculation 2 3 3 2 2 6" xfId="50140"/>
    <cellStyle name="Calculation 2 3 3 2 3" xfId="3123"/>
    <cellStyle name="Calculation 2 3 3 2 3 2" xfId="6817"/>
    <cellStyle name="Calculation 2 3 3 2 3 2 2" xfId="19863"/>
    <cellStyle name="Calculation 2 3 3 2 3 2 3" xfId="30044"/>
    <cellStyle name="Calculation 2 3 3 2 3 2 4" xfId="41042"/>
    <cellStyle name="Calculation 2 3 3 2 3 2 5" xfId="52696"/>
    <cellStyle name="Calculation 2 3 3 2 3 3" xfId="16169"/>
    <cellStyle name="Calculation 2 3 3 2 3 4" xfId="27335"/>
    <cellStyle name="Calculation 2 3 3 2 3 5" xfId="37348"/>
    <cellStyle name="Calculation 2 3 3 2 3 6" xfId="50429"/>
    <cellStyle name="Calculation 2 3 3 2 4" xfId="4165"/>
    <cellStyle name="Calculation 2 3 3 2 4 2" xfId="17211"/>
    <cellStyle name="Calculation 2 3 3 2 4 3" xfId="28214"/>
    <cellStyle name="Calculation 2 3 3 2 4 4" xfId="38390"/>
    <cellStyle name="Calculation 2 3 3 2 4 5" xfId="51021"/>
    <cellStyle name="Calculation 2 3 3 2 5" xfId="8937"/>
    <cellStyle name="Calculation 2 3 3 2 5 2" xfId="21982"/>
    <cellStyle name="Calculation 2 3 3 2 5 3" xfId="31314"/>
    <cellStyle name="Calculation 2 3 3 2 6" xfId="9848"/>
    <cellStyle name="Calculation 2 3 3 2 6 2" xfId="22893"/>
    <cellStyle name="Calculation 2 3 3 2 6 3" xfId="32189"/>
    <cellStyle name="Calculation 2 3 3 2 7" xfId="10251"/>
    <cellStyle name="Calculation 2 3 3 2 7 2" xfId="23296"/>
    <cellStyle name="Calculation 2 3 3 2 7 3" xfId="32592"/>
    <cellStyle name="Calculation 2 3 3 2 8" xfId="11566"/>
    <cellStyle name="Calculation 2 3 3 2 8 2" xfId="24611"/>
    <cellStyle name="Calculation 2 3 3 2 9" xfId="12540"/>
    <cellStyle name="Calculation 2 3 3 2 9 2" xfId="25585"/>
    <cellStyle name="Calculation 2 3 3 2 9 3" xfId="33919"/>
    <cellStyle name="Calculation 2 3 3 3" xfId="803"/>
    <cellStyle name="Calculation 2 3 3 3 2" xfId="4913"/>
    <cellStyle name="Calculation 2 3 3 3 2 2" xfId="17959"/>
    <cellStyle name="Calculation 2 3 3 3 2 3" xfId="28674"/>
    <cellStyle name="Calculation 2 3 3 3 2 4" xfId="39138"/>
    <cellStyle name="Calculation 2 3 3 3 2 5" xfId="51516"/>
    <cellStyle name="Calculation 2 3 3 3 3" xfId="13849"/>
    <cellStyle name="Calculation 2 3 3 3 4" xfId="25980"/>
    <cellStyle name="Calculation 2 3 3 3 5" xfId="35028"/>
    <cellStyle name="Calculation 2 3 3 3 6" xfId="49264"/>
    <cellStyle name="Calculation 2 3 3 4" xfId="2069"/>
    <cellStyle name="Calculation 2 3 3 4 2" xfId="5763"/>
    <cellStyle name="Calculation 2 3 3 4 2 2" xfId="18809"/>
    <cellStyle name="Calculation 2 3 3 4 2 3" xfId="29231"/>
    <cellStyle name="Calculation 2 3 3 4 2 4" xfId="39988"/>
    <cellStyle name="Calculation 2 3 3 4 2 5" xfId="52107"/>
    <cellStyle name="Calculation 2 3 3 4 3" xfId="15115"/>
    <cellStyle name="Calculation 2 3 3 4 4" xfId="26522"/>
    <cellStyle name="Calculation 2 3 3 4 5" xfId="36294"/>
    <cellStyle name="Calculation 2 3 3 4 6" xfId="49840"/>
    <cellStyle name="Calculation 2 3 3 5" xfId="3620"/>
    <cellStyle name="Calculation 2 3 3 5 2" xfId="16666"/>
    <cellStyle name="Calculation 2 3 3 5 3" xfId="27774"/>
    <cellStyle name="Calculation 2 3 3 5 4" xfId="37845"/>
    <cellStyle name="Calculation 2 3 3 5 5" xfId="50706"/>
    <cellStyle name="Calculation 2 3 3 6" xfId="8392"/>
    <cellStyle name="Calculation 2 3 3 6 2" xfId="21437"/>
    <cellStyle name="Calculation 2 3 3 6 3" xfId="30874"/>
    <cellStyle name="Calculation 2 3 3 7" xfId="9405"/>
    <cellStyle name="Calculation 2 3 3 7 2" xfId="22450"/>
    <cellStyle name="Calculation 2 3 3 7 3" xfId="31746"/>
    <cellStyle name="Calculation 2 3 3 8" xfId="11020"/>
    <cellStyle name="Calculation 2 3 3 8 2" xfId="24065"/>
    <cellStyle name="Calculation 2 3 3 9" xfId="10909"/>
    <cellStyle name="Calculation 2 3 3 9 2" xfId="23954"/>
    <cellStyle name="Calculation 2 3 3 9 3" xfId="33191"/>
    <cellStyle name="Calculation 2 3 4" xfId="1193"/>
    <cellStyle name="Calculation 2 3 4 10" xfId="12735"/>
    <cellStyle name="Calculation 2 3 4 10 2" xfId="25780"/>
    <cellStyle name="Calculation 2 3 4 10 3" xfId="34114"/>
    <cellStyle name="Calculation 2 3 4 11" xfId="14239"/>
    <cellStyle name="Calculation 2 3 4 12" xfId="35418"/>
    <cellStyle name="Calculation 2 3 4 2" xfId="1841"/>
    <cellStyle name="Calculation 2 3 4 2 2" xfId="5535"/>
    <cellStyle name="Calculation 2 3 4 2 2 2" xfId="18581"/>
    <cellStyle name="Calculation 2 3 4 2 2 3" xfId="29055"/>
    <cellStyle name="Calculation 2 3 4 2 2 4" xfId="39760"/>
    <cellStyle name="Calculation 2 3 4 2 2 5" xfId="51933"/>
    <cellStyle name="Calculation 2 3 4 2 3" xfId="14887"/>
    <cellStyle name="Calculation 2 3 4 2 4" xfId="26346"/>
    <cellStyle name="Calculation 2 3 4 2 5" xfId="36066"/>
    <cellStyle name="Calculation 2 3 4 2 6" xfId="49666"/>
    <cellStyle name="Calculation 2 3 4 3" xfId="2459"/>
    <cellStyle name="Calculation 2 3 4 3 2" xfId="6153"/>
    <cellStyle name="Calculation 2 3 4 3 2 2" xfId="19199"/>
    <cellStyle name="Calculation 2 3 4 3 2 3" xfId="29577"/>
    <cellStyle name="Calculation 2 3 4 3 2 4" xfId="40378"/>
    <cellStyle name="Calculation 2 3 4 3 2 5" xfId="52304"/>
    <cellStyle name="Calculation 2 3 4 3 3" xfId="15505"/>
    <cellStyle name="Calculation 2 3 4 3 4" xfId="26868"/>
    <cellStyle name="Calculation 2 3 4 3 5" xfId="36684"/>
    <cellStyle name="Calculation 2 3 4 3 6" xfId="50037"/>
    <cellStyle name="Calculation 2 3 4 4" xfId="5302"/>
    <cellStyle name="Calculation 2 3 4 4 2" xfId="18348"/>
    <cellStyle name="Calculation 2 3 4 4 3" xfId="29019"/>
    <cellStyle name="Calculation 2 3 4 4 4" xfId="39527"/>
    <cellStyle name="Calculation 2 3 4 4 5" xfId="51713"/>
    <cellStyle name="Calculation 2 3 4 5" xfId="4010"/>
    <cellStyle name="Calculation 2 3 4 5 2" xfId="17056"/>
    <cellStyle name="Calculation 2 3 4 5 3" xfId="28120"/>
    <cellStyle name="Calculation 2 3 4 5 4" xfId="38235"/>
    <cellStyle name="Calculation 2 3 4 5 5" xfId="50903"/>
    <cellStyle name="Calculation 2 3 4 6" xfId="8782"/>
    <cellStyle name="Calculation 2 3 4 6 2" xfId="21827"/>
    <cellStyle name="Calculation 2 3 4 6 3" xfId="31220"/>
    <cellStyle name="Calculation 2 3 4 7" xfId="9754"/>
    <cellStyle name="Calculation 2 3 4 7 2" xfId="22799"/>
    <cellStyle name="Calculation 2 3 4 7 3" xfId="32095"/>
    <cellStyle name="Calculation 2 3 4 8" xfId="11411"/>
    <cellStyle name="Calculation 2 3 4 8 2" xfId="24456"/>
    <cellStyle name="Calculation 2 3 4 9" xfId="12099"/>
    <cellStyle name="Calculation 2 3 4 9 2" xfId="25144"/>
    <cellStyle name="Calculation 2 3 4 9 3" xfId="33478"/>
    <cellStyle name="Calculation 2 3 5" xfId="1229"/>
    <cellStyle name="Calculation 2 3 5 10" xfId="14275"/>
    <cellStyle name="Calculation 2 3 5 11" xfId="35454"/>
    <cellStyle name="Calculation 2 3 5 2" xfId="2494"/>
    <cellStyle name="Calculation 2 3 5 2 2" xfId="6188"/>
    <cellStyle name="Calculation 2 3 5 2 2 2" xfId="19234"/>
    <cellStyle name="Calculation 2 3 5 2 2 3" xfId="29595"/>
    <cellStyle name="Calculation 2 3 5 2 2 4" xfId="40413"/>
    <cellStyle name="Calculation 2 3 5 2 2 5" xfId="52335"/>
    <cellStyle name="Calculation 2 3 5 2 3" xfId="15540"/>
    <cellStyle name="Calculation 2 3 5 2 4" xfId="26886"/>
    <cellStyle name="Calculation 2 3 5 2 5" xfId="36719"/>
    <cellStyle name="Calculation 2 3 5 2 6" xfId="50068"/>
    <cellStyle name="Calculation 2 3 5 3" xfId="3057"/>
    <cellStyle name="Calculation 2 3 5 3 2" xfId="6751"/>
    <cellStyle name="Calculation 2 3 5 3 2 2" xfId="19797"/>
    <cellStyle name="Calculation 2 3 5 3 2 3" xfId="29978"/>
    <cellStyle name="Calculation 2 3 5 3 2 4" xfId="40976"/>
    <cellStyle name="Calculation 2 3 5 3 2 5" xfId="52654"/>
    <cellStyle name="Calculation 2 3 5 3 3" xfId="16103"/>
    <cellStyle name="Calculation 2 3 5 3 4" xfId="27269"/>
    <cellStyle name="Calculation 2 3 5 3 5" xfId="37282"/>
    <cellStyle name="Calculation 2 3 5 3 6" xfId="50387"/>
    <cellStyle name="Calculation 2 3 5 4" xfId="4046"/>
    <cellStyle name="Calculation 2 3 5 4 2" xfId="17092"/>
    <cellStyle name="Calculation 2 3 5 4 3" xfId="28139"/>
    <cellStyle name="Calculation 2 3 5 4 4" xfId="38271"/>
    <cellStyle name="Calculation 2 3 5 4 5" xfId="50935"/>
    <cellStyle name="Calculation 2 3 5 5" xfId="8818"/>
    <cellStyle name="Calculation 2 3 5 5 2" xfId="21863"/>
    <cellStyle name="Calculation 2 3 5 5 3" xfId="31239"/>
    <cellStyle name="Calculation 2 3 5 6" xfId="9773"/>
    <cellStyle name="Calculation 2 3 5 6 2" xfId="22818"/>
    <cellStyle name="Calculation 2 3 5 6 3" xfId="32114"/>
    <cellStyle name="Calculation 2 3 5 7" xfId="10185"/>
    <cellStyle name="Calculation 2 3 5 7 2" xfId="23230"/>
    <cellStyle name="Calculation 2 3 5 7 3" xfId="32526"/>
    <cellStyle name="Calculation 2 3 5 8" xfId="11447"/>
    <cellStyle name="Calculation 2 3 5 8 2" xfId="24492"/>
    <cellStyle name="Calculation 2 3 5 9" xfId="12338"/>
    <cellStyle name="Calculation 2 3 5 9 2" xfId="25383"/>
    <cellStyle name="Calculation 2 3 5 9 3" xfId="33717"/>
    <cellStyle name="Calculation 2 3 6" xfId="668"/>
    <cellStyle name="Calculation 2 3 6 2" xfId="4778"/>
    <cellStyle name="Calculation 2 3 6 2 2" xfId="17824"/>
    <cellStyle name="Calculation 2 3 6 2 3" xfId="28583"/>
    <cellStyle name="Calculation 2 3 6 2 4" xfId="39003"/>
    <cellStyle name="Calculation 2 3 6 2 5" xfId="51430"/>
    <cellStyle name="Calculation 2 3 6 3" xfId="13714"/>
    <cellStyle name="Calculation 2 3 6 4" xfId="25889"/>
    <cellStyle name="Calculation 2 3 6 5" xfId="34893"/>
    <cellStyle name="Calculation 2 3 6 6" xfId="49178"/>
    <cellStyle name="Calculation 2 3 7" xfId="1934"/>
    <cellStyle name="Calculation 2 3 7 2" xfId="5628"/>
    <cellStyle name="Calculation 2 3 7 2 2" xfId="18674"/>
    <cellStyle name="Calculation 2 3 7 2 3" xfId="29140"/>
    <cellStyle name="Calculation 2 3 7 2 4" xfId="39853"/>
    <cellStyle name="Calculation 2 3 7 2 5" xfId="52021"/>
    <cellStyle name="Calculation 2 3 7 3" xfId="14980"/>
    <cellStyle name="Calculation 2 3 7 4" xfId="26431"/>
    <cellStyle name="Calculation 2 3 7 5" xfId="36159"/>
    <cellStyle name="Calculation 2 3 7 6" xfId="49754"/>
    <cellStyle name="Calculation 2 3 8" xfId="3485"/>
    <cellStyle name="Calculation 2 3 8 2" xfId="16531"/>
    <cellStyle name="Calculation 2 3 8 3" xfId="27683"/>
    <cellStyle name="Calculation 2 3 8 4" xfId="37710"/>
    <cellStyle name="Calculation 2 3 8 5" xfId="50620"/>
    <cellStyle name="Calculation 2 3 9" xfId="8257"/>
    <cellStyle name="Calculation 2 3 9 2" xfId="21302"/>
    <cellStyle name="Calculation 2 3 9 3" xfId="30783"/>
    <cellStyle name="Calculation 2 4" xfId="96"/>
    <cellStyle name="Calculation 2 4 10" xfId="9315"/>
    <cellStyle name="Calculation 2 4 10 2" xfId="22360"/>
    <cellStyle name="Calculation 2 4 10 3" xfId="31656"/>
    <cellStyle name="Calculation 2 4 11" xfId="10557"/>
    <cellStyle name="Calculation 2 4 11 2" xfId="23602"/>
    <cellStyle name="Calculation 2 4 11 3" xfId="32889"/>
    <cellStyle name="Calculation 2 4 12" xfId="10628"/>
    <cellStyle name="Calculation 2 4 12 2" xfId="23673"/>
    <cellStyle name="Calculation 2 4 12 3" xfId="32953"/>
    <cellStyle name="Calculation 2 4 13" xfId="10643"/>
    <cellStyle name="Calculation 2 4 13 2" xfId="23688"/>
    <cellStyle name="Calculation 2 4 13 3" xfId="32968"/>
    <cellStyle name="Calculation 2 4 14" xfId="10693"/>
    <cellStyle name="Calculation 2 4 14 2" xfId="23738"/>
    <cellStyle name="Calculation 2 4 14 3" xfId="33018"/>
    <cellStyle name="Calculation 2 4 15" xfId="10726"/>
    <cellStyle name="Calculation 2 4 15 2" xfId="23771"/>
    <cellStyle name="Calculation 2 4 15 3" xfId="33051"/>
    <cellStyle name="Calculation 2 4 16" xfId="10759"/>
    <cellStyle name="Calculation 2 4 16 2" xfId="23804"/>
    <cellStyle name="Calculation 2 4 16 3" xfId="33084"/>
    <cellStyle name="Calculation 2 4 17" xfId="10835"/>
    <cellStyle name="Calculation 2 4 17 2" xfId="23880"/>
    <cellStyle name="Calculation 2 4 18" xfId="12210"/>
    <cellStyle name="Calculation 2 4 18 2" xfId="25255"/>
    <cellStyle name="Calculation 2 4 18 3" xfId="33589"/>
    <cellStyle name="Calculation 2 4 19" xfId="12866"/>
    <cellStyle name="Calculation 2 4 2" xfId="191"/>
    <cellStyle name="Calculation 2 4 2 10" xfId="13242"/>
    <cellStyle name="Calculation 2 4 2 11" xfId="34421"/>
    <cellStyle name="Calculation 2 4 2 2" xfId="1314"/>
    <cellStyle name="Calculation 2 4 2 2 10" xfId="14360"/>
    <cellStyle name="Calculation 2 4 2 2 11" xfId="35539"/>
    <cellStyle name="Calculation 2 4 2 2 2" xfId="2570"/>
    <cellStyle name="Calculation 2 4 2 2 2 2" xfId="6264"/>
    <cellStyle name="Calculation 2 4 2 2 2 2 2" xfId="19310"/>
    <cellStyle name="Calculation 2 4 2 2 2 2 3" xfId="29635"/>
    <cellStyle name="Calculation 2 4 2 2 2 2 4" xfId="40489"/>
    <cellStyle name="Calculation 2 4 2 2 2 2 5" xfId="52390"/>
    <cellStyle name="Calculation 2 4 2 2 2 3" xfId="15616"/>
    <cellStyle name="Calculation 2 4 2 2 2 4" xfId="26926"/>
    <cellStyle name="Calculation 2 4 2 2 2 5" xfId="36795"/>
    <cellStyle name="Calculation 2 4 2 2 2 6" xfId="50123"/>
    <cellStyle name="Calculation 2 4 2 2 3" xfId="3101"/>
    <cellStyle name="Calculation 2 4 2 2 3 2" xfId="6795"/>
    <cellStyle name="Calculation 2 4 2 2 3 2 2" xfId="19841"/>
    <cellStyle name="Calculation 2 4 2 2 3 2 3" xfId="30022"/>
    <cellStyle name="Calculation 2 4 2 2 3 2 4" xfId="41020"/>
    <cellStyle name="Calculation 2 4 2 2 3 2 5" xfId="52682"/>
    <cellStyle name="Calculation 2 4 2 2 3 3" xfId="16147"/>
    <cellStyle name="Calculation 2 4 2 2 3 4" xfId="27313"/>
    <cellStyle name="Calculation 2 4 2 2 3 5" xfId="37326"/>
    <cellStyle name="Calculation 2 4 2 2 3 6" xfId="50415"/>
    <cellStyle name="Calculation 2 4 2 2 4" xfId="4131"/>
    <cellStyle name="Calculation 2 4 2 2 4 2" xfId="17177"/>
    <cellStyle name="Calculation 2 4 2 2 4 3" xfId="28188"/>
    <cellStyle name="Calculation 2 4 2 2 4 4" xfId="38356"/>
    <cellStyle name="Calculation 2 4 2 2 4 5" xfId="50999"/>
    <cellStyle name="Calculation 2 4 2 2 5" xfId="8903"/>
    <cellStyle name="Calculation 2 4 2 2 5 2" xfId="21948"/>
    <cellStyle name="Calculation 2 4 2 2 5 3" xfId="31288"/>
    <cellStyle name="Calculation 2 4 2 2 6" xfId="9822"/>
    <cellStyle name="Calculation 2 4 2 2 6 2" xfId="22867"/>
    <cellStyle name="Calculation 2 4 2 2 6 3" xfId="32163"/>
    <cellStyle name="Calculation 2 4 2 2 7" xfId="10229"/>
    <cellStyle name="Calculation 2 4 2 2 7 2" xfId="23274"/>
    <cellStyle name="Calculation 2 4 2 2 7 3" xfId="32570"/>
    <cellStyle name="Calculation 2 4 2 2 8" xfId="11532"/>
    <cellStyle name="Calculation 2 4 2 2 8 2" xfId="24577"/>
    <cellStyle name="Calculation 2 4 2 2 9" xfId="12001"/>
    <cellStyle name="Calculation 2 4 2 2 9 2" xfId="25046"/>
    <cellStyle name="Calculation 2 4 2 2 9 3" xfId="33380"/>
    <cellStyle name="Calculation 2 4 2 3" xfId="765"/>
    <cellStyle name="Calculation 2 4 2 3 2" xfId="4875"/>
    <cellStyle name="Calculation 2 4 2 3 2 2" xfId="17921"/>
    <cellStyle name="Calculation 2 4 2 3 2 3" xfId="28644"/>
    <cellStyle name="Calculation 2 4 2 3 2 4" xfId="39100"/>
    <cellStyle name="Calculation 2 4 2 3 2 5" xfId="51494"/>
    <cellStyle name="Calculation 2 4 2 3 3" xfId="13811"/>
    <cellStyle name="Calculation 2 4 2 3 4" xfId="25950"/>
    <cellStyle name="Calculation 2 4 2 3 5" xfId="34990"/>
    <cellStyle name="Calculation 2 4 2 3 6" xfId="49242"/>
    <cellStyle name="Calculation 2 4 2 4" xfId="2031"/>
    <cellStyle name="Calculation 2 4 2 4 2" xfId="5725"/>
    <cellStyle name="Calculation 2 4 2 4 2 2" xfId="18771"/>
    <cellStyle name="Calculation 2 4 2 4 2 3" xfId="29201"/>
    <cellStyle name="Calculation 2 4 2 4 2 4" xfId="39950"/>
    <cellStyle name="Calculation 2 4 2 4 2 5" xfId="52085"/>
    <cellStyle name="Calculation 2 4 2 4 3" xfId="15077"/>
    <cellStyle name="Calculation 2 4 2 4 4" xfId="26492"/>
    <cellStyle name="Calculation 2 4 2 4 5" xfId="36256"/>
    <cellStyle name="Calculation 2 4 2 4 6" xfId="49818"/>
    <cellStyle name="Calculation 2 4 2 5" xfId="3582"/>
    <cellStyle name="Calculation 2 4 2 5 2" xfId="16628"/>
    <cellStyle name="Calculation 2 4 2 5 3" xfId="27744"/>
    <cellStyle name="Calculation 2 4 2 5 4" xfId="37807"/>
    <cellStyle name="Calculation 2 4 2 5 5" xfId="50684"/>
    <cellStyle name="Calculation 2 4 2 6" xfId="8354"/>
    <cellStyle name="Calculation 2 4 2 6 2" xfId="21399"/>
    <cellStyle name="Calculation 2 4 2 6 3" xfId="30844"/>
    <cellStyle name="Calculation 2 4 2 7" xfId="9375"/>
    <cellStyle name="Calculation 2 4 2 7 2" xfId="22420"/>
    <cellStyle name="Calculation 2 4 2 7 3" xfId="31716"/>
    <cellStyle name="Calculation 2 4 2 8" xfId="10982"/>
    <cellStyle name="Calculation 2 4 2 8 2" xfId="24027"/>
    <cellStyle name="Calculation 2 4 2 9" xfId="11966"/>
    <cellStyle name="Calculation 2 4 2 9 2" xfId="25011"/>
    <cellStyle name="Calculation 2 4 2 9 3" xfId="33345"/>
    <cellStyle name="Calculation 2 4 20" xfId="12897"/>
    <cellStyle name="Calculation 2 4 21" xfId="12954"/>
    <cellStyle name="Calculation 2 4 22" xfId="12992"/>
    <cellStyle name="Calculation 2 4 23" xfId="13013"/>
    <cellStyle name="Calculation 2 4 24" xfId="13003"/>
    <cellStyle name="Calculation 2 4 25" xfId="13147"/>
    <cellStyle name="Calculation 2 4 26" xfId="34326"/>
    <cellStyle name="Calculation 2 4 3" xfId="230"/>
    <cellStyle name="Calculation 2 4 3 10" xfId="13281"/>
    <cellStyle name="Calculation 2 4 3 11" xfId="34460"/>
    <cellStyle name="Calculation 2 4 3 2" xfId="1349"/>
    <cellStyle name="Calculation 2 4 3 2 10" xfId="14395"/>
    <cellStyle name="Calculation 2 4 3 2 11" xfId="35574"/>
    <cellStyle name="Calculation 2 4 3 2 2" xfId="2600"/>
    <cellStyle name="Calculation 2 4 3 2 2 2" xfId="6294"/>
    <cellStyle name="Calculation 2 4 3 2 2 2 2" xfId="19340"/>
    <cellStyle name="Calculation 2 4 3 2 2 2 3" xfId="29657"/>
    <cellStyle name="Calculation 2 4 3 2 2 2 4" xfId="40519"/>
    <cellStyle name="Calculation 2 4 3 2 2 2 5" xfId="52408"/>
    <cellStyle name="Calculation 2 4 3 2 2 3" xfId="15646"/>
    <cellStyle name="Calculation 2 4 3 2 2 4" xfId="26948"/>
    <cellStyle name="Calculation 2 4 3 2 2 5" xfId="36825"/>
    <cellStyle name="Calculation 2 4 3 2 2 6" xfId="50141"/>
    <cellStyle name="Calculation 2 4 3 2 3" xfId="3124"/>
    <cellStyle name="Calculation 2 4 3 2 3 2" xfId="6818"/>
    <cellStyle name="Calculation 2 4 3 2 3 2 2" xfId="19864"/>
    <cellStyle name="Calculation 2 4 3 2 3 2 3" xfId="30045"/>
    <cellStyle name="Calculation 2 4 3 2 3 2 4" xfId="41043"/>
    <cellStyle name="Calculation 2 4 3 2 3 2 5" xfId="52697"/>
    <cellStyle name="Calculation 2 4 3 2 3 3" xfId="16170"/>
    <cellStyle name="Calculation 2 4 3 2 3 4" xfId="27336"/>
    <cellStyle name="Calculation 2 4 3 2 3 5" xfId="37349"/>
    <cellStyle name="Calculation 2 4 3 2 3 6" xfId="50430"/>
    <cellStyle name="Calculation 2 4 3 2 4" xfId="4166"/>
    <cellStyle name="Calculation 2 4 3 2 4 2" xfId="17212"/>
    <cellStyle name="Calculation 2 4 3 2 4 3" xfId="28215"/>
    <cellStyle name="Calculation 2 4 3 2 4 4" xfId="38391"/>
    <cellStyle name="Calculation 2 4 3 2 4 5" xfId="51022"/>
    <cellStyle name="Calculation 2 4 3 2 5" xfId="8938"/>
    <cellStyle name="Calculation 2 4 3 2 5 2" xfId="21983"/>
    <cellStyle name="Calculation 2 4 3 2 5 3" xfId="31315"/>
    <cellStyle name="Calculation 2 4 3 2 6" xfId="9849"/>
    <cellStyle name="Calculation 2 4 3 2 6 2" xfId="22894"/>
    <cellStyle name="Calculation 2 4 3 2 6 3" xfId="32190"/>
    <cellStyle name="Calculation 2 4 3 2 7" xfId="10252"/>
    <cellStyle name="Calculation 2 4 3 2 7 2" xfId="23297"/>
    <cellStyle name="Calculation 2 4 3 2 7 3" xfId="32593"/>
    <cellStyle name="Calculation 2 4 3 2 8" xfId="11567"/>
    <cellStyle name="Calculation 2 4 3 2 8 2" xfId="24612"/>
    <cellStyle name="Calculation 2 4 3 2 9" xfId="12623"/>
    <cellStyle name="Calculation 2 4 3 2 9 2" xfId="25668"/>
    <cellStyle name="Calculation 2 4 3 2 9 3" xfId="34002"/>
    <cellStyle name="Calculation 2 4 3 3" xfId="804"/>
    <cellStyle name="Calculation 2 4 3 3 2" xfId="4914"/>
    <cellStyle name="Calculation 2 4 3 3 2 2" xfId="17960"/>
    <cellStyle name="Calculation 2 4 3 3 2 3" xfId="28675"/>
    <cellStyle name="Calculation 2 4 3 3 2 4" xfId="39139"/>
    <cellStyle name="Calculation 2 4 3 3 2 5" xfId="51517"/>
    <cellStyle name="Calculation 2 4 3 3 3" xfId="13850"/>
    <cellStyle name="Calculation 2 4 3 3 4" xfId="25981"/>
    <cellStyle name="Calculation 2 4 3 3 5" xfId="35029"/>
    <cellStyle name="Calculation 2 4 3 3 6" xfId="49265"/>
    <cellStyle name="Calculation 2 4 3 4" xfId="2070"/>
    <cellStyle name="Calculation 2 4 3 4 2" xfId="5764"/>
    <cellStyle name="Calculation 2 4 3 4 2 2" xfId="18810"/>
    <cellStyle name="Calculation 2 4 3 4 2 3" xfId="29232"/>
    <cellStyle name="Calculation 2 4 3 4 2 4" xfId="39989"/>
    <cellStyle name="Calculation 2 4 3 4 2 5" xfId="52108"/>
    <cellStyle name="Calculation 2 4 3 4 3" xfId="15116"/>
    <cellStyle name="Calculation 2 4 3 4 4" xfId="26523"/>
    <cellStyle name="Calculation 2 4 3 4 5" xfId="36295"/>
    <cellStyle name="Calculation 2 4 3 4 6" xfId="49841"/>
    <cellStyle name="Calculation 2 4 3 5" xfId="3621"/>
    <cellStyle name="Calculation 2 4 3 5 2" xfId="16667"/>
    <cellStyle name="Calculation 2 4 3 5 3" xfId="27775"/>
    <cellStyle name="Calculation 2 4 3 5 4" xfId="37846"/>
    <cellStyle name="Calculation 2 4 3 5 5" xfId="50707"/>
    <cellStyle name="Calculation 2 4 3 6" xfId="8393"/>
    <cellStyle name="Calculation 2 4 3 6 2" xfId="21438"/>
    <cellStyle name="Calculation 2 4 3 6 3" xfId="30875"/>
    <cellStyle name="Calculation 2 4 3 7" xfId="9406"/>
    <cellStyle name="Calculation 2 4 3 7 2" xfId="22451"/>
    <cellStyle name="Calculation 2 4 3 7 3" xfId="31747"/>
    <cellStyle name="Calculation 2 4 3 8" xfId="11021"/>
    <cellStyle name="Calculation 2 4 3 8 2" xfId="24066"/>
    <cellStyle name="Calculation 2 4 3 9" xfId="11993"/>
    <cellStyle name="Calculation 2 4 3 9 2" xfId="25038"/>
    <cellStyle name="Calculation 2 4 3 9 3" xfId="33372"/>
    <cellStyle name="Calculation 2 4 4" xfId="1195"/>
    <cellStyle name="Calculation 2 4 4 10" xfId="12736"/>
    <cellStyle name="Calculation 2 4 4 10 2" xfId="25781"/>
    <cellStyle name="Calculation 2 4 4 10 3" xfId="34115"/>
    <cellStyle name="Calculation 2 4 4 11" xfId="14241"/>
    <cellStyle name="Calculation 2 4 4 12" xfId="35420"/>
    <cellStyle name="Calculation 2 4 4 2" xfId="1842"/>
    <cellStyle name="Calculation 2 4 4 2 2" xfId="5536"/>
    <cellStyle name="Calculation 2 4 4 2 2 2" xfId="18582"/>
    <cellStyle name="Calculation 2 4 4 2 2 3" xfId="29056"/>
    <cellStyle name="Calculation 2 4 4 2 2 4" xfId="39761"/>
    <cellStyle name="Calculation 2 4 4 2 2 5" xfId="51934"/>
    <cellStyle name="Calculation 2 4 4 2 3" xfId="14888"/>
    <cellStyle name="Calculation 2 4 4 2 4" xfId="26347"/>
    <cellStyle name="Calculation 2 4 4 2 5" xfId="36067"/>
    <cellStyle name="Calculation 2 4 4 2 6" xfId="49667"/>
    <cellStyle name="Calculation 2 4 4 3" xfId="2461"/>
    <cellStyle name="Calculation 2 4 4 3 2" xfId="6155"/>
    <cellStyle name="Calculation 2 4 4 3 2 2" xfId="19201"/>
    <cellStyle name="Calculation 2 4 4 3 2 3" xfId="29578"/>
    <cellStyle name="Calculation 2 4 4 3 2 4" xfId="40380"/>
    <cellStyle name="Calculation 2 4 4 3 2 5" xfId="52306"/>
    <cellStyle name="Calculation 2 4 4 3 3" xfId="15507"/>
    <cellStyle name="Calculation 2 4 4 3 4" xfId="26869"/>
    <cellStyle name="Calculation 2 4 4 3 5" xfId="36686"/>
    <cellStyle name="Calculation 2 4 4 3 6" xfId="50039"/>
    <cellStyle name="Calculation 2 4 4 4" xfId="5304"/>
    <cellStyle name="Calculation 2 4 4 4 2" xfId="18350"/>
    <cellStyle name="Calculation 2 4 4 4 3" xfId="29020"/>
    <cellStyle name="Calculation 2 4 4 4 4" xfId="39529"/>
    <cellStyle name="Calculation 2 4 4 4 5" xfId="51715"/>
    <cellStyle name="Calculation 2 4 4 5" xfId="4012"/>
    <cellStyle name="Calculation 2 4 4 5 2" xfId="17058"/>
    <cellStyle name="Calculation 2 4 4 5 3" xfId="28121"/>
    <cellStyle name="Calculation 2 4 4 5 4" xfId="38237"/>
    <cellStyle name="Calculation 2 4 4 5 5" xfId="50905"/>
    <cellStyle name="Calculation 2 4 4 6" xfId="8784"/>
    <cellStyle name="Calculation 2 4 4 6 2" xfId="21829"/>
    <cellStyle name="Calculation 2 4 4 6 3" xfId="31221"/>
    <cellStyle name="Calculation 2 4 4 7" xfId="9755"/>
    <cellStyle name="Calculation 2 4 4 7 2" xfId="22800"/>
    <cellStyle name="Calculation 2 4 4 7 3" xfId="32096"/>
    <cellStyle name="Calculation 2 4 4 8" xfId="11413"/>
    <cellStyle name="Calculation 2 4 4 8 2" xfId="24458"/>
    <cellStyle name="Calculation 2 4 4 9" xfId="10911"/>
    <cellStyle name="Calculation 2 4 4 9 2" xfId="23956"/>
    <cellStyle name="Calculation 2 4 4 9 3" xfId="33193"/>
    <cellStyle name="Calculation 2 4 5" xfId="1231"/>
    <cellStyle name="Calculation 2 4 5 10" xfId="14277"/>
    <cellStyle name="Calculation 2 4 5 11" xfId="35456"/>
    <cellStyle name="Calculation 2 4 5 2" xfId="2496"/>
    <cellStyle name="Calculation 2 4 5 2 2" xfId="6190"/>
    <cellStyle name="Calculation 2 4 5 2 2 2" xfId="19236"/>
    <cellStyle name="Calculation 2 4 5 2 2 3" xfId="29596"/>
    <cellStyle name="Calculation 2 4 5 2 2 4" xfId="40415"/>
    <cellStyle name="Calculation 2 4 5 2 2 5" xfId="52337"/>
    <cellStyle name="Calculation 2 4 5 2 3" xfId="15542"/>
    <cellStyle name="Calculation 2 4 5 2 4" xfId="26887"/>
    <cellStyle name="Calculation 2 4 5 2 5" xfId="36721"/>
    <cellStyle name="Calculation 2 4 5 2 6" xfId="50070"/>
    <cellStyle name="Calculation 2 4 5 3" xfId="3058"/>
    <cellStyle name="Calculation 2 4 5 3 2" xfId="6752"/>
    <cellStyle name="Calculation 2 4 5 3 2 2" xfId="19798"/>
    <cellStyle name="Calculation 2 4 5 3 2 3" xfId="29979"/>
    <cellStyle name="Calculation 2 4 5 3 2 4" xfId="40977"/>
    <cellStyle name="Calculation 2 4 5 3 2 5" xfId="52655"/>
    <cellStyle name="Calculation 2 4 5 3 3" xfId="16104"/>
    <cellStyle name="Calculation 2 4 5 3 4" xfId="27270"/>
    <cellStyle name="Calculation 2 4 5 3 5" xfId="37283"/>
    <cellStyle name="Calculation 2 4 5 3 6" xfId="50388"/>
    <cellStyle name="Calculation 2 4 5 4" xfId="4048"/>
    <cellStyle name="Calculation 2 4 5 4 2" xfId="17094"/>
    <cellStyle name="Calculation 2 4 5 4 3" xfId="28140"/>
    <cellStyle name="Calculation 2 4 5 4 4" xfId="38273"/>
    <cellStyle name="Calculation 2 4 5 4 5" xfId="50937"/>
    <cellStyle name="Calculation 2 4 5 5" xfId="8820"/>
    <cellStyle name="Calculation 2 4 5 5 2" xfId="21865"/>
    <cellStyle name="Calculation 2 4 5 5 3" xfId="31240"/>
    <cellStyle name="Calculation 2 4 5 6" xfId="9774"/>
    <cellStyle name="Calculation 2 4 5 6 2" xfId="22819"/>
    <cellStyle name="Calculation 2 4 5 6 3" xfId="32115"/>
    <cellStyle name="Calculation 2 4 5 7" xfId="10186"/>
    <cellStyle name="Calculation 2 4 5 7 2" xfId="23231"/>
    <cellStyle name="Calculation 2 4 5 7 3" xfId="32527"/>
    <cellStyle name="Calculation 2 4 5 8" xfId="11449"/>
    <cellStyle name="Calculation 2 4 5 8 2" xfId="24494"/>
    <cellStyle name="Calculation 2 4 5 9" xfId="12527"/>
    <cellStyle name="Calculation 2 4 5 9 2" xfId="25572"/>
    <cellStyle name="Calculation 2 4 5 9 3" xfId="33906"/>
    <cellStyle name="Calculation 2 4 6" xfId="670"/>
    <cellStyle name="Calculation 2 4 6 2" xfId="4780"/>
    <cellStyle name="Calculation 2 4 6 2 2" xfId="17826"/>
    <cellStyle name="Calculation 2 4 6 2 3" xfId="28584"/>
    <cellStyle name="Calculation 2 4 6 2 4" xfId="39005"/>
    <cellStyle name="Calculation 2 4 6 2 5" xfId="51432"/>
    <cellStyle name="Calculation 2 4 6 3" xfId="13716"/>
    <cellStyle name="Calculation 2 4 6 4" xfId="25890"/>
    <cellStyle name="Calculation 2 4 6 5" xfId="34895"/>
    <cellStyle name="Calculation 2 4 6 6" xfId="49180"/>
    <cellStyle name="Calculation 2 4 7" xfId="1936"/>
    <cellStyle name="Calculation 2 4 7 2" xfId="5630"/>
    <cellStyle name="Calculation 2 4 7 2 2" xfId="18676"/>
    <cellStyle name="Calculation 2 4 7 2 3" xfId="29141"/>
    <cellStyle name="Calculation 2 4 7 2 4" xfId="39855"/>
    <cellStyle name="Calculation 2 4 7 2 5" xfId="52023"/>
    <cellStyle name="Calculation 2 4 7 3" xfId="14982"/>
    <cellStyle name="Calculation 2 4 7 4" xfId="26432"/>
    <cellStyle name="Calculation 2 4 7 5" xfId="36161"/>
    <cellStyle name="Calculation 2 4 7 6" xfId="49756"/>
    <cellStyle name="Calculation 2 4 8" xfId="3487"/>
    <cellStyle name="Calculation 2 4 8 2" xfId="16533"/>
    <cellStyle name="Calculation 2 4 8 3" xfId="27684"/>
    <cellStyle name="Calculation 2 4 8 4" xfId="37712"/>
    <cellStyle name="Calculation 2 4 8 5" xfId="50622"/>
    <cellStyle name="Calculation 2 4 9" xfId="8259"/>
    <cellStyle name="Calculation 2 4 9 2" xfId="21304"/>
    <cellStyle name="Calculation 2 4 9 3" xfId="30784"/>
    <cellStyle name="Calculation 2 5" xfId="632"/>
    <cellStyle name="Calculation 2 5 2" xfId="1825"/>
    <cellStyle name="Calculation 2 5 2 2" xfId="5519"/>
    <cellStyle name="Calculation 2 5 2 2 2" xfId="18565"/>
    <cellStyle name="Calculation 2 5 2 2 3" xfId="29045"/>
    <cellStyle name="Calculation 2 5 2 2 4" xfId="39744"/>
    <cellStyle name="Calculation 2 5 2 2 5" xfId="51922"/>
    <cellStyle name="Calculation 2 5 2 3" xfId="14871"/>
    <cellStyle name="Calculation 2 5 2 4" xfId="26336"/>
    <cellStyle name="Calculation 2 5 2 5" xfId="36050"/>
    <cellStyle name="Calculation 2 5 2 6" xfId="49655"/>
    <cellStyle name="Calculation 2 5 3" xfId="3024"/>
    <cellStyle name="Calculation 2 5 3 2" xfId="6718"/>
    <cellStyle name="Calculation 2 5 3 2 2" xfId="19764"/>
    <cellStyle name="Calculation 2 5 3 2 3" xfId="29951"/>
    <cellStyle name="Calculation 2 5 3 2 4" xfId="40943"/>
    <cellStyle name="Calculation 2 5 3 2 5" xfId="52641"/>
    <cellStyle name="Calculation 2 5 3 3" xfId="16070"/>
    <cellStyle name="Calculation 2 5 3 4" xfId="27242"/>
    <cellStyle name="Calculation 2 5 3 5" xfId="37249"/>
    <cellStyle name="Calculation 2 5 3 6" xfId="50374"/>
    <cellStyle name="Calculation 2 5 4" xfId="3423"/>
    <cellStyle name="Calculation 2 5 4 2" xfId="7117"/>
    <cellStyle name="Calculation 2 5 4 2 2" xfId="20163"/>
    <cellStyle name="Calculation 2 5 4 2 3" xfId="30344"/>
    <cellStyle name="Calculation 2 5 4 2 4" xfId="41342"/>
    <cellStyle name="Calculation 2 5 4 2 5" xfId="52852"/>
    <cellStyle name="Calculation 2 5 4 3" xfId="16469"/>
    <cellStyle name="Calculation 2 5 4 4" xfId="27635"/>
    <cellStyle name="Calculation 2 5 4 5" xfId="37648"/>
    <cellStyle name="Calculation 2 5 4 6" xfId="50585"/>
    <cellStyle name="Calculation 2 5 5" xfId="4642"/>
    <cellStyle name="Calculation 2 5 5 2" xfId="17688"/>
    <cellStyle name="Calculation 2 5 5 3" xfId="28561"/>
    <cellStyle name="Calculation 2 5 5 4" xfId="38867"/>
    <cellStyle name="Calculation 2 5 5 5" xfId="51307"/>
    <cellStyle name="Calculation 2 5 6" xfId="13678"/>
    <cellStyle name="Calculation 2 5 7" xfId="25867"/>
    <cellStyle name="Calculation 2 5 8" xfId="34857"/>
    <cellStyle name="Calculation 2 5 9" xfId="49155"/>
    <cellStyle name="Calculation 2 6" xfId="12231"/>
    <cellStyle name="Calculation 2 6 2" xfId="25276"/>
    <cellStyle name="Calculation 2 6 3" xfId="33610"/>
    <cellStyle name="Calculation 2 7" xfId="13115"/>
    <cellStyle name="Calculation 2 8" xfId="34294"/>
    <cellStyle name="Calculation 3" xfId="13084"/>
    <cellStyle name="Calculation 4" xfId="54024"/>
    <cellStyle name="Check Cell 2" xfId="27"/>
    <cellStyle name="Check Cell 3" xfId="13085"/>
    <cellStyle name="Comma" xfId="28" builtinId="3"/>
    <cellStyle name="Comma 10" xfId="34193"/>
    <cellStyle name="Comma 10 11" xfId="34197"/>
    <cellStyle name="Comma 10 2" xfId="34195"/>
    <cellStyle name="Comma 10 2 2" xfId="34198"/>
    <cellStyle name="Comma 10 3" xfId="34199"/>
    <cellStyle name="Comma 10 4" xfId="54103"/>
    <cellStyle name="Comma 100" xfId="34200"/>
    <cellStyle name="Comma 11" xfId="13086"/>
    <cellStyle name="Comma 11 10" xfId="34201"/>
    <cellStyle name="Comma 11 2" xfId="54048"/>
    <cellStyle name="Comma 11 3" xfId="54104"/>
    <cellStyle name="Comma 12" xfId="34202"/>
    <cellStyle name="Comma 12 16" xfId="54036"/>
    <cellStyle name="Comma 12 3" xfId="34203"/>
    <cellStyle name="Comma 12 6 2" xfId="34204"/>
    <cellStyle name="Comma 13" xfId="34188"/>
    <cellStyle name="Comma 13 2" xfId="54052"/>
    <cellStyle name="Comma 131" xfId="34205"/>
    <cellStyle name="Comma 14" xfId="53970"/>
    <cellStyle name="Comma 14 2" xfId="53984"/>
    <cellStyle name="Comma 14 2 2" xfId="54083"/>
    <cellStyle name="Comma 14 3" xfId="54054"/>
    <cellStyle name="Comma 15" xfId="54056"/>
    <cellStyle name="Comma 15 2 3 2 2" xfId="54093"/>
    <cellStyle name="Comma 15 3" xfId="34206"/>
    <cellStyle name="Comma 16" xfId="54040"/>
    <cellStyle name="Comma 16 2 2 2" xfId="34207"/>
    <cellStyle name="Comma 16 2 2 2 2 2 2" xfId="34208"/>
    <cellStyle name="Comma 17" xfId="54058"/>
    <cellStyle name="Comma 18" xfId="54060"/>
    <cellStyle name="Comma 19" xfId="34209"/>
    <cellStyle name="Comma 2" xfId="29"/>
    <cellStyle name="Comma 2 10" xfId="34210"/>
    <cellStyle name="Comma 2 10 2" xfId="34211"/>
    <cellStyle name="Comma 2 11" xfId="34212"/>
    <cellStyle name="Comma 2 18" xfId="34213"/>
    <cellStyle name="Comma 2 2" xfId="30"/>
    <cellStyle name="Comma 2 2 14" xfId="34214"/>
    <cellStyle name="Comma 2 2 2" xfId="34215"/>
    <cellStyle name="Comma 2 20" xfId="34216"/>
    <cellStyle name="Comma 2 3" xfId="34192"/>
    <cellStyle name="Comma 2 3 2" xfId="54032"/>
    <cellStyle name="Comma 2 4" xfId="34217"/>
    <cellStyle name="Comma 2 4 2 4" xfId="34218"/>
    <cellStyle name="Comma 2 5" xfId="54105"/>
    <cellStyle name="Comma 20" xfId="54066"/>
    <cellStyle name="Comma 20 2" xfId="54070"/>
    <cellStyle name="Comma 21" xfId="54069"/>
    <cellStyle name="Comma 21 2" xfId="54081"/>
    <cellStyle name="Comma 22" xfId="34219"/>
    <cellStyle name="Comma 23" xfId="34220"/>
    <cellStyle name="Comma 23 10" xfId="34221"/>
    <cellStyle name="Comma 23 2" xfId="34222"/>
    <cellStyle name="Comma 23 5" xfId="34223"/>
    <cellStyle name="Comma 24" xfId="54087"/>
    <cellStyle name="Comma 25" xfId="54100"/>
    <cellStyle name="Comma 263" xfId="34224"/>
    <cellStyle name="Comma 27" xfId="34225"/>
    <cellStyle name="Comma 28" xfId="34226"/>
    <cellStyle name="Comma 3" xfId="31"/>
    <cellStyle name="Comma 3 10" xfId="34227"/>
    <cellStyle name="Comma 3 2" xfId="32"/>
    <cellStyle name="Comma 3 2 2" xfId="33"/>
    <cellStyle name="Comma 3 2 3" xfId="34229"/>
    <cellStyle name="Comma 3 2 4" xfId="34228"/>
    <cellStyle name="Comma 36" xfId="54037"/>
    <cellStyle name="Comma 37" xfId="34230"/>
    <cellStyle name="Comma 38" xfId="54038"/>
    <cellStyle name="Comma 38 2" xfId="34231"/>
    <cellStyle name="Comma 38 2 4" xfId="34232"/>
    <cellStyle name="Comma 4" xfId="34"/>
    <cellStyle name="Comma 4 18" xfId="34233"/>
    <cellStyle name="Comma 4 2" xfId="35"/>
    <cellStyle name="Comma 4 2 2" xfId="36"/>
    <cellStyle name="Comma 4 2 3" xfId="37"/>
    <cellStyle name="Comma 4 3" xfId="38"/>
    <cellStyle name="Comma 4 9" xfId="34234"/>
    <cellStyle name="Comma 40" xfId="34235"/>
    <cellStyle name="Comma 475" xfId="34236"/>
    <cellStyle name="Comma 5" xfId="39"/>
    <cellStyle name="Comma 5 10" xfId="294"/>
    <cellStyle name="Comma 5 10 10" xfId="11085"/>
    <cellStyle name="Comma 5 10 10 2" xfId="24130"/>
    <cellStyle name="Comma 5 10 11" xfId="13345"/>
    <cellStyle name="Comma 5 10 12" xfId="34524"/>
    <cellStyle name="Comma 5 10 13" xfId="42521"/>
    <cellStyle name="Comma 5 10 14" xfId="46753"/>
    <cellStyle name="Comma 5 10 15" xfId="49119"/>
    <cellStyle name="Comma 5 10 2" xfId="1405"/>
    <cellStyle name="Comma 5 10 2 10" xfId="42924"/>
    <cellStyle name="Comma 5 10 2 11" xfId="46958"/>
    <cellStyle name="Comma 5 10 2 12" xfId="49531"/>
    <cellStyle name="Comma 5 10 2 2" xfId="2648"/>
    <cellStyle name="Comma 5 10 2 2 2" xfId="8026"/>
    <cellStyle name="Comma 5 10 2 2 2 2" xfId="21072"/>
    <cellStyle name="Comma 5 10 2 2 2 3" xfId="42251"/>
    <cellStyle name="Comma 5 10 2 2 2 4" xfId="46556"/>
    <cellStyle name="Comma 5 10 2 2 2 5" xfId="48922"/>
    <cellStyle name="Comma 5 10 2 2 2 6" xfId="53755"/>
    <cellStyle name="Comma 5 10 2 2 3" xfId="6342"/>
    <cellStyle name="Comma 5 10 2 2 3 2" xfId="19388"/>
    <cellStyle name="Comma 5 10 2 2 3 3" xfId="40567"/>
    <cellStyle name="Comma 5 10 2 2 3 4" xfId="45549"/>
    <cellStyle name="Comma 5 10 2 2 3 5" xfId="48236"/>
    <cellStyle name="Comma 5 10 2 2 3 6" xfId="52436"/>
    <cellStyle name="Comma 5 10 2 2 4" xfId="15694"/>
    <cellStyle name="Comma 5 10 2 2 5" xfId="36873"/>
    <cellStyle name="Comma 5 10 2 2 6" xfId="43451"/>
    <cellStyle name="Comma 5 10 2 2 7" xfId="47251"/>
    <cellStyle name="Comma 5 10 2 2 8" xfId="50169"/>
    <cellStyle name="Comma 5 10 2 3" xfId="5387"/>
    <cellStyle name="Comma 5 10 2 3 2" xfId="18433"/>
    <cellStyle name="Comma 5 10 2 3 3" xfId="39612"/>
    <cellStyle name="Comma 5 10 2 3 4" xfId="45022"/>
    <cellStyle name="Comma 5 10 2 3 5" xfId="47943"/>
    <cellStyle name="Comma 5 10 2 3 6" xfId="51798"/>
    <cellStyle name="Comma 5 10 2 4" xfId="7549"/>
    <cellStyle name="Comma 5 10 2 4 2" xfId="20595"/>
    <cellStyle name="Comma 5 10 2 4 3" xfId="41774"/>
    <cellStyle name="Comma 5 10 2 4 4" xfId="46263"/>
    <cellStyle name="Comma 5 10 2 4 5" xfId="48629"/>
    <cellStyle name="Comma 5 10 2 4 6" xfId="53278"/>
    <cellStyle name="Comma 5 10 2 5" xfId="4222"/>
    <cellStyle name="Comma 5 10 2 5 2" xfId="17268"/>
    <cellStyle name="Comma 5 10 2 5 3" xfId="38447"/>
    <cellStyle name="Comma 5 10 2 5 4" xfId="44308"/>
    <cellStyle name="Comma 5 10 2 5 5" xfId="47550"/>
    <cellStyle name="Comma 5 10 2 5 6" xfId="51058"/>
    <cellStyle name="Comma 5 10 2 6" xfId="8994"/>
    <cellStyle name="Comma 5 10 2 6 2" xfId="22039"/>
    <cellStyle name="Comma 5 10 2 7" xfId="11623"/>
    <cellStyle name="Comma 5 10 2 7 2" xfId="24668"/>
    <cellStyle name="Comma 5 10 2 8" xfId="14451"/>
    <cellStyle name="Comma 5 10 2 9" xfId="35630"/>
    <cellStyle name="Comma 5 10 3" xfId="1781"/>
    <cellStyle name="Comma 5 10 3 10" xfId="49619"/>
    <cellStyle name="Comma 5 10 3 2" xfId="2982"/>
    <cellStyle name="Comma 5 10 3 2 2" xfId="8114"/>
    <cellStyle name="Comma 5 10 3 2 2 2" xfId="21160"/>
    <cellStyle name="Comma 5 10 3 2 2 3" xfId="42339"/>
    <cellStyle name="Comma 5 10 3 2 2 4" xfId="46644"/>
    <cellStyle name="Comma 5 10 3 2 2 5" xfId="49010"/>
    <cellStyle name="Comma 5 10 3 2 2 6" xfId="53843"/>
    <cellStyle name="Comma 5 10 3 2 3" xfId="6676"/>
    <cellStyle name="Comma 5 10 3 2 3 2" xfId="19722"/>
    <cellStyle name="Comma 5 10 3 2 3 3" xfId="40901"/>
    <cellStyle name="Comma 5 10 3 2 3 4" xfId="45760"/>
    <cellStyle name="Comma 5 10 3 2 3 5" xfId="48324"/>
    <cellStyle name="Comma 5 10 3 2 3 6" xfId="52607"/>
    <cellStyle name="Comma 5 10 3 2 4" xfId="16028"/>
    <cellStyle name="Comma 5 10 3 2 5" xfId="37207"/>
    <cellStyle name="Comma 5 10 3 2 6" xfId="43662"/>
    <cellStyle name="Comma 5 10 3 2 7" xfId="47339"/>
    <cellStyle name="Comma 5 10 3 2 8" xfId="50340"/>
    <cellStyle name="Comma 5 10 3 3" xfId="5475"/>
    <cellStyle name="Comma 5 10 3 3 2" xfId="18521"/>
    <cellStyle name="Comma 5 10 3 3 3" xfId="39700"/>
    <cellStyle name="Comma 5 10 3 3 4" xfId="45110"/>
    <cellStyle name="Comma 5 10 3 3 5" xfId="48031"/>
    <cellStyle name="Comma 5 10 3 3 6" xfId="51886"/>
    <cellStyle name="Comma 5 10 3 4" xfId="7679"/>
    <cellStyle name="Comma 5 10 3 4 2" xfId="20725"/>
    <cellStyle name="Comma 5 10 3 4 3" xfId="41904"/>
    <cellStyle name="Comma 5 10 3 4 4" xfId="46351"/>
    <cellStyle name="Comma 5 10 3 4 5" xfId="48717"/>
    <cellStyle name="Comma 5 10 3 4 6" xfId="53408"/>
    <cellStyle name="Comma 5 10 3 5" xfId="4598"/>
    <cellStyle name="Comma 5 10 3 5 2" xfId="17644"/>
    <cellStyle name="Comma 5 10 3 5 3" xfId="38823"/>
    <cellStyle name="Comma 5 10 3 5 4" xfId="44519"/>
    <cellStyle name="Comma 5 10 3 5 5" xfId="47638"/>
    <cellStyle name="Comma 5 10 3 5 6" xfId="51271"/>
    <cellStyle name="Comma 5 10 3 6" xfId="14827"/>
    <cellStyle name="Comma 5 10 3 7" xfId="36006"/>
    <cellStyle name="Comma 5 10 3 8" xfId="43012"/>
    <cellStyle name="Comma 5 10 3 9" xfId="47046"/>
    <cellStyle name="Comma 5 10 4" xfId="868"/>
    <cellStyle name="Comma 5 10 4 2" xfId="7379"/>
    <cellStyle name="Comma 5 10 4 2 2" xfId="20425"/>
    <cellStyle name="Comma 5 10 4 2 3" xfId="41604"/>
    <cellStyle name="Comma 5 10 4 2 4" xfId="46158"/>
    <cellStyle name="Comma 5 10 4 2 5" xfId="48524"/>
    <cellStyle name="Comma 5 10 4 2 6" xfId="53108"/>
    <cellStyle name="Comma 5 10 4 3" xfId="4978"/>
    <cellStyle name="Comma 5 10 4 3 2" xfId="18024"/>
    <cellStyle name="Comma 5 10 4 3 3" xfId="39203"/>
    <cellStyle name="Comma 5 10 4 3 4" xfId="44794"/>
    <cellStyle name="Comma 5 10 4 3 5" xfId="47838"/>
    <cellStyle name="Comma 5 10 4 3 6" xfId="51553"/>
    <cellStyle name="Comma 5 10 4 4" xfId="13914"/>
    <cellStyle name="Comma 5 10 4 5" xfId="35093"/>
    <cellStyle name="Comma 5 10 4 6" xfId="42696"/>
    <cellStyle name="Comma 5 10 4 7" xfId="46853"/>
    <cellStyle name="Comma 5 10 4 8" xfId="49301"/>
    <cellStyle name="Comma 5 10 5" xfId="2134"/>
    <cellStyle name="Comma 5 10 5 2" xfId="7874"/>
    <cellStyle name="Comma 5 10 5 2 2" xfId="20920"/>
    <cellStyle name="Comma 5 10 5 2 3" xfId="42099"/>
    <cellStyle name="Comma 5 10 5 2 4" xfId="46451"/>
    <cellStyle name="Comma 5 10 5 2 5" xfId="48817"/>
    <cellStyle name="Comma 5 10 5 2 6" xfId="53603"/>
    <cellStyle name="Comma 5 10 5 3" xfId="5828"/>
    <cellStyle name="Comma 5 10 5 3 2" xfId="18874"/>
    <cellStyle name="Comma 5 10 5 3 3" xfId="40053"/>
    <cellStyle name="Comma 5 10 5 3 4" xfId="45282"/>
    <cellStyle name="Comma 5 10 5 3 5" xfId="48131"/>
    <cellStyle name="Comma 5 10 5 3 6" xfId="52144"/>
    <cellStyle name="Comma 5 10 5 4" xfId="15180"/>
    <cellStyle name="Comma 5 10 5 5" xfId="36359"/>
    <cellStyle name="Comma 5 10 5 6" xfId="43184"/>
    <cellStyle name="Comma 5 10 5 7" xfId="47146"/>
    <cellStyle name="Comma 5 10 5 8" xfId="49877"/>
    <cellStyle name="Comma 5 10 6" xfId="4726"/>
    <cellStyle name="Comma 5 10 6 2" xfId="17772"/>
    <cellStyle name="Comma 5 10 6 3" xfId="38951"/>
    <cellStyle name="Comma 5 10 6 4" xfId="44631"/>
    <cellStyle name="Comma 5 10 6 5" xfId="47738"/>
    <cellStyle name="Comma 5 10 6 6" xfId="51383"/>
    <cellStyle name="Comma 5 10 7" xfId="7211"/>
    <cellStyle name="Comma 5 10 7 2" xfId="20257"/>
    <cellStyle name="Comma 5 10 7 3" xfId="41436"/>
    <cellStyle name="Comma 5 10 7 4" xfId="46058"/>
    <cellStyle name="Comma 5 10 7 5" xfId="48424"/>
    <cellStyle name="Comma 5 10 7 6" xfId="52940"/>
    <cellStyle name="Comma 5 10 8" xfId="3685"/>
    <cellStyle name="Comma 5 10 8 2" xfId="16731"/>
    <cellStyle name="Comma 5 10 8 3" xfId="37910"/>
    <cellStyle name="Comma 5 10 8 4" xfId="44041"/>
    <cellStyle name="Comma 5 10 8 5" xfId="47445"/>
    <cellStyle name="Comma 5 10 8 6" xfId="50743"/>
    <cellStyle name="Comma 5 10 9" xfId="8457"/>
    <cellStyle name="Comma 5 10 9 2" xfId="21502"/>
    <cellStyle name="Comma 5 11" xfId="358"/>
    <cellStyle name="Comma 5 11 10" xfId="11149"/>
    <cellStyle name="Comma 5 11 10 2" xfId="24194"/>
    <cellStyle name="Comma 5 11 11" xfId="13409"/>
    <cellStyle name="Comma 5 11 12" xfId="34588"/>
    <cellStyle name="Comma 5 11 13" xfId="42527"/>
    <cellStyle name="Comma 5 11 14" xfId="46759"/>
    <cellStyle name="Comma 5 11 15" xfId="49125"/>
    <cellStyle name="Comma 5 11 2" xfId="1469"/>
    <cellStyle name="Comma 5 11 2 10" xfId="42930"/>
    <cellStyle name="Comma 5 11 2 11" xfId="46964"/>
    <cellStyle name="Comma 5 11 2 12" xfId="49537"/>
    <cellStyle name="Comma 5 11 2 2" xfId="2703"/>
    <cellStyle name="Comma 5 11 2 2 2" xfId="8032"/>
    <cellStyle name="Comma 5 11 2 2 2 2" xfId="21078"/>
    <cellStyle name="Comma 5 11 2 2 2 3" xfId="42257"/>
    <cellStyle name="Comma 5 11 2 2 2 4" xfId="46562"/>
    <cellStyle name="Comma 5 11 2 2 2 5" xfId="48928"/>
    <cellStyle name="Comma 5 11 2 2 2 6" xfId="53761"/>
    <cellStyle name="Comma 5 11 2 2 3" xfId="6397"/>
    <cellStyle name="Comma 5 11 2 2 3 2" xfId="19443"/>
    <cellStyle name="Comma 5 11 2 2 3 3" xfId="40622"/>
    <cellStyle name="Comma 5 11 2 2 3 4" xfId="45579"/>
    <cellStyle name="Comma 5 11 2 2 3 5" xfId="48242"/>
    <cellStyle name="Comma 5 11 2 2 3 6" xfId="52459"/>
    <cellStyle name="Comma 5 11 2 2 4" xfId="15749"/>
    <cellStyle name="Comma 5 11 2 2 5" xfId="36928"/>
    <cellStyle name="Comma 5 11 2 2 6" xfId="43481"/>
    <cellStyle name="Comma 5 11 2 2 7" xfId="47257"/>
    <cellStyle name="Comma 5 11 2 2 8" xfId="50192"/>
    <cellStyle name="Comma 5 11 2 3" xfId="5393"/>
    <cellStyle name="Comma 5 11 2 3 2" xfId="18439"/>
    <cellStyle name="Comma 5 11 2 3 3" xfId="39618"/>
    <cellStyle name="Comma 5 11 2 3 4" xfId="45028"/>
    <cellStyle name="Comma 5 11 2 3 5" xfId="47949"/>
    <cellStyle name="Comma 5 11 2 3 6" xfId="51804"/>
    <cellStyle name="Comma 5 11 2 4" xfId="7564"/>
    <cellStyle name="Comma 5 11 2 4 2" xfId="20610"/>
    <cellStyle name="Comma 5 11 2 4 3" xfId="41789"/>
    <cellStyle name="Comma 5 11 2 4 4" xfId="46269"/>
    <cellStyle name="Comma 5 11 2 4 5" xfId="48635"/>
    <cellStyle name="Comma 5 11 2 4 6" xfId="53293"/>
    <cellStyle name="Comma 5 11 2 5" xfId="4286"/>
    <cellStyle name="Comma 5 11 2 5 2" xfId="17332"/>
    <cellStyle name="Comma 5 11 2 5 3" xfId="38511"/>
    <cellStyle name="Comma 5 11 2 5 4" xfId="44338"/>
    <cellStyle name="Comma 5 11 2 5 5" xfId="47556"/>
    <cellStyle name="Comma 5 11 2 5 6" xfId="51090"/>
    <cellStyle name="Comma 5 11 2 6" xfId="9058"/>
    <cellStyle name="Comma 5 11 2 6 2" xfId="22103"/>
    <cellStyle name="Comma 5 11 2 7" xfId="11687"/>
    <cellStyle name="Comma 5 11 2 7 2" xfId="24732"/>
    <cellStyle name="Comma 5 11 2 8" xfId="14515"/>
    <cellStyle name="Comma 5 11 2 9" xfId="35694"/>
    <cellStyle name="Comma 5 11 3" xfId="1787"/>
    <cellStyle name="Comma 5 11 3 10" xfId="49625"/>
    <cellStyle name="Comma 5 11 3 2" xfId="2988"/>
    <cellStyle name="Comma 5 11 3 2 2" xfId="8120"/>
    <cellStyle name="Comma 5 11 3 2 2 2" xfId="21166"/>
    <cellStyle name="Comma 5 11 3 2 2 3" xfId="42345"/>
    <cellStyle name="Comma 5 11 3 2 2 4" xfId="46650"/>
    <cellStyle name="Comma 5 11 3 2 2 5" xfId="49016"/>
    <cellStyle name="Comma 5 11 3 2 2 6" xfId="53849"/>
    <cellStyle name="Comma 5 11 3 2 3" xfId="6682"/>
    <cellStyle name="Comma 5 11 3 2 3 2" xfId="19728"/>
    <cellStyle name="Comma 5 11 3 2 3 3" xfId="40907"/>
    <cellStyle name="Comma 5 11 3 2 3 4" xfId="45766"/>
    <cellStyle name="Comma 5 11 3 2 3 5" xfId="48330"/>
    <cellStyle name="Comma 5 11 3 2 3 6" xfId="52613"/>
    <cellStyle name="Comma 5 11 3 2 4" xfId="16034"/>
    <cellStyle name="Comma 5 11 3 2 5" xfId="37213"/>
    <cellStyle name="Comma 5 11 3 2 6" xfId="43668"/>
    <cellStyle name="Comma 5 11 3 2 7" xfId="47345"/>
    <cellStyle name="Comma 5 11 3 2 8" xfId="50346"/>
    <cellStyle name="Comma 5 11 3 3" xfId="5481"/>
    <cellStyle name="Comma 5 11 3 3 2" xfId="18527"/>
    <cellStyle name="Comma 5 11 3 3 3" xfId="39706"/>
    <cellStyle name="Comma 5 11 3 3 4" xfId="45116"/>
    <cellStyle name="Comma 5 11 3 3 5" xfId="48037"/>
    <cellStyle name="Comma 5 11 3 3 6" xfId="51892"/>
    <cellStyle name="Comma 5 11 3 4" xfId="7685"/>
    <cellStyle name="Comma 5 11 3 4 2" xfId="20731"/>
    <cellStyle name="Comma 5 11 3 4 3" xfId="41910"/>
    <cellStyle name="Comma 5 11 3 4 4" xfId="46357"/>
    <cellStyle name="Comma 5 11 3 4 5" xfId="48723"/>
    <cellStyle name="Comma 5 11 3 4 6" xfId="53414"/>
    <cellStyle name="Comma 5 11 3 5" xfId="4604"/>
    <cellStyle name="Comma 5 11 3 5 2" xfId="17650"/>
    <cellStyle name="Comma 5 11 3 5 3" xfId="38829"/>
    <cellStyle name="Comma 5 11 3 5 4" xfId="44525"/>
    <cellStyle name="Comma 5 11 3 5 5" xfId="47644"/>
    <cellStyle name="Comma 5 11 3 5 6" xfId="51277"/>
    <cellStyle name="Comma 5 11 3 6" xfId="14833"/>
    <cellStyle name="Comma 5 11 3 7" xfId="36012"/>
    <cellStyle name="Comma 5 11 3 8" xfId="43018"/>
    <cellStyle name="Comma 5 11 3 9" xfId="47052"/>
    <cellStyle name="Comma 5 11 4" xfId="932"/>
    <cellStyle name="Comma 5 11 4 2" xfId="7394"/>
    <cellStyle name="Comma 5 11 4 2 2" xfId="20440"/>
    <cellStyle name="Comma 5 11 4 2 3" xfId="41619"/>
    <cellStyle name="Comma 5 11 4 2 4" xfId="46164"/>
    <cellStyle name="Comma 5 11 4 2 5" xfId="48530"/>
    <cellStyle name="Comma 5 11 4 2 6" xfId="53123"/>
    <cellStyle name="Comma 5 11 4 3" xfId="5042"/>
    <cellStyle name="Comma 5 11 4 3 2" xfId="18088"/>
    <cellStyle name="Comma 5 11 4 3 3" xfId="39267"/>
    <cellStyle name="Comma 5 11 4 3 4" xfId="44824"/>
    <cellStyle name="Comma 5 11 4 3 5" xfId="47844"/>
    <cellStyle name="Comma 5 11 4 3 6" xfId="51585"/>
    <cellStyle name="Comma 5 11 4 4" xfId="13978"/>
    <cellStyle name="Comma 5 11 4 5" xfId="35157"/>
    <cellStyle name="Comma 5 11 4 6" xfId="42726"/>
    <cellStyle name="Comma 5 11 4 7" xfId="46859"/>
    <cellStyle name="Comma 5 11 4 8" xfId="49333"/>
    <cellStyle name="Comma 5 11 5" xfId="2198"/>
    <cellStyle name="Comma 5 11 5 2" xfId="7889"/>
    <cellStyle name="Comma 5 11 5 2 2" xfId="20935"/>
    <cellStyle name="Comma 5 11 5 2 3" xfId="42114"/>
    <cellStyle name="Comma 5 11 5 2 4" xfId="46457"/>
    <cellStyle name="Comma 5 11 5 2 5" xfId="48823"/>
    <cellStyle name="Comma 5 11 5 2 6" xfId="53618"/>
    <cellStyle name="Comma 5 11 5 3" xfId="5892"/>
    <cellStyle name="Comma 5 11 5 3 2" xfId="18938"/>
    <cellStyle name="Comma 5 11 5 3 3" xfId="40117"/>
    <cellStyle name="Comma 5 11 5 3 4" xfId="45312"/>
    <cellStyle name="Comma 5 11 5 3 5" xfId="48137"/>
    <cellStyle name="Comma 5 11 5 3 6" xfId="52176"/>
    <cellStyle name="Comma 5 11 5 4" xfId="15244"/>
    <cellStyle name="Comma 5 11 5 5" xfId="36423"/>
    <cellStyle name="Comma 5 11 5 6" xfId="43214"/>
    <cellStyle name="Comma 5 11 5 7" xfId="47152"/>
    <cellStyle name="Comma 5 11 5 8" xfId="49909"/>
    <cellStyle name="Comma 5 11 6" xfId="4732"/>
    <cellStyle name="Comma 5 11 6 2" xfId="17778"/>
    <cellStyle name="Comma 5 11 6 3" xfId="38957"/>
    <cellStyle name="Comma 5 11 6 4" xfId="44637"/>
    <cellStyle name="Comma 5 11 6 5" xfId="47744"/>
    <cellStyle name="Comma 5 11 6 6" xfId="51389"/>
    <cellStyle name="Comma 5 11 7" xfId="7226"/>
    <cellStyle name="Comma 5 11 7 2" xfId="20272"/>
    <cellStyle name="Comma 5 11 7 3" xfId="41451"/>
    <cellStyle name="Comma 5 11 7 4" xfId="46064"/>
    <cellStyle name="Comma 5 11 7 5" xfId="48430"/>
    <cellStyle name="Comma 5 11 7 6" xfId="52955"/>
    <cellStyle name="Comma 5 11 8" xfId="3749"/>
    <cellStyle name="Comma 5 11 8 2" xfId="16795"/>
    <cellStyle name="Comma 5 11 8 3" xfId="37974"/>
    <cellStyle name="Comma 5 11 8 4" xfId="44071"/>
    <cellStyle name="Comma 5 11 8 5" xfId="47451"/>
    <cellStyle name="Comma 5 11 8 6" xfId="50775"/>
    <cellStyle name="Comma 5 11 9" xfId="8521"/>
    <cellStyle name="Comma 5 11 9 2" xfId="21566"/>
    <cellStyle name="Comma 5 12" xfId="504"/>
    <cellStyle name="Comma 5 12 10" xfId="11295"/>
    <cellStyle name="Comma 5 12 10 2" xfId="24340"/>
    <cellStyle name="Comma 5 12 11" xfId="13555"/>
    <cellStyle name="Comma 5 12 12" xfId="34734"/>
    <cellStyle name="Comma 5 12 13" xfId="42533"/>
    <cellStyle name="Comma 5 12 14" xfId="46765"/>
    <cellStyle name="Comma 5 12 15" xfId="49131"/>
    <cellStyle name="Comma 5 12 2" xfId="1615"/>
    <cellStyle name="Comma 5 12 2 10" xfId="42936"/>
    <cellStyle name="Comma 5 12 2 11" xfId="46970"/>
    <cellStyle name="Comma 5 12 2 12" xfId="49543"/>
    <cellStyle name="Comma 5 12 2 2" xfId="2829"/>
    <cellStyle name="Comma 5 12 2 2 2" xfId="8038"/>
    <cellStyle name="Comma 5 12 2 2 2 2" xfId="21084"/>
    <cellStyle name="Comma 5 12 2 2 2 3" xfId="42263"/>
    <cellStyle name="Comma 5 12 2 2 2 4" xfId="46568"/>
    <cellStyle name="Comma 5 12 2 2 2 5" xfId="48934"/>
    <cellStyle name="Comma 5 12 2 2 2 6" xfId="53767"/>
    <cellStyle name="Comma 5 12 2 2 3" xfId="6523"/>
    <cellStyle name="Comma 5 12 2 2 3 2" xfId="19569"/>
    <cellStyle name="Comma 5 12 2 2 3 3" xfId="40748"/>
    <cellStyle name="Comma 5 12 2 2 3 4" xfId="45645"/>
    <cellStyle name="Comma 5 12 2 2 3 5" xfId="48248"/>
    <cellStyle name="Comma 5 12 2 2 3 6" xfId="52505"/>
    <cellStyle name="Comma 5 12 2 2 4" xfId="15875"/>
    <cellStyle name="Comma 5 12 2 2 5" xfId="37054"/>
    <cellStyle name="Comma 5 12 2 2 6" xfId="43547"/>
    <cellStyle name="Comma 5 12 2 2 7" xfId="47263"/>
    <cellStyle name="Comma 5 12 2 2 8" xfId="50238"/>
    <cellStyle name="Comma 5 12 2 3" xfId="5399"/>
    <cellStyle name="Comma 5 12 2 3 2" xfId="18445"/>
    <cellStyle name="Comma 5 12 2 3 3" xfId="39624"/>
    <cellStyle name="Comma 5 12 2 3 4" xfId="45034"/>
    <cellStyle name="Comma 5 12 2 3 5" xfId="47955"/>
    <cellStyle name="Comma 5 12 2 3 6" xfId="51810"/>
    <cellStyle name="Comma 5 12 2 4" xfId="7590"/>
    <cellStyle name="Comma 5 12 2 4 2" xfId="20636"/>
    <cellStyle name="Comma 5 12 2 4 3" xfId="41815"/>
    <cellStyle name="Comma 5 12 2 4 4" xfId="46275"/>
    <cellStyle name="Comma 5 12 2 4 5" xfId="48641"/>
    <cellStyle name="Comma 5 12 2 4 6" xfId="53319"/>
    <cellStyle name="Comma 5 12 2 5" xfId="4432"/>
    <cellStyle name="Comma 5 12 2 5 2" xfId="17478"/>
    <cellStyle name="Comma 5 12 2 5 3" xfId="38657"/>
    <cellStyle name="Comma 5 12 2 5 4" xfId="44404"/>
    <cellStyle name="Comma 5 12 2 5 5" xfId="47562"/>
    <cellStyle name="Comma 5 12 2 5 6" xfId="51156"/>
    <cellStyle name="Comma 5 12 2 6" xfId="9204"/>
    <cellStyle name="Comma 5 12 2 6 2" xfId="22249"/>
    <cellStyle name="Comma 5 12 2 7" xfId="11833"/>
    <cellStyle name="Comma 5 12 2 7 2" xfId="24878"/>
    <cellStyle name="Comma 5 12 2 8" xfId="14661"/>
    <cellStyle name="Comma 5 12 2 9" xfId="35840"/>
    <cellStyle name="Comma 5 12 3" xfId="1793"/>
    <cellStyle name="Comma 5 12 3 10" xfId="49631"/>
    <cellStyle name="Comma 5 12 3 2" xfId="2994"/>
    <cellStyle name="Comma 5 12 3 2 2" xfId="8126"/>
    <cellStyle name="Comma 5 12 3 2 2 2" xfId="21172"/>
    <cellStyle name="Comma 5 12 3 2 2 3" xfId="42351"/>
    <cellStyle name="Comma 5 12 3 2 2 4" xfId="46656"/>
    <cellStyle name="Comma 5 12 3 2 2 5" xfId="49022"/>
    <cellStyle name="Comma 5 12 3 2 2 6" xfId="53855"/>
    <cellStyle name="Comma 5 12 3 2 3" xfId="6688"/>
    <cellStyle name="Comma 5 12 3 2 3 2" xfId="19734"/>
    <cellStyle name="Comma 5 12 3 2 3 3" xfId="40913"/>
    <cellStyle name="Comma 5 12 3 2 3 4" xfId="45772"/>
    <cellStyle name="Comma 5 12 3 2 3 5" xfId="48336"/>
    <cellStyle name="Comma 5 12 3 2 3 6" xfId="52619"/>
    <cellStyle name="Comma 5 12 3 2 4" xfId="16040"/>
    <cellStyle name="Comma 5 12 3 2 5" xfId="37219"/>
    <cellStyle name="Comma 5 12 3 2 6" xfId="43674"/>
    <cellStyle name="Comma 5 12 3 2 7" xfId="47351"/>
    <cellStyle name="Comma 5 12 3 2 8" xfId="50352"/>
    <cellStyle name="Comma 5 12 3 3" xfId="5487"/>
    <cellStyle name="Comma 5 12 3 3 2" xfId="18533"/>
    <cellStyle name="Comma 5 12 3 3 3" xfId="39712"/>
    <cellStyle name="Comma 5 12 3 3 4" xfId="45122"/>
    <cellStyle name="Comma 5 12 3 3 5" xfId="48043"/>
    <cellStyle name="Comma 5 12 3 3 6" xfId="51898"/>
    <cellStyle name="Comma 5 12 3 4" xfId="7691"/>
    <cellStyle name="Comma 5 12 3 4 2" xfId="20737"/>
    <cellStyle name="Comma 5 12 3 4 3" xfId="41916"/>
    <cellStyle name="Comma 5 12 3 4 4" xfId="46363"/>
    <cellStyle name="Comma 5 12 3 4 5" xfId="48729"/>
    <cellStyle name="Comma 5 12 3 4 6" xfId="53420"/>
    <cellStyle name="Comma 5 12 3 5" xfId="4610"/>
    <cellStyle name="Comma 5 12 3 5 2" xfId="17656"/>
    <cellStyle name="Comma 5 12 3 5 3" xfId="38835"/>
    <cellStyle name="Comma 5 12 3 5 4" xfId="44531"/>
    <cellStyle name="Comma 5 12 3 5 5" xfId="47650"/>
    <cellStyle name="Comma 5 12 3 5 6" xfId="51283"/>
    <cellStyle name="Comma 5 12 3 6" xfId="14839"/>
    <cellStyle name="Comma 5 12 3 7" xfId="36018"/>
    <cellStyle name="Comma 5 12 3 8" xfId="43024"/>
    <cellStyle name="Comma 5 12 3 9" xfId="47058"/>
    <cellStyle name="Comma 5 12 4" xfId="1078"/>
    <cellStyle name="Comma 5 12 4 2" xfId="7420"/>
    <cellStyle name="Comma 5 12 4 2 2" xfId="20466"/>
    <cellStyle name="Comma 5 12 4 2 3" xfId="41645"/>
    <cellStyle name="Comma 5 12 4 2 4" xfId="46170"/>
    <cellStyle name="Comma 5 12 4 2 5" xfId="48536"/>
    <cellStyle name="Comma 5 12 4 2 6" xfId="53149"/>
    <cellStyle name="Comma 5 12 4 3" xfId="5188"/>
    <cellStyle name="Comma 5 12 4 3 2" xfId="18234"/>
    <cellStyle name="Comma 5 12 4 3 3" xfId="39413"/>
    <cellStyle name="Comma 5 12 4 3 4" xfId="44890"/>
    <cellStyle name="Comma 5 12 4 3 5" xfId="47850"/>
    <cellStyle name="Comma 5 12 4 3 6" xfId="51651"/>
    <cellStyle name="Comma 5 12 4 4" xfId="14124"/>
    <cellStyle name="Comma 5 12 4 5" xfId="35303"/>
    <cellStyle name="Comma 5 12 4 6" xfId="42792"/>
    <cellStyle name="Comma 5 12 4 7" xfId="46865"/>
    <cellStyle name="Comma 5 12 4 8" xfId="49399"/>
    <cellStyle name="Comma 5 12 5" xfId="2344"/>
    <cellStyle name="Comma 5 12 5 2" xfId="7915"/>
    <cellStyle name="Comma 5 12 5 2 2" xfId="20961"/>
    <cellStyle name="Comma 5 12 5 2 3" xfId="42140"/>
    <cellStyle name="Comma 5 12 5 2 4" xfId="46463"/>
    <cellStyle name="Comma 5 12 5 2 5" xfId="48829"/>
    <cellStyle name="Comma 5 12 5 2 6" xfId="53644"/>
    <cellStyle name="Comma 5 12 5 3" xfId="6038"/>
    <cellStyle name="Comma 5 12 5 3 2" xfId="19084"/>
    <cellStyle name="Comma 5 12 5 3 3" xfId="40263"/>
    <cellStyle name="Comma 5 12 5 3 4" xfId="45378"/>
    <cellStyle name="Comma 5 12 5 3 5" xfId="48143"/>
    <cellStyle name="Comma 5 12 5 3 6" xfId="52242"/>
    <cellStyle name="Comma 5 12 5 4" xfId="15390"/>
    <cellStyle name="Comma 5 12 5 5" xfId="36569"/>
    <cellStyle name="Comma 5 12 5 6" xfId="43280"/>
    <cellStyle name="Comma 5 12 5 7" xfId="47158"/>
    <cellStyle name="Comma 5 12 5 8" xfId="49975"/>
    <cellStyle name="Comma 5 12 6" xfId="4738"/>
    <cellStyle name="Comma 5 12 6 2" xfId="17784"/>
    <cellStyle name="Comma 5 12 6 3" xfId="38963"/>
    <cellStyle name="Comma 5 12 6 4" xfId="44643"/>
    <cellStyle name="Comma 5 12 6 5" xfId="47750"/>
    <cellStyle name="Comma 5 12 6 6" xfId="51395"/>
    <cellStyle name="Comma 5 12 7" xfId="7252"/>
    <cellStyle name="Comma 5 12 7 2" xfId="20298"/>
    <cellStyle name="Comma 5 12 7 3" xfId="41477"/>
    <cellStyle name="Comma 5 12 7 4" xfId="46070"/>
    <cellStyle name="Comma 5 12 7 5" xfId="48436"/>
    <cellStyle name="Comma 5 12 7 6" xfId="52981"/>
    <cellStyle name="Comma 5 12 8" xfId="3895"/>
    <cellStyle name="Comma 5 12 8 2" xfId="16941"/>
    <cellStyle name="Comma 5 12 8 3" xfId="38120"/>
    <cellStyle name="Comma 5 12 8 4" xfId="44137"/>
    <cellStyle name="Comma 5 12 8 5" xfId="47457"/>
    <cellStyle name="Comma 5 12 8 6" xfId="50841"/>
    <cellStyle name="Comma 5 12 9" xfId="8667"/>
    <cellStyle name="Comma 5 12 9 2" xfId="21712"/>
    <cellStyle name="Comma 5 13" xfId="584"/>
    <cellStyle name="Comma 5 13 10" xfId="11373"/>
    <cellStyle name="Comma 5 13 10 2" xfId="24418"/>
    <cellStyle name="Comma 5 13 11" xfId="13632"/>
    <cellStyle name="Comma 5 13 12" xfId="34811"/>
    <cellStyle name="Comma 5 13 13" xfId="42539"/>
    <cellStyle name="Comma 5 13 14" xfId="46771"/>
    <cellStyle name="Comma 5 13 15" xfId="49137"/>
    <cellStyle name="Comma 5 13 2" xfId="1692"/>
    <cellStyle name="Comma 5 13 2 10" xfId="42942"/>
    <cellStyle name="Comma 5 13 2 11" xfId="46976"/>
    <cellStyle name="Comma 5 13 2 12" xfId="49549"/>
    <cellStyle name="Comma 5 13 2 2" xfId="2896"/>
    <cellStyle name="Comma 5 13 2 2 2" xfId="8044"/>
    <cellStyle name="Comma 5 13 2 2 2 2" xfId="21090"/>
    <cellStyle name="Comma 5 13 2 2 2 3" xfId="42269"/>
    <cellStyle name="Comma 5 13 2 2 2 4" xfId="46574"/>
    <cellStyle name="Comma 5 13 2 2 2 5" xfId="48940"/>
    <cellStyle name="Comma 5 13 2 2 2 6" xfId="53773"/>
    <cellStyle name="Comma 5 13 2 2 3" xfId="6590"/>
    <cellStyle name="Comma 5 13 2 2 3 2" xfId="19636"/>
    <cellStyle name="Comma 5 13 2 2 3 3" xfId="40815"/>
    <cellStyle name="Comma 5 13 2 2 3 4" xfId="45682"/>
    <cellStyle name="Comma 5 13 2 2 3 5" xfId="48254"/>
    <cellStyle name="Comma 5 13 2 2 3 6" xfId="52531"/>
    <cellStyle name="Comma 5 13 2 2 4" xfId="15942"/>
    <cellStyle name="Comma 5 13 2 2 5" xfId="37121"/>
    <cellStyle name="Comma 5 13 2 2 6" xfId="43584"/>
    <cellStyle name="Comma 5 13 2 2 7" xfId="47269"/>
    <cellStyle name="Comma 5 13 2 2 8" xfId="50264"/>
    <cellStyle name="Comma 5 13 2 3" xfId="5405"/>
    <cellStyle name="Comma 5 13 2 3 2" xfId="18451"/>
    <cellStyle name="Comma 5 13 2 3 3" xfId="39630"/>
    <cellStyle name="Comma 5 13 2 3 4" xfId="45040"/>
    <cellStyle name="Comma 5 13 2 3 5" xfId="47961"/>
    <cellStyle name="Comma 5 13 2 3 6" xfId="51816"/>
    <cellStyle name="Comma 5 13 2 4" xfId="7606"/>
    <cellStyle name="Comma 5 13 2 4 2" xfId="20652"/>
    <cellStyle name="Comma 5 13 2 4 3" xfId="41831"/>
    <cellStyle name="Comma 5 13 2 4 4" xfId="46281"/>
    <cellStyle name="Comma 5 13 2 4 5" xfId="48647"/>
    <cellStyle name="Comma 5 13 2 4 6" xfId="53335"/>
    <cellStyle name="Comma 5 13 2 5" xfId="4509"/>
    <cellStyle name="Comma 5 13 2 5 2" xfId="17555"/>
    <cellStyle name="Comma 5 13 2 5 3" xfId="38734"/>
    <cellStyle name="Comma 5 13 2 5 4" xfId="44441"/>
    <cellStyle name="Comma 5 13 2 5 5" xfId="47568"/>
    <cellStyle name="Comma 5 13 2 5 6" xfId="51192"/>
    <cellStyle name="Comma 5 13 2 6" xfId="9281"/>
    <cellStyle name="Comma 5 13 2 6 2" xfId="22326"/>
    <cellStyle name="Comma 5 13 2 7" xfId="11910"/>
    <cellStyle name="Comma 5 13 2 7 2" xfId="24955"/>
    <cellStyle name="Comma 5 13 2 8" xfId="14738"/>
    <cellStyle name="Comma 5 13 2 9" xfId="35917"/>
    <cellStyle name="Comma 5 13 3" xfId="1799"/>
    <cellStyle name="Comma 5 13 3 10" xfId="49637"/>
    <cellStyle name="Comma 5 13 3 2" xfId="3000"/>
    <cellStyle name="Comma 5 13 3 2 2" xfId="8132"/>
    <cellStyle name="Comma 5 13 3 2 2 2" xfId="21178"/>
    <cellStyle name="Comma 5 13 3 2 2 3" xfId="42357"/>
    <cellStyle name="Comma 5 13 3 2 2 4" xfId="46662"/>
    <cellStyle name="Comma 5 13 3 2 2 5" xfId="49028"/>
    <cellStyle name="Comma 5 13 3 2 2 6" xfId="53861"/>
    <cellStyle name="Comma 5 13 3 2 3" xfId="6694"/>
    <cellStyle name="Comma 5 13 3 2 3 2" xfId="19740"/>
    <cellStyle name="Comma 5 13 3 2 3 3" xfId="40919"/>
    <cellStyle name="Comma 5 13 3 2 3 4" xfId="45778"/>
    <cellStyle name="Comma 5 13 3 2 3 5" xfId="48342"/>
    <cellStyle name="Comma 5 13 3 2 3 6" xfId="52625"/>
    <cellStyle name="Comma 5 13 3 2 4" xfId="16046"/>
    <cellStyle name="Comma 5 13 3 2 5" xfId="37225"/>
    <cellStyle name="Comma 5 13 3 2 6" xfId="43680"/>
    <cellStyle name="Comma 5 13 3 2 7" xfId="47357"/>
    <cellStyle name="Comma 5 13 3 2 8" xfId="50358"/>
    <cellStyle name="Comma 5 13 3 3" xfId="5493"/>
    <cellStyle name="Comma 5 13 3 3 2" xfId="18539"/>
    <cellStyle name="Comma 5 13 3 3 3" xfId="39718"/>
    <cellStyle name="Comma 5 13 3 3 4" xfId="45128"/>
    <cellStyle name="Comma 5 13 3 3 5" xfId="48049"/>
    <cellStyle name="Comma 5 13 3 3 6" xfId="51904"/>
    <cellStyle name="Comma 5 13 3 4" xfId="7697"/>
    <cellStyle name="Comma 5 13 3 4 2" xfId="20743"/>
    <cellStyle name="Comma 5 13 3 4 3" xfId="41922"/>
    <cellStyle name="Comma 5 13 3 4 4" xfId="46369"/>
    <cellStyle name="Comma 5 13 3 4 5" xfId="48735"/>
    <cellStyle name="Comma 5 13 3 4 6" xfId="53426"/>
    <cellStyle name="Comma 5 13 3 5" xfId="4616"/>
    <cellStyle name="Comma 5 13 3 5 2" xfId="17662"/>
    <cellStyle name="Comma 5 13 3 5 3" xfId="38841"/>
    <cellStyle name="Comma 5 13 3 5 4" xfId="44537"/>
    <cellStyle name="Comma 5 13 3 5 5" xfId="47656"/>
    <cellStyle name="Comma 5 13 3 5 6" xfId="51289"/>
    <cellStyle name="Comma 5 13 3 6" xfId="14845"/>
    <cellStyle name="Comma 5 13 3 7" xfId="36024"/>
    <cellStyle name="Comma 5 13 3 8" xfId="43030"/>
    <cellStyle name="Comma 5 13 3 9" xfId="47064"/>
    <cellStyle name="Comma 5 13 4" xfId="1155"/>
    <cellStyle name="Comma 5 13 4 2" xfId="7436"/>
    <cellStyle name="Comma 5 13 4 2 2" xfId="20482"/>
    <cellStyle name="Comma 5 13 4 2 3" xfId="41661"/>
    <cellStyle name="Comma 5 13 4 2 4" xfId="46176"/>
    <cellStyle name="Comma 5 13 4 2 5" xfId="48542"/>
    <cellStyle name="Comma 5 13 4 2 6" xfId="53165"/>
    <cellStyle name="Comma 5 13 4 3" xfId="5265"/>
    <cellStyle name="Comma 5 13 4 3 2" xfId="18311"/>
    <cellStyle name="Comma 5 13 4 3 3" xfId="39490"/>
    <cellStyle name="Comma 5 13 4 3 4" xfId="44927"/>
    <cellStyle name="Comma 5 13 4 3 5" xfId="47856"/>
    <cellStyle name="Comma 5 13 4 3 6" xfId="51687"/>
    <cellStyle name="Comma 5 13 4 4" xfId="14201"/>
    <cellStyle name="Comma 5 13 4 5" xfId="35380"/>
    <cellStyle name="Comma 5 13 4 6" xfId="42829"/>
    <cellStyle name="Comma 5 13 4 7" xfId="46871"/>
    <cellStyle name="Comma 5 13 4 8" xfId="49435"/>
    <cellStyle name="Comma 5 13 5" xfId="2421"/>
    <cellStyle name="Comma 5 13 5 2" xfId="7931"/>
    <cellStyle name="Comma 5 13 5 2 2" xfId="20977"/>
    <cellStyle name="Comma 5 13 5 2 3" xfId="42156"/>
    <cellStyle name="Comma 5 13 5 2 4" xfId="46469"/>
    <cellStyle name="Comma 5 13 5 2 5" xfId="48835"/>
    <cellStyle name="Comma 5 13 5 2 6" xfId="53660"/>
    <cellStyle name="Comma 5 13 5 3" xfId="6115"/>
    <cellStyle name="Comma 5 13 5 3 2" xfId="19161"/>
    <cellStyle name="Comma 5 13 5 3 3" xfId="40340"/>
    <cellStyle name="Comma 5 13 5 3 4" xfId="45415"/>
    <cellStyle name="Comma 5 13 5 3 5" xfId="48149"/>
    <cellStyle name="Comma 5 13 5 3 6" xfId="52278"/>
    <cellStyle name="Comma 5 13 5 4" xfId="15467"/>
    <cellStyle name="Comma 5 13 5 5" xfId="36646"/>
    <cellStyle name="Comma 5 13 5 6" xfId="43317"/>
    <cellStyle name="Comma 5 13 5 7" xfId="47164"/>
    <cellStyle name="Comma 5 13 5 8" xfId="50011"/>
    <cellStyle name="Comma 5 13 6" xfId="4744"/>
    <cellStyle name="Comma 5 13 6 2" xfId="17790"/>
    <cellStyle name="Comma 5 13 6 3" xfId="38969"/>
    <cellStyle name="Comma 5 13 6 4" xfId="44649"/>
    <cellStyle name="Comma 5 13 6 5" xfId="47756"/>
    <cellStyle name="Comma 5 13 6 6" xfId="51401"/>
    <cellStyle name="Comma 5 13 7" xfId="7268"/>
    <cellStyle name="Comma 5 13 7 2" xfId="20314"/>
    <cellStyle name="Comma 5 13 7 3" xfId="41493"/>
    <cellStyle name="Comma 5 13 7 4" xfId="46076"/>
    <cellStyle name="Comma 5 13 7 5" xfId="48442"/>
    <cellStyle name="Comma 5 13 7 6" xfId="52997"/>
    <cellStyle name="Comma 5 13 8" xfId="3972"/>
    <cellStyle name="Comma 5 13 8 2" xfId="17018"/>
    <cellStyle name="Comma 5 13 8 3" xfId="38197"/>
    <cellStyle name="Comma 5 13 8 4" xfId="44174"/>
    <cellStyle name="Comma 5 13 8 5" xfId="47463"/>
    <cellStyle name="Comma 5 13 8 6" xfId="50877"/>
    <cellStyle name="Comma 5 13 9" xfId="8744"/>
    <cellStyle name="Comma 5 13 9 2" xfId="21789"/>
    <cellStyle name="Comma 5 14" xfId="610"/>
    <cellStyle name="Comma 5 14 10" xfId="13658"/>
    <cellStyle name="Comma 5 14 11" xfId="34837"/>
    <cellStyle name="Comma 5 14 12" xfId="42545"/>
    <cellStyle name="Comma 5 14 13" xfId="46777"/>
    <cellStyle name="Comma 5 14 14" xfId="49143"/>
    <cellStyle name="Comma 5 14 2" xfId="1805"/>
    <cellStyle name="Comma 5 14 2 10" xfId="49643"/>
    <cellStyle name="Comma 5 14 2 2" xfId="3006"/>
    <cellStyle name="Comma 5 14 2 2 2" xfId="8138"/>
    <cellStyle name="Comma 5 14 2 2 2 2" xfId="21184"/>
    <cellStyle name="Comma 5 14 2 2 2 3" xfId="42363"/>
    <cellStyle name="Comma 5 14 2 2 2 4" xfId="46668"/>
    <cellStyle name="Comma 5 14 2 2 2 5" xfId="49034"/>
    <cellStyle name="Comma 5 14 2 2 2 6" xfId="53867"/>
    <cellStyle name="Comma 5 14 2 2 3" xfId="6700"/>
    <cellStyle name="Comma 5 14 2 2 3 2" xfId="19746"/>
    <cellStyle name="Comma 5 14 2 2 3 3" xfId="40925"/>
    <cellStyle name="Comma 5 14 2 2 3 4" xfId="45784"/>
    <cellStyle name="Comma 5 14 2 2 3 5" xfId="48348"/>
    <cellStyle name="Comma 5 14 2 2 3 6" xfId="52631"/>
    <cellStyle name="Comma 5 14 2 2 4" xfId="16052"/>
    <cellStyle name="Comma 5 14 2 2 5" xfId="37231"/>
    <cellStyle name="Comma 5 14 2 2 6" xfId="43686"/>
    <cellStyle name="Comma 5 14 2 2 7" xfId="47363"/>
    <cellStyle name="Comma 5 14 2 2 8" xfId="50364"/>
    <cellStyle name="Comma 5 14 2 3" xfId="5499"/>
    <cellStyle name="Comma 5 14 2 3 2" xfId="18545"/>
    <cellStyle name="Comma 5 14 2 3 3" xfId="39724"/>
    <cellStyle name="Comma 5 14 2 3 4" xfId="45134"/>
    <cellStyle name="Comma 5 14 2 3 5" xfId="48055"/>
    <cellStyle name="Comma 5 14 2 3 6" xfId="51910"/>
    <cellStyle name="Comma 5 14 2 4" xfId="7703"/>
    <cellStyle name="Comma 5 14 2 4 2" xfId="20749"/>
    <cellStyle name="Comma 5 14 2 4 3" xfId="41928"/>
    <cellStyle name="Comma 5 14 2 4 4" xfId="46375"/>
    <cellStyle name="Comma 5 14 2 4 5" xfId="48741"/>
    <cellStyle name="Comma 5 14 2 4 6" xfId="53432"/>
    <cellStyle name="Comma 5 14 2 5" xfId="4622"/>
    <cellStyle name="Comma 5 14 2 5 2" xfId="17668"/>
    <cellStyle name="Comma 5 14 2 5 3" xfId="38847"/>
    <cellStyle name="Comma 5 14 2 5 4" xfId="44543"/>
    <cellStyle name="Comma 5 14 2 5 5" xfId="47662"/>
    <cellStyle name="Comma 5 14 2 5 6" xfId="51295"/>
    <cellStyle name="Comma 5 14 2 6" xfId="14851"/>
    <cellStyle name="Comma 5 14 2 7" xfId="36030"/>
    <cellStyle name="Comma 5 14 2 8" xfId="43036"/>
    <cellStyle name="Comma 5 14 2 9" xfId="47070"/>
    <cellStyle name="Comma 5 14 3" xfId="1181"/>
    <cellStyle name="Comma 5 14 3 2" xfId="7445"/>
    <cellStyle name="Comma 5 14 3 2 2" xfId="20491"/>
    <cellStyle name="Comma 5 14 3 2 3" xfId="41670"/>
    <cellStyle name="Comma 5 14 3 2 4" xfId="46182"/>
    <cellStyle name="Comma 5 14 3 2 5" xfId="48548"/>
    <cellStyle name="Comma 5 14 3 2 6" xfId="53174"/>
    <cellStyle name="Comma 5 14 3 3" xfId="5291"/>
    <cellStyle name="Comma 5 14 3 3 2" xfId="18337"/>
    <cellStyle name="Comma 5 14 3 3 3" xfId="39516"/>
    <cellStyle name="Comma 5 14 3 3 4" xfId="44941"/>
    <cellStyle name="Comma 5 14 3 3 5" xfId="47862"/>
    <cellStyle name="Comma 5 14 3 3 6" xfId="51702"/>
    <cellStyle name="Comma 5 14 3 4" xfId="14227"/>
    <cellStyle name="Comma 5 14 3 5" xfId="35406"/>
    <cellStyle name="Comma 5 14 3 6" xfId="42843"/>
    <cellStyle name="Comma 5 14 3 7" xfId="46877"/>
    <cellStyle name="Comma 5 14 3 8" xfId="49450"/>
    <cellStyle name="Comma 5 14 4" xfId="2447"/>
    <cellStyle name="Comma 5 14 4 2" xfId="7940"/>
    <cellStyle name="Comma 5 14 4 2 2" xfId="20986"/>
    <cellStyle name="Comma 5 14 4 2 3" xfId="42165"/>
    <cellStyle name="Comma 5 14 4 2 4" xfId="46475"/>
    <cellStyle name="Comma 5 14 4 2 5" xfId="48841"/>
    <cellStyle name="Comma 5 14 4 2 6" xfId="53669"/>
    <cellStyle name="Comma 5 14 4 3" xfId="6141"/>
    <cellStyle name="Comma 5 14 4 3 2" xfId="19187"/>
    <cellStyle name="Comma 5 14 4 3 3" xfId="40366"/>
    <cellStyle name="Comma 5 14 4 3 4" xfId="45429"/>
    <cellStyle name="Comma 5 14 4 3 5" xfId="48155"/>
    <cellStyle name="Comma 5 14 4 3 6" xfId="52293"/>
    <cellStyle name="Comma 5 14 4 4" xfId="15493"/>
    <cellStyle name="Comma 5 14 4 5" xfId="36672"/>
    <cellStyle name="Comma 5 14 4 6" xfId="43331"/>
    <cellStyle name="Comma 5 14 4 7" xfId="47170"/>
    <cellStyle name="Comma 5 14 4 8" xfId="50026"/>
    <cellStyle name="Comma 5 14 5" xfId="4750"/>
    <cellStyle name="Comma 5 14 5 2" xfId="17796"/>
    <cellStyle name="Comma 5 14 5 3" xfId="38975"/>
    <cellStyle name="Comma 5 14 5 4" xfId="44655"/>
    <cellStyle name="Comma 5 14 5 5" xfId="47762"/>
    <cellStyle name="Comma 5 14 5 6" xfId="51407"/>
    <cellStyle name="Comma 5 14 6" xfId="7276"/>
    <cellStyle name="Comma 5 14 6 2" xfId="20322"/>
    <cellStyle name="Comma 5 14 6 3" xfId="41501"/>
    <cellStyle name="Comma 5 14 6 4" xfId="46082"/>
    <cellStyle name="Comma 5 14 6 5" xfId="48448"/>
    <cellStyle name="Comma 5 14 6 6" xfId="53005"/>
    <cellStyle name="Comma 5 14 7" xfId="3998"/>
    <cellStyle name="Comma 5 14 7 2" xfId="17044"/>
    <cellStyle name="Comma 5 14 7 3" xfId="38223"/>
    <cellStyle name="Comma 5 14 7 4" xfId="44188"/>
    <cellStyle name="Comma 5 14 7 5" xfId="47469"/>
    <cellStyle name="Comma 5 14 7 6" xfId="50892"/>
    <cellStyle name="Comma 5 14 8" xfId="8770"/>
    <cellStyle name="Comma 5 14 8 2" xfId="21815"/>
    <cellStyle name="Comma 5 14 9" xfId="11399"/>
    <cellStyle name="Comma 5 14 9 2" xfId="24444"/>
    <cellStyle name="Comma 5 15" xfId="633"/>
    <cellStyle name="Comma 5 15 10" xfId="13679"/>
    <cellStyle name="Comma 5 15 11" xfId="34858"/>
    <cellStyle name="Comma 5 15 12" xfId="42557"/>
    <cellStyle name="Comma 5 15 13" xfId="46783"/>
    <cellStyle name="Comma 5 15 14" xfId="49156"/>
    <cellStyle name="Comma 5 15 2" xfId="1826"/>
    <cellStyle name="Comma 5 15 2 10" xfId="49656"/>
    <cellStyle name="Comma 5 15 2 2" xfId="3025"/>
    <cellStyle name="Comma 5 15 2 2 2" xfId="8144"/>
    <cellStyle name="Comma 5 15 2 2 2 2" xfId="21190"/>
    <cellStyle name="Comma 5 15 2 2 2 3" xfId="42369"/>
    <cellStyle name="Comma 5 15 2 2 2 4" xfId="46674"/>
    <cellStyle name="Comma 5 15 2 2 2 5" xfId="49040"/>
    <cellStyle name="Comma 5 15 2 2 2 6" xfId="53873"/>
    <cellStyle name="Comma 5 15 2 2 3" xfId="6719"/>
    <cellStyle name="Comma 5 15 2 2 3 2" xfId="19765"/>
    <cellStyle name="Comma 5 15 2 2 3 3" xfId="40944"/>
    <cellStyle name="Comma 5 15 2 2 3 4" xfId="45796"/>
    <cellStyle name="Comma 5 15 2 2 3 5" xfId="48354"/>
    <cellStyle name="Comma 5 15 2 2 3 6" xfId="52642"/>
    <cellStyle name="Comma 5 15 2 2 4" xfId="16071"/>
    <cellStyle name="Comma 5 15 2 2 5" xfId="37250"/>
    <cellStyle name="Comma 5 15 2 2 6" xfId="43698"/>
    <cellStyle name="Comma 5 15 2 2 7" xfId="47369"/>
    <cellStyle name="Comma 5 15 2 2 8" xfId="50375"/>
    <cellStyle name="Comma 5 15 2 3" xfId="5520"/>
    <cellStyle name="Comma 5 15 2 3 2" xfId="18566"/>
    <cellStyle name="Comma 5 15 2 3 3" xfId="39745"/>
    <cellStyle name="Comma 5 15 2 3 4" xfId="45146"/>
    <cellStyle name="Comma 5 15 2 3 5" xfId="48061"/>
    <cellStyle name="Comma 5 15 2 3 6" xfId="51923"/>
    <cellStyle name="Comma 5 15 2 4" xfId="7711"/>
    <cellStyle name="Comma 5 15 2 4 2" xfId="20757"/>
    <cellStyle name="Comma 5 15 2 4 3" xfId="41936"/>
    <cellStyle name="Comma 5 15 2 4 4" xfId="46381"/>
    <cellStyle name="Comma 5 15 2 4 5" xfId="48747"/>
    <cellStyle name="Comma 5 15 2 4 6" xfId="53440"/>
    <cellStyle name="Comma 5 15 2 5" xfId="4643"/>
    <cellStyle name="Comma 5 15 2 5 2" xfId="17689"/>
    <cellStyle name="Comma 5 15 2 5 3" xfId="38868"/>
    <cellStyle name="Comma 5 15 2 5 4" xfId="44555"/>
    <cellStyle name="Comma 5 15 2 5 5" xfId="47668"/>
    <cellStyle name="Comma 5 15 2 5 6" xfId="51308"/>
    <cellStyle name="Comma 5 15 2 6" xfId="14872"/>
    <cellStyle name="Comma 5 15 2 7" xfId="36051"/>
    <cellStyle name="Comma 5 15 2 8" xfId="43048"/>
    <cellStyle name="Comma 5 15 2 9" xfId="47076"/>
    <cellStyle name="Comma 5 15 3" xfId="1218"/>
    <cellStyle name="Comma 5 15 3 2" xfId="7462"/>
    <cellStyle name="Comma 5 15 3 2 2" xfId="20508"/>
    <cellStyle name="Comma 5 15 3 2 3" xfId="41687"/>
    <cellStyle name="Comma 5 15 3 2 4" xfId="46199"/>
    <cellStyle name="Comma 5 15 3 2 5" xfId="48565"/>
    <cellStyle name="Comma 5 15 3 2 6" xfId="53191"/>
    <cellStyle name="Comma 5 15 3 3" xfId="5323"/>
    <cellStyle name="Comma 5 15 3 3 2" xfId="18369"/>
    <cellStyle name="Comma 5 15 3 3 3" xfId="39548"/>
    <cellStyle name="Comma 5 15 3 3 4" xfId="44958"/>
    <cellStyle name="Comma 5 15 3 3 5" xfId="47879"/>
    <cellStyle name="Comma 5 15 3 3 6" xfId="51734"/>
    <cellStyle name="Comma 5 15 3 4" xfId="14264"/>
    <cellStyle name="Comma 5 15 3 5" xfId="35443"/>
    <cellStyle name="Comma 5 15 3 6" xfId="42860"/>
    <cellStyle name="Comma 5 15 3 7" xfId="46894"/>
    <cellStyle name="Comma 5 15 3 8" xfId="49467"/>
    <cellStyle name="Comma 5 15 4" xfId="2484"/>
    <cellStyle name="Comma 5 15 4 2" xfId="7962"/>
    <cellStyle name="Comma 5 15 4 2 2" xfId="21008"/>
    <cellStyle name="Comma 5 15 4 2 3" xfId="42187"/>
    <cellStyle name="Comma 5 15 4 2 4" xfId="46492"/>
    <cellStyle name="Comma 5 15 4 2 5" xfId="48858"/>
    <cellStyle name="Comma 5 15 4 2 6" xfId="53691"/>
    <cellStyle name="Comma 5 15 4 3" xfId="6178"/>
    <cellStyle name="Comma 5 15 4 3 2" xfId="19224"/>
    <cellStyle name="Comma 5 15 4 3 3" xfId="40403"/>
    <cellStyle name="Comma 5 15 4 3 4" xfId="45446"/>
    <cellStyle name="Comma 5 15 4 3 5" xfId="48172"/>
    <cellStyle name="Comma 5 15 4 3 6" xfId="52325"/>
    <cellStyle name="Comma 5 15 4 4" xfId="15530"/>
    <cellStyle name="Comma 5 15 4 5" xfId="36709"/>
    <cellStyle name="Comma 5 15 4 6" xfId="43348"/>
    <cellStyle name="Comma 5 15 4 7" xfId="47187"/>
    <cellStyle name="Comma 5 15 4 8" xfId="50058"/>
    <cellStyle name="Comma 5 15 5" xfId="4756"/>
    <cellStyle name="Comma 5 15 5 2" xfId="17802"/>
    <cellStyle name="Comma 5 15 5 3" xfId="38981"/>
    <cellStyle name="Comma 5 15 5 4" xfId="44661"/>
    <cellStyle name="Comma 5 15 5 5" xfId="47768"/>
    <cellStyle name="Comma 5 15 5 6" xfId="51413"/>
    <cellStyle name="Comma 5 15 6" xfId="7284"/>
    <cellStyle name="Comma 5 15 6 2" xfId="20330"/>
    <cellStyle name="Comma 5 15 6 3" xfId="41509"/>
    <cellStyle name="Comma 5 15 6 4" xfId="46088"/>
    <cellStyle name="Comma 5 15 6 5" xfId="48454"/>
    <cellStyle name="Comma 5 15 6 6" xfId="53013"/>
    <cellStyle name="Comma 5 15 7" xfId="4035"/>
    <cellStyle name="Comma 5 15 7 2" xfId="17081"/>
    <cellStyle name="Comma 5 15 7 3" xfId="38260"/>
    <cellStyle name="Comma 5 15 7 4" xfId="44205"/>
    <cellStyle name="Comma 5 15 7 5" xfId="47486"/>
    <cellStyle name="Comma 5 15 7 6" xfId="50924"/>
    <cellStyle name="Comma 5 15 8" xfId="8807"/>
    <cellStyle name="Comma 5 15 8 2" xfId="21852"/>
    <cellStyle name="Comma 5 15 9" xfId="11436"/>
    <cellStyle name="Comma 5 15 9 2" xfId="24481"/>
    <cellStyle name="Comma 5 16" xfId="1717"/>
    <cellStyle name="Comma 5 16 10" xfId="49555"/>
    <cellStyle name="Comma 5 16 2" xfId="2918"/>
    <cellStyle name="Comma 5 16 2 2" xfId="8050"/>
    <cellStyle name="Comma 5 16 2 2 2" xfId="21096"/>
    <cellStyle name="Comma 5 16 2 2 3" xfId="42275"/>
    <cellStyle name="Comma 5 16 2 2 4" xfId="46580"/>
    <cellStyle name="Comma 5 16 2 2 5" xfId="48946"/>
    <cellStyle name="Comma 5 16 2 2 6" xfId="53779"/>
    <cellStyle name="Comma 5 16 2 3" xfId="6612"/>
    <cellStyle name="Comma 5 16 2 3 2" xfId="19658"/>
    <cellStyle name="Comma 5 16 2 3 3" xfId="40837"/>
    <cellStyle name="Comma 5 16 2 3 4" xfId="45696"/>
    <cellStyle name="Comma 5 16 2 3 5" xfId="48260"/>
    <cellStyle name="Comma 5 16 2 3 6" xfId="52543"/>
    <cellStyle name="Comma 5 16 2 4" xfId="15964"/>
    <cellStyle name="Comma 5 16 2 5" xfId="37143"/>
    <cellStyle name="Comma 5 16 2 6" xfId="43598"/>
    <cellStyle name="Comma 5 16 2 7" xfId="47275"/>
    <cellStyle name="Comma 5 16 2 8" xfId="50276"/>
    <cellStyle name="Comma 5 16 3" xfId="5411"/>
    <cellStyle name="Comma 5 16 3 2" xfId="18457"/>
    <cellStyle name="Comma 5 16 3 3" xfId="39636"/>
    <cellStyle name="Comma 5 16 3 4" xfId="45046"/>
    <cellStyle name="Comma 5 16 3 5" xfId="47967"/>
    <cellStyle name="Comma 5 16 3 6" xfId="51822"/>
    <cellStyle name="Comma 5 16 4" xfId="7615"/>
    <cellStyle name="Comma 5 16 4 2" xfId="20661"/>
    <cellStyle name="Comma 5 16 4 3" xfId="41840"/>
    <cellStyle name="Comma 5 16 4 4" xfId="46287"/>
    <cellStyle name="Comma 5 16 4 5" xfId="48653"/>
    <cellStyle name="Comma 5 16 4 6" xfId="53344"/>
    <cellStyle name="Comma 5 16 5" xfId="4534"/>
    <cellStyle name="Comma 5 16 5 2" xfId="17580"/>
    <cellStyle name="Comma 5 16 5 3" xfId="38759"/>
    <cellStyle name="Comma 5 16 5 4" xfId="44455"/>
    <cellStyle name="Comma 5 16 5 5" xfId="47574"/>
    <cellStyle name="Comma 5 16 5 6" xfId="51207"/>
    <cellStyle name="Comma 5 16 6" xfId="14763"/>
    <cellStyle name="Comma 5 16 7" xfId="35942"/>
    <cellStyle name="Comma 5 16 8" xfId="42948"/>
    <cellStyle name="Comma 5 16 9" xfId="46982"/>
    <cellStyle name="Comma 5 17" xfId="652"/>
    <cellStyle name="Comma 5 17 2" xfId="7292"/>
    <cellStyle name="Comma 5 17 2 2" xfId="20338"/>
    <cellStyle name="Comma 5 17 2 3" xfId="41517"/>
    <cellStyle name="Comma 5 17 2 4" xfId="46094"/>
    <cellStyle name="Comma 5 17 2 5" xfId="48460"/>
    <cellStyle name="Comma 5 17 2 6" xfId="53021"/>
    <cellStyle name="Comma 5 17 3" xfId="4762"/>
    <cellStyle name="Comma 5 17 3 2" xfId="17808"/>
    <cellStyle name="Comma 5 17 3 3" xfId="38987"/>
    <cellStyle name="Comma 5 17 3 4" xfId="44667"/>
    <cellStyle name="Comma 5 17 3 5" xfId="47774"/>
    <cellStyle name="Comma 5 17 3 6" xfId="51419"/>
    <cellStyle name="Comma 5 17 4" xfId="13698"/>
    <cellStyle name="Comma 5 17 5" xfId="34877"/>
    <cellStyle name="Comma 5 17 6" xfId="42569"/>
    <cellStyle name="Comma 5 17 7" xfId="46789"/>
    <cellStyle name="Comma 5 17 8" xfId="49167"/>
    <cellStyle name="Comma 5 18" xfId="1918"/>
    <cellStyle name="Comma 5 18 2" xfId="7787"/>
    <cellStyle name="Comma 5 18 2 2" xfId="20833"/>
    <cellStyle name="Comma 5 18 2 3" xfId="42012"/>
    <cellStyle name="Comma 5 18 2 4" xfId="46387"/>
    <cellStyle name="Comma 5 18 2 5" xfId="48753"/>
    <cellStyle name="Comma 5 18 2 6" xfId="53516"/>
    <cellStyle name="Comma 5 18 3" xfId="5612"/>
    <cellStyle name="Comma 5 18 3 2" xfId="18658"/>
    <cellStyle name="Comma 5 18 3 3" xfId="39837"/>
    <cellStyle name="Comma 5 18 3 4" xfId="45155"/>
    <cellStyle name="Comma 5 18 3 5" xfId="48067"/>
    <cellStyle name="Comma 5 18 3 6" xfId="52010"/>
    <cellStyle name="Comma 5 18 4" xfId="14964"/>
    <cellStyle name="Comma 5 18 5" xfId="36143"/>
    <cellStyle name="Comma 5 18 6" xfId="43057"/>
    <cellStyle name="Comma 5 18 7" xfId="47082"/>
    <cellStyle name="Comma 5 18 8" xfId="49743"/>
    <cellStyle name="Comma 5 19" xfId="3435"/>
    <cellStyle name="Comma 5 19 2" xfId="4662"/>
    <cellStyle name="Comma 5 19 2 2" xfId="17708"/>
    <cellStyle name="Comma 5 19 2 3" xfId="38887"/>
    <cellStyle name="Comma 5 19 2 4" xfId="44567"/>
    <cellStyle name="Comma 5 19 2 5" xfId="47674"/>
    <cellStyle name="Comma 5 19 2 6" xfId="51319"/>
    <cellStyle name="Comma 5 19 3" xfId="16481"/>
    <cellStyle name="Comma 5 19 4" xfId="37660"/>
    <cellStyle name="Comma 5 19 5" xfId="43896"/>
    <cellStyle name="Comma 5 19 6" xfId="47375"/>
    <cellStyle name="Comma 5 19 7" xfId="50591"/>
    <cellStyle name="Comma 5 2" xfId="78"/>
    <cellStyle name="Comma 5 2 10" xfId="365"/>
    <cellStyle name="Comma 5 2 10 10" xfId="11156"/>
    <cellStyle name="Comma 5 2 10 10 2" xfId="24201"/>
    <cellStyle name="Comma 5 2 10 11" xfId="13416"/>
    <cellStyle name="Comma 5 2 10 12" xfId="34595"/>
    <cellStyle name="Comma 5 2 10 13" xfId="42530"/>
    <cellStyle name="Comma 5 2 10 14" xfId="46762"/>
    <cellStyle name="Comma 5 2 10 15" xfId="49128"/>
    <cellStyle name="Comma 5 2 10 2" xfId="1476"/>
    <cellStyle name="Comma 5 2 10 2 10" xfId="42933"/>
    <cellStyle name="Comma 5 2 10 2 11" xfId="46967"/>
    <cellStyle name="Comma 5 2 10 2 12" xfId="49540"/>
    <cellStyle name="Comma 5 2 10 2 2" xfId="2710"/>
    <cellStyle name="Comma 5 2 10 2 2 2" xfId="8035"/>
    <cellStyle name="Comma 5 2 10 2 2 2 2" xfId="21081"/>
    <cellStyle name="Comma 5 2 10 2 2 2 3" xfId="42260"/>
    <cellStyle name="Comma 5 2 10 2 2 2 4" xfId="46565"/>
    <cellStyle name="Comma 5 2 10 2 2 2 5" xfId="48931"/>
    <cellStyle name="Comma 5 2 10 2 2 2 6" xfId="53764"/>
    <cellStyle name="Comma 5 2 10 2 2 3" xfId="6404"/>
    <cellStyle name="Comma 5 2 10 2 2 3 2" xfId="19450"/>
    <cellStyle name="Comma 5 2 10 2 2 3 3" xfId="40629"/>
    <cellStyle name="Comma 5 2 10 2 2 3 4" xfId="45585"/>
    <cellStyle name="Comma 5 2 10 2 2 3 5" xfId="48245"/>
    <cellStyle name="Comma 5 2 10 2 2 3 6" xfId="52463"/>
    <cellStyle name="Comma 5 2 10 2 2 4" xfId="15756"/>
    <cellStyle name="Comma 5 2 10 2 2 5" xfId="36935"/>
    <cellStyle name="Comma 5 2 10 2 2 6" xfId="43487"/>
    <cellStyle name="Comma 5 2 10 2 2 7" xfId="47260"/>
    <cellStyle name="Comma 5 2 10 2 2 8" xfId="50196"/>
    <cellStyle name="Comma 5 2 10 2 3" xfId="5396"/>
    <cellStyle name="Comma 5 2 10 2 3 2" xfId="18442"/>
    <cellStyle name="Comma 5 2 10 2 3 3" xfId="39621"/>
    <cellStyle name="Comma 5 2 10 2 3 4" xfId="45031"/>
    <cellStyle name="Comma 5 2 10 2 3 5" xfId="47952"/>
    <cellStyle name="Comma 5 2 10 2 3 6" xfId="51807"/>
    <cellStyle name="Comma 5 2 10 2 4" xfId="7567"/>
    <cellStyle name="Comma 5 2 10 2 4 2" xfId="20613"/>
    <cellStyle name="Comma 5 2 10 2 4 3" xfId="41792"/>
    <cellStyle name="Comma 5 2 10 2 4 4" xfId="46272"/>
    <cellStyle name="Comma 5 2 10 2 4 5" xfId="48638"/>
    <cellStyle name="Comma 5 2 10 2 4 6" xfId="53296"/>
    <cellStyle name="Comma 5 2 10 2 5" xfId="4293"/>
    <cellStyle name="Comma 5 2 10 2 5 2" xfId="17339"/>
    <cellStyle name="Comma 5 2 10 2 5 3" xfId="38518"/>
    <cellStyle name="Comma 5 2 10 2 5 4" xfId="44344"/>
    <cellStyle name="Comma 5 2 10 2 5 5" xfId="47559"/>
    <cellStyle name="Comma 5 2 10 2 5 6" xfId="51094"/>
    <cellStyle name="Comma 5 2 10 2 6" xfId="9065"/>
    <cellStyle name="Comma 5 2 10 2 6 2" xfId="22110"/>
    <cellStyle name="Comma 5 2 10 2 7" xfId="11694"/>
    <cellStyle name="Comma 5 2 10 2 7 2" xfId="24739"/>
    <cellStyle name="Comma 5 2 10 2 8" xfId="14522"/>
    <cellStyle name="Comma 5 2 10 2 9" xfId="35701"/>
    <cellStyle name="Comma 5 2 10 3" xfId="1790"/>
    <cellStyle name="Comma 5 2 10 3 10" xfId="49628"/>
    <cellStyle name="Comma 5 2 10 3 2" xfId="2991"/>
    <cellStyle name="Comma 5 2 10 3 2 2" xfId="8123"/>
    <cellStyle name="Comma 5 2 10 3 2 2 2" xfId="21169"/>
    <cellStyle name="Comma 5 2 10 3 2 2 3" xfId="42348"/>
    <cellStyle name="Comma 5 2 10 3 2 2 4" xfId="46653"/>
    <cellStyle name="Comma 5 2 10 3 2 2 5" xfId="49019"/>
    <cellStyle name="Comma 5 2 10 3 2 2 6" xfId="53852"/>
    <cellStyle name="Comma 5 2 10 3 2 3" xfId="6685"/>
    <cellStyle name="Comma 5 2 10 3 2 3 2" xfId="19731"/>
    <cellStyle name="Comma 5 2 10 3 2 3 3" xfId="40910"/>
    <cellStyle name="Comma 5 2 10 3 2 3 4" xfId="45769"/>
    <cellStyle name="Comma 5 2 10 3 2 3 5" xfId="48333"/>
    <cellStyle name="Comma 5 2 10 3 2 3 6" xfId="52616"/>
    <cellStyle name="Comma 5 2 10 3 2 4" xfId="16037"/>
    <cellStyle name="Comma 5 2 10 3 2 5" xfId="37216"/>
    <cellStyle name="Comma 5 2 10 3 2 6" xfId="43671"/>
    <cellStyle name="Comma 5 2 10 3 2 7" xfId="47348"/>
    <cellStyle name="Comma 5 2 10 3 2 8" xfId="50349"/>
    <cellStyle name="Comma 5 2 10 3 3" xfId="5484"/>
    <cellStyle name="Comma 5 2 10 3 3 2" xfId="18530"/>
    <cellStyle name="Comma 5 2 10 3 3 3" xfId="39709"/>
    <cellStyle name="Comma 5 2 10 3 3 4" xfId="45119"/>
    <cellStyle name="Comma 5 2 10 3 3 5" xfId="48040"/>
    <cellStyle name="Comma 5 2 10 3 3 6" xfId="51895"/>
    <cellStyle name="Comma 5 2 10 3 4" xfId="7688"/>
    <cellStyle name="Comma 5 2 10 3 4 2" xfId="20734"/>
    <cellStyle name="Comma 5 2 10 3 4 3" xfId="41913"/>
    <cellStyle name="Comma 5 2 10 3 4 4" xfId="46360"/>
    <cellStyle name="Comma 5 2 10 3 4 5" xfId="48726"/>
    <cellStyle name="Comma 5 2 10 3 4 6" xfId="53417"/>
    <cellStyle name="Comma 5 2 10 3 5" xfId="4607"/>
    <cellStyle name="Comma 5 2 10 3 5 2" xfId="17653"/>
    <cellStyle name="Comma 5 2 10 3 5 3" xfId="38832"/>
    <cellStyle name="Comma 5 2 10 3 5 4" xfId="44528"/>
    <cellStyle name="Comma 5 2 10 3 5 5" xfId="47647"/>
    <cellStyle name="Comma 5 2 10 3 5 6" xfId="51280"/>
    <cellStyle name="Comma 5 2 10 3 6" xfId="14836"/>
    <cellStyle name="Comma 5 2 10 3 7" xfId="36015"/>
    <cellStyle name="Comma 5 2 10 3 8" xfId="43021"/>
    <cellStyle name="Comma 5 2 10 3 9" xfId="47055"/>
    <cellStyle name="Comma 5 2 10 4" xfId="939"/>
    <cellStyle name="Comma 5 2 10 4 2" xfId="7397"/>
    <cellStyle name="Comma 5 2 10 4 2 2" xfId="20443"/>
    <cellStyle name="Comma 5 2 10 4 2 3" xfId="41622"/>
    <cellStyle name="Comma 5 2 10 4 2 4" xfId="46167"/>
    <cellStyle name="Comma 5 2 10 4 2 5" xfId="48533"/>
    <cellStyle name="Comma 5 2 10 4 2 6" xfId="53126"/>
    <cellStyle name="Comma 5 2 10 4 3" xfId="5049"/>
    <cellStyle name="Comma 5 2 10 4 3 2" xfId="18095"/>
    <cellStyle name="Comma 5 2 10 4 3 3" xfId="39274"/>
    <cellStyle name="Comma 5 2 10 4 3 4" xfId="44830"/>
    <cellStyle name="Comma 5 2 10 4 3 5" xfId="47847"/>
    <cellStyle name="Comma 5 2 10 4 3 6" xfId="51589"/>
    <cellStyle name="Comma 5 2 10 4 4" xfId="13985"/>
    <cellStyle name="Comma 5 2 10 4 5" xfId="35164"/>
    <cellStyle name="Comma 5 2 10 4 6" xfId="42732"/>
    <cellStyle name="Comma 5 2 10 4 7" xfId="46862"/>
    <cellStyle name="Comma 5 2 10 4 8" xfId="49337"/>
    <cellStyle name="Comma 5 2 10 5" xfId="2205"/>
    <cellStyle name="Comma 5 2 10 5 2" xfId="7892"/>
    <cellStyle name="Comma 5 2 10 5 2 2" xfId="20938"/>
    <cellStyle name="Comma 5 2 10 5 2 3" xfId="42117"/>
    <cellStyle name="Comma 5 2 10 5 2 4" xfId="46460"/>
    <cellStyle name="Comma 5 2 10 5 2 5" xfId="48826"/>
    <cellStyle name="Comma 5 2 10 5 2 6" xfId="53621"/>
    <cellStyle name="Comma 5 2 10 5 3" xfId="5899"/>
    <cellStyle name="Comma 5 2 10 5 3 2" xfId="18945"/>
    <cellStyle name="Comma 5 2 10 5 3 3" xfId="40124"/>
    <cellStyle name="Comma 5 2 10 5 3 4" xfId="45318"/>
    <cellStyle name="Comma 5 2 10 5 3 5" xfId="48140"/>
    <cellStyle name="Comma 5 2 10 5 3 6" xfId="52180"/>
    <cellStyle name="Comma 5 2 10 5 4" xfId="15251"/>
    <cellStyle name="Comma 5 2 10 5 5" xfId="36430"/>
    <cellStyle name="Comma 5 2 10 5 6" xfId="43220"/>
    <cellStyle name="Comma 5 2 10 5 7" xfId="47155"/>
    <cellStyle name="Comma 5 2 10 5 8" xfId="49913"/>
    <cellStyle name="Comma 5 2 10 6" xfId="4735"/>
    <cellStyle name="Comma 5 2 10 6 2" xfId="17781"/>
    <cellStyle name="Comma 5 2 10 6 3" xfId="38960"/>
    <cellStyle name="Comma 5 2 10 6 4" xfId="44640"/>
    <cellStyle name="Comma 5 2 10 6 5" xfId="47747"/>
    <cellStyle name="Comma 5 2 10 6 6" xfId="51392"/>
    <cellStyle name="Comma 5 2 10 7" xfId="7229"/>
    <cellStyle name="Comma 5 2 10 7 2" xfId="20275"/>
    <cellStyle name="Comma 5 2 10 7 3" xfId="41454"/>
    <cellStyle name="Comma 5 2 10 7 4" xfId="46067"/>
    <cellStyle name="Comma 5 2 10 7 5" xfId="48433"/>
    <cellStyle name="Comma 5 2 10 7 6" xfId="52958"/>
    <cellStyle name="Comma 5 2 10 8" xfId="3756"/>
    <cellStyle name="Comma 5 2 10 8 2" xfId="16802"/>
    <cellStyle name="Comma 5 2 10 8 3" xfId="37981"/>
    <cellStyle name="Comma 5 2 10 8 4" xfId="44077"/>
    <cellStyle name="Comma 5 2 10 8 5" xfId="47454"/>
    <cellStyle name="Comma 5 2 10 8 6" xfId="50779"/>
    <cellStyle name="Comma 5 2 10 9" xfId="8528"/>
    <cellStyle name="Comma 5 2 10 9 2" xfId="21573"/>
    <cellStyle name="Comma 5 2 11" xfId="512"/>
    <cellStyle name="Comma 5 2 11 10" xfId="11303"/>
    <cellStyle name="Comma 5 2 11 10 2" xfId="24348"/>
    <cellStyle name="Comma 5 2 11 11" xfId="13563"/>
    <cellStyle name="Comma 5 2 11 12" xfId="34742"/>
    <cellStyle name="Comma 5 2 11 13" xfId="42536"/>
    <cellStyle name="Comma 5 2 11 14" xfId="46768"/>
    <cellStyle name="Comma 5 2 11 15" xfId="49134"/>
    <cellStyle name="Comma 5 2 11 2" xfId="1623"/>
    <cellStyle name="Comma 5 2 11 2 10" xfId="42939"/>
    <cellStyle name="Comma 5 2 11 2 11" xfId="46973"/>
    <cellStyle name="Comma 5 2 11 2 12" xfId="49546"/>
    <cellStyle name="Comma 5 2 11 2 2" xfId="2837"/>
    <cellStyle name="Comma 5 2 11 2 2 2" xfId="8041"/>
    <cellStyle name="Comma 5 2 11 2 2 2 2" xfId="21087"/>
    <cellStyle name="Comma 5 2 11 2 2 2 3" xfId="42266"/>
    <cellStyle name="Comma 5 2 11 2 2 2 4" xfId="46571"/>
    <cellStyle name="Comma 5 2 11 2 2 2 5" xfId="48937"/>
    <cellStyle name="Comma 5 2 11 2 2 2 6" xfId="53770"/>
    <cellStyle name="Comma 5 2 11 2 2 3" xfId="6531"/>
    <cellStyle name="Comma 5 2 11 2 2 3 2" xfId="19577"/>
    <cellStyle name="Comma 5 2 11 2 2 3 3" xfId="40756"/>
    <cellStyle name="Comma 5 2 11 2 2 3 4" xfId="45651"/>
    <cellStyle name="Comma 5 2 11 2 2 3 5" xfId="48251"/>
    <cellStyle name="Comma 5 2 11 2 2 3 6" xfId="52509"/>
    <cellStyle name="Comma 5 2 11 2 2 4" xfId="15883"/>
    <cellStyle name="Comma 5 2 11 2 2 5" xfId="37062"/>
    <cellStyle name="Comma 5 2 11 2 2 6" xfId="43553"/>
    <cellStyle name="Comma 5 2 11 2 2 7" xfId="47266"/>
    <cellStyle name="Comma 5 2 11 2 2 8" xfId="50242"/>
    <cellStyle name="Comma 5 2 11 2 3" xfId="5402"/>
    <cellStyle name="Comma 5 2 11 2 3 2" xfId="18448"/>
    <cellStyle name="Comma 5 2 11 2 3 3" xfId="39627"/>
    <cellStyle name="Comma 5 2 11 2 3 4" xfId="45037"/>
    <cellStyle name="Comma 5 2 11 2 3 5" xfId="47958"/>
    <cellStyle name="Comma 5 2 11 2 3 6" xfId="51813"/>
    <cellStyle name="Comma 5 2 11 2 4" xfId="7593"/>
    <cellStyle name="Comma 5 2 11 2 4 2" xfId="20639"/>
    <cellStyle name="Comma 5 2 11 2 4 3" xfId="41818"/>
    <cellStyle name="Comma 5 2 11 2 4 4" xfId="46278"/>
    <cellStyle name="Comma 5 2 11 2 4 5" xfId="48644"/>
    <cellStyle name="Comma 5 2 11 2 4 6" xfId="53322"/>
    <cellStyle name="Comma 5 2 11 2 5" xfId="4440"/>
    <cellStyle name="Comma 5 2 11 2 5 2" xfId="17486"/>
    <cellStyle name="Comma 5 2 11 2 5 3" xfId="38665"/>
    <cellStyle name="Comma 5 2 11 2 5 4" xfId="44410"/>
    <cellStyle name="Comma 5 2 11 2 5 5" xfId="47565"/>
    <cellStyle name="Comma 5 2 11 2 5 6" xfId="51160"/>
    <cellStyle name="Comma 5 2 11 2 6" xfId="9212"/>
    <cellStyle name="Comma 5 2 11 2 6 2" xfId="22257"/>
    <cellStyle name="Comma 5 2 11 2 7" xfId="11841"/>
    <cellStyle name="Comma 5 2 11 2 7 2" xfId="24886"/>
    <cellStyle name="Comma 5 2 11 2 8" xfId="14669"/>
    <cellStyle name="Comma 5 2 11 2 9" xfId="35848"/>
    <cellStyle name="Comma 5 2 11 3" xfId="1796"/>
    <cellStyle name="Comma 5 2 11 3 10" xfId="49634"/>
    <cellStyle name="Comma 5 2 11 3 2" xfId="2997"/>
    <cellStyle name="Comma 5 2 11 3 2 2" xfId="8129"/>
    <cellStyle name="Comma 5 2 11 3 2 2 2" xfId="21175"/>
    <cellStyle name="Comma 5 2 11 3 2 2 3" xfId="42354"/>
    <cellStyle name="Comma 5 2 11 3 2 2 4" xfId="46659"/>
    <cellStyle name="Comma 5 2 11 3 2 2 5" xfId="49025"/>
    <cellStyle name="Comma 5 2 11 3 2 2 6" xfId="53858"/>
    <cellStyle name="Comma 5 2 11 3 2 3" xfId="6691"/>
    <cellStyle name="Comma 5 2 11 3 2 3 2" xfId="19737"/>
    <cellStyle name="Comma 5 2 11 3 2 3 3" xfId="40916"/>
    <cellStyle name="Comma 5 2 11 3 2 3 4" xfId="45775"/>
    <cellStyle name="Comma 5 2 11 3 2 3 5" xfId="48339"/>
    <cellStyle name="Comma 5 2 11 3 2 3 6" xfId="52622"/>
    <cellStyle name="Comma 5 2 11 3 2 4" xfId="16043"/>
    <cellStyle name="Comma 5 2 11 3 2 5" xfId="37222"/>
    <cellStyle name="Comma 5 2 11 3 2 6" xfId="43677"/>
    <cellStyle name="Comma 5 2 11 3 2 7" xfId="47354"/>
    <cellStyle name="Comma 5 2 11 3 2 8" xfId="50355"/>
    <cellStyle name="Comma 5 2 11 3 3" xfId="5490"/>
    <cellStyle name="Comma 5 2 11 3 3 2" xfId="18536"/>
    <cellStyle name="Comma 5 2 11 3 3 3" xfId="39715"/>
    <cellStyle name="Comma 5 2 11 3 3 4" xfId="45125"/>
    <cellStyle name="Comma 5 2 11 3 3 5" xfId="48046"/>
    <cellStyle name="Comma 5 2 11 3 3 6" xfId="51901"/>
    <cellStyle name="Comma 5 2 11 3 4" xfId="7694"/>
    <cellStyle name="Comma 5 2 11 3 4 2" xfId="20740"/>
    <cellStyle name="Comma 5 2 11 3 4 3" xfId="41919"/>
    <cellStyle name="Comma 5 2 11 3 4 4" xfId="46366"/>
    <cellStyle name="Comma 5 2 11 3 4 5" xfId="48732"/>
    <cellStyle name="Comma 5 2 11 3 4 6" xfId="53423"/>
    <cellStyle name="Comma 5 2 11 3 5" xfId="4613"/>
    <cellStyle name="Comma 5 2 11 3 5 2" xfId="17659"/>
    <cellStyle name="Comma 5 2 11 3 5 3" xfId="38838"/>
    <cellStyle name="Comma 5 2 11 3 5 4" xfId="44534"/>
    <cellStyle name="Comma 5 2 11 3 5 5" xfId="47653"/>
    <cellStyle name="Comma 5 2 11 3 5 6" xfId="51286"/>
    <cellStyle name="Comma 5 2 11 3 6" xfId="14842"/>
    <cellStyle name="Comma 5 2 11 3 7" xfId="36021"/>
    <cellStyle name="Comma 5 2 11 3 8" xfId="43027"/>
    <cellStyle name="Comma 5 2 11 3 9" xfId="47061"/>
    <cellStyle name="Comma 5 2 11 4" xfId="1086"/>
    <cellStyle name="Comma 5 2 11 4 2" xfId="7423"/>
    <cellStyle name="Comma 5 2 11 4 2 2" xfId="20469"/>
    <cellStyle name="Comma 5 2 11 4 2 3" xfId="41648"/>
    <cellStyle name="Comma 5 2 11 4 2 4" xfId="46173"/>
    <cellStyle name="Comma 5 2 11 4 2 5" xfId="48539"/>
    <cellStyle name="Comma 5 2 11 4 2 6" xfId="53152"/>
    <cellStyle name="Comma 5 2 11 4 3" xfId="5196"/>
    <cellStyle name="Comma 5 2 11 4 3 2" xfId="18242"/>
    <cellStyle name="Comma 5 2 11 4 3 3" xfId="39421"/>
    <cellStyle name="Comma 5 2 11 4 3 4" xfId="44896"/>
    <cellStyle name="Comma 5 2 11 4 3 5" xfId="47853"/>
    <cellStyle name="Comma 5 2 11 4 3 6" xfId="51655"/>
    <cellStyle name="Comma 5 2 11 4 4" xfId="14132"/>
    <cellStyle name="Comma 5 2 11 4 5" xfId="35311"/>
    <cellStyle name="Comma 5 2 11 4 6" xfId="42798"/>
    <cellStyle name="Comma 5 2 11 4 7" xfId="46868"/>
    <cellStyle name="Comma 5 2 11 4 8" xfId="49403"/>
    <cellStyle name="Comma 5 2 11 5" xfId="2352"/>
    <cellStyle name="Comma 5 2 11 5 2" xfId="7918"/>
    <cellStyle name="Comma 5 2 11 5 2 2" xfId="20964"/>
    <cellStyle name="Comma 5 2 11 5 2 3" xfId="42143"/>
    <cellStyle name="Comma 5 2 11 5 2 4" xfId="46466"/>
    <cellStyle name="Comma 5 2 11 5 2 5" xfId="48832"/>
    <cellStyle name="Comma 5 2 11 5 2 6" xfId="53647"/>
    <cellStyle name="Comma 5 2 11 5 3" xfId="6046"/>
    <cellStyle name="Comma 5 2 11 5 3 2" xfId="19092"/>
    <cellStyle name="Comma 5 2 11 5 3 3" xfId="40271"/>
    <cellStyle name="Comma 5 2 11 5 3 4" xfId="45384"/>
    <cellStyle name="Comma 5 2 11 5 3 5" xfId="48146"/>
    <cellStyle name="Comma 5 2 11 5 3 6" xfId="52246"/>
    <cellStyle name="Comma 5 2 11 5 4" xfId="15398"/>
    <cellStyle name="Comma 5 2 11 5 5" xfId="36577"/>
    <cellStyle name="Comma 5 2 11 5 6" xfId="43286"/>
    <cellStyle name="Comma 5 2 11 5 7" xfId="47161"/>
    <cellStyle name="Comma 5 2 11 5 8" xfId="49979"/>
    <cellStyle name="Comma 5 2 11 6" xfId="4741"/>
    <cellStyle name="Comma 5 2 11 6 2" xfId="17787"/>
    <cellStyle name="Comma 5 2 11 6 3" xfId="38966"/>
    <cellStyle name="Comma 5 2 11 6 4" xfId="44646"/>
    <cellStyle name="Comma 5 2 11 6 5" xfId="47753"/>
    <cellStyle name="Comma 5 2 11 6 6" xfId="51398"/>
    <cellStyle name="Comma 5 2 11 7" xfId="7255"/>
    <cellStyle name="Comma 5 2 11 7 2" xfId="20301"/>
    <cellStyle name="Comma 5 2 11 7 3" xfId="41480"/>
    <cellStyle name="Comma 5 2 11 7 4" xfId="46073"/>
    <cellStyle name="Comma 5 2 11 7 5" xfId="48439"/>
    <cellStyle name="Comma 5 2 11 7 6" xfId="52984"/>
    <cellStyle name="Comma 5 2 11 8" xfId="3903"/>
    <cellStyle name="Comma 5 2 11 8 2" xfId="16949"/>
    <cellStyle name="Comma 5 2 11 8 3" xfId="38128"/>
    <cellStyle name="Comma 5 2 11 8 4" xfId="44143"/>
    <cellStyle name="Comma 5 2 11 8 5" xfId="47460"/>
    <cellStyle name="Comma 5 2 11 8 6" xfId="50845"/>
    <cellStyle name="Comma 5 2 11 9" xfId="8675"/>
    <cellStyle name="Comma 5 2 11 9 2" xfId="21720"/>
    <cellStyle name="Comma 5 2 12" xfId="590"/>
    <cellStyle name="Comma 5 2 12 10" xfId="11379"/>
    <cellStyle name="Comma 5 2 12 10 2" xfId="24424"/>
    <cellStyle name="Comma 5 2 12 11" xfId="13638"/>
    <cellStyle name="Comma 5 2 12 12" xfId="34817"/>
    <cellStyle name="Comma 5 2 12 13" xfId="42542"/>
    <cellStyle name="Comma 5 2 12 14" xfId="46774"/>
    <cellStyle name="Comma 5 2 12 15" xfId="49140"/>
    <cellStyle name="Comma 5 2 12 2" xfId="1697"/>
    <cellStyle name="Comma 5 2 12 2 10" xfId="42945"/>
    <cellStyle name="Comma 5 2 12 2 11" xfId="46979"/>
    <cellStyle name="Comma 5 2 12 2 12" xfId="49552"/>
    <cellStyle name="Comma 5 2 12 2 2" xfId="2901"/>
    <cellStyle name="Comma 5 2 12 2 2 2" xfId="8047"/>
    <cellStyle name="Comma 5 2 12 2 2 2 2" xfId="21093"/>
    <cellStyle name="Comma 5 2 12 2 2 2 3" xfId="42272"/>
    <cellStyle name="Comma 5 2 12 2 2 2 4" xfId="46577"/>
    <cellStyle name="Comma 5 2 12 2 2 2 5" xfId="48943"/>
    <cellStyle name="Comma 5 2 12 2 2 2 6" xfId="53776"/>
    <cellStyle name="Comma 5 2 12 2 2 3" xfId="6595"/>
    <cellStyle name="Comma 5 2 12 2 2 3 2" xfId="19641"/>
    <cellStyle name="Comma 5 2 12 2 2 3 3" xfId="40820"/>
    <cellStyle name="Comma 5 2 12 2 2 3 4" xfId="45687"/>
    <cellStyle name="Comma 5 2 12 2 2 3 5" xfId="48257"/>
    <cellStyle name="Comma 5 2 12 2 2 3 6" xfId="52534"/>
    <cellStyle name="Comma 5 2 12 2 2 4" xfId="15947"/>
    <cellStyle name="Comma 5 2 12 2 2 5" xfId="37126"/>
    <cellStyle name="Comma 5 2 12 2 2 6" xfId="43589"/>
    <cellStyle name="Comma 5 2 12 2 2 7" xfId="47272"/>
    <cellStyle name="Comma 5 2 12 2 2 8" xfId="50267"/>
    <cellStyle name="Comma 5 2 12 2 3" xfId="5408"/>
    <cellStyle name="Comma 5 2 12 2 3 2" xfId="18454"/>
    <cellStyle name="Comma 5 2 12 2 3 3" xfId="39633"/>
    <cellStyle name="Comma 5 2 12 2 3 4" xfId="45043"/>
    <cellStyle name="Comma 5 2 12 2 3 5" xfId="47964"/>
    <cellStyle name="Comma 5 2 12 2 3 6" xfId="51819"/>
    <cellStyle name="Comma 5 2 12 2 4" xfId="7609"/>
    <cellStyle name="Comma 5 2 12 2 4 2" xfId="20655"/>
    <cellStyle name="Comma 5 2 12 2 4 3" xfId="41834"/>
    <cellStyle name="Comma 5 2 12 2 4 4" xfId="46284"/>
    <cellStyle name="Comma 5 2 12 2 4 5" xfId="48650"/>
    <cellStyle name="Comma 5 2 12 2 4 6" xfId="53338"/>
    <cellStyle name="Comma 5 2 12 2 5" xfId="4514"/>
    <cellStyle name="Comma 5 2 12 2 5 2" xfId="17560"/>
    <cellStyle name="Comma 5 2 12 2 5 3" xfId="38739"/>
    <cellStyle name="Comma 5 2 12 2 5 4" xfId="44446"/>
    <cellStyle name="Comma 5 2 12 2 5 5" xfId="47571"/>
    <cellStyle name="Comma 5 2 12 2 5 6" xfId="51195"/>
    <cellStyle name="Comma 5 2 12 2 6" xfId="9286"/>
    <cellStyle name="Comma 5 2 12 2 6 2" xfId="22331"/>
    <cellStyle name="Comma 5 2 12 2 7" xfId="11915"/>
    <cellStyle name="Comma 5 2 12 2 7 2" xfId="24960"/>
    <cellStyle name="Comma 5 2 12 2 8" xfId="14743"/>
    <cellStyle name="Comma 5 2 12 2 9" xfId="35922"/>
    <cellStyle name="Comma 5 2 12 3" xfId="1802"/>
    <cellStyle name="Comma 5 2 12 3 10" xfId="49640"/>
    <cellStyle name="Comma 5 2 12 3 2" xfId="3003"/>
    <cellStyle name="Comma 5 2 12 3 2 2" xfId="8135"/>
    <cellStyle name="Comma 5 2 12 3 2 2 2" xfId="21181"/>
    <cellStyle name="Comma 5 2 12 3 2 2 3" xfId="42360"/>
    <cellStyle name="Comma 5 2 12 3 2 2 4" xfId="46665"/>
    <cellStyle name="Comma 5 2 12 3 2 2 5" xfId="49031"/>
    <cellStyle name="Comma 5 2 12 3 2 2 6" xfId="53864"/>
    <cellStyle name="Comma 5 2 12 3 2 3" xfId="6697"/>
    <cellStyle name="Comma 5 2 12 3 2 3 2" xfId="19743"/>
    <cellStyle name="Comma 5 2 12 3 2 3 3" xfId="40922"/>
    <cellStyle name="Comma 5 2 12 3 2 3 4" xfId="45781"/>
    <cellStyle name="Comma 5 2 12 3 2 3 5" xfId="48345"/>
    <cellStyle name="Comma 5 2 12 3 2 3 6" xfId="52628"/>
    <cellStyle name="Comma 5 2 12 3 2 4" xfId="16049"/>
    <cellStyle name="Comma 5 2 12 3 2 5" xfId="37228"/>
    <cellStyle name="Comma 5 2 12 3 2 6" xfId="43683"/>
    <cellStyle name="Comma 5 2 12 3 2 7" xfId="47360"/>
    <cellStyle name="Comma 5 2 12 3 2 8" xfId="50361"/>
    <cellStyle name="Comma 5 2 12 3 3" xfId="5496"/>
    <cellStyle name="Comma 5 2 12 3 3 2" xfId="18542"/>
    <cellStyle name="Comma 5 2 12 3 3 3" xfId="39721"/>
    <cellStyle name="Comma 5 2 12 3 3 4" xfId="45131"/>
    <cellStyle name="Comma 5 2 12 3 3 5" xfId="48052"/>
    <cellStyle name="Comma 5 2 12 3 3 6" xfId="51907"/>
    <cellStyle name="Comma 5 2 12 3 4" xfId="7700"/>
    <cellStyle name="Comma 5 2 12 3 4 2" xfId="20746"/>
    <cellStyle name="Comma 5 2 12 3 4 3" xfId="41925"/>
    <cellStyle name="Comma 5 2 12 3 4 4" xfId="46372"/>
    <cellStyle name="Comma 5 2 12 3 4 5" xfId="48738"/>
    <cellStyle name="Comma 5 2 12 3 4 6" xfId="53429"/>
    <cellStyle name="Comma 5 2 12 3 5" xfId="4619"/>
    <cellStyle name="Comma 5 2 12 3 5 2" xfId="17665"/>
    <cellStyle name="Comma 5 2 12 3 5 3" xfId="38844"/>
    <cellStyle name="Comma 5 2 12 3 5 4" xfId="44540"/>
    <cellStyle name="Comma 5 2 12 3 5 5" xfId="47659"/>
    <cellStyle name="Comma 5 2 12 3 5 6" xfId="51292"/>
    <cellStyle name="Comma 5 2 12 3 6" xfId="14848"/>
    <cellStyle name="Comma 5 2 12 3 7" xfId="36027"/>
    <cellStyle name="Comma 5 2 12 3 8" xfId="43033"/>
    <cellStyle name="Comma 5 2 12 3 9" xfId="47067"/>
    <cellStyle name="Comma 5 2 12 4" xfId="1161"/>
    <cellStyle name="Comma 5 2 12 4 2" xfId="7439"/>
    <cellStyle name="Comma 5 2 12 4 2 2" xfId="20485"/>
    <cellStyle name="Comma 5 2 12 4 2 3" xfId="41664"/>
    <cellStyle name="Comma 5 2 12 4 2 4" xfId="46179"/>
    <cellStyle name="Comma 5 2 12 4 2 5" xfId="48545"/>
    <cellStyle name="Comma 5 2 12 4 2 6" xfId="53168"/>
    <cellStyle name="Comma 5 2 12 4 3" xfId="5271"/>
    <cellStyle name="Comma 5 2 12 4 3 2" xfId="18317"/>
    <cellStyle name="Comma 5 2 12 4 3 3" xfId="39496"/>
    <cellStyle name="Comma 5 2 12 4 3 4" xfId="44932"/>
    <cellStyle name="Comma 5 2 12 4 3 5" xfId="47859"/>
    <cellStyle name="Comma 5 2 12 4 3 6" xfId="51690"/>
    <cellStyle name="Comma 5 2 12 4 4" xfId="14207"/>
    <cellStyle name="Comma 5 2 12 4 5" xfId="35386"/>
    <cellStyle name="Comma 5 2 12 4 6" xfId="42834"/>
    <cellStyle name="Comma 5 2 12 4 7" xfId="46874"/>
    <cellStyle name="Comma 5 2 12 4 8" xfId="49438"/>
    <cellStyle name="Comma 5 2 12 5" xfId="2427"/>
    <cellStyle name="Comma 5 2 12 5 2" xfId="7934"/>
    <cellStyle name="Comma 5 2 12 5 2 2" xfId="20980"/>
    <cellStyle name="Comma 5 2 12 5 2 3" xfId="42159"/>
    <cellStyle name="Comma 5 2 12 5 2 4" xfId="46472"/>
    <cellStyle name="Comma 5 2 12 5 2 5" xfId="48838"/>
    <cellStyle name="Comma 5 2 12 5 2 6" xfId="53663"/>
    <cellStyle name="Comma 5 2 12 5 3" xfId="6121"/>
    <cellStyle name="Comma 5 2 12 5 3 2" xfId="19167"/>
    <cellStyle name="Comma 5 2 12 5 3 3" xfId="40346"/>
    <cellStyle name="Comma 5 2 12 5 3 4" xfId="45420"/>
    <cellStyle name="Comma 5 2 12 5 3 5" xfId="48152"/>
    <cellStyle name="Comma 5 2 12 5 3 6" xfId="52281"/>
    <cellStyle name="Comma 5 2 12 5 4" xfId="15473"/>
    <cellStyle name="Comma 5 2 12 5 5" xfId="36652"/>
    <cellStyle name="Comma 5 2 12 5 6" xfId="43322"/>
    <cellStyle name="Comma 5 2 12 5 7" xfId="47167"/>
    <cellStyle name="Comma 5 2 12 5 8" xfId="50014"/>
    <cellStyle name="Comma 5 2 12 6" xfId="4747"/>
    <cellStyle name="Comma 5 2 12 6 2" xfId="17793"/>
    <cellStyle name="Comma 5 2 12 6 3" xfId="38972"/>
    <cellStyle name="Comma 5 2 12 6 4" xfId="44652"/>
    <cellStyle name="Comma 5 2 12 6 5" xfId="47759"/>
    <cellStyle name="Comma 5 2 12 6 6" xfId="51404"/>
    <cellStyle name="Comma 5 2 12 7" xfId="7271"/>
    <cellStyle name="Comma 5 2 12 7 2" xfId="20317"/>
    <cellStyle name="Comma 5 2 12 7 3" xfId="41496"/>
    <cellStyle name="Comma 5 2 12 7 4" xfId="46079"/>
    <cellStyle name="Comma 5 2 12 7 5" xfId="48445"/>
    <cellStyle name="Comma 5 2 12 7 6" xfId="53000"/>
    <cellStyle name="Comma 5 2 12 8" xfId="3978"/>
    <cellStyle name="Comma 5 2 12 8 2" xfId="17024"/>
    <cellStyle name="Comma 5 2 12 8 3" xfId="38203"/>
    <cellStyle name="Comma 5 2 12 8 4" xfId="44179"/>
    <cellStyle name="Comma 5 2 12 8 5" xfId="47466"/>
    <cellStyle name="Comma 5 2 12 8 6" xfId="50880"/>
    <cellStyle name="Comma 5 2 12 9" xfId="8750"/>
    <cellStyle name="Comma 5 2 12 9 2" xfId="21795"/>
    <cellStyle name="Comma 5 2 13" xfId="618"/>
    <cellStyle name="Comma 5 2 13 10" xfId="13666"/>
    <cellStyle name="Comma 5 2 13 11" xfId="34845"/>
    <cellStyle name="Comma 5 2 13 12" xfId="42551"/>
    <cellStyle name="Comma 5 2 13 13" xfId="46780"/>
    <cellStyle name="Comma 5 2 13 14" xfId="49147"/>
    <cellStyle name="Comma 5 2 13 2" xfId="1813"/>
    <cellStyle name="Comma 5 2 13 2 10" xfId="49647"/>
    <cellStyle name="Comma 5 2 13 2 2" xfId="3014"/>
    <cellStyle name="Comma 5 2 13 2 2 2" xfId="8141"/>
    <cellStyle name="Comma 5 2 13 2 2 2 2" xfId="21187"/>
    <cellStyle name="Comma 5 2 13 2 2 2 3" xfId="42366"/>
    <cellStyle name="Comma 5 2 13 2 2 2 4" xfId="46671"/>
    <cellStyle name="Comma 5 2 13 2 2 2 5" xfId="49037"/>
    <cellStyle name="Comma 5 2 13 2 2 2 6" xfId="53870"/>
    <cellStyle name="Comma 5 2 13 2 2 3" xfId="6708"/>
    <cellStyle name="Comma 5 2 13 2 2 3 2" xfId="19754"/>
    <cellStyle name="Comma 5 2 13 2 2 3 3" xfId="40933"/>
    <cellStyle name="Comma 5 2 13 2 2 3 4" xfId="45790"/>
    <cellStyle name="Comma 5 2 13 2 2 3 5" xfId="48351"/>
    <cellStyle name="Comma 5 2 13 2 2 3 6" xfId="52635"/>
    <cellStyle name="Comma 5 2 13 2 2 4" xfId="16060"/>
    <cellStyle name="Comma 5 2 13 2 2 5" xfId="37239"/>
    <cellStyle name="Comma 5 2 13 2 2 6" xfId="43692"/>
    <cellStyle name="Comma 5 2 13 2 2 7" xfId="47366"/>
    <cellStyle name="Comma 5 2 13 2 2 8" xfId="50368"/>
    <cellStyle name="Comma 5 2 13 2 3" xfId="5507"/>
    <cellStyle name="Comma 5 2 13 2 3 2" xfId="18553"/>
    <cellStyle name="Comma 5 2 13 2 3 3" xfId="39732"/>
    <cellStyle name="Comma 5 2 13 2 3 4" xfId="45140"/>
    <cellStyle name="Comma 5 2 13 2 3 5" xfId="48058"/>
    <cellStyle name="Comma 5 2 13 2 3 6" xfId="51914"/>
    <cellStyle name="Comma 5 2 13 2 4" xfId="7706"/>
    <cellStyle name="Comma 5 2 13 2 4 2" xfId="20752"/>
    <cellStyle name="Comma 5 2 13 2 4 3" xfId="41931"/>
    <cellStyle name="Comma 5 2 13 2 4 4" xfId="46378"/>
    <cellStyle name="Comma 5 2 13 2 4 5" xfId="48744"/>
    <cellStyle name="Comma 5 2 13 2 4 6" xfId="53435"/>
    <cellStyle name="Comma 5 2 13 2 5" xfId="4630"/>
    <cellStyle name="Comma 5 2 13 2 5 2" xfId="17676"/>
    <cellStyle name="Comma 5 2 13 2 5 3" xfId="38855"/>
    <cellStyle name="Comma 5 2 13 2 5 4" xfId="44549"/>
    <cellStyle name="Comma 5 2 13 2 5 5" xfId="47665"/>
    <cellStyle name="Comma 5 2 13 2 5 6" xfId="51299"/>
    <cellStyle name="Comma 5 2 13 2 6" xfId="14859"/>
    <cellStyle name="Comma 5 2 13 2 7" xfId="36038"/>
    <cellStyle name="Comma 5 2 13 2 8" xfId="43042"/>
    <cellStyle name="Comma 5 2 13 2 9" xfId="47073"/>
    <cellStyle name="Comma 5 2 13 3" xfId="1184"/>
    <cellStyle name="Comma 5 2 13 3 2" xfId="7448"/>
    <cellStyle name="Comma 5 2 13 3 2 2" xfId="20494"/>
    <cellStyle name="Comma 5 2 13 3 2 3" xfId="41673"/>
    <cellStyle name="Comma 5 2 13 3 2 4" xfId="46185"/>
    <cellStyle name="Comma 5 2 13 3 2 5" xfId="48551"/>
    <cellStyle name="Comma 5 2 13 3 2 6" xfId="53177"/>
    <cellStyle name="Comma 5 2 13 3 3" xfId="5294"/>
    <cellStyle name="Comma 5 2 13 3 3 2" xfId="18340"/>
    <cellStyle name="Comma 5 2 13 3 3 3" xfId="39519"/>
    <cellStyle name="Comma 5 2 13 3 3 4" xfId="44944"/>
    <cellStyle name="Comma 5 2 13 3 3 5" xfId="47865"/>
    <cellStyle name="Comma 5 2 13 3 3 6" xfId="51705"/>
    <cellStyle name="Comma 5 2 13 3 4" xfId="14230"/>
    <cellStyle name="Comma 5 2 13 3 5" xfId="35409"/>
    <cellStyle name="Comma 5 2 13 3 6" xfId="42846"/>
    <cellStyle name="Comma 5 2 13 3 7" xfId="46880"/>
    <cellStyle name="Comma 5 2 13 3 8" xfId="49453"/>
    <cellStyle name="Comma 5 2 13 4" xfId="2450"/>
    <cellStyle name="Comma 5 2 13 4 2" xfId="7943"/>
    <cellStyle name="Comma 5 2 13 4 2 2" xfId="20989"/>
    <cellStyle name="Comma 5 2 13 4 2 3" xfId="42168"/>
    <cellStyle name="Comma 5 2 13 4 2 4" xfId="46478"/>
    <cellStyle name="Comma 5 2 13 4 2 5" xfId="48844"/>
    <cellStyle name="Comma 5 2 13 4 2 6" xfId="53672"/>
    <cellStyle name="Comma 5 2 13 4 3" xfId="6144"/>
    <cellStyle name="Comma 5 2 13 4 3 2" xfId="19190"/>
    <cellStyle name="Comma 5 2 13 4 3 3" xfId="40369"/>
    <cellStyle name="Comma 5 2 13 4 3 4" xfId="45432"/>
    <cellStyle name="Comma 5 2 13 4 3 5" xfId="48158"/>
    <cellStyle name="Comma 5 2 13 4 3 6" xfId="52296"/>
    <cellStyle name="Comma 5 2 13 4 4" xfId="15496"/>
    <cellStyle name="Comma 5 2 13 4 5" xfId="36675"/>
    <cellStyle name="Comma 5 2 13 4 6" xfId="43334"/>
    <cellStyle name="Comma 5 2 13 4 7" xfId="47173"/>
    <cellStyle name="Comma 5 2 13 4 8" xfId="50029"/>
    <cellStyle name="Comma 5 2 13 5" xfId="4753"/>
    <cellStyle name="Comma 5 2 13 5 2" xfId="17799"/>
    <cellStyle name="Comma 5 2 13 5 3" xfId="38978"/>
    <cellStyle name="Comma 5 2 13 5 4" xfId="44658"/>
    <cellStyle name="Comma 5 2 13 5 5" xfId="47765"/>
    <cellStyle name="Comma 5 2 13 5 6" xfId="51410"/>
    <cellStyle name="Comma 5 2 13 6" xfId="7279"/>
    <cellStyle name="Comma 5 2 13 6 2" xfId="20325"/>
    <cellStyle name="Comma 5 2 13 6 3" xfId="41504"/>
    <cellStyle name="Comma 5 2 13 6 4" xfId="46085"/>
    <cellStyle name="Comma 5 2 13 6 5" xfId="48451"/>
    <cellStyle name="Comma 5 2 13 6 6" xfId="53008"/>
    <cellStyle name="Comma 5 2 13 7" xfId="4001"/>
    <cellStyle name="Comma 5 2 13 7 2" xfId="17047"/>
    <cellStyle name="Comma 5 2 13 7 3" xfId="38226"/>
    <cellStyle name="Comma 5 2 13 7 4" xfId="44191"/>
    <cellStyle name="Comma 5 2 13 7 5" xfId="47472"/>
    <cellStyle name="Comma 5 2 13 7 6" xfId="50895"/>
    <cellStyle name="Comma 5 2 13 8" xfId="8773"/>
    <cellStyle name="Comma 5 2 13 8 2" xfId="21818"/>
    <cellStyle name="Comma 5 2 13 9" xfId="11402"/>
    <cellStyle name="Comma 5 2 13 9 2" xfId="24447"/>
    <cellStyle name="Comma 5 2 14" xfId="641"/>
    <cellStyle name="Comma 5 2 14 10" xfId="13687"/>
    <cellStyle name="Comma 5 2 14 11" xfId="34866"/>
    <cellStyle name="Comma 5 2 14 12" xfId="42563"/>
    <cellStyle name="Comma 5 2 14 13" xfId="46786"/>
    <cellStyle name="Comma 5 2 14 14" xfId="49160"/>
    <cellStyle name="Comma 5 2 14 2" xfId="1834"/>
    <cellStyle name="Comma 5 2 14 2 10" xfId="49660"/>
    <cellStyle name="Comma 5 2 14 2 2" xfId="3032"/>
    <cellStyle name="Comma 5 2 14 2 2 2" xfId="8147"/>
    <cellStyle name="Comma 5 2 14 2 2 2 2" xfId="21193"/>
    <cellStyle name="Comma 5 2 14 2 2 2 3" xfId="42372"/>
    <cellStyle name="Comma 5 2 14 2 2 2 4" xfId="46677"/>
    <cellStyle name="Comma 5 2 14 2 2 2 5" xfId="49043"/>
    <cellStyle name="Comma 5 2 14 2 2 2 6" xfId="53876"/>
    <cellStyle name="Comma 5 2 14 2 2 3" xfId="6726"/>
    <cellStyle name="Comma 5 2 14 2 2 3 2" xfId="19772"/>
    <cellStyle name="Comma 5 2 14 2 2 3 3" xfId="40951"/>
    <cellStyle name="Comma 5 2 14 2 2 3 4" xfId="45802"/>
    <cellStyle name="Comma 5 2 14 2 2 3 5" xfId="48357"/>
    <cellStyle name="Comma 5 2 14 2 2 3 6" xfId="52645"/>
    <cellStyle name="Comma 5 2 14 2 2 4" xfId="16078"/>
    <cellStyle name="Comma 5 2 14 2 2 5" xfId="37257"/>
    <cellStyle name="Comma 5 2 14 2 2 6" xfId="43704"/>
    <cellStyle name="Comma 5 2 14 2 2 7" xfId="47372"/>
    <cellStyle name="Comma 5 2 14 2 2 8" xfId="50378"/>
    <cellStyle name="Comma 5 2 14 2 3" xfId="5528"/>
    <cellStyle name="Comma 5 2 14 2 3 2" xfId="18574"/>
    <cellStyle name="Comma 5 2 14 2 3 3" xfId="39753"/>
    <cellStyle name="Comma 5 2 14 2 3 4" xfId="45152"/>
    <cellStyle name="Comma 5 2 14 2 3 5" xfId="48064"/>
    <cellStyle name="Comma 5 2 14 2 3 6" xfId="51927"/>
    <cellStyle name="Comma 5 2 14 2 4" xfId="7715"/>
    <cellStyle name="Comma 5 2 14 2 4 2" xfId="20761"/>
    <cellStyle name="Comma 5 2 14 2 4 3" xfId="41940"/>
    <cellStyle name="Comma 5 2 14 2 4 4" xfId="46384"/>
    <cellStyle name="Comma 5 2 14 2 4 5" xfId="48750"/>
    <cellStyle name="Comma 5 2 14 2 4 6" xfId="53444"/>
    <cellStyle name="Comma 5 2 14 2 5" xfId="4651"/>
    <cellStyle name="Comma 5 2 14 2 5 2" xfId="17697"/>
    <cellStyle name="Comma 5 2 14 2 5 3" xfId="38876"/>
    <cellStyle name="Comma 5 2 14 2 5 4" xfId="44561"/>
    <cellStyle name="Comma 5 2 14 2 5 5" xfId="47671"/>
    <cellStyle name="Comma 5 2 14 2 5 6" xfId="51312"/>
    <cellStyle name="Comma 5 2 14 2 6" xfId="14880"/>
    <cellStyle name="Comma 5 2 14 2 7" xfId="36059"/>
    <cellStyle name="Comma 5 2 14 2 8" xfId="43054"/>
    <cellStyle name="Comma 5 2 14 2 9" xfId="47079"/>
    <cellStyle name="Comma 5 2 14 3" xfId="1221"/>
    <cellStyle name="Comma 5 2 14 3 2" xfId="7465"/>
    <cellStyle name="Comma 5 2 14 3 2 2" xfId="20511"/>
    <cellStyle name="Comma 5 2 14 3 2 3" xfId="41690"/>
    <cellStyle name="Comma 5 2 14 3 2 4" xfId="46202"/>
    <cellStyle name="Comma 5 2 14 3 2 5" xfId="48568"/>
    <cellStyle name="Comma 5 2 14 3 2 6" xfId="53194"/>
    <cellStyle name="Comma 5 2 14 3 3" xfId="5326"/>
    <cellStyle name="Comma 5 2 14 3 3 2" xfId="18372"/>
    <cellStyle name="Comma 5 2 14 3 3 3" xfId="39551"/>
    <cellStyle name="Comma 5 2 14 3 3 4" xfId="44961"/>
    <cellStyle name="Comma 5 2 14 3 3 5" xfId="47882"/>
    <cellStyle name="Comma 5 2 14 3 3 6" xfId="51737"/>
    <cellStyle name="Comma 5 2 14 3 4" xfId="14267"/>
    <cellStyle name="Comma 5 2 14 3 5" xfId="35446"/>
    <cellStyle name="Comma 5 2 14 3 6" xfId="42863"/>
    <cellStyle name="Comma 5 2 14 3 7" xfId="46897"/>
    <cellStyle name="Comma 5 2 14 3 8" xfId="49470"/>
    <cellStyle name="Comma 5 2 14 4" xfId="2487"/>
    <cellStyle name="Comma 5 2 14 4 2" xfId="7965"/>
    <cellStyle name="Comma 5 2 14 4 2 2" xfId="21011"/>
    <cellStyle name="Comma 5 2 14 4 2 3" xfId="42190"/>
    <cellStyle name="Comma 5 2 14 4 2 4" xfId="46495"/>
    <cellStyle name="Comma 5 2 14 4 2 5" xfId="48861"/>
    <cellStyle name="Comma 5 2 14 4 2 6" xfId="53694"/>
    <cellStyle name="Comma 5 2 14 4 3" xfId="6181"/>
    <cellStyle name="Comma 5 2 14 4 3 2" xfId="19227"/>
    <cellStyle name="Comma 5 2 14 4 3 3" xfId="40406"/>
    <cellStyle name="Comma 5 2 14 4 3 4" xfId="45449"/>
    <cellStyle name="Comma 5 2 14 4 3 5" xfId="48175"/>
    <cellStyle name="Comma 5 2 14 4 3 6" xfId="52328"/>
    <cellStyle name="Comma 5 2 14 4 4" xfId="15533"/>
    <cellStyle name="Comma 5 2 14 4 5" xfId="36712"/>
    <cellStyle name="Comma 5 2 14 4 6" xfId="43351"/>
    <cellStyle name="Comma 5 2 14 4 7" xfId="47190"/>
    <cellStyle name="Comma 5 2 14 4 8" xfId="50061"/>
    <cellStyle name="Comma 5 2 14 5" xfId="4759"/>
    <cellStyle name="Comma 5 2 14 5 2" xfId="17805"/>
    <cellStyle name="Comma 5 2 14 5 3" xfId="38984"/>
    <cellStyle name="Comma 5 2 14 5 4" xfId="44664"/>
    <cellStyle name="Comma 5 2 14 5 5" xfId="47771"/>
    <cellStyle name="Comma 5 2 14 5 6" xfId="51416"/>
    <cellStyle name="Comma 5 2 14 6" xfId="7288"/>
    <cellStyle name="Comma 5 2 14 6 2" xfId="20334"/>
    <cellStyle name="Comma 5 2 14 6 3" xfId="41513"/>
    <cellStyle name="Comma 5 2 14 6 4" xfId="46091"/>
    <cellStyle name="Comma 5 2 14 6 5" xfId="48457"/>
    <cellStyle name="Comma 5 2 14 6 6" xfId="53017"/>
    <cellStyle name="Comma 5 2 14 7" xfId="4038"/>
    <cellStyle name="Comma 5 2 14 7 2" xfId="17084"/>
    <cellStyle name="Comma 5 2 14 7 3" xfId="38263"/>
    <cellStyle name="Comma 5 2 14 7 4" xfId="44208"/>
    <cellStyle name="Comma 5 2 14 7 5" xfId="47489"/>
    <cellStyle name="Comma 5 2 14 7 6" xfId="50927"/>
    <cellStyle name="Comma 5 2 14 8" xfId="8810"/>
    <cellStyle name="Comma 5 2 14 8 2" xfId="21855"/>
    <cellStyle name="Comma 5 2 14 9" xfId="11439"/>
    <cellStyle name="Comma 5 2 14 9 2" xfId="24484"/>
    <cellStyle name="Comma 5 2 15" xfId="1720"/>
    <cellStyle name="Comma 5 2 15 10" xfId="49558"/>
    <cellStyle name="Comma 5 2 15 2" xfId="2921"/>
    <cellStyle name="Comma 5 2 15 2 2" xfId="8053"/>
    <cellStyle name="Comma 5 2 15 2 2 2" xfId="21099"/>
    <cellStyle name="Comma 5 2 15 2 2 3" xfId="42278"/>
    <cellStyle name="Comma 5 2 15 2 2 4" xfId="46583"/>
    <cellStyle name="Comma 5 2 15 2 2 5" xfId="48949"/>
    <cellStyle name="Comma 5 2 15 2 2 6" xfId="53782"/>
    <cellStyle name="Comma 5 2 15 2 3" xfId="6615"/>
    <cellStyle name="Comma 5 2 15 2 3 2" xfId="19661"/>
    <cellStyle name="Comma 5 2 15 2 3 3" xfId="40840"/>
    <cellStyle name="Comma 5 2 15 2 3 4" xfId="45699"/>
    <cellStyle name="Comma 5 2 15 2 3 5" xfId="48263"/>
    <cellStyle name="Comma 5 2 15 2 3 6" xfId="52546"/>
    <cellStyle name="Comma 5 2 15 2 4" xfId="15967"/>
    <cellStyle name="Comma 5 2 15 2 5" xfId="37146"/>
    <cellStyle name="Comma 5 2 15 2 6" xfId="43601"/>
    <cellStyle name="Comma 5 2 15 2 7" xfId="47278"/>
    <cellStyle name="Comma 5 2 15 2 8" xfId="50279"/>
    <cellStyle name="Comma 5 2 15 3" xfId="5414"/>
    <cellStyle name="Comma 5 2 15 3 2" xfId="18460"/>
    <cellStyle name="Comma 5 2 15 3 3" xfId="39639"/>
    <cellStyle name="Comma 5 2 15 3 4" xfId="45049"/>
    <cellStyle name="Comma 5 2 15 3 5" xfId="47970"/>
    <cellStyle name="Comma 5 2 15 3 6" xfId="51825"/>
    <cellStyle name="Comma 5 2 15 4" xfId="7618"/>
    <cellStyle name="Comma 5 2 15 4 2" xfId="20664"/>
    <cellStyle name="Comma 5 2 15 4 3" xfId="41843"/>
    <cellStyle name="Comma 5 2 15 4 4" xfId="46290"/>
    <cellStyle name="Comma 5 2 15 4 5" xfId="48656"/>
    <cellStyle name="Comma 5 2 15 4 6" xfId="53347"/>
    <cellStyle name="Comma 5 2 15 5" xfId="4537"/>
    <cellStyle name="Comma 5 2 15 5 2" xfId="17583"/>
    <cellStyle name="Comma 5 2 15 5 3" xfId="38762"/>
    <cellStyle name="Comma 5 2 15 5 4" xfId="44458"/>
    <cellStyle name="Comma 5 2 15 5 5" xfId="47577"/>
    <cellStyle name="Comma 5 2 15 5 6" xfId="51210"/>
    <cellStyle name="Comma 5 2 15 6" xfId="14766"/>
    <cellStyle name="Comma 5 2 15 7" xfId="35945"/>
    <cellStyle name="Comma 5 2 15 8" xfId="42951"/>
    <cellStyle name="Comma 5 2 15 9" xfId="46985"/>
    <cellStyle name="Comma 5 2 16" xfId="655"/>
    <cellStyle name="Comma 5 2 16 2" xfId="7295"/>
    <cellStyle name="Comma 5 2 16 2 2" xfId="20341"/>
    <cellStyle name="Comma 5 2 16 2 3" xfId="41520"/>
    <cellStyle name="Comma 5 2 16 2 4" xfId="46097"/>
    <cellStyle name="Comma 5 2 16 2 5" xfId="48463"/>
    <cellStyle name="Comma 5 2 16 2 6" xfId="53024"/>
    <cellStyle name="Comma 5 2 16 3" xfId="4765"/>
    <cellStyle name="Comma 5 2 16 3 2" xfId="17811"/>
    <cellStyle name="Comma 5 2 16 3 3" xfId="38990"/>
    <cellStyle name="Comma 5 2 16 3 4" xfId="44670"/>
    <cellStyle name="Comma 5 2 16 3 5" xfId="47777"/>
    <cellStyle name="Comma 5 2 16 3 6" xfId="51422"/>
    <cellStyle name="Comma 5 2 16 4" xfId="13701"/>
    <cellStyle name="Comma 5 2 16 5" xfId="34880"/>
    <cellStyle name="Comma 5 2 16 6" xfId="42572"/>
    <cellStyle name="Comma 5 2 16 7" xfId="46792"/>
    <cellStyle name="Comma 5 2 16 8" xfId="49170"/>
    <cellStyle name="Comma 5 2 17" xfId="1921"/>
    <cellStyle name="Comma 5 2 17 2" xfId="7790"/>
    <cellStyle name="Comma 5 2 17 2 2" xfId="20836"/>
    <cellStyle name="Comma 5 2 17 2 3" xfId="42015"/>
    <cellStyle name="Comma 5 2 17 2 4" xfId="46390"/>
    <cellStyle name="Comma 5 2 17 2 5" xfId="48756"/>
    <cellStyle name="Comma 5 2 17 2 6" xfId="53519"/>
    <cellStyle name="Comma 5 2 17 3" xfId="5615"/>
    <cellStyle name="Comma 5 2 17 3 2" xfId="18661"/>
    <cellStyle name="Comma 5 2 17 3 3" xfId="39840"/>
    <cellStyle name="Comma 5 2 17 3 4" xfId="45158"/>
    <cellStyle name="Comma 5 2 17 3 5" xfId="48070"/>
    <cellStyle name="Comma 5 2 17 3 6" xfId="52013"/>
    <cellStyle name="Comma 5 2 17 4" xfId="14967"/>
    <cellStyle name="Comma 5 2 17 5" xfId="36146"/>
    <cellStyle name="Comma 5 2 17 6" xfId="43060"/>
    <cellStyle name="Comma 5 2 17 7" xfId="47085"/>
    <cellStyle name="Comma 5 2 17 8" xfId="49746"/>
    <cellStyle name="Comma 5 2 18" xfId="3447"/>
    <cellStyle name="Comma 5 2 18 2" xfId="4665"/>
    <cellStyle name="Comma 5 2 18 2 2" xfId="17711"/>
    <cellStyle name="Comma 5 2 18 2 3" xfId="38890"/>
    <cellStyle name="Comma 5 2 18 2 4" xfId="44570"/>
    <cellStyle name="Comma 5 2 18 2 5" xfId="47677"/>
    <cellStyle name="Comma 5 2 18 2 6" xfId="51322"/>
    <cellStyle name="Comma 5 2 18 3" xfId="16493"/>
    <cellStyle name="Comma 5 2 18 4" xfId="37672"/>
    <cellStyle name="Comma 5 2 18 5" xfId="43905"/>
    <cellStyle name="Comma 5 2 18 6" xfId="47378"/>
    <cellStyle name="Comma 5 2 18 7" xfId="50595"/>
    <cellStyle name="Comma 5 2 19" xfId="7132"/>
    <cellStyle name="Comma 5 2 19 2" xfId="20178"/>
    <cellStyle name="Comma 5 2 19 3" xfId="41357"/>
    <cellStyle name="Comma 5 2 19 4" xfId="45997"/>
    <cellStyle name="Comma 5 2 19 5" xfId="48363"/>
    <cellStyle name="Comma 5 2 19 6" xfId="52861"/>
    <cellStyle name="Comma 5 2 2" xfId="107"/>
    <cellStyle name="Comma 5 2 2 10" xfId="3498"/>
    <cellStyle name="Comma 5 2 2 10 2" xfId="16544"/>
    <cellStyle name="Comma 5 2 2 10 3" xfId="37723"/>
    <cellStyle name="Comma 5 2 2 10 4" xfId="43932"/>
    <cellStyle name="Comma 5 2 2 10 5" xfId="47392"/>
    <cellStyle name="Comma 5 2 2 10 6" xfId="50628"/>
    <cellStyle name="Comma 5 2 2 11" xfId="8270"/>
    <cellStyle name="Comma 5 2 2 11 2" xfId="21315"/>
    <cellStyle name="Comma 5 2 2 12" xfId="10568"/>
    <cellStyle name="Comma 5 2 2 12 2" xfId="23613"/>
    <cellStyle name="Comma 5 2 2 13" xfId="10846"/>
    <cellStyle name="Comma 5 2 2 13 2" xfId="23891"/>
    <cellStyle name="Comma 5 2 2 14" xfId="12877"/>
    <cellStyle name="Comma 5 2 2 15" xfId="13158"/>
    <cellStyle name="Comma 5 2 2 16" xfId="34337"/>
    <cellStyle name="Comma 5 2 2 17" xfId="42468"/>
    <cellStyle name="Comma 5 2 2 18" xfId="46700"/>
    <cellStyle name="Comma 5 2 2 19" xfId="49066"/>
    <cellStyle name="Comma 5 2 2 2" xfId="202"/>
    <cellStyle name="Comma 5 2 2 2 10" xfId="10993"/>
    <cellStyle name="Comma 5 2 2 2 10 2" xfId="24038"/>
    <cellStyle name="Comma 5 2 2 2 11" xfId="13253"/>
    <cellStyle name="Comma 5 2 2 2 12" xfId="34432"/>
    <cellStyle name="Comma 5 2 2 2 13" xfId="42503"/>
    <cellStyle name="Comma 5 2 2 2 14" xfId="46735"/>
    <cellStyle name="Comma 5 2 2 2 15" xfId="49101"/>
    <cellStyle name="Comma 5 2 2 2 2" xfId="1325"/>
    <cellStyle name="Comma 5 2 2 2 2 10" xfId="42906"/>
    <cellStyle name="Comma 5 2 2 2 2 11" xfId="46940"/>
    <cellStyle name="Comma 5 2 2 2 2 12" xfId="49513"/>
    <cellStyle name="Comma 5 2 2 2 2 2" xfId="2580"/>
    <cellStyle name="Comma 5 2 2 2 2 2 2" xfId="8008"/>
    <cellStyle name="Comma 5 2 2 2 2 2 2 2" xfId="21054"/>
    <cellStyle name="Comma 5 2 2 2 2 2 2 3" xfId="42233"/>
    <cellStyle name="Comma 5 2 2 2 2 2 2 4" xfId="46538"/>
    <cellStyle name="Comma 5 2 2 2 2 2 2 5" xfId="48904"/>
    <cellStyle name="Comma 5 2 2 2 2 2 2 6" xfId="53737"/>
    <cellStyle name="Comma 5 2 2 2 2 2 3" xfId="6274"/>
    <cellStyle name="Comma 5 2 2 2 2 2 3 2" xfId="19320"/>
    <cellStyle name="Comma 5 2 2 2 2 2 3 3" xfId="40499"/>
    <cellStyle name="Comma 5 2 2 2 2 2 3 4" xfId="45511"/>
    <cellStyle name="Comma 5 2 2 2 2 2 3 5" xfId="48218"/>
    <cellStyle name="Comma 5 2 2 2 2 2 3 6" xfId="52395"/>
    <cellStyle name="Comma 5 2 2 2 2 2 4" xfId="15626"/>
    <cellStyle name="Comma 5 2 2 2 2 2 5" xfId="36805"/>
    <cellStyle name="Comma 5 2 2 2 2 2 6" xfId="43413"/>
    <cellStyle name="Comma 5 2 2 2 2 2 7" xfId="47233"/>
    <cellStyle name="Comma 5 2 2 2 2 2 8" xfId="50128"/>
    <cellStyle name="Comma 5 2 2 2 2 3" xfId="5369"/>
    <cellStyle name="Comma 5 2 2 2 2 3 2" xfId="18415"/>
    <cellStyle name="Comma 5 2 2 2 2 3 3" xfId="39594"/>
    <cellStyle name="Comma 5 2 2 2 2 3 4" xfId="45004"/>
    <cellStyle name="Comma 5 2 2 2 2 3 5" xfId="47925"/>
    <cellStyle name="Comma 5 2 2 2 2 3 6" xfId="51780"/>
    <cellStyle name="Comma 5 2 2 2 2 4" xfId="7519"/>
    <cellStyle name="Comma 5 2 2 2 2 4 2" xfId="20565"/>
    <cellStyle name="Comma 5 2 2 2 2 4 3" xfId="41744"/>
    <cellStyle name="Comma 5 2 2 2 2 4 4" xfId="46245"/>
    <cellStyle name="Comma 5 2 2 2 2 4 5" xfId="48611"/>
    <cellStyle name="Comma 5 2 2 2 2 4 6" xfId="53248"/>
    <cellStyle name="Comma 5 2 2 2 2 5" xfId="4142"/>
    <cellStyle name="Comma 5 2 2 2 2 5 2" xfId="17188"/>
    <cellStyle name="Comma 5 2 2 2 2 5 3" xfId="38367"/>
    <cellStyle name="Comma 5 2 2 2 2 5 4" xfId="44270"/>
    <cellStyle name="Comma 5 2 2 2 2 5 5" xfId="47532"/>
    <cellStyle name="Comma 5 2 2 2 2 5 6" xfId="51005"/>
    <cellStyle name="Comma 5 2 2 2 2 6" xfId="8914"/>
    <cellStyle name="Comma 5 2 2 2 2 6 2" xfId="21959"/>
    <cellStyle name="Comma 5 2 2 2 2 7" xfId="11543"/>
    <cellStyle name="Comma 5 2 2 2 2 7 2" xfId="24588"/>
    <cellStyle name="Comma 5 2 2 2 2 8" xfId="14371"/>
    <cellStyle name="Comma 5 2 2 2 2 9" xfId="35550"/>
    <cellStyle name="Comma 5 2 2 2 3" xfId="1763"/>
    <cellStyle name="Comma 5 2 2 2 3 10" xfId="49601"/>
    <cellStyle name="Comma 5 2 2 2 3 2" xfId="2964"/>
    <cellStyle name="Comma 5 2 2 2 3 2 2" xfId="8096"/>
    <cellStyle name="Comma 5 2 2 2 3 2 2 2" xfId="21142"/>
    <cellStyle name="Comma 5 2 2 2 3 2 2 3" xfId="42321"/>
    <cellStyle name="Comma 5 2 2 2 3 2 2 4" xfId="46626"/>
    <cellStyle name="Comma 5 2 2 2 3 2 2 5" xfId="48992"/>
    <cellStyle name="Comma 5 2 2 2 3 2 2 6" xfId="53825"/>
    <cellStyle name="Comma 5 2 2 2 3 2 3" xfId="6658"/>
    <cellStyle name="Comma 5 2 2 2 3 2 3 2" xfId="19704"/>
    <cellStyle name="Comma 5 2 2 2 3 2 3 3" xfId="40883"/>
    <cellStyle name="Comma 5 2 2 2 3 2 3 4" xfId="45742"/>
    <cellStyle name="Comma 5 2 2 2 3 2 3 5" xfId="48306"/>
    <cellStyle name="Comma 5 2 2 2 3 2 3 6" xfId="52589"/>
    <cellStyle name="Comma 5 2 2 2 3 2 4" xfId="16010"/>
    <cellStyle name="Comma 5 2 2 2 3 2 5" xfId="37189"/>
    <cellStyle name="Comma 5 2 2 2 3 2 6" xfId="43644"/>
    <cellStyle name="Comma 5 2 2 2 3 2 7" xfId="47321"/>
    <cellStyle name="Comma 5 2 2 2 3 2 8" xfId="50322"/>
    <cellStyle name="Comma 5 2 2 2 3 3" xfId="5457"/>
    <cellStyle name="Comma 5 2 2 2 3 3 2" xfId="18503"/>
    <cellStyle name="Comma 5 2 2 2 3 3 3" xfId="39682"/>
    <cellStyle name="Comma 5 2 2 2 3 3 4" xfId="45092"/>
    <cellStyle name="Comma 5 2 2 2 3 3 5" xfId="48013"/>
    <cellStyle name="Comma 5 2 2 2 3 3 6" xfId="51868"/>
    <cellStyle name="Comma 5 2 2 2 3 4" xfId="7661"/>
    <cellStyle name="Comma 5 2 2 2 3 4 2" xfId="20707"/>
    <cellStyle name="Comma 5 2 2 2 3 4 3" xfId="41886"/>
    <cellStyle name="Comma 5 2 2 2 3 4 4" xfId="46333"/>
    <cellStyle name="Comma 5 2 2 2 3 4 5" xfId="48699"/>
    <cellStyle name="Comma 5 2 2 2 3 4 6" xfId="53390"/>
    <cellStyle name="Comma 5 2 2 2 3 5" xfId="4580"/>
    <cellStyle name="Comma 5 2 2 2 3 5 2" xfId="17626"/>
    <cellStyle name="Comma 5 2 2 2 3 5 3" xfId="38805"/>
    <cellStyle name="Comma 5 2 2 2 3 5 4" xfId="44501"/>
    <cellStyle name="Comma 5 2 2 2 3 5 5" xfId="47620"/>
    <cellStyle name="Comma 5 2 2 2 3 5 6" xfId="51253"/>
    <cellStyle name="Comma 5 2 2 2 3 6" xfId="14809"/>
    <cellStyle name="Comma 5 2 2 2 3 7" xfId="35988"/>
    <cellStyle name="Comma 5 2 2 2 3 8" xfId="42994"/>
    <cellStyle name="Comma 5 2 2 2 3 9" xfId="47028"/>
    <cellStyle name="Comma 5 2 2 2 4" xfId="776"/>
    <cellStyle name="Comma 5 2 2 2 4 2" xfId="7349"/>
    <cellStyle name="Comma 5 2 2 2 4 2 2" xfId="20395"/>
    <cellStyle name="Comma 5 2 2 2 4 2 3" xfId="41574"/>
    <cellStyle name="Comma 5 2 2 2 4 2 4" xfId="46140"/>
    <cellStyle name="Comma 5 2 2 2 4 2 5" xfId="48506"/>
    <cellStyle name="Comma 5 2 2 2 4 2 6" xfId="53078"/>
    <cellStyle name="Comma 5 2 2 2 4 3" xfId="4886"/>
    <cellStyle name="Comma 5 2 2 2 4 3 2" xfId="17932"/>
    <cellStyle name="Comma 5 2 2 2 4 3 3" xfId="39111"/>
    <cellStyle name="Comma 5 2 2 2 4 3 4" xfId="44744"/>
    <cellStyle name="Comma 5 2 2 2 4 3 5" xfId="47820"/>
    <cellStyle name="Comma 5 2 2 2 4 3 6" xfId="51500"/>
    <cellStyle name="Comma 5 2 2 2 4 4" xfId="13822"/>
    <cellStyle name="Comma 5 2 2 2 4 5" xfId="35001"/>
    <cellStyle name="Comma 5 2 2 2 4 6" xfId="42646"/>
    <cellStyle name="Comma 5 2 2 2 4 7" xfId="46835"/>
    <cellStyle name="Comma 5 2 2 2 4 8" xfId="49248"/>
    <cellStyle name="Comma 5 2 2 2 5" xfId="2042"/>
    <cellStyle name="Comma 5 2 2 2 5 2" xfId="7844"/>
    <cellStyle name="Comma 5 2 2 2 5 2 2" xfId="20890"/>
    <cellStyle name="Comma 5 2 2 2 5 2 3" xfId="42069"/>
    <cellStyle name="Comma 5 2 2 2 5 2 4" xfId="46433"/>
    <cellStyle name="Comma 5 2 2 2 5 2 5" xfId="48799"/>
    <cellStyle name="Comma 5 2 2 2 5 2 6" xfId="53573"/>
    <cellStyle name="Comma 5 2 2 2 5 3" xfId="5736"/>
    <cellStyle name="Comma 5 2 2 2 5 3 2" xfId="18782"/>
    <cellStyle name="Comma 5 2 2 2 5 3 3" xfId="39961"/>
    <cellStyle name="Comma 5 2 2 2 5 3 4" xfId="45232"/>
    <cellStyle name="Comma 5 2 2 2 5 3 5" xfId="48113"/>
    <cellStyle name="Comma 5 2 2 2 5 3 6" xfId="52091"/>
    <cellStyle name="Comma 5 2 2 2 5 4" xfId="15088"/>
    <cellStyle name="Comma 5 2 2 2 5 5" xfId="36267"/>
    <cellStyle name="Comma 5 2 2 2 5 6" xfId="43134"/>
    <cellStyle name="Comma 5 2 2 2 5 7" xfId="47128"/>
    <cellStyle name="Comma 5 2 2 2 5 8" xfId="49824"/>
    <cellStyle name="Comma 5 2 2 2 6" xfId="4708"/>
    <cellStyle name="Comma 5 2 2 2 6 2" xfId="17754"/>
    <cellStyle name="Comma 5 2 2 2 6 3" xfId="38933"/>
    <cellStyle name="Comma 5 2 2 2 6 4" xfId="44613"/>
    <cellStyle name="Comma 5 2 2 2 6 5" xfId="47720"/>
    <cellStyle name="Comma 5 2 2 2 6 6" xfId="51365"/>
    <cellStyle name="Comma 5 2 2 2 7" xfId="7181"/>
    <cellStyle name="Comma 5 2 2 2 7 2" xfId="20227"/>
    <cellStyle name="Comma 5 2 2 2 7 3" xfId="41406"/>
    <cellStyle name="Comma 5 2 2 2 7 4" xfId="46040"/>
    <cellStyle name="Comma 5 2 2 2 7 5" xfId="48406"/>
    <cellStyle name="Comma 5 2 2 2 7 6" xfId="52910"/>
    <cellStyle name="Comma 5 2 2 2 8" xfId="3593"/>
    <cellStyle name="Comma 5 2 2 2 8 2" xfId="16639"/>
    <cellStyle name="Comma 5 2 2 2 8 3" xfId="37818"/>
    <cellStyle name="Comma 5 2 2 2 8 4" xfId="43991"/>
    <cellStyle name="Comma 5 2 2 2 8 5" xfId="47427"/>
    <cellStyle name="Comma 5 2 2 2 8 6" xfId="50690"/>
    <cellStyle name="Comma 5 2 2 2 9" xfId="8365"/>
    <cellStyle name="Comma 5 2 2 2 9 2" xfId="21410"/>
    <cellStyle name="Comma 5 2 2 3" xfId="1203"/>
    <cellStyle name="Comma 5 2 2 3 10" xfId="42854"/>
    <cellStyle name="Comma 5 2 2 3 11" xfId="46888"/>
    <cellStyle name="Comma 5 2 2 3 12" xfId="49461"/>
    <cellStyle name="Comma 5 2 2 3 2" xfId="2469"/>
    <cellStyle name="Comma 5 2 2 3 2 2" xfId="7953"/>
    <cellStyle name="Comma 5 2 2 3 2 2 2" xfId="20999"/>
    <cellStyle name="Comma 5 2 2 3 2 2 3" xfId="42178"/>
    <cellStyle name="Comma 5 2 2 3 2 2 4" xfId="46486"/>
    <cellStyle name="Comma 5 2 2 3 2 2 5" xfId="48852"/>
    <cellStyle name="Comma 5 2 2 3 2 2 6" xfId="53682"/>
    <cellStyle name="Comma 5 2 2 3 2 3" xfId="6163"/>
    <cellStyle name="Comma 5 2 2 3 2 3 2" xfId="19209"/>
    <cellStyle name="Comma 5 2 2 3 2 3 3" xfId="40388"/>
    <cellStyle name="Comma 5 2 2 3 2 3 4" xfId="45440"/>
    <cellStyle name="Comma 5 2 2 3 2 3 5" xfId="48166"/>
    <cellStyle name="Comma 5 2 2 3 2 3 6" xfId="52312"/>
    <cellStyle name="Comma 5 2 2 3 2 4" xfId="15515"/>
    <cellStyle name="Comma 5 2 2 3 2 5" xfId="36694"/>
    <cellStyle name="Comma 5 2 2 3 2 6" xfId="43342"/>
    <cellStyle name="Comma 5 2 2 3 2 7" xfId="47181"/>
    <cellStyle name="Comma 5 2 2 3 2 8" xfId="50045"/>
    <cellStyle name="Comma 5 2 2 3 3" xfId="5310"/>
    <cellStyle name="Comma 5 2 2 3 3 2" xfId="18356"/>
    <cellStyle name="Comma 5 2 2 3 3 3" xfId="39535"/>
    <cellStyle name="Comma 5 2 2 3 3 4" xfId="44952"/>
    <cellStyle name="Comma 5 2 2 3 3 5" xfId="47873"/>
    <cellStyle name="Comma 5 2 2 3 3 6" xfId="51721"/>
    <cellStyle name="Comma 5 2 2 3 4" xfId="7456"/>
    <cellStyle name="Comma 5 2 2 3 4 2" xfId="20502"/>
    <cellStyle name="Comma 5 2 2 3 4 3" xfId="41681"/>
    <cellStyle name="Comma 5 2 2 3 4 4" xfId="46193"/>
    <cellStyle name="Comma 5 2 2 3 4 5" xfId="48559"/>
    <cellStyle name="Comma 5 2 2 3 4 6" xfId="53185"/>
    <cellStyle name="Comma 5 2 2 3 5" xfId="4020"/>
    <cellStyle name="Comma 5 2 2 3 5 2" xfId="17066"/>
    <cellStyle name="Comma 5 2 2 3 5 3" xfId="38245"/>
    <cellStyle name="Comma 5 2 2 3 5 4" xfId="44199"/>
    <cellStyle name="Comma 5 2 2 3 5 5" xfId="47480"/>
    <cellStyle name="Comma 5 2 2 3 5 6" xfId="50911"/>
    <cellStyle name="Comma 5 2 2 3 6" xfId="8792"/>
    <cellStyle name="Comma 5 2 2 3 6 2" xfId="21837"/>
    <cellStyle name="Comma 5 2 2 3 7" xfId="11421"/>
    <cellStyle name="Comma 5 2 2 3 7 2" xfId="24466"/>
    <cellStyle name="Comma 5 2 2 3 8" xfId="14249"/>
    <cellStyle name="Comma 5 2 2 3 9" xfId="35428"/>
    <cellStyle name="Comma 5 2 2 4" xfId="1237"/>
    <cellStyle name="Comma 5 2 2 4 10" xfId="42871"/>
    <cellStyle name="Comma 5 2 2 4 11" xfId="46905"/>
    <cellStyle name="Comma 5 2 2 4 12" xfId="49478"/>
    <cellStyle name="Comma 5 2 2 4 2" xfId="2501"/>
    <cellStyle name="Comma 5 2 2 4 2 2" xfId="7973"/>
    <cellStyle name="Comma 5 2 2 4 2 2 2" xfId="21019"/>
    <cellStyle name="Comma 5 2 2 4 2 2 3" xfId="42198"/>
    <cellStyle name="Comma 5 2 2 4 2 2 4" xfId="46503"/>
    <cellStyle name="Comma 5 2 2 4 2 2 5" xfId="48869"/>
    <cellStyle name="Comma 5 2 2 4 2 2 6" xfId="53702"/>
    <cellStyle name="Comma 5 2 2 4 2 3" xfId="6195"/>
    <cellStyle name="Comma 5 2 2 4 2 3 2" xfId="19241"/>
    <cellStyle name="Comma 5 2 2 4 2 3 3" xfId="40420"/>
    <cellStyle name="Comma 5 2 2 4 2 3 4" xfId="45457"/>
    <cellStyle name="Comma 5 2 2 4 2 3 5" xfId="48183"/>
    <cellStyle name="Comma 5 2 2 4 2 3 6" xfId="52342"/>
    <cellStyle name="Comma 5 2 2 4 2 4" xfId="15547"/>
    <cellStyle name="Comma 5 2 2 4 2 5" xfId="36726"/>
    <cellStyle name="Comma 5 2 2 4 2 6" xfId="43359"/>
    <cellStyle name="Comma 5 2 2 4 2 7" xfId="47198"/>
    <cellStyle name="Comma 5 2 2 4 2 8" xfId="50075"/>
    <cellStyle name="Comma 5 2 2 4 3" xfId="5334"/>
    <cellStyle name="Comma 5 2 2 4 3 2" xfId="18380"/>
    <cellStyle name="Comma 5 2 2 4 3 3" xfId="39559"/>
    <cellStyle name="Comma 5 2 2 4 3 4" xfId="44969"/>
    <cellStyle name="Comma 5 2 2 4 3 5" xfId="47890"/>
    <cellStyle name="Comma 5 2 2 4 3 6" xfId="51745"/>
    <cellStyle name="Comma 5 2 2 4 4" xfId="7475"/>
    <cellStyle name="Comma 5 2 2 4 4 2" xfId="20521"/>
    <cellStyle name="Comma 5 2 2 4 4 3" xfId="41700"/>
    <cellStyle name="Comma 5 2 2 4 4 4" xfId="46210"/>
    <cellStyle name="Comma 5 2 2 4 4 5" xfId="48576"/>
    <cellStyle name="Comma 5 2 2 4 4 6" xfId="53204"/>
    <cellStyle name="Comma 5 2 2 4 5" xfId="4054"/>
    <cellStyle name="Comma 5 2 2 4 5 2" xfId="17100"/>
    <cellStyle name="Comma 5 2 2 4 5 3" xfId="38279"/>
    <cellStyle name="Comma 5 2 2 4 5 4" xfId="44216"/>
    <cellStyle name="Comma 5 2 2 4 5 5" xfId="47497"/>
    <cellStyle name="Comma 5 2 2 4 5 6" xfId="50943"/>
    <cellStyle name="Comma 5 2 2 4 6" xfId="8826"/>
    <cellStyle name="Comma 5 2 2 4 6 2" xfId="21871"/>
    <cellStyle name="Comma 5 2 2 4 7" xfId="11455"/>
    <cellStyle name="Comma 5 2 2 4 7 2" xfId="24500"/>
    <cellStyle name="Comma 5 2 2 4 8" xfId="14283"/>
    <cellStyle name="Comma 5 2 2 4 9" xfId="35462"/>
    <cellStyle name="Comma 5 2 2 5" xfId="1728"/>
    <cellStyle name="Comma 5 2 2 5 10" xfId="49566"/>
    <cellStyle name="Comma 5 2 2 5 2" xfId="2929"/>
    <cellStyle name="Comma 5 2 2 5 2 2" xfId="8061"/>
    <cellStyle name="Comma 5 2 2 5 2 2 2" xfId="21107"/>
    <cellStyle name="Comma 5 2 2 5 2 2 3" xfId="42286"/>
    <cellStyle name="Comma 5 2 2 5 2 2 4" xfId="46591"/>
    <cellStyle name="Comma 5 2 2 5 2 2 5" xfId="48957"/>
    <cellStyle name="Comma 5 2 2 5 2 2 6" xfId="53790"/>
    <cellStyle name="Comma 5 2 2 5 2 3" xfId="6623"/>
    <cellStyle name="Comma 5 2 2 5 2 3 2" xfId="19669"/>
    <cellStyle name="Comma 5 2 2 5 2 3 3" xfId="40848"/>
    <cellStyle name="Comma 5 2 2 5 2 3 4" xfId="45707"/>
    <cellStyle name="Comma 5 2 2 5 2 3 5" xfId="48271"/>
    <cellStyle name="Comma 5 2 2 5 2 3 6" xfId="52554"/>
    <cellStyle name="Comma 5 2 2 5 2 4" xfId="15975"/>
    <cellStyle name="Comma 5 2 2 5 2 5" xfId="37154"/>
    <cellStyle name="Comma 5 2 2 5 2 6" xfId="43609"/>
    <cellStyle name="Comma 5 2 2 5 2 7" xfId="47286"/>
    <cellStyle name="Comma 5 2 2 5 2 8" xfId="50287"/>
    <cellStyle name="Comma 5 2 2 5 3" xfId="5422"/>
    <cellStyle name="Comma 5 2 2 5 3 2" xfId="18468"/>
    <cellStyle name="Comma 5 2 2 5 3 3" xfId="39647"/>
    <cellStyle name="Comma 5 2 2 5 3 4" xfId="45057"/>
    <cellStyle name="Comma 5 2 2 5 3 5" xfId="47978"/>
    <cellStyle name="Comma 5 2 2 5 3 6" xfId="51833"/>
    <cellStyle name="Comma 5 2 2 5 4" xfId="7626"/>
    <cellStyle name="Comma 5 2 2 5 4 2" xfId="20672"/>
    <cellStyle name="Comma 5 2 2 5 4 3" xfId="41851"/>
    <cellStyle name="Comma 5 2 2 5 4 4" xfId="46298"/>
    <cellStyle name="Comma 5 2 2 5 4 5" xfId="48664"/>
    <cellStyle name="Comma 5 2 2 5 4 6" xfId="53355"/>
    <cellStyle name="Comma 5 2 2 5 5" xfId="4545"/>
    <cellStyle name="Comma 5 2 2 5 5 2" xfId="17591"/>
    <cellStyle name="Comma 5 2 2 5 5 3" xfId="38770"/>
    <cellStyle name="Comma 5 2 2 5 5 4" xfId="44466"/>
    <cellStyle name="Comma 5 2 2 5 5 5" xfId="47585"/>
    <cellStyle name="Comma 5 2 2 5 5 6" xfId="51218"/>
    <cellStyle name="Comma 5 2 2 5 6" xfId="14774"/>
    <cellStyle name="Comma 5 2 2 5 7" xfId="35953"/>
    <cellStyle name="Comma 5 2 2 5 8" xfId="42959"/>
    <cellStyle name="Comma 5 2 2 5 9" xfId="46993"/>
    <cellStyle name="Comma 5 2 2 6" xfId="681"/>
    <cellStyle name="Comma 5 2 2 6 2" xfId="7305"/>
    <cellStyle name="Comma 5 2 2 6 2 2" xfId="20351"/>
    <cellStyle name="Comma 5 2 2 6 2 3" xfId="41530"/>
    <cellStyle name="Comma 5 2 2 6 2 4" xfId="46105"/>
    <cellStyle name="Comma 5 2 2 6 2 5" xfId="48471"/>
    <cellStyle name="Comma 5 2 2 6 2 6" xfId="53034"/>
    <cellStyle name="Comma 5 2 2 6 3" xfId="4791"/>
    <cellStyle name="Comma 5 2 2 6 3 2" xfId="17837"/>
    <cellStyle name="Comma 5 2 2 6 3 3" xfId="39016"/>
    <cellStyle name="Comma 5 2 2 6 3 4" xfId="44685"/>
    <cellStyle name="Comma 5 2 2 6 3 5" xfId="47785"/>
    <cellStyle name="Comma 5 2 2 6 3 6" xfId="51438"/>
    <cellStyle name="Comma 5 2 2 6 4" xfId="13727"/>
    <cellStyle name="Comma 5 2 2 6 5" xfId="34906"/>
    <cellStyle name="Comma 5 2 2 6 6" xfId="42587"/>
    <cellStyle name="Comma 5 2 2 6 7" xfId="46800"/>
    <cellStyle name="Comma 5 2 2 6 8" xfId="49186"/>
    <cellStyle name="Comma 5 2 2 7" xfId="1947"/>
    <cellStyle name="Comma 5 2 2 7 2" xfId="7800"/>
    <cellStyle name="Comma 5 2 2 7 2 2" xfId="20846"/>
    <cellStyle name="Comma 5 2 2 7 2 3" xfId="42025"/>
    <cellStyle name="Comma 5 2 2 7 2 4" xfId="46398"/>
    <cellStyle name="Comma 5 2 2 7 2 5" xfId="48764"/>
    <cellStyle name="Comma 5 2 2 7 2 6" xfId="53529"/>
    <cellStyle name="Comma 5 2 2 7 3" xfId="5641"/>
    <cellStyle name="Comma 5 2 2 7 3 2" xfId="18687"/>
    <cellStyle name="Comma 5 2 2 7 3 3" xfId="39866"/>
    <cellStyle name="Comma 5 2 2 7 3 4" xfId="45173"/>
    <cellStyle name="Comma 5 2 2 7 3 5" xfId="48078"/>
    <cellStyle name="Comma 5 2 2 7 3 6" xfId="52029"/>
    <cellStyle name="Comma 5 2 2 7 4" xfId="14993"/>
    <cellStyle name="Comma 5 2 2 7 5" xfId="36172"/>
    <cellStyle name="Comma 5 2 2 7 6" xfId="43075"/>
    <cellStyle name="Comma 5 2 2 7 7" xfId="47093"/>
    <cellStyle name="Comma 5 2 2 7 8" xfId="49762"/>
    <cellStyle name="Comma 5 2 2 8" xfId="4673"/>
    <cellStyle name="Comma 5 2 2 8 2" xfId="17719"/>
    <cellStyle name="Comma 5 2 2 8 3" xfId="38898"/>
    <cellStyle name="Comma 5 2 2 8 4" xfId="44578"/>
    <cellStyle name="Comma 5 2 2 8 5" xfId="47685"/>
    <cellStyle name="Comma 5 2 2 8 6" xfId="51330"/>
    <cellStyle name="Comma 5 2 2 9" xfId="7140"/>
    <cellStyle name="Comma 5 2 2 9 2" xfId="20186"/>
    <cellStyle name="Comma 5 2 2 9 3" xfId="41365"/>
    <cellStyle name="Comma 5 2 2 9 4" xfId="46005"/>
    <cellStyle name="Comma 5 2 2 9 5" xfId="48371"/>
    <cellStyle name="Comma 5 2 2 9 6" xfId="52869"/>
    <cellStyle name="Comma 5 2 20" xfId="3472"/>
    <cellStyle name="Comma 5 2 20 2" xfId="16518"/>
    <cellStyle name="Comma 5 2 20 3" xfId="37697"/>
    <cellStyle name="Comma 5 2 20 4" xfId="43917"/>
    <cellStyle name="Comma 5 2 20 5" xfId="47384"/>
    <cellStyle name="Comma 5 2 20 6" xfId="50612"/>
    <cellStyle name="Comma 5 2 21" xfId="8227"/>
    <cellStyle name="Comma 5 2 21 2" xfId="21273"/>
    <cellStyle name="Comma 5 2 21 3" xfId="42452"/>
    <cellStyle name="Comma 5 2 21 4" xfId="46686"/>
    <cellStyle name="Comma 5 2 21 5" xfId="49049"/>
    <cellStyle name="Comma 5 2 21 6" xfId="49054"/>
    <cellStyle name="Comma 5 2 21 7" xfId="53952"/>
    <cellStyle name="Comma 5 2 22" xfId="8244"/>
    <cellStyle name="Comma 5 2 22 2" xfId="21289"/>
    <cellStyle name="Comma 5 2 23" xfId="10542"/>
    <cellStyle name="Comma 5 2 23 2" xfId="23587"/>
    <cellStyle name="Comma 5 2 24" xfId="10818"/>
    <cellStyle name="Comma 5 2 24 2" xfId="23863"/>
    <cellStyle name="Comma 5 2 25" xfId="12847"/>
    <cellStyle name="Comma 5 2 26" xfId="13130"/>
    <cellStyle name="Comma 5 2 27" xfId="34309"/>
    <cellStyle name="Comma 5 2 28" xfId="42460"/>
    <cellStyle name="Comma 5 2 29" xfId="46692"/>
    <cellStyle name="Comma 5 2 3" xfId="135"/>
    <cellStyle name="Comma 5 2 3 10" xfId="10926"/>
    <cellStyle name="Comma 5 2 3 10 2" xfId="23971"/>
    <cellStyle name="Comma 5 2 3 11" xfId="13186"/>
    <cellStyle name="Comma 5 2 3 12" xfId="34365"/>
    <cellStyle name="Comma 5 2 3 13" xfId="42477"/>
    <cellStyle name="Comma 5 2 3 14" xfId="46709"/>
    <cellStyle name="Comma 5 2 3 15" xfId="49075"/>
    <cellStyle name="Comma 5 2 3 2" xfId="1258"/>
    <cellStyle name="Comma 5 2 3 2 10" xfId="42880"/>
    <cellStyle name="Comma 5 2 3 2 11" xfId="46914"/>
    <cellStyle name="Comma 5 2 3 2 12" xfId="49487"/>
    <cellStyle name="Comma 5 2 3 2 2" xfId="2519"/>
    <cellStyle name="Comma 5 2 3 2 2 2" xfId="7982"/>
    <cellStyle name="Comma 5 2 3 2 2 2 2" xfId="21028"/>
    <cellStyle name="Comma 5 2 3 2 2 2 3" xfId="42207"/>
    <cellStyle name="Comma 5 2 3 2 2 2 4" xfId="46512"/>
    <cellStyle name="Comma 5 2 3 2 2 2 5" xfId="48878"/>
    <cellStyle name="Comma 5 2 3 2 2 2 6" xfId="53711"/>
    <cellStyle name="Comma 5 2 3 2 2 3" xfId="6213"/>
    <cellStyle name="Comma 5 2 3 2 2 3 2" xfId="19259"/>
    <cellStyle name="Comma 5 2 3 2 2 3 3" xfId="40438"/>
    <cellStyle name="Comma 5 2 3 2 2 3 4" xfId="45469"/>
    <cellStyle name="Comma 5 2 3 2 2 3 5" xfId="48192"/>
    <cellStyle name="Comma 5 2 3 2 2 3 6" xfId="52356"/>
    <cellStyle name="Comma 5 2 3 2 2 4" xfId="15565"/>
    <cellStyle name="Comma 5 2 3 2 2 5" xfId="36744"/>
    <cellStyle name="Comma 5 2 3 2 2 6" xfId="43371"/>
    <cellStyle name="Comma 5 2 3 2 2 7" xfId="47207"/>
    <cellStyle name="Comma 5 2 3 2 2 8" xfId="50089"/>
    <cellStyle name="Comma 5 2 3 2 3" xfId="5343"/>
    <cellStyle name="Comma 5 2 3 2 3 2" xfId="18389"/>
    <cellStyle name="Comma 5 2 3 2 3 3" xfId="39568"/>
    <cellStyle name="Comma 5 2 3 2 3 4" xfId="44978"/>
    <cellStyle name="Comma 5 2 3 2 3 5" xfId="47899"/>
    <cellStyle name="Comma 5 2 3 2 3 6" xfId="51754"/>
    <cellStyle name="Comma 5 2 3 2 4" xfId="7487"/>
    <cellStyle name="Comma 5 2 3 2 4 2" xfId="20533"/>
    <cellStyle name="Comma 5 2 3 2 4 3" xfId="41712"/>
    <cellStyle name="Comma 5 2 3 2 4 4" xfId="46219"/>
    <cellStyle name="Comma 5 2 3 2 4 5" xfId="48585"/>
    <cellStyle name="Comma 5 2 3 2 4 6" xfId="53216"/>
    <cellStyle name="Comma 5 2 3 2 5" xfId="4075"/>
    <cellStyle name="Comma 5 2 3 2 5 2" xfId="17121"/>
    <cellStyle name="Comma 5 2 3 2 5 3" xfId="38300"/>
    <cellStyle name="Comma 5 2 3 2 5 4" xfId="44228"/>
    <cellStyle name="Comma 5 2 3 2 5 5" xfId="47506"/>
    <cellStyle name="Comma 5 2 3 2 5 6" xfId="50960"/>
    <cellStyle name="Comma 5 2 3 2 6" xfId="8847"/>
    <cellStyle name="Comma 5 2 3 2 6 2" xfId="21892"/>
    <cellStyle name="Comma 5 2 3 2 7" xfId="11476"/>
    <cellStyle name="Comma 5 2 3 2 7 2" xfId="24521"/>
    <cellStyle name="Comma 5 2 3 2 8" xfId="14304"/>
    <cellStyle name="Comma 5 2 3 2 9" xfId="35483"/>
    <cellStyle name="Comma 5 2 3 3" xfId="1737"/>
    <cellStyle name="Comma 5 2 3 3 10" xfId="49575"/>
    <cellStyle name="Comma 5 2 3 3 2" xfId="2938"/>
    <cellStyle name="Comma 5 2 3 3 2 2" xfId="8070"/>
    <cellStyle name="Comma 5 2 3 3 2 2 2" xfId="21116"/>
    <cellStyle name="Comma 5 2 3 3 2 2 3" xfId="42295"/>
    <cellStyle name="Comma 5 2 3 3 2 2 4" xfId="46600"/>
    <cellStyle name="Comma 5 2 3 3 2 2 5" xfId="48966"/>
    <cellStyle name="Comma 5 2 3 3 2 2 6" xfId="53799"/>
    <cellStyle name="Comma 5 2 3 3 2 3" xfId="6632"/>
    <cellStyle name="Comma 5 2 3 3 2 3 2" xfId="19678"/>
    <cellStyle name="Comma 5 2 3 3 2 3 3" xfId="40857"/>
    <cellStyle name="Comma 5 2 3 3 2 3 4" xfId="45716"/>
    <cellStyle name="Comma 5 2 3 3 2 3 5" xfId="48280"/>
    <cellStyle name="Comma 5 2 3 3 2 3 6" xfId="52563"/>
    <cellStyle name="Comma 5 2 3 3 2 4" xfId="15984"/>
    <cellStyle name="Comma 5 2 3 3 2 5" xfId="37163"/>
    <cellStyle name="Comma 5 2 3 3 2 6" xfId="43618"/>
    <cellStyle name="Comma 5 2 3 3 2 7" xfId="47295"/>
    <cellStyle name="Comma 5 2 3 3 2 8" xfId="50296"/>
    <cellStyle name="Comma 5 2 3 3 3" xfId="5431"/>
    <cellStyle name="Comma 5 2 3 3 3 2" xfId="18477"/>
    <cellStyle name="Comma 5 2 3 3 3 3" xfId="39656"/>
    <cellStyle name="Comma 5 2 3 3 3 4" xfId="45066"/>
    <cellStyle name="Comma 5 2 3 3 3 5" xfId="47987"/>
    <cellStyle name="Comma 5 2 3 3 3 6" xfId="51842"/>
    <cellStyle name="Comma 5 2 3 3 4" xfId="7635"/>
    <cellStyle name="Comma 5 2 3 3 4 2" xfId="20681"/>
    <cellStyle name="Comma 5 2 3 3 4 3" xfId="41860"/>
    <cellStyle name="Comma 5 2 3 3 4 4" xfId="46307"/>
    <cellStyle name="Comma 5 2 3 3 4 5" xfId="48673"/>
    <cellStyle name="Comma 5 2 3 3 4 6" xfId="53364"/>
    <cellStyle name="Comma 5 2 3 3 5" xfId="4554"/>
    <cellStyle name="Comma 5 2 3 3 5 2" xfId="17600"/>
    <cellStyle name="Comma 5 2 3 3 5 3" xfId="38779"/>
    <cellStyle name="Comma 5 2 3 3 5 4" xfId="44475"/>
    <cellStyle name="Comma 5 2 3 3 5 5" xfId="47594"/>
    <cellStyle name="Comma 5 2 3 3 5 6" xfId="51227"/>
    <cellStyle name="Comma 5 2 3 3 6" xfId="14783"/>
    <cellStyle name="Comma 5 2 3 3 7" xfId="35962"/>
    <cellStyle name="Comma 5 2 3 3 8" xfId="42968"/>
    <cellStyle name="Comma 5 2 3 3 9" xfId="47002"/>
    <cellStyle name="Comma 5 2 3 4" xfId="709"/>
    <cellStyle name="Comma 5 2 3 4 2" xfId="7317"/>
    <cellStyle name="Comma 5 2 3 4 2 2" xfId="20363"/>
    <cellStyle name="Comma 5 2 3 4 2 3" xfId="41542"/>
    <cellStyle name="Comma 5 2 3 4 2 4" xfId="46114"/>
    <cellStyle name="Comma 5 2 3 4 2 5" xfId="48480"/>
    <cellStyle name="Comma 5 2 3 4 2 6" xfId="53046"/>
    <cellStyle name="Comma 5 2 3 4 3" xfId="4819"/>
    <cellStyle name="Comma 5 2 3 4 3 2" xfId="17865"/>
    <cellStyle name="Comma 5 2 3 4 3 3" xfId="39044"/>
    <cellStyle name="Comma 5 2 3 4 3 4" xfId="44702"/>
    <cellStyle name="Comma 5 2 3 4 3 5" xfId="47794"/>
    <cellStyle name="Comma 5 2 3 4 3 6" xfId="51455"/>
    <cellStyle name="Comma 5 2 3 4 4" xfId="13755"/>
    <cellStyle name="Comma 5 2 3 4 5" xfId="34934"/>
    <cellStyle name="Comma 5 2 3 4 6" xfId="42604"/>
    <cellStyle name="Comma 5 2 3 4 7" xfId="46809"/>
    <cellStyle name="Comma 5 2 3 4 8" xfId="49203"/>
    <cellStyle name="Comma 5 2 3 5" xfId="1975"/>
    <cellStyle name="Comma 5 2 3 5 2" xfId="7812"/>
    <cellStyle name="Comma 5 2 3 5 2 2" xfId="20858"/>
    <cellStyle name="Comma 5 2 3 5 2 3" xfId="42037"/>
    <cellStyle name="Comma 5 2 3 5 2 4" xfId="46407"/>
    <cellStyle name="Comma 5 2 3 5 2 5" xfId="48773"/>
    <cellStyle name="Comma 5 2 3 5 2 6" xfId="53541"/>
    <cellStyle name="Comma 5 2 3 5 3" xfId="5669"/>
    <cellStyle name="Comma 5 2 3 5 3 2" xfId="18715"/>
    <cellStyle name="Comma 5 2 3 5 3 3" xfId="39894"/>
    <cellStyle name="Comma 5 2 3 5 3 4" xfId="45190"/>
    <cellStyle name="Comma 5 2 3 5 3 5" xfId="48087"/>
    <cellStyle name="Comma 5 2 3 5 3 6" xfId="52046"/>
    <cellStyle name="Comma 5 2 3 5 4" xfId="15021"/>
    <cellStyle name="Comma 5 2 3 5 5" xfId="36200"/>
    <cellStyle name="Comma 5 2 3 5 6" xfId="43092"/>
    <cellStyle name="Comma 5 2 3 5 7" xfId="47102"/>
    <cellStyle name="Comma 5 2 3 5 8" xfId="49779"/>
    <cellStyle name="Comma 5 2 3 6" xfId="4682"/>
    <cellStyle name="Comma 5 2 3 6 2" xfId="17728"/>
    <cellStyle name="Comma 5 2 3 6 3" xfId="38907"/>
    <cellStyle name="Comma 5 2 3 6 4" xfId="44587"/>
    <cellStyle name="Comma 5 2 3 6 5" xfId="47694"/>
    <cellStyle name="Comma 5 2 3 6 6" xfId="51339"/>
    <cellStyle name="Comma 5 2 3 7" xfId="7149"/>
    <cellStyle name="Comma 5 2 3 7 2" xfId="20195"/>
    <cellStyle name="Comma 5 2 3 7 3" xfId="41374"/>
    <cellStyle name="Comma 5 2 3 7 4" xfId="46014"/>
    <cellStyle name="Comma 5 2 3 7 5" xfId="48380"/>
    <cellStyle name="Comma 5 2 3 7 6" xfId="52878"/>
    <cellStyle name="Comma 5 2 3 8" xfId="3526"/>
    <cellStyle name="Comma 5 2 3 8 2" xfId="16572"/>
    <cellStyle name="Comma 5 2 3 8 3" xfId="37751"/>
    <cellStyle name="Comma 5 2 3 8 4" xfId="43949"/>
    <cellStyle name="Comma 5 2 3 8 5" xfId="47401"/>
    <cellStyle name="Comma 5 2 3 8 6" xfId="50645"/>
    <cellStyle name="Comma 5 2 3 9" xfId="8298"/>
    <cellStyle name="Comma 5 2 3 9 2" xfId="21343"/>
    <cellStyle name="Comma 5 2 30" xfId="49058"/>
    <cellStyle name="Comma 5 2 31" xfId="53960"/>
    <cellStyle name="Comma 5 2 32" xfId="53967"/>
    <cellStyle name="Comma 5 2 33" xfId="54031"/>
    <cellStyle name="Comma 5 2 4" xfId="155"/>
    <cellStyle name="Comma 5 2 4 10" xfId="10946"/>
    <cellStyle name="Comma 5 2 4 10 2" xfId="23991"/>
    <cellStyle name="Comma 5 2 4 11" xfId="13206"/>
    <cellStyle name="Comma 5 2 4 12" xfId="34385"/>
    <cellStyle name="Comma 5 2 4 13" xfId="42483"/>
    <cellStyle name="Comma 5 2 4 14" xfId="46715"/>
    <cellStyle name="Comma 5 2 4 15" xfId="49081"/>
    <cellStyle name="Comma 5 2 4 2" xfId="1278"/>
    <cellStyle name="Comma 5 2 4 2 10" xfId="42886"/>
    <cellStyle name="Comma 5 2 4 2 11" xfId="46920"/>
    <cellStyle name="Comma 5 2 4 2 12" xfId="49493"/>
    <cellStyle name="Comma 5 2 4 2 2" xfId="2537"/>
    <cellStyle name="Comma 5 2 4 2 2 2" xfId="7988"/>
    <cellStyle name="Comma 5 2 4 2 2 2 2" xfId="21034"/>
    <cellStyle name="Comma 5 2 4 2 2 2 3" xfId="42213"/>
    <cellStyle name="Comma 5 2 4 2 2 2 4" xfId="46518"/>
    <cellStyle name="Comma 5 2 4 2 2 2 5" xfId="48884"/>
    <cellStyle name="Comma 5 2 4 2 2 2 6" xfId="53717"/>
    <cellStyle name="Comma 5 2 4 2 2 3" xfId="6231"/>
    <cellStyle name="Comma 5 2 4 2 2 3 2" xfId="19277"/>
    <cellStyle name="Comma 5 2 4 2 2 3 3" xfId="40456"/>
    <cellStyle name="Comma 5 2 4 2 2 3 4" xfId="45481"/>
    <cellStyle name="Comma 5 2 4 2 2 3 5" xfId="48198"/>
    <cellStyle name="Comma 5 2 4 2 2 3 6" xfId="52366"/>
    <cellStyle name="Comma 5 2 4 2 2 4" xfId="15583"/>
    <cellStyle name="Comma 5 2 4 2 2 5" xfId="36762"/>
    <cellStyle name="Comma 5 2 4 2 2 6" xfId="43383"/>
    <cellStyle name="Comma 5 2 4 2 2 7" xfId="47213"/>
    <cellStyle name="Comma 5 2 4 2 2 8" xfId="50099"/>
    <cellStyle name="Comma 5 2 4 2 3" xfId="5349"/>
    <cellStyle name="Comma 5 2 4 2 3 2" xfId="18395"/>
    <cellStyle name="Comma 5 2 4 2 3 3" xfId="39574"/>
    <cellStyle name="Comma 5 2 4 2 3 4" xfId="44984"/>
    <cellStyle name="Comma 5 2 4 2 3 5" xfId="47905"/>
    <cellStyle name="Comma 5 2 4 2 3 6" xfId="51760"/>
    <cellStyle name="Comma 5 2 4 2 4" xfId="7495"/>
    <cellStyle name="Comma 5 2 4 2 4 2" xfId="20541"/>
    <cellStyle name="Comma 5 2 4 2 4 3" xfId="41720"/>
    <cellStyle name="Comma 5 2 4 2 4 4" xfId="46225"/>
    <cellStyle name="Comma 5 2 4 2 4 5" xfId="48591"/>
    <cellStyle name="Comma 5 2 4 2 4 6" xfId="53224"/>
    <cellStyle name="Comma 5 2 4 2 5" xfId="4095"/>
    <cellStyle name="Comma 5 2 4 2 5 2" xfId="17141"/>
    <cellStyle name="Comma 5 2 4 2 5 3" xfId="38320"/>
    <cellStyle name="Comma 5 2 4 2 5 4" xfId="44240"/>
    <cellStyle name="Comma 5 2 4 2 5 5" xfId="47512"/>
    <cellStyle name="Comma 5 2 4 2 5 6" xfId="50972"/>
    <cellStyle name="Comma 5 2 4 2 6" xfId="8867"/>
    <cellStyle name="Comma 5 2 4 2 6 2" xfId="21912"/>
    <cellStyle name="Comma 5 2 4 2 7" xfId="11496"/>
    <cellStyle name="Comma 5 2 4 2 7 2" xfId="24541"/>
    <cellStyle name="Comma 5 2 4 2 8" xfId="14324"/>
    <cellStyle name="Comma 5 2 4 2 9" xfId="35503"/>
    <cellStyle name="Comma 5 2 4 3" xfId="1743"/>
    <cellStyle name="Comma 5 2 4 3 10" xfId="49581"/>
    <cellStyle name="Comma 5 2 4 3 2" xfId="2944"/>
    <cellStyle name="Comma 5 2 4 3 2 2" xfId="8076"/>
    <cellStyle name="Comma 5 2 4 3 2 2 2" xfId="21122"/>
    <cellStyle name="Comma 5 2 4 3 2 2 3" xfId="42301"/>
    <cellStyle name="Comma 5 2 4 3 2 2 4" xfId="46606"/>
    <cellStyle name="Comma 5 2 4 3 2 2 5" xfId="48972"/>
    <cellStyle name="Comma 5 2 4 3 2 2 6" xfId="53805"/>
    <cellStyle name="Comma 5 2 4 3 2 3" xfId="6638"/>
    <cellStyle name="Comma 5 2 4 3 2 3 2" xfId="19684"/>
    <cellStyle name="Comma 5 2 4 3 2 3 3" xfId="40863"/>
    <cellStyle name="Comma 5 2 4 3 2 3 4" xfId="45722"/>
    <cellStyle name="Comma 5 2 4 3 2 3 5" xfId="48286"/>
    <cellStyle name="Comma 5 2 4 3 2 3 6" xfId="52569"/>
    <cellStyle name="Comma 5 2 4 3 2 4" xfId="15990"/>
    <cellStyle name="Comma 5 2 4 3 2 5" xfId="37169"/>
    <cellStyle name="Comma 5 2 4 3 2 6" xfId="43624"/>
    <cellStyle name="Comma 5 2 4 3 2 7" xfId="47301"/>
    <cellStyle name="Comma 5 2 4 3 2 8" xfId="50302"/>
    <cellStyle name="Comma 5 2 4 3 3" xfId="5437"/>
    <cellStyle name="Comma 5 2 4 3 3 2" xfId="18483"/>
    <cellStyle name="Comma 5 2 4 3 3 3" xfId="39662"/>
    <cellStyle name="Comma 5 2 4 3 3 4" xfId="45072"/>
    <cellStyle name="Comma 5 2 4 3 3 5" xfId="47993"/>
    <cellStyle name="Comma 5 2 4 3 3 6" xfId="51848"/>
    <cellStyle name="Comma 5 2 4 3 4" xfId="7641"/>
    <cellStyle name="Comma 5 2 4 3 4 2" xfId="20687"/>
    <cellStyle name="Comma 5 2 4 3 4 3" xfId="41866"/>
    <cellStyle name="Comma 5 2 4 3 4 4" xfId="46313"/>
    <cellStyle name="Comma 5 2 4 3 4 5" xfId="48679"/>
    <cellStyle name="Comma 5 2 4 3 4 6" xfId="53370"/>
    <cellStyle name="Comma 5 2 4 3 5" xfId="4560"/>
    <cellStyle name="Comma 5 2 4 3 5 2" xfId="17606"/>
    <cellStyle name="Comma 5 2 4 3 5 3" xfId="38785"/>
    <cellStyle name="Comma 5 2 4 3 5 4" xfId="44481"/>
    <cellStyle name="Comma 5 2 4 3 5 5" xfId="47600"/>
    <cellStyle name="Comma 5 2 4 3 5 6" xfId="51233"/>
    <cellStyle name="Comma 5 2 4 3 6" xfId="14789"/>
    <cellStyle name="Comma 5 2 4 3 7" xfId="35968"/>
    <cellStyle name="Comma 5 2 4 3 8" xfId="42974"/>
    <cellStyle name="Comma 5 2 4 3 9" xfId="47008"/>
    <cellStyle name="Comma 5 2 4 4" xfId="729"/>
    <cellStyle name="Comma 5 2 4 4 2" xfId="7325"/>
    <cellStyle name="Comma 5 2 4 4 2 2" xfId="20371"/>
    <cellStyle name="Comma 5 2 4 4 2 3" xfId="41550"/>
    <cellStyle name="Comma 5 2 4 4 2 4" xfId="46120"/>
    <cellStyle name="Comma 5 2 4 4 2 5" xfId="48486"/>
    <cellStyle name="Comma 5 2 4 4 2 6" xfId="53054"/>
    <cellStyle name="Comma 5 2 4 4 3" xfId="4839"/>
    <cellStyle name="Comma 5 2 4 4 3 2" xfId="17885"/>
    <cellStyle name="Comma 5 2 4 4 3 3" xfId="39064"/>
    <cellStyle name="Comma 5 2 4 4 3 4" xfId="44714"/>
    <cellStyle name="Comma 5 2 4 4 3 5" xfId="47800"/>
    <cellStyle name="Comma 5 2 4 4 3 6" xfId="51467"/>
    <cellStyle name="Comma 5 2 4 4 4" xfId="13775"/>
    <cellStyle name="Comma 5 2 4 4 5" xfId="34954"/>
    <cellStyle name="Comma 5 2 4 4 6" xfId="42616"/>
    <cellStyle name="Comma 5 2 4 4 7" xfId="46815"/>
    <cellStyle name="Comma 5 2 4 4 8" xfId="49215"/>
    <cellStyle name="Comma 5 2 4 5" xfId="1995"/>
    <cellStyle name="Comma 5 2 4 5 2" xfId="7820"/>
    <cellStyle name="Comma 5 2 4 5 2 2" xfId="20866"/>
    <cellStyle name="Comma 5 2 4 5 2 3" xfId="42045"/>
    <cellStyle name="Comma 5 2 4 5 2 4" xfId="46413"/>
    <cellStyle name="Comma 5 2 4 5 2 5" xfId="48779"/>
    <cellStyle name="Comma 5 2 4 5 2 6" xfId="53549"/>
    <cellStyle name="Comma 5 2 4 5 3" xfId="5689"/>
    <cellStyle name="Comma 5 2 4 5 3 2" xfId="18735"/>
    <cellStyle name="Comma 5 2 4 5 3 3" xfId="39914"/>
    <cellStyle name="Comma 5 2 4 5 3 4" xfId="45202"/>
    <cellStyle name="Comma 5 2 4 5 3 5" xfId="48093"/>
    <cellStyle name="Comma 5 2 4 5 3 6" xfId="52058"/>
    <cellStyle name="Comma 5 2 4 5 4" xfId="15041"/>
    <cellStyle name="Comma 5 2 4 5 5" xfId="36220"/>
    <cellStyle name="Comma 5 2 4 5 6" xfId="43104"/>
    <cellStyle name="Comma 5 2 4 5 7" xfId="47108"/>
    <cellStyle name="Comma 5 2 4 5 8" xfId="49791"/>
    <cellStyle name="Comma 5 2 4 6" xfId="4688"/>
    <cellStyle name="Comma 5 2 4 6 2" xfId="17734"/>
    <cellStyle name="Comma 5 2 4 6 3" xfId="38913"/>
    <cellStyle name="Comma 5 2 4 6 4" xfId="44593"/>
    <cellStyle name="Comma 5 2 4 6 5" xfId="47700"/>
    <cellStyle name="Comma 5 2 4 6 6" xfId="51345"/>
    <cellStyle name="Comma 5 2 4 7" xfId="7157"/>
    <cellStyle name="Comma 5 2 4 7 2" xfId="20203"/>
    <cellStyle name="Comma 5 2 4 7 3" xfId="41382"/>
    <cellStyle name="Comma 5 2 4 7 4" xfId="46020"/>
    <cellStyle name="Comma 5 2 4 7 5" xfId="48386"/>
    <cellStyle name="Comma 5 2 4 7 6" xfId="52886"/>
    <cellStyle name="Comma 5 2 4 8" xfId="3546"/>
    <cellStyle name="Comma 5 2 4 8 2" xfId="16592"/>
    <cellStyle name="Comma 5 2 4 8 3" xfId="37771"/>
    <cellStyle name="Comma 5 2 4 8 4" xfId="43961"/>
    <cellStyle name="Comma 5 2 4 8 5" xfId="47407"/>
    <cellStyle name="Comma 5 2 4 8 6" xfId="50657"/>
    <cellStyle name="Comma 5 2 4 9" xfId="8318"/>
    <cellStyle name="Comma 5 2 4 9 2" xfId="21363"/>
    <cellStyle name="Comma 5 2 5" xfId="168"/>
    <cellStyle name="Comma 5 2 5 10" xfId="10959"/>
    <cellStyle name="Comma 5 2 5 10 2" xfId="24004"/>
    <cellStyle name="Comma 5 2 5 11" xfId="13219"/>
    <cellStyle name="Comma 5 2 5 12" xfId="34398"/>
    <cellStyle name="Comma 5 2 5 13" xfId="42489"/>
    <cellStyle name="Comma 5 2 5 14" xfId="46721"/>
    <cellStyle name="Comma 5 2 5 15" xfId="49087"/>
    <cellStyle name="Comma 5 2 5 2" xfId="1291"/>
    <cellStyle name="Comma 5 2 5 2 10" xfId="42892"/>
    <cellStyle name="Comma 5 2 5 2 11" xfId="46926"/>
    <cellStyle name="Comma 5 2 5 2 12" xfId="49499"/>
    <cellStyle name="Comma 5 2 5 2 2" xfId="2549"/>
    <cellStyle name="Comma 5 2 5 2 2 2" xfId="7994"/>
    <cellStyle name="Comma 5 2 5 2 2 2 2" xfId="21040"/>
    <cellStyle name="Comma 5 2 5 2 2 2 3" xfId="42219"/>
    <cellStyle name="Comma 5 2 5 2 2 2 4" xfId="46524"/>
    <cellStyle name="Comma 5 2 5 2 2 2 5" xfId="48890"/>
    <cellStyle name="Comma 5 2 5 2 2 2 6" xfId="53723"/>
    <cellStyle name="Comma 5 2 5 2 2 3" xfId="6243"/>
    <cellStyle name="Comma 5 2 5 2 2 3 2" xfId="19289"/>
    <cellStyle name="Comma 5 2 5 2 2 3 3" xfId="40468"/>
    <cellStyle name="Comma 5 2 5 2 2 3 4" xfId="45490"/>
    <cellStyle name="Comma 5 2 5 2 2 3 5" xfId="48204"/>
    <cellStyle name="Comma 5 2 5 2 2 3 6" xfId="52374"/>
    <cellStyle name="Comma 5 2 5 2 2 4" xfId="15595"/>
    <cellStyle name="Comma 5 2 5 2 2 5" xfId="36774"/>
    <cellStyle name="Comma 5 2 5 2 2 6" xfId="43392"/>
    <cellStyle name="Comma 5 2 5 2 2 7" xfId="47219"/>
    <cellStyle name="Comma 5 2 5 2 2 8" xfId="50107"/>
    <cellStyle name="Comma 5 2 5 2 3" xfId="5355"/>
    <cellStyle name="Comma 5 2 5 2 3 2" xfId="18401"/>
    <cellStyle name="Comma 5 2 5 2 3 3" xfId="39580"/>
    <cellStyle name="Comma 5 2 5 2 3 4" xfId="44990"/>
    <cellStyle name="Comma 5 2 5 2 3 5" xfId="47911"/>
    <cellStyle name="Comma 5 2 5 2 3 6" xfId="51766"/>
    <cellStyle name="Comma 5 2 5 2 4" xfId="7502"/>
    <cellStyle name="Comma 5 2 5 2 4 2" xfId="20548"/>
    <cellStyle name="Comma 5 2 5 2 4 3" xfId="41727"/>
    <cellStyle name="Comma 5 2 5 2 4 4" xfId="46231"/>
    <cellStyle name="Comma 5 2 5 2 4 5" xfId="48597"/>
    <cellStyle name="Comma 5 2 5 2 4 6" xfId="53231"/>
    <cellStyle name="Comma 5 2 5 2 5" xfId="4108"/>
    <cellStyle name="Comma 5 2 5 2 5 2" xfId="17154"/>
    <cellStyle name="Comma 5 2 5 2 5 3" xfId="38333"/>
    <cellStyle name="Comma 5 2 5 2 5 4" xfId="44249"/>
    <cellStyle name="Comma 5 2 5 2 5 5" xfId="47518"/>
    <cellStyle name="Comma 5 2 5 2 5 6" xfId="50981"/>
    <cellStyle name="Comma 5 2 5 2 6" xfId="8880"/>
    <cellStyle name="Comma 5 2 5 2 6 2" xfId="21925"/>
    <cellStyle name="Comma 5 2 5 2 7" xfId="11509"/>
    <cellStyle name="Comma 5 2 5 2 7 2" xfId="24554"/>
    <cellStyle name="Comma 5 2 5 2 8" xfId="14337"/>
    <cellStyle name="Comma 5 2 5 2 9" xfId="35516"/>
    <cellStyle name="Comma 5 2 5 3" xfId="1749"/>
    <cellStyle name="Comma 5 2 5 3 10" xfId="49587"/>
    <cellStyle name="Comma 5 2 5 3 2" xfId="2950"/>
    <cellStyle name="Comma 5 2 5 3 2 2" xfId="8082"/>
    <cellStyle name="Comma 5 2 5 3 2 2 2" xfId="21128"/>
    <cellStyle name="Comma 5 2 5 3 2 2 3" xfId="42307"/>
    <cellStyle name="Comma 5 2 5 3 2 2 4" xfId="46612"/>
    <cellStyle name="Comma 5 2 5 3 2 2 5" xfId="48978"/>
    <cellStyle name="Comma 5 2 5 3 2 2 6" xfId="53811"/>
    <cellStyle name="Comma 5 2 5 3 2 3" xfId="6644"/>
    <cellStyle name="Comma 5 2 5 3 2 3 2" xfId="19690"/>
    <cellStyle name="Comma 5 2 5 3 2 3 3" xfId="40869"/>
    <cellStyle name="Comma 5 2 5 3 2 3 4" xfId="45728"/>
    <cellStyle name="Comma 5 2 5 3 2 3 5" xfId="48292"/>
    <cellStyle name="Comma 5 2 5 3 2 3 6" xfId="52575"/>
    <cellStyle name="Comma 5 2 5 3 2 4" xfId="15996"/>
    <cellStyle name="Comma 5 2 5 3 2 5" xfId="37175"/>
    <cellStyle name="Comma 5 2 5 3 2 6" xfId="43630"/>
    <cellStyle name="Comma 5 2 5 3 2 7" xfId="47307"/>
    <cellStyle name="Comma 5 2 5 3 2 8" xfId="50308"/>
    <cellStyle name="Comma 5 2 5 3 3" xfId="5443"/>
    <cellStyle name="Comma 5 2 5 3 3 2" xfId="18489"/>
    <cellStyle name="Comma 5 2 5 3 3 3" xfId="39668"/>
    <cellStyle name="Comma 5 2 5 3 3 4" xfId="45078"/>
    <cellStyle name="Comma 5 2 5 3 3 5" xfId="47999"/>
    <cellStyle name="Comma 5 2 5 3 3 6" xfId="51854"/>
    <cellStyle name="Comma 5 2 5 3 4" xfId="7647"/>
    <cellStyle name="Comma 5 2 5 3 4 2" xfId="20693"/>
    <cellStyle name="Comma 5 2 5 3 4 3" xfId="41872"/>
    <cellStyle name="Comma 5 2 5 3 4 4" xfId="46319"/>
    <cellStyle name="Comma 5 2 5 3 4 5" xfId="48685"/>
    <cellStyle name="Comma 5 2 5 3 4 6" xfId="53376"/>
    <cellStyle name="Comma 5 2 5 3 5" xfId="4566"/>
    <cellStyle name="Comma 5 2 5 3 5 2" xfId="17612"/>
    <cellStyle name="Comma 5 2 5 3 5 3" xfId="38791"/>
    <cellStyle name="Comma 5 2 5 3 5 4" xfId="44487"/>
    <cellStyle name="Comma 5 2 5 3 5 5" xfId="47606"/>
    <cellStyle name="Comma 5 2 5 3 5 6" xfId="51239"/>
    <cellStyle name="Comma 5 2 5 3 6" xfId="14795"/>
    <cellStyle name="Comma 5 2 5 3 7" xfId="35974"/>
    <cellStyle name="Comma 5 2 5 3 8" xfId="42980"/>
    <cellStyle name="Comma 5 2 5 3 9" xfId="47014"/>
    <cellStyle name="Comma 5 2 5 4" xfId="742"/>
    <cellStyle name="Comma 5 2 5 4 2" xfId="7332"/>
    <cellStyle name="Comma 5 2 5 4 2 2" xfId="20378"/>
    <cellStyle name="Comma 5 2 5 4 2 3" xfId="41557"/>
    <cellStyle name="Comma 5 2 5 4 2 4" xfId="46126"/>
    <cellStyle name="Comma 5 2 5 4 2 5" xfId="48492"/>
    <cellStyle name="Comma 5 2 5 4 2 6" xfId="53061"/>
    <cellStyle name="Comma 5 2 5 4 3" xfId="4852"/>
    <cellStyle name="Comma 5 2 5 4 3 2" xfId="17898"/>
    <cellStyle name="Comma 5 2 5 4 3 3" xfId="39077"/>
    <cellStyle name="Comma 5 2 5 4 3 4" xfId="44723"/>
    <cellStyle name="Comma 5 2 5 4 3 5" xfId="47806"/>
    <cellStyle name="Comma 5 2 5 4 3 6" xfId="51476"/>
    <cellStyle name="Comma 5 2 5 4 4" xfId="13788"/>
    <cellStyle name="Comma 5 2 5 4 5" xfId="34967"/>
    <cellStyle name="Comma 5 2 5 4 6" xfId="42625"/>
    <cellStyle name="Comma 5 2 5 4 7" xfId="46821"/>
    <cellStyle name="Comma 5 2 5 4 8" xfId="49224"/>
    <cellStyle name="Comma 5 2 5 5" xfId="2008"/>
    <cellStyle name="Comma 5 2 5 5 2" xfId="7827"/>
    <cellStyle name="Comma 5 2 5 5 2 2" xfId="20873"/>
    <cellStyle name="Comma 5 2 5 5 2 3" xfId="42052"/>
    <cellStyle name="Comma 5 2 5 5 2 4" xfId="46419"/>
    <cellStyle name="Comma 5 2 5 5 2 5" xfId="48785"/>
    <cellStyle name="Comma 5 2 5 5 2 6" xfId="53556"/>
    <cellStyle name="Comma 5 2 5 5 3" xfId="5702"/>
    <cellStyle name="Comma 5 2 5 5 3 2" xfId="18748"/>
    <cellStyle name="Comma 5 2 5 5 3 3" xfId="39927"/>
    <cellStyle name="Comma 5 2 5 5 3 4" xfId="45211"/>
    <cellStyle name="Comma 5 2 5 5 3 5" xfId="48099"/>
    <cellStyle name="Comma 5 2 5 5 3 6" xfId="52067"/>
    <cellStyle name="Comma 5 2 5 5 4" xfId="15054"/>
    <cellStyle name="Comma 5 2 5 5 5" xfId="36233"/>
    <cellStyle name="Comma 5 2 5 5 6" xfId="43113"/>
    <cellStyle name="Comma 5 2 5 5 7" xfId="47114"/>
    <cellStyle name="Comma 5 2 5 5 8" xfId="49800"/>
    <cellStyle name="Comma 5 2 5 6" xfId="4694"/>
    <cellStyle name="Comma 5 2 5 6 2" xfId="17740"/>
    <cellStyle name="Comma 5 2 5 6 3" xfId="38919"/>
    <cellStyle name="Comma 5 2 5 6 4" xfId="44599"/>
    <cellStyle name="Comma 5 2 5 6 5" xfId="47706"/>
    <cellStyle name="Comma 5 2 5 6 6" xfId="51351"/>
    <cellStyle name="Comma 5 2 5 7" xfId="7164"/>
    <cellStyle name="Comma 5 2 5 7 2" xfId="20210"/>
    <cellStyle name="Comma 5 2 5 7 3" xfId="41389"/>
    <cellStyle name="Comma 5 2 5 7 4" xfId="46026"/>
    <cellStyle name="Comma 5 2 5 7 5" xfId="48392"/>
    <cellStyle name="Comma 5 2 5 7 6" xfId="52893"/>
    <cellStyle name="Comma 5 2 5 8" xfId="3559"/>
    <cellStyle name="Comma 5 2 5 8 2" xfId="16605"/>
    <cellStyle name="Comma 5 2 5 8 3" xfId="37784"/>
    <cellStyle name="Comma 5 2 5 8 4" xfId="43970"/>
    <cellStyle name="Comma 5 2 5 8 5" xfId="47413"/>
    <cellStyle name="Comma 5 2 5 8 6" xfId="50666"/>
    <cellStyle name="Comma 5 2 5 9" xfId="8331"/>
    <cellStyle name="Comma 5 2 5 9 2" xfId="21376"/>
    <cellStyle name="Comma 5 2 6" xfId="176"/>
    <cellStyle name="Comma 5 2 6 10" xfId="10967"/>
    <cellStyle name="Comma 5 2 6 10 2" xfId="24012"/>
    <cellStyle name="Comma 5 2 6 11" xfId="13227"/>
    <cellStyle name="Comma 5 2 6 12" xfId="34406"/>
    <cellStyle name="Comma 5 2 6 13" xfId="42495"/>
    <cellStyle name="Comma 5 2 6 14" xfId="46727"/>
    <cellStyle name="Comma 5 2 6 15" xfId="49093"/>
    <cellStyle name="Comma 5 2 6 2" xfId="1299"/>
    <cellStyle name="Comma 5 2 6 2 10" xfId="42898"/>
    <cellStyle name="Comma 5 2 6 2 11" xfId="46932"/>
    <cellStyle name="Comma 5 2 6 2 12" xfId="49505"/>
    <cellStyle name="Comma 5 2 6 2 2" xfId="2556"/>
    <cellStyle name="Comma 5 2 6 2 2 2" xfId="8000"/>
    <cellStyle name="Comma 5 2 6 2 2 2 2" xfId="21046"/>
    <cellStyle name="Comma 5 2 6 2 2 2 3" xfId="42225"/>
    <cellStyle name="Comma 5 2 6 2 2 2 4" xfId="46530"/>
    <cellStyle name="Comma 5 2 6 2 2 2 5" xfId="48896"/>
    <cellStyle name="Comma 5 2 6 2 2 2 6" xfId="53729"/>
    <cellStyle name="Comma 5 2 6 2 2 3" xfId="6250"/>
    <cellStyle name="Comma 5 2 6 2 2 3 2" xfId="19296"/>
    <cellStyle name="Comma 5 2 6 2 2 3 3" xfId="40475"/>
    <cellStyle name="Comma 5 2 6 2 2 3 4" xfId="45496"/>
    <cellStyle name="Comma 5 2 6 2 2 3 5" xfId="48210"/>
    <cellStyle name="Comma 5 2 6 2 2 3 6" xfId="52381"/>
    <cellStyle name="Comma 5 2 6 2 2 4" xfId="15602"/>
    <cellStyle name="Comma 5 2 6 2 2 5" xfId="36781"/>
    <cellStyle name="Comma 5 2 6 2 2 6" xfId="43398"/>
    <cellStyle name="Comma 5 2 6 2 2 7" xfId="47225"/>
    <cellStyle name="Comma 5 2 6 2 2 8" xfId="50114"/>
    <cellStyle name="Comma 5 2 6 2 3" xfId="5361"/>
    <cellStyle name="Comma 5 2 6 2 3 2" xfId="18407"/>
    <cellStyle name="Comma 5 2 6 2 3 3" xfId="39586"/>
    <cellStyle name="Comma 5 2 6 2 3 4" xfId="44996"/>
    <cellStyle name="Comma 5 2 6 2 3 5" xfId="47917"/>
    <cellStyle name="Comma 5 2 6 2 3 6" xfId="51772"/>
    <cellStyle name="Comma 5 2 6 2 4" xfId="7509"/>
    <cellStyle name="Comma 5 2 6 2 4 2" xfId="20555"/>
    <cellStyle name="Comma 5 2 6 2 4 3" xfId="41734"/>
    <cellStyle name="Comma 5 2 6 2 4 4" xfId="46237"/>
    <cellStyle name="Comma 5 2 6 2 4 5" xfId="48603"/>
    <cellStyle name="Comma 5 2 6 2 4 6" xfId="53238"/>
    <cellStyle name="Comma 5 2 6 2 5" xfId="4116"/>
    <cellStyle name="Comma 5 2 6 2 5 2" xfId="17162"/>
    <cellStyle name="Comma 5 2 6 2 5 3" xfId="38341"/>
    <cellStyle name="Comma 5 2 6 2 5 4" xfId="44255"/>
    <cellStyle name="Comma 5 2 6 2 5 5" xfId="47524"/>
    <cellStyle name="Comma 5 2 6 2 5 6" xfId="50989"/>
    <cellStyle name="Comma 5 2 6 2 6" xfId="8888"/>
    <cellStyle name="Comma 5 2 6 2 6 2" xfId="21933"/>
    <cellStyle name="Comma 5 2 6 2 7" xfId="11517"/>
    <cellStyle name="Comma 5 2 6 2 7 2" xfId="24562"/>
    <cellStyle name="Comma 5 2 6 2 8" xfId="14345"/>
    <cellStyle name="Comma 5 2 6 2 9" xfId="35524"/>
    <cellStyle name="Comma 5 2 6 3" xfId="1755"/>
    <cellStyle name="Comma 5 2 6 3 10" xfId="49593"/>
    <cellStyle name="Comma 5 2 6 3 2" xfId="2956"/>
    <cellStyle name="Comma 5 2 6 3 2 2" xfId="8088"/>
    <cellStyle name="Comma 5 2 6 3 2 2 2" xfId="21134"/>
    <cellStyle name="Comma 5 2 6 3 2 2 3" xfId="42313"/>
    <cellStyle name="Comma 5 2 6 3 2 2 4" xfId="46618"/>
    <cellStyle name="Comma 5 2 6 3 2 2 5" xfId="48984"/>
    <cellStyle name="Comma 5 2 6 3 2 2 6" xfId="53817"/>
    <cellStyle name="Comma 5 2 6 3 2 3" xfId="6650"/>
    <cellStyle name="Comma 5 2 6 3 2 3 2" xfId="19696"/>
    <cellStyle name="Comma 5 2 6 3 2 3 3" xfId="40875"/>
    <cellStyle name="Comma 5 2 6 3 2 3 4" xfId="45734"/>
    <cellStyle name="Comma 5 2 6 3 2 3 5" xfId="48298"/>
    <cellStyle name="Comma 5 2 6 3 2 3 6" xfId="52581"/>
    <cellStyle name="Comma 5 2 6 3 2 4" xfId="16002"/>
    <cellStyle name="Comma 5 2 6 3 2 5" xfId="37181"/>
    <cellStyle name="Comma 5 2 6 3 2 6" xfId="43636"/>
    <cellStyle name="Comma 5 2 6 3 2 7" xfId="47313"/>
    <cellStyle name="Comma 5 2 6 3 2 8" xfId="50314"/>
    <cellStyle name="Comma 5 2 6 3 3" xfId="5449"/>
    <cellStyle name="Comma 5 2 6 3 3 2" xfId="18495"/>
    <cellStyle name="Comma 5 2 6 3 3 3" xfId="39674"/>
    <cellStyle name="Comma 5 2 6 3 3 4" xfId="45084"/>
    <cellStyle name="Comma 5 2 6 3 3 5" xfId="48005"/>
    <cellStyle name="Comma 5 2 6 3 3 6" xfId="51860"/>
    <cellStyle name="Comma 5 2 6 3 4" xfId="7653"/>
    <cellStyle name="Comma 5 2 6 3 4 2" xfId="20699"/>
    <cellStyle name="Comma 5 2 6 3 4 3" xfId="41878"/>
    <cellStyle name="Comma 5 2 6 3 4 4" xfId="46325"/>
    <cellStyle name="Comma 5 2 6 3 4 5" xfId="48691"/>
    <cellStyle name="Comma 5 2 6 3 4 6" xfId="53382"/>
    <cellStyle name="Comma 5 2 6 3 5" xfId="4572"/>
    <cellStyle name="Comma 5 2 6 3 5 2" xfId="17618"/>
    <cellStyle name="Comma 5 2 6 3 5 3" xfId="38797"/>
    <cellStyle name="Comma 5 2 6 3 5 4" xfId="44493"/>
    <cellStyle name="Comma 5 2 6 3 5 5" xfId="47612"/>
    <cellStyle name="Comma 5 2 6 3 5 6" xfId="51245"/>
    <cellStyle name="Comma 5 2 6 3 6" xfId="14801"/>
    <cellStyle name="Comma 5 2 6 3 7" xfId="35980"/>
    <cellStyle name="Comma 5 2 6 3 8" xfId="42986"/>
    <cellStyle name="Comma 5 2 6 3 9" xfId="47020"/>
    <cellStyle name="Comma 5 2 6 4" xfId="750"/>
    <cellStyle name="Comma 5 2 6 4 2" xfId="7339"/>
    <cellStyle name="Comma 5 2 6 4 2 2" xfId="20385"/>
    <cellStyle name="Comma 5 2 6 4 2 3" xfId="41564"/>
    <cellStyle name="Comma 5 2 6 4 2 4" xfId="46132"/>
    <cellStyle name="Comma 5 2 6 4 2 5" xfId="48498"/>
    <cellStyle name="Comma 5 2 6 4 2 6" xfId="53068"/>
    <cellStyle name="Comma 5 2 6 4 3" xfId="4860"/>
    <cellStyle name="Comma 5 2 6 4 3 2" xfId="17906"/>
    <cellStyle name="Comma 5 2 6 4 3 3" xfId="39085"/>
    <cellStyle name="Comma 5 2 6 4 3 4" xfId="44729"/>
    <cellStyle name="Comma 5 2 6 4 3 5" xfId="47812"/>
    <cellStyle name="Comma 5 2 6 4 3 6" xfId="51484"/>
    <cellStyle name="Comma 5 2 6 4 4" xfId="13796"/>
    <cellStyle name="Comma 5 2 6 4 5" xfId="34975"/>
    <cellStyle name="Comma 5 2 6 4 6" xfId="42631"/>
    <cellStyle name="Comma 5 2 6 4 7" xfId="46827"/>
    <cellStyle name="Comma 5 2 6 4 8" xfId="49232"/>
    <cellStyle name="Comma 5 2 6 5" xfId="2016"/>
    <cellStyle name="Comma 5 2 6 5 2" xfId="7834"/>
    <cellStyle name="Comma 5 2 6 5 2 2" xfId="20880"/>
    <cellStyle name="Comma 5 2 6 5 2 3" xfId="42059"/>
    <cellStyle name="Comma 5 2 6 5 2 4" xfId="46425"/>
    <cellStyle name="Comma 5 2 6 5 2 5" xfId="48791"/>
    <cellStyle name="Comma 5 2 6 5 2 6" xfId="53563"/>
    <cellStyle name="Comma 5 2 6 5 3" xfId="5710"/>
    <cellStyle name="Comma 5 2 6 5 3 2" xfId="18756"/>
    <cellStyle name="Comma 5 2 6 5 3 3" xfId="39935"/>
    <cellStyle name="Comma 5 2 6 5 3 4" xfId="45217"/>
    <cellStyle name="Comma 5 2 6 5 3 5" xfId="48105"/>
    <cellStyle name="Comma 5 2 6 5 3 6" xfId="52075"/>
    <cellStyle name="Comma 5 2 6 5 4" xfId="15062"/>
    <cellStyle name="Comma 5 2 6 5 5" xfId="36241"/>
    <cellStyle name="Comma 5 2 6 5 6" xfId="43119"/>
    <cellStyle name="Comma 5 2 6 5 7" xfId="47120"/>
    <cellStyle name="Comma 5 2 6 5 8" xfId="49808"/>
    <cellStyle name="Comma 5 2 6 6" xfId="4700"/>
    <cellStyle name="Comma 5 2 6 6 2" xfId="17746"/>
    <cellStyle name="Comma 5 2 6 6 3" xfId="38925"/>
    <cellStyle name="Comma 5 2 6 6 4" xfId="44605"/>
    <cellStyle name="Comma 5 2 6 6 5" xfId="47712"/>
    <cellStyle name="Comma 5 2 6 6 6" xfId="51357"/>
    <cellStyle name="Comma 5 2 6 7" xfId="7171"/>
    <cellStyle name="Comma 5 2 6 7 2" xfId="20217"/>
    <cellStyle name="Comma 5 2 6 7 3" xfId="41396"/>
    <cellStyle name="Comma 5 2 6 7 4" xfId="46032"/>
    <cellStyle name="Comma 5 2 6 7 5" xfId="48398"/>
    <cellStyle name="Comma 5 2 6 7 6" xfId="52900"/>
    <cellStyle name="Comma 5 2 6 8" xfId="3567"/>
    <cellStyle name="Comma 5 2 6 8 2" xfId="16613"/>
    <cellStyle name="Comma 5 2 6 8 3" xfId="37792"/>
    <cellStyle name="Comma 5 2 6 8 4" xfId="43976"/>
    <cellStyle name="Comma 5 2 6 8 5" xfId="47419"/>
    <cellStyle name="Comma 5 2 6 8 6" xfId="50674"/>
    <cellStyle name="Comma 5 2 6 9" xfId="8339"/>
    <cellStyle name="Comma 5 2 6 9 2" xfId="21384"/>
    <cellStyle name="Comma 5 2 7" xfId="257"/>
    <cellStyle name="Comma 5 2 7 10" xfId="11048"/>
    <cellStyle name="Comma 5 2 7 10 2" xfId="24093"/>
    <cellStyle name="Comma 5 2 7 11" xfId="13308"/>
    <cellStyle name="Comma 5 2 7 12" xfId="34487"/>
    <cellStyle name="Comma 5 2 7 13" xfId="42512"/>
    <cellStyle name="Comma 5 2 7 14" xfId="46744"/>
    <cellStyle name="Comma 5 2 7 15" xfId="49110"/>
    <cellStyle name="Comma 5 2 7 2" xfId="1368"/>
    <cellStyle name="Comma 5 2 7 2 10" xfId="42915"/>
    <cellStyle name="Comma 5 2 7 2 11" xfId="46949"/>
    <cellStyle name="Comma 5 2 7 2 12" xfId="49522"/>
    <cellStyle name="Comma 5 2 7 2 2" xfId="2615"/>
    <cellStyle name="Comma 5 2 7 2 2 2" xfId="8017"/>
    <cellStyle name="Comma 5 2 7 2 2 2 2" xfId="21063"/>
    <cellStyle name="Comma 5 2 7 2 2 2 3" xfId="42242"/>
    <cellStyle name="Comma 5 2 7 2 2 2 4" xfId="46547"/>
    <cellStyle name="Comma 5 2 7 2 2 2 5" xfId="48913"/>
    <cellStyle name="Comma 5 2 7 2 2 2 6" xfId="53746"/>
    <cellStyle name="Comma 5 2 7 2 2 3" xfId="6309"/>
    <cellStyle name="Comma 5 2 7 2 2 3 2" xfId="19355"/>
    <cellStyle name="Comma 5 2 7 2 2 3 3" xfId="40534"/>
    <cellStyle name="Comma 5 2 7 2 2 3 4" xfId="45528"/>
    <cellStyle name="Comma 5 2 7 2 2 3 5" xfId="48227"/>
    <cellStyle name="Comma 5 2 7 2 2 3 6" xfId="52419"/>
    <cellStyle name="Comma 5 2 7 2 2 4" xfId="15661"/>
    <cellStyle name="Comma 5 2 7 2 2 5" xfId="36840"/>
    <cellStyle name="Comma 5 2 7 2 2 6" xfId="43430"/>
    <cellStyle name="Comma 5 2 7 2 2 7" xfId="47242"/>
    <cellStyle name="Comma 5 2 7 2 2 8" xfId="50152"/>
    <cellStyle name="Comma 5 2 7 2 3" xfId="5378"/>
    <cellStyle name="Comma 5 2 7 2 3 2" xfId="18424"/>
    <cellStyle name="Comma 5 2 7 2 3 3" xfId="39603"/>
    <cellStyle name="Comma 5 2 7 2 3 4" xfId="45013"/>
    <cellStyle name="Comma 5 2 7 2 3 5" xfId="47934"/>
    <cellStyle name="Comma 5 2 7 2 3 6" xfId="51789"/>
    <cellStyle name="Comma 5 2 7 2 4" xfId="7536"/>
    <cellStyle name="Comma 5 2 7 2 4 2" xfId="20582"/>
    <cellStyle name="Comma 5 2 7 2 4 3" xfId="41761"/>
    <cellStyle name="Comma 5 2 7 2 4 4" xfId="46254"/>
    <cellStyle name="Comma 5 2 7 2 4 5" xfId="48620"/>
    <cellStyle name="Comma 5 2 7 2 4 6" xfId="53265"/>
    <cellStyle name="Comma 5 2 7 2 5" xfId="4185"/>
    <cellStyle name="Comma 5 2 7 2 5 2" xfId="17231"/>
    <cellStyle name="Comma 5 2 7 2 5 3" xfId="38410"/>
    <cellStyle name="Comma 5 2 7 2 5 4" xfId="44287"/>
    <cellStyle name="Comma 5 2 7 2 5 5" xfId="47541"/>
    <cellStyle name="Comma 5 2 7 2 5 6" xfId="51037"/>
    <cellStyle name="Comma 5 2 7 2 6" xfId="8957"/>
    <cellStyle name="Comma 5 2 7 2 6 2" xfId="22002"/>
    <cellStyle name="Comma 5 2 7 2 7" xfId="11586"/>
    <cellStyle name="Comma 5 2 7 2 7 2" xfId="24631"/>
    <cellStyle name="Comma 5 2 7 2 8" xfId="14414"/>
    <cellStyle name="Comma 5 2 7 2 9" xfId="35593"/>
    <cellStyle name="Comma 5 2 7 3" xfId="1772"/>
    <cellStyle name="Comma 5 2 7 3 10" xfId="49610"/>
    <cellStyle name="Comma 5 2 7 3 2" xfId="2973"/>
    <cellStyle name="Comma 5 2 7 3 2 2" xfId="8105"/>
    <cellStyle name="Comma 5 2 7 3 2 2 2" xfId="21151"/>
    <cellStyle name="Comma 5 2 7 3 2 2 3" xfId="42330"/>
    <cellStyle name="Comma 5 2 7 3 2 2 4" xfId="46635"/>
    <cellStyle name="Comma 5 2 7 3 2 2 5" xfId="49001"/>
    <cellStyle name="Comma 5 2 7 3 2 2 6" xfId="53834"/>
    <cellStyle name="Comma 5 2 7 3 2 3" xfId="6667"/>
    <cellStyle name="Comma 5 2 7 3 2 3 2" xfId="19713"/>
    <cellStyle name="Comma 5 2 7 3 2 3 3" xfId="40892"/>
    <cellStyle name="Comma 5 2 7 3 2 3 4" xfId="45751"/>
    <cellStyle name="Comma 5 2 7 3 2 3 5" xfId="48315"/>
    <cellStyle name="Comma 5 2 7 3 2 3 6" xfId="52598"/>
    <cellStyle name="Comma 5 2 7 3 2 4" xfId="16019"/>
    <cellStyle name="Comma 5 2 7 3 2 5" xfId="37198"/>
    <cellStyle name="Comma 5 2 7 3 2 6" xfId="43653"/>
    <cellStyle name="Comma 5 2 7 3 2 7" xfId="47330"/>
    <cellStyle name="Comma 5 2 7 3 2 8" xfId="50331"/>
    <cellStyle name="Comma 5 2 7 3 3" xfId="5466"/>
    <cellStyle name="Comma 5 2 7 3 3 2" xfId="18512"/>
    <cellStyle name="Comma 5 2 7 3 3 3" xfId="39691"/>
    <cellStyle name="Comma 5 2 7 3 3 4" xfId="45101"/>
    <cellStyle name="Comma 5 2 7 3 3 5" xfId="48022"/>
    <cellStyle name="Comma 5 2 7 3 3 6" xfId="51877"/>
    <cellStyle name="Comma 5 2 7 3 4" xfId="7670"/>
    <cellStyle name="Comma 5 2 7 3 4 2" xfId="20716"/>
    <cellStyle name="Comma 5 2 7 3 4 3" xfId="41895"/>
    <cellStyle name="Comma 5 2 7 3 4 4" xfId="46342"/>
    <cellStyle name="Comma 5 2 7 3 4 5" xfId="48708"/>
    <cellStyle name="Comma 5 2 7 3 4 6" xfId="53399"/>
    <cellStyle name="Comma 5 2 7 3 5" xfId="4589"/>
    <cellStyle name="Comma 5 2 7 3 5 2" xfId="17635"/>
    <cellStyle name="Comma 5 2 7 3 5 3" xfId="38814"/>
    <cellStyle name="Comma 5 2 7 3 5 4" xfId="44510"/>
    <cellStyle name="Comma 5 2 7 3 5 5" xfId="47629"/>
    <cellStyle name="Comma 5 2 7 3 5 6" xfId="51262"/>
    <cellStyle name="Comma 5 2 7 3 6" xfId="14818"/>
    <cellStyle name="Comma 5 2 7 3 7" xfId="35997"/>
    <cellStyle name="Comma 5 2 7 3 8" xfId="43003"/>
    <cellStyle name="Comma 5 2 7 3 9" xfId="47037"/>
    <cellStyle name="Comma 5 2 7 4" xfId="831"/>
    <cellStyle name="Comma 5 2 7 4 2" xfId="7366"/>
    <cellStyle name="Comma 5 2 7 4 2 2" xfId="20412"/>
    <cellStyle name="Comma 5 2 7 4 2 3" xfId="41591"/>
    <cellStyle name="Comma 5 2 7 4 2 4" xfId="46149"/>
    <cellStyle name="Comma 5 2 7 4 2 5" xfId="48515"/>
    <cellStyle name="Comma 5 2 7 4 2 6" xfId="53095"/>
    <cellStyle name="Comma 5 2 7 4 3" xfId="4941"/>
    <cellStyle name="Comma 5 2 7 4 3 2" xfId="17987"/>
    <cellStyle name="Comma 5 2 7 4 3 3" xfId="39166"/>
    <cellStyle name="Comma 5 2 7 4 3 4" xfId="44773"/>
    <cellStyle name="Comma 5 2 7 4 3 5" xfId="47829"/>
    <cellStyle name="Comma 5 2 7 4 3 6" xfId="51532"/>
    <cellStyle name="Comma 5 2 7 4 4" xfId="13877"/>
    <cellStyle name="Comma 5 2 7 4 5" xfId="35056"/>
    <cellStyle name="Comma 5 2 7 4 6" xfId="42675"/>
    <cellStyle name="Comma 5 2 7 4 7" xfId="46844"/>
    <cellStyle name="Comma 5 2 7 4 8" xfId="49280"/>
    <cellStyle name="Comma 5 2 7 5" xfId="2097"/>
    <cellStyle name="Comma 5 2 7 5 2" xfId="7861"/>
    <cellStyle name="Comma 5 2 7 5 2 2" xfId="20907"/>
    <cellStyle name="Comma 5 2 7 5 2 3" xfId="42086"/>
    <cellStyle name="Comma 5 2 7 5 2 4" xfId="46442"/>
    <cellStyle name="Comma 5 2 7 5 2 5" xfId="48808"/>
    <cellStyle name="Comma 5 2 7 5 2 6" xfId="53590"/>
    <cellStyle name="Comma 5 2 7 5 3" xfId="5791"/>
    <cellStyle name="Comma 5 2 7 5 3 2" xfId="18837"/>
    <cellStyle name="Comma 5 2 7 5 3 3" xfId="40016"/>
    <cellStyle name="Comma 5 2 7 5 3 4" xfId="45261"/>
    <cellStyle name="Comma 5 2 7 5 3 5" xfId="48122"/>
    <cellStyle name="Comma 5 2 7 5 3 6" xfId="52123"/>
    <cellStyle name="Comma 5 2 7 5 4" xfId="15143"/>
    <cellStyle name="Comma 5 2 7 5 5" xfId="36322"/>
    <cellStyle name="Comma 5 2 7 5 6" xfId="43163"/>
    <cellStyle name="Comma 5 2 7 5 7" xfId="47137"/>
    <cellStyle name="Comma 5 2 7 5 8" xfId="49856"/>
    <cellStyle name="Comma 5 2 7 6" xfId="4717"/>
    <cellStyle name="Comma 5 2 7 6 2" xfId="17763"/>
    <cellStyle name="Comma 5 2 7 6 3" xfId="38942"/>
    <cellStyle name="Comma 5 2 7 6 4" xfId="44622"/>
    <cellStyle name="Comma 5 2 7 6 5" xfId="47729"/>
    <cellStyle name="Comma 5 2 7 6 6" xfId="51374"/>
    <cellStyle name="Comma 5 2 7 7" xfId="7198"/>
    <cellStyle name="Comma 5 2 7 7 2" xfId="20244"/>
    <cellStyle name="Comma 5 2 7 7 3" xfId="41423"/>
    <cellStyle name="Comma 5 2 7 7 4" xfId="46049"/>
    <cellStyle name="Comma 5 2 7 7 5" xfId="48415"/>
    <cellStyle name="Comma 5 2 7 7 6" xfId="52927"/>
    <cellStyle name="Comma 5 2 7 8" xfId="3648"/>
    <cellStyle name="Comma 5 2 7 8 2" xfId="16694"/>
    <cellStyle name="Comma 5 2 7 8 3" xfId="37873"/>
    <cellStyle name="Comma 5 2 7 8 4" xfId="44020"/>
    <cellStyle name="Comma 5 2 7 8 5" xfId="47436"/>
    <cellStyle name="Comma 5 2 7 8 6" xfId="50722"/>
    <cellStyle name="Comma 5 2 7 9" xfId="8420"/>
    <cellStyle name="Comma 5 2 7 9 2" xfId="21465"/>
    <cellStyle name="Comma 5 2 8" xfId="277"/>
    <cellStyle name="Comma 5 2 8 10" xfId="11068"/>
    <cellStyle name="Comma 5 2 8 10 2" xfId="24113"/>
    <cellStyle name="Comma 5 2 8 11" xfId="13328"/>
    <cellStyle name="Comma 5 2 8 12" xfId="34507"/>
    <cellStyle name="Comma 5 2 8 13" xfId="42518"/>
    <cellStyle name="Comma 5 2 8 14" xfId="46750"/>
    <cellStyle name="Comma 5 2 8 15" xfId="49116"/>
    <cellStyle name="Comma 5 2 8 2" xfId="1388"/>
    <cellStyle name="Comma 5 2 8 2 10" xfId="42921"/>
    <cellStyle name="Comma 5 2 8 2 11" xfId="46955"/>
    <cellStyle name="Comma 5 2 8 2 12" xfId="49528"/>
    <cellStyle name="Comma 5 2 8 2 2" xfId="2633"/>
    <cellStyle name="Comma 5 2 8 2 2 2" xfId="8023"/>
    <cellStyle name="Comma 5 2 8 2 2 2 2" xfId="21069"/>
    <cellStyle name="Comma 5 2 8 2 2 2 3" xfId="42248"/>
    <cellStyle name="Comma 5 2 8 2 2 2 4" xfId="46553"/>
    <cellStyle name="Comma 5 2 8 2 2 2 5" xfId="48919"/>
    <cellStyle name="Comma 5 2 8 2 2 2 6" xfId="53752"/>
    <cellStyle name="Comma 5 2 8 2 2 3" xfId="6327"/>
    <cellStyle name="Comma 5 2 8 2 2 3 2" xfId="19373"/>
    <cellStyle name="Comma 5 2 8 2 2 3 3" xfId="40552"/>
    <cellStyle name="Comma 5 2 8 2 2 3 4" xfId="45540"/>
    <cellStyle name="Comma 5 2 8 2 2 3 5" xfId="48233"/>
    <cellStyle name="Comma 5 2 8 2 2 3 6" xfId="52429"/>
    <cellStyle name="Comma 5 2 8 2 2 4" xfId="15679"/>
    <cellStyle name="Comma 5 2 8 2 2 5" xfId="36858"/>
    <cellStyle name="Comma 5 2 8 2 2 6" xfId="43442"/>
    <cellStyle name="Comma 5 2 8 2 2 7" xfId="47248"/>
    <cellStyle name="Comma 5 2 8 2 2 8" xfId="50162"/>
    <cellStyle name="Comma 5 2 8 2 3" xfId="5384"/>
    <cellStyle name="Comma 5 2 8 2 3 2" xfId="18430"/>
    <cellStyle name="Comma 5 2 8 2 3 3" xfId="39609"/>
    <cellStyle name="Comma 5 2 8 2 3 4" xfId="45019"/>
    <cellStyle name="Comma 5 2 8 2 3 5" xfId="47940"/>
    <cellStyle name="Comma 5 2 8 2 3 6" xfId="51795"/>
    <cellStyle name="Comma 5 2 8 2 4" xfId="7544"/>
    <cellStyle name="Comma 5 2 8 2 4 2" xfId="20590"/>
    <cellStyle name="Comma 5 2 8 2 4 3" xfId="41769"/>
    <cellStyle name="Comma 5 2 8 2 4 4" xfId="46260"/>
    <cellStyle name="Comma 5 2 8 2 4 5" xfId="48626"/>
    <cellStyle name="Comma 5 2 8 2 4 6" xfId="53273"/>
    <cellStyle name="Comma 5 2 8 2 5" xfId="4205"/>
    <cellStyle name="Comma 5 2 8 2 5 2" xfId="17251"/>
    <cellStyle name="Comma 5 2 8 2 5 3" xfId="38430"/>
    <cellStyle name="Comma 5 2 8 2 5 4" xfId="44299"/>
    <cellStyle name="Comma 5 2 8 2 5 5" xfId="47547"/>
    <cellStyle name="Comma 5 2 8 2 5 6" xfId="51049"/>
    <cellStyle name="Comma 5 2 8 2 6" xfId="8977"/>
    <cellStyle name="Comma 5 2 8 2 6 2" xfId="22022"/>
    <cellStyle name="Comma 5 2 8 2 7" xfId="11606"/>
    <cellStyle name="Comma 5 2 8 2 7 2" xfId="24651"/>
    <cellStyle name="Comma 5 2 8 2 8" xfId="14434"/>
    <cellStyle name="Comma 5 2 8 2 9" xfId="35613"/>
    <cellStyle name="Comma 5 2 8 3" xfId="1778"/>
    <cellStyle name="Comma 5 2 8 3 10" xfId="49616"/>
    <cellStyle name="Comma 5 2 8 3 2" xfId="2979"/>
    <cellStyle name="Comma 5 2 8 3 2 2" xfId="8111"/>
    <cellStyle name="Comma 5 2 8 3 2 2 2" xfId="21157"/>
    <cellStyle name="Comma 5 2 8 3 2 2 3" xfId="42336"/>
    <cellStyle name="Comma 5 2 8 3 2 2 4" xfId="46641"/>
    <cellStyle name="Comma 5 2 8 3 2 2 5" xfId="49007"/>
    <cellStyle name="Comma 5 2 8 3 2 2 6" xfId="53840"/>
    <cellStyle name="Comma 5 2 8 3 2 3" xfId="6673"/>
    <cellStyle name="Comma 5 2 8 3 2 3 2" xfId="19719"/>
    <cellStyle name="Comma 5 2 8 3 2 3 3" xfId="40898"/>
    <cellStyle name="Comma 5 2 8 3 2 3 4" xfId="45757"/>
    <cellStyle name="Comma 5 2 8 3 2 3 5" xfId="48321"/>
    <cellStyle name="Comma 5 2 8 3 2 3 6" xfId="52604"/>
    <cellStyle name="Comma 5 2 8 3 2 4" xfId="16025"/>
    <cellStyle name="Comma 5 2 8 3 2 5" xfId="37204"/>
    <cellStyle name="Comma 5 2 8 3 2 6" xfId="43659"/>
    <cellStyle name="Comma 5 2 8 3 2 7" xfId="47336"/>
    <cellStyle name="Comma 5 2 8 3 2 8" xfId="50337"/>
    <cellStyle name="Comma 5 2 8 3 3" xfId="5472"/>
    <cellStyle name="Comma 5 2 8 3 3 2" xfId="18518"/>
    <cellStyle name="Comma 5 2 8 3 3 3" xfId="39697"/>
    <cellStyle name="Comma 5 2 8 3 3 4" xfId="45107"/>
    <cellStyle name="Comma 5 2 8 3 3 5" xfId="48028"/>
    <cellStyle name="Comma 5 2 8 3 3 6" xfId="51883"/>
    <cellStyle name="Comma 5 2 8 3 4" xfId="7676"/>
    <cellStyle name="Comma 5 2 8 3 4 2" xfId="20722"/>
    <cellStyle name="Comma 5 2 8 3 4 3" xfId="41901"/>
    <cellStyle name="Comma 5 2 8 3 4 4" xfId="46348"/>
    <cellStyle name="Comma 5 2 8 3 4 5" xfId="48714"/>
    <cellStyle name="Comma 5 2 8 3 4 6" xfId="53405"/>
    <cellStyle name="Comma 5 2 8 3 5" xfId="4595"/>
    <cellStyle name="Comma 5 2 8 3 5 2" xfId="17641"/>
    <cellStyle name="Comma 5 2 8 3 5 3" xfId="38820"/>
    <cellStyle name="Comma 5 2 8 3 5 4" xfId="44516"/>
    <cellStyle name="Comma 5 2 8 3 5 5" xfId="47635"/>
    <cellStyle name="Comma 5 2 8 3 5 6" xfId="51268"/>
    <cellStyle name="Comma 5 2 8 3 6" xfId="14824"/>
    <cellStyle name="Comma 5 2 8 3 7" xfId="36003"/>
    <cellStyle name="Comma 5 2 8 3 8" xfId="43009"/>
    <cellStyle name="Comma 5 2 8 3 9" xfId="47043"/>
    <cellStyle name="Comma 5 2 8 4" xfId="851"/>
    <cellStyle name="Comma 5 2 8 4 2" xfId="7374"/>
    <cellStyle name="Comma 5 2 8 4 2 2" xfId="20420"/>
    <cellStyle name="Comma 5 2 8 4 2 3" xfId="41599"/>
    <cellStyle name="Comma 5 2 8 4 2 4" xfId="46155"/>
    <cellStyle name="Comma 5 2 8 4 2 5" xfId="48521"/>
    <cellStyle name="Comma 5 2 8 4 2 6" xfId="53103"/>
    <cellStyle name="Comma 5 2 8 4 3" xfId="4961"/>
    <cellStyle name="Comma 5 2 8 4 3 2" xfId="18007"/>
    <cellStyle name="Comma 5 2 8 4 3 3" xfId="39186"/>
    <cellStyle name="Comma 5 2 8 4 3 4" xfId="44785"/>
    <cellStyle name="Comma 5 2 8 4 3 5" xfId="47835"/>
    <cellStyle name="Comma 5 2 8 4 3 6" xfId="51544"/>
    <cellStyle name="Comma 5 2 8 4 4" xfId="13897"/>
    <cellStyle name="Comma 5 2 8 4 5" xfId="35076"/>
    <cellStyle name="Comma 5 2 8 4 6" xfId="42687"/>
    <cellStyle name="Comma 5 2 8 4 7" xfId="46850"/>
    <cellStyle name="Comma 5 2 8 4 8" xfId="49292"/>
    <cellStyle name="Comma 5 2 8 5" xfId="2117"/>
    <cellStyle name="Comma 5 2 8 5 2" xfId="7869"/>
    <cellStyle name="Comma 5 2 8 5 2 2" xfId="20915"/>
    <cellStyle name="Comma 5 2 8 5 2 3" xfId="42094"/>
    <cellStyle name="Comma 5 2 8 5 2 4" xfId="46448"/>
    <cellStyle name="Comma 5 2 8 5 2 5" xfId="48814"/>
    <cellStyle name="Comma 5 2 8 5 2 6" xfId="53598"/>
    <cellStyle name="Comma 5 2 8 5 3" xfId="5811"/>
    <cellStyle name="Comma 5 2 8 5 3 2" xfId="18857"/>
    <cellStyle name="Comma 5 2 8 5 3 3" xfId="40036"/>
    <cellStyle name="Comma 5 2 8 5 3 4" xfId="45273"/>
    <cellStyle name="Comma 5 2 8 5 3 5" xfId="48128"/>
    <cellStyle name="Comma 5 2 8 5 3 6" xfId="52135"/>
    <cellStyle name="Comma 5 2 8 5 4" xfId="15163"/>
    <cellStyle name="Comma 5 2 8 5 5" xfId="36342"/>
    <cellStyle name="Comma 5 2 8 5 6" xfId="43175"/>
    <cellStyle name="Comma 5 2 8 5 7" xfId="47143"/>
    <cellStyle name="Comma 5 2 8 5 8" xfId="49868"/>
    <cellStyle name="Comma 5 2 8 6" xfId="4723"/>
    <cellStyle name="Comma 5 2 8 6 2" xfId="17769"/>
    <cellStyle name="Comma 5 2 8 6 3" xfId="38948"/>
    <cellStyle name="Comma 5 2 8 6 4" xfId="44628"/>
    <cellStyle name="Comma 5 2 8 6 5" xfId="47735"/>
    <cellStyle name="Comma 5 2 8 6 6" xfId="51380"/>
    <cellStyle name="Comma 5 2 8 7" xfId="7206"/>
    <cellStyle name="Comma 5 2 8 7 2" xfId="20252"/>
    <cellStyle name="Comma 5 2 8 7 3" xfId="41431"/>
    <cellStyle name="Comma 5 2 8 7 4" xfId="46055"/>
    <cellStyle name="Comma 5 2 8 7 5" xfId="48421"/>
    <cellStyle name="Comma 5 2 8 7 6" xfId="52935"/>
    <cellStyle name="Comma 5 2 8 8" xfId="3668"/>
    <cellStyle name="Comma 5 2 8 8 2" xfId="16714"/>
    <cellStyle name="Comma 5 2 8 8 3" xfId="37893"/>
    <cellStyle name="Comma 5 2 8 8 4" xfId="44032"/>
    <cellStyle name="Comma 5 2 8 8 5" xfId="47442"/>
    <cellStyle name="Comma 5 2 8 8 6" xfId="50734"/>
    <cellStyle name="Comma 5 2 8 9" xfId="8440"/>
    <cellStyle name="Comma 5 2 8 9 2" xfId="21485"/>
    <cellStyle name="Comma 5 2 9" xfId="300"/>
    <cellStyle name="Comma 5 2 9 10" xfId="11091"/>
    <cellStyle name="Comma 5 2 9 10 2" xfId="24136"/>
    <cellStyle name="Comma 5 2 9 11" xfId="13351"/>
    <cellStyle name="Comma 5 2 9 12" xfId="34530"/>
    <cellStyle name="Comma 5 2 9 13" xfId="42524"/>
    <cellStyle name="Comma 5 2 9 14" xfId="46756"/>
    <cellStyle name="Comma 5 2 9 15" xfId="49122"/>
    <cellStyle name="Comma 5 2 9 2" xfId="1411"/>
    <cellStyle name="Comma 5 2 9 2 10" xfId="42927"/>
    <cellStyle name="Comma 5 2 9 2 11" xfId="46961"/>
    <cellStyle name="Comma 5 2 9 2 12" xfId="49534"/>
    <cellStyle name="Comma 5 2 9 2 2" xfId="2654"/>
    <cellStyle name="Comma 5 2 9 2 2 2" xfId="8029"/>
    <cellStyle name="Comma 5 2 9 2 2 2 2" xfId="21075"/>
    <cellStyle name="Comma 5 2 9 2 2 2 3" xfId="42254"/>
    <cellStyle name="Comma 5 2 9 2 2 2 4" xfId="46559"/>
    <cellStyle name="Comma 5 2 9 2 2 2 5" xfId="48925"/>
    <cellStyle name="Comma 5 2 9 2 2 2 6" xfId="53758"/>
    <cellStyle name="Comma 5 2 9 2 2 3" xfId="6348"/>
    <cellStyle name="Comma 5 2 9 2 2 3 2" xfId="19394"/>
    <cellStyle name="Comma 5 2 9 2 2 3 3" xfId="40573"/>
    <cellStyle name="Comma 5 2 9 2 2 3 4" xfId="45554"/>
    <cellStyle name="Comma 5 2 9 2 2 3 5" xfId="48239"/>
    <cellStyle name="Comma 5 2 9 2 2 3 6" xfId="52439"/>
    <cellStyle name="Comma 5 2 9 2 2 4" xfId="15700"/>
    <cellStyle name="Comma 5 2 9 2 2 5" xfId="36879"/>
    <cellStyle name="Comma 5 2 9 2 2 6" xfId="43456"/>
    <cellStyle name="Comma 5 2 9 2 2 7" xfId="47254"/>
    <cellStyle name="Comma 5 2 9 2 2 8" xfId="50172"/>
    <cellStyle name="Comma 5 2 9 2 3" xfId="5390"/>
    <cellStyle name="Comma 5 2 9 2 3 2" xfId="18436"/>
    <cellStyle name="Comma 5 2 9 2 3 3" xfId="39615"/>
    <cellStyle name="Comma 5 2 9 2 3 4" xfId="45025"/>
    <cellStyle name="Comma 5 2 9 2 3 5" xfId="47946"/>
    <cellStyle name="Comma 5 2 9 2 3 6" xfId="51801"/>
    <cellStyle name="Comma 5 2 9 2 4" xfId="7552"/>
    <cellStyle name="Comma 5 2 9 2 4 2" xfId="20598"/>
    <cellStyle name="Comma 5 2 9 2 4 3" xfId="41777"/>
    <cellStyle name="Comma 5 2 9 2 4 4" xfId="46266"/>
    <cellStyle name="Comma 5 2 9 2 4 5" xfId="48632"/>
    <cellStyle name="Comma 5 2 9 2 4 6" xfId="53281"/>
    <cellStyle name="Comma 5 2 9 2 5" xfId="4228"/>
    <cellStyle name="Comma 5 2 9 2 5 2" xfId="17274"/>
    <cellStyle name="Comma 5 2 9 2 5 3" xfId="38453"/>
    <cellStyle name="Comma 5 2 9 2 5 4" xfId="44313"/>
    <cellStyle name="Comma 5 2 9 2 5 5" xfId="47553"/>
    <cellStyle name="Comma 5 2 9 2 5 6" xfId="51061"/>
    <cellStyle name="Comma 5 2 9 2 6" xfId="9000"/>
    <cellStyle name="Comma 5 2 9 2 6 2" xfId="22045"/>
    <cellStyle name="Comma 5 2 9 2 7" xfId="11629"/>
    <cellStyle name="Comma 5 2 9 2 7 2" xfId="24674"/>
    <cellStyle name="Comma 5 2 9 2 8" xfId="14457"/>
    <cellStyle name="Comma 5 2 9 2 9" xfId="35636"/>
    <cellStyle name="Comma 5 2 9 3" xfId="1784"/>
    <cellStyle name="Comma 5 2 9 3 10" xfId="49622"/>
    <cellStyle name="Comma 5 2 9 3 2" xfId="2985"/>
    <cellStyle name="Comma 5 2 9 3 2 2" xfId="8117"/>
    <cellStyle name="Comma 5 2 9 3 2 2 2" xfId="21163"/>
    <cellStyle name="Comma 5 2 9 3 2 2 3" xfId="42342"/>
    <cellStyle name="Comma 5 2 9 3 2 2 4" xfId="46647"/>
    <cellStyle name="Comma 5 2 9 3 2 2 5" xfId="49013"/>
    <cellStyle name="Comma 5 2 9 3 2 2 6" xfId="53846"/>
    <cellStyle name="Comma 5 2 9 3 2 3" xfId="6679"/>
    <cellStyle name="Comma 5 2 9 3 2 3 2" xfId="19725"/>
    <cellStyle name="Comma 5 2 9 3 2 3 3" xfId="40904"/>
    <cellStyle name="Comma 5 2 9 3 2 3 4" xfId="45763"/>
    <cellStyle name="Comma 5 2 9 3 2 3 5" xfId="48327"/>
    <cellStyle name="Comma 5 2 9 3 2 3 6" xfId="52610"/>
    <cellStyle name="Comma 5 2 9 3 2 4" xfId="16031"/>
    <cellStyle name="Comma 5 2 9 3 2 5" xfId="37210"/>
    <cellStyle name="Comma 5 2 9 3 2 6" xfId="43665"/>
    <cellStyle name="Comma 5 2 9 3 2 7" xfId="47342"/>
    <cellStyle name="Comma 5 2 9 3 2 8" xfId="50343"/>
    <cellStyle name="Comma 5 2 9 3 3" xfId="5478"/>
    <cellStyle name="Comma 5 2 9 3 3 2" xfId="18524"/>
    <cellStyle name="Comma 5 2 9 3 3 3" xfId="39703"/>
    <cellStyle name="Comma 5 2 9 3 3 4" xfId="45113"/>
    <cellStyle name="Comma 5 2 9 3 3 5" xfId="48034"/>
    <cellStyle name="Comma 5 2 9 3 3 6" xfId="51889"/>
    <cellStyle name="Comma 5 2 9 3 4" xfId="7682"/>
    <cellStyle name="Comma 5 2 9 3 4 2" xfId="20728"/>
    <cellStyle name="Comma 5 2 9 3 4 3" xfId="41907"/>
    <cellStyle name="Comma 5 2 9 3 4 4" xfId="46354"/>
    <cellStyle name="Comma 5 2 9 3 4 5" xfId="48720"/>
    <cellStyle name="Comma 5 2 9 3 4 6" xfId="53411"/>
    <cellStyle name="Comma 5 2 9 3 5" xfId="4601"/>
    <cellStyle name="Comma 5 2 9 3 5 2" xfId="17647"/>
    <cellStyle name="Comma 5 2 9 3 5 3" xfId="38826"/>
    <cellStyle name="Comma 5 2 9 3 5 4" xfId="44522"/>
    <cellStyle name="Comma 5 2 9 3 5 5" xfId="47641"/>
    <cellStyle name="Comma 5 2 9 3 5 6" xfId="51274"/>
    <cellStyle name="Comma 5 2 9 3 6" xfId="14830"/>
    <cellStyle name="Comma 5 2 9 3 7" xfId="36009"/>
    <cellStyle name="Comma 5 2 9 3 8" xfId="43015"/>
    <cellStyle name="Comma 5 2 9 3 9" xfId="47049"/>
    <cellStyle name="Comma 5 2 9 4" xfId="874"/>
    <cellStyle name="Comma 5 2 9 4 2" xfId="7382"/>
    <cellStyle name="Comma 5 2 9 4 2 2" xfId="20428"/>
    <cellStyle name="Comma 5 2 9 4 2 3" xfId="41607"/>
    <cellStyle name="Comma 5 2 9 4 2 4" xfId="46161"/>
    <cellStyle name="Comma 5 2 9 4 2 5" xfId="48527"/>
    <cellStyle name="Comma 5 2 9 4 2 6" xfId="53111"/>
    <cellStyle name="Comma 5 2 9 4 3" xfId="4984"/>
    <cellStyle name="Comma 5 2 9 4 3 2" xfId="18030"/>
    <cellStyle name="Comma 5 2 9 4 3 3" xfId="39209"/>
    <cellStyle name="Comma 5 2 9 4 3 4" xfId="44799"/>
    <cellStyle name="Comma 5 2 9 4 3 5" xfId="47841"/>
    <cellStyle name="Comma 5 2 9 4 3 6" xfId="51556"/>
    <cellStyle name="Comma 5 2 9 4 4" xfId="13920"/>
    <cellStyle name="Comma 5 2 9 4 5" xfId="35099"/>
    <cellStyle name="Comma 5 2 9 4 6" xfId="42701"/>
    <cellStyle name="Comma 5 2 9 4 7" xfId="46856"/>
    <cellStyle name="Comma 5 2 9 4 8" xfId="49304"/>
    <cellStyle name="Comma 5 2 9 5" xfId="2140"/>
    <cellStyle name="Comma 5 2 9 5 2" xfId="7877"/>
    <cellStyle name="Comma 5 2 9 5 2 2" xfId="20923"/>
    <cellStyle name="Comma 5 2 9 5 2 3" xfId="42102"/>
    <cellStyle name="Comma 5 2 9 5 2 4" xfId="46454"/>
    <cellStyle name="Comma 5 2 9 5 2 5" xfId="48820"/>
    <cellStyle name="Comma 5 2 9 5 2 6" xfId="53606"/>
    <cellStyle name="Comma 5 2 9 5 3" xfId="5834"/>
    <cellStyle name="Comma 5 2 9 5 3 2" xfId="18880"/>
    <cellStyle name="Comma 5 2 9 5 3 3" xfId="40059"/>
    <cellStyle name="Comma 5 2 9 5 3 4" xfId="45287"/>
    <cellStyle name="Comma 5 2 9 5 3 5" xfId="48134"/>
    <cellStyle name="Comma 5 2 9 5 3 6" xfId="52147"/>
    <cellStyle name="Comma 5 2 9 5 4" xfId="15186"/>
    <cellStyle name="Comma 5 2 9 5 5" xfId="36365"/>
    <cellStyle name="Comma 5 2 9 5 6" xfId="43189"/>
    <cellStyle name="Comma 5 2 9 5 7" xfId="47149"/>
    <cellStyle name="Comma 5 2 9 5 8" xfId="49880"/>
    <cellStyle name="Comma 5 2 9 6" xfId="4729"/>
    <cellStyle name="Comma 5 2 9 6 2" xfId="17775"/>
    <cellStyle name="Comma 5 2 9 6 3" xfId="38954"/>
    <cellStyle name="Comma 5 2 9 6 4" xfId="44634"/>
    <cellStyle name="Comma 5 2 9 6 5" xfId="47741"/>
    <cellStyle name="Comma 5 2 9 6 6" xfId="51386"/>
    <cellStyle name="Comma 5 2 9 7" xfId="7214"/>
    <cellStyle name="Comma 5 2 9 7 2" xfId="20260"/>
    <cellStyle name="Comma 5 2 9 7 3" xfId="41439"/>
    <cellStyle name="Comma 5 2 9 7 4" xfId="46061"/>
    <cellStyle name="Comma 5 2 9 7 5" xfId="48427"/>
    <cellStyle name="Comma 5 2 9 7 6" xfId="52943"/>
    <cellStyle name="Comma 5 2 9 8" xfId="3691"/>
    <cellStyle name="Comma 5 2 9 8 2" xfId="16737"/>
    <cellStyle name="Comma 5 2 9 8 3" xfId="37916"/>
    <cellStyle name="Comma 5 2 9 8 4" xfId="44046"/>
    <cellStyle name="Comma 5 2 9 8 5" xfId="47448"/>
    <cellStyle name="Comma 5 2 9 8 6" xfId="50746"/>
    <cellStyle name="Comma 5 2 9 9" xfId="8463"/>
    <cellStyle name="Comma 5 2 9 9 2" xfId="21508"/>
    <cellStyle name="Comma 5 20" xfId="7129"/>
    <cellStyle name="Comma 5 20 2" xfId="20175"/>
    <cellStyle name="Comma 5 20 3" xfId="41354"/>
    <cellStyle name="Comma 5 20 4" xfId="45994"/>
    <cellStyle name="Comma 5 20 5" xfId="48360"/>
    <cellStyle name="Comma 5 20 6" xfId="52858"/>
    <cellStyle name="Comma 5 21" xfId="3469"/>
    <cellStyle name="Comma 5 21 2" xfId="16515"/>
    <cellStyle name="Comma 5 21 3" xfId="37694"/>
    <cellStyle name="Comma 5 21 4" xfId="43914"/>
    <cellStyle name="Comma 5 21 5" xfId="47381"/>
    <cellStyle name="Comma 5 21 6" xfId="50609"/>
    <cellStyle name="Comma 5 22" xfId="8219"/>
    <cellStyle name="Comma 5 22 2" xfId="21265"/>
    <cellStyle name="Comma 5 22 3" xfId="42444"/>
    <cellStyle name="Comma 5 22 4" xfId="46680"/>
    <cellStyle name="Comma 5 22 5" xfId="49046"/>
    <cellStyle name="Comma 5 22 6" xfId="53948"/>
    <cellStyle name="Comma 5 23" xfId="8234"/>
    <cellStyle name="Comma 5 23 2" xfId="21279"/>
    <cellStyle name="Comma 5 24" xfId="10539"/>
    <cellStyle name="Comma 5 24 2" xfId="23584"/>
    <cellStyle name="Comma 5 25" xfId="10811"/>
    <cellStyle name="Comma 5 25 2" xfId="23856"/>
    <cellStyle name="Comma 5 26" xfId="12822"/>
    <cellStyle name="Comma 5 27" xfId="13087"/>
    <cellStyle name="Comma 5 28" xfId="13116"/>
    <cellStyle name="Comma 5 29" xfId="34295"/>
    <cellStyle name="Comma 5 3" xfId="95"/>
    <cellStyle name="Comma 5 3 10" xfId="3486"/>
    <cellStyle name="Comma 5 3 10 2" xfId="16532"/>
    <cellStyle name="Comma 5 3 10 3" xfId="37711"/>
    <cellStyle name="Comma 5 3 10 4" xfId="43926"/>
    <cellStyle name="Comma 5 3 10 5" xfId="47389"/>
    <cellStyle name="Comma 5 3 10 6" xfId="50621"/>
    <cellStyle name="Comma 5 3 11" xfId="8258"/>
    <cellStyle name="Comma 5 3 11 2" xfId="21303"/>
    <cellStyle name="Comma 5 3 12" xfId="10556"/>
    <cellStyle name="Comma 5 3 12 2" xfId="23601"/>
    <cellStyle name="Comma 5 3 13" xfId="10834"/>
    <cellStyle name="Comma 5 3 13 2" xfId="23879"/>
    <cellStyle name="Comma 5 3 14" xfId="12865"/>
    <cellStyle name="Comma 5 3 15" xfId="13146"/>
    <cellStyle name="Comma 5 3 16" xfId="34325"/>
    <cellStyle name="Comma 5 3 17" xfId="42465"/>
    <cellStyle name="Comma 5 3 18" xfId="46697"/>
    <cellStyle name="Comma 5 3 19" xfId="49063"/>
    <cellStyle name="Comma 5 3 2" xfId="190"/>
    <cellStyle name="Comma 5 3 2 10" xfId="10981"/>
    <cellStyle name="Comma 5 3 2 10 2" xfId="24026"/>
    <cellStyle name="Comma 5 3 2 11" xfId="13241"/>
    <cellStyle name="Comma 5 3 2 12" xfId="34420"/>
    <cellStyle name="Comma 5 3 2 13" xfId="42500"/>
    <cellStyle name="Comma 5 3 2 14" xfId="46732"/>
    <cellStyle name="Comma 5 3 2 15" xfId="49098"/>
    <cellStyle name="Comma 5 3 2 2" xfId="1313"/>
    <cellStyle name="Comma 5 3 2 2 10" xfId="42903"/>
    <cellStyle name="Comma 5 3 2 2 11" xfId="46937"/>
    <cellStyle name="Comma 5 3 2 2 12" xfId="49510"/>
    <cellStyle name="Comma 5 3 2 2 2" xfId="2569"/>
    <cellStyle name="Comma 5 3 2 2 2 2" xfId="8005"/>
    <cellStyle name="Comma 5 3 2 2 2 2 2" xfId="21051"/>
    <cellStyle name="Comma 5 3 2 2 2 2 3" xfId="42230"/>
    <cellStyle name="Comma 5 3 2 2 2 2 4" xfId="46535"/>
    <cellStyle name="Comma 5 3 2 2 2 2 5" xfId="48901"/>
    <cellStyle name="Comma 5 3 2 2 2 2 6" xfId="53734"/>
    <cellStyle name="Comma 5 3 2 2 2 3" xfId="6263"/>
    <cellStyle name="Comma 5 3 2 2 2 3 2" xfId="19309"/>
    <cellStyle name="Comma 5 3 2 2 2 3 3" xfId="40488"/>
    <cellStyle name="Comma 5 3 2 2 2 3 4" xfId="45505"/>
    <cellStyle name="Comma 5 3 2 2 2 3 5" xfId="48215"/>
    <cellStyle name="Comma 5 3 2 2 2 3 6" xfId="52389"/>
    <cellStyle name="Comma 5 3 2 2 2 4" xfId="15615"/>
    <cellStyle name="Comma 5 3 2 2 2 5" xfId="36794"/>
    <cellStyle name="Comma 5 3 2 2 2 6" xfId="43407"/>
    <cellStyle name="Comma 5 3 2 2 2 7" xfId="47230"/>
    <cellStyle name="Comma 5 3 2 2 2 8" xfId="50122"/>
    <cellStyle name="Comma 5 3 2 2 3" xfId="5366"/>
    <cellStyle name="Comma 5 3 2 2 3 2" xfId="18412"/>
    <cellStyle name="Comma 5 3 2 2 3 3" xfId="39591"/>
    <cellStyle name="Comma 5 3 2 2 3 4" xfId="45001"/>
    <cellStyle name="Comma 5 3 2 2 3 5" xfId="47922"/>
    <cellStyle name="Comma 5 3 2 2 3 6" xfId="51777"/>
    <cellStyle name="Comma 5 3 2 2 4" xfId="7515"/>
    <cellStyle name="Comma 5 3 2 2 4 2" xfId="20561"/>
    <cellStyle name="Comma 5 3 2 2 4 3" xfId="41740"/>
    <cellStyle name="Comma 5 3 2 2 4 4" xfId="46242"/>
    <cellStyle name="Comma 5 3 2 2 4 5" xfId="48608"/>
    <cellStyle name="Comma 5 3 2 2 4 6" xfId="53244"/>
    <cellStyle name="Comma 5 3 2 2 5" xfId="4130"/>
    <cellStyle name="Comma 5 3 2 2 5 2" xfId="17176"/>
    <cellStyle name="Comma 5 3 2 2 5 3" xfId="38355"/>
    <cellStyle name="Comma 5 3 2 2 5 4" xfId="44264"/>
    <cellStyle name="Comma 5 3 2 2 5 5" xfId="47529"/>
    <cellStyle name="Comma 5 3 2 2 5 6" xfId="50998"/>
    <cellStyle name="Comma 5 3 2 2 6" xfId="8902"/>
    <cellStyle name="Comma 5 3 2 2 6 2" xfId="21947"/>
    <cellStyle name="Comma 5 3 2 2 7" xfId="11531"/>
    <cellStyle name="Comma 5 3 2 2 7 2" xfId="24576"/>
    <cellStyle name="Comma 5 3 2 2 8" xfId="14359"/>
    <cellStyle name="Comma 5 3 2 2 9" xfId="35538"/>
    <cellStyle name="Comma 5 3 2 3" xfId="1760"/>
    <cellStyle name="Comma 5 3 2 3 10" xfId="49598"/>
    <cellStyle name="Comma 5 3 2 3 2" xfId="2961"/>
    <cellStyle name="Comma 5 3 2 3 2 2" xfId="8093"/>
    <cellStyle name="Comma 5 3 2 3 2 2 2" xfId="21139"/>
    <cellStyle name="Comma 5 3 2 3 2 2 3" xfId="42318"/>
    <cellStyle name="Comma 5 3 2 3 2 2 4" xfId="46623"/>
    <cellStyle name="Comma 5 3 2 3 2 2 5" xfId="48989"/>
    <cellStyle name="Comma 5 3 2 3 2 2 6" xfId="53822"/>
    <cellStyle name="Comma 5 3 2 3 2 3" xfId="6655"/>
    <cellStyle name="Comma 5 3 2 3 2 3 2" xfId="19701"/>
    <cellStyle name="Comma 5 3 2 3 2 3 3" xfId="40880"/>
    <cellStyle name="Comma 5 3 2 3 2 3 4" xfId="45739"/>
    <cellStyle name="Comma 5 3 2 3 2 3 5" xfId="48303"/>
    <cellStyle name="Comma 5 3 2 3 2 3 6" xfId="52586"/>
    <cellStyle name="Comma 5 3 2 3 2 4" xfId="16007"/>
    <cellStyle name="Comma 5 3 2 3 2 5" xfId="37186"/>
    <cellStyle name="Comma 5 3 2 3 2 6" xfId="43641"/>
    <cellStyle name="Comma 5 3 2 3 2 7" xfId="47318"/>
    <cellStyle name="Comma 5 3 2 3 2 8" xfId="50319"/>
    <cellStyle name="Comma 5 3 2 3 3" xfId="5454"/>
    <cellStyle name="Comma 5 3 2 3 3 2" xfId="18500"/>
    <cellStyle name="Comma 5 3 2 3 3 3" xfId="39679"/>
    <cellStyle name="Comma 5 3 2 3 3 4" xfId="45089"/>
    <cellStyle name="Comma 5 3 2 3 3 5" xfId="48010"/>
    <cellStyle name="Comma 5 3 2 3 3 6" xfId="51865"/>
    <cellStyle name="Comma 5 3 2 3 4" xfId="7658"/>
    <cellStyle name="Comma 5 3 2 3 4 2" xfId="20704"/>
    <cellStyle name="Comma 5 3 2 3 4 3" xfId="41883"/>
    <cellStyle name="Comma 5 3 2 3 4 4" xfId="46330"/>
    <cellStyle name="Comma 5 3 2 3 4 5" xfId="48696"/>
    <cellStyle name="Comma 5 3 2 3 4 6" xfId="53387"/>
    <cellStyle name="Comma 5 3 2 3 5" xfId="4577"/>
    <cellStyle name="Comma 5 3 2 3 5 2" xfId="17623"/>
    <cellStyle name="Comma 5 3 2 3 5 3" xfId="38802"/>
    <cellStyle name="Comma 5 3 2 3 5 4" xfId="44498"/>
    <cellStyle name="Comma 5 3 2 3 5 5" xfId="47617"/>
    <cellStyle name="Comma 5 3 2 3 5 6" xfId="51250"/>
    <cellStyle name="Comma 5 3 2 3 6" xfId="14806"/>
    <cellStyle name="Comma 5 3 2 3 7" xfId="35985"/>
    <cellStyle name="Comma 5 3 2 3 8" xfId="42991"/>
    <cellStyle name="Comma 5 3 2 3 9" xfId="47025"/>
    <cellStyle name="Comma 5 3 2 4" xfId="764"/>
    <cellStyle name="Comma 5 3 2 4 2" xfId="7345"/>
    <cellStyle name="Comma 5 3 2 4 2 2" xfId="20391"/>
    <cellStyle name="Comma 5 3 2 4 2 3" xfId="41570"/>
    <cellStyle name="Comma 5 3 2 4 2 4" xfId="46137"/>
    <cellStyle name="Comma 5 3 2 4 2 5" xfId="48503"/>
    <cellStyle name="Comma 5 3 2 4 2 6" xfId="53074"/>
    <cellStyle name="Comma 5 3 2 4 3" xfId="4874"/>
    <cellStyle name="Comma 5 3 2 4 3 2" xfId="17920"/>
    <cellStyle name="Comma 5 3 2 4 3 3" xfId="39099"/>
    <cellStyle name="Comma 5 3 2 4 3 4" xfId="44738"/>
    <cellStyle name="Comma 5 3 2 4 3 5" xfId="47817"/>
    <cellStyle name="Comma 5 3 2 4 3 6" xfId="51493"/>
    <cellStyle name="Comma 5 3 2 4 4" xfId="13810"/>
    <cellStyle name="Comma 5 3 2 4 5" xfId="34989"/>
    <cellStyle name="Comma 5 3 2 4 6" xfId="42640"/>
    <cellStyle name="Comma 5 3 2 4 7" xfId="46832"/>
    <cellStyle name="Comma 5 3 2 4 8" xfId="49241"/>
    <cellStyle name="Comma 5 3 2 5" xfId="2030"/>
    <cellStyle name="Comma 5 3 2 5 2" xfId="7840"/>
    <cellStyle name="Comma 5 3 2 5 2 2" xfId="20886"/>
    <cellStyle name="Comma 5 3 2 5 2 3" xfId="42065"/>
    <cellStyle name="Comma 5 3 2 5 2 4" xfId="46430"/>
    <cellStyle name="Comma 5 3 2 5 2 5" xfId="48796"/>
    <cellStyle name="Comma 5 3 2 5 2 6" xfId="53569"/>
    <cellStyle name="Comma 5 3 2 5 3" xfId="5724"/>
    <cellStyle name="Comma 5 3 2 5 3 2" xfId="18770"/>
    <cellStyle name="Comma 5 3 2 5 3 3" xfId="39949"/>
    <cellStyle name="Comma 5 3 2 5 3 4" xfId="45226"/>
    <cellStyle name="Comma 5 3 2 5 3 5" xfId="48110"/>
    <cellStyle name="Comma 5 3 2 5 3 6" xfId="52084"/>
    <cellStyle name="Comma 5 3 2 5 4" xfId="15076"/>
    <cellStyle name="Comma 5 3 2 5 5" xfId="36255"/>
    <cellStyle name="Comma 5 3 2 5 6" xfId="43128"/>
    <cellStyle name="Comma 5 3 2 5 7" xfId="47125"/>
    <cellStyle name="Comma 5 3 2 5 8" xfId="49817"/>
    <cellStyle name="Comma 5 3 2 6" xfId="4705"/>
    <cellStyle name="Comma 5 3 2 6 2" xfId="17751"/>
    <cellStyle name="Comma 5 3 2 6 3" xfId="38930"/>
    <cellStyle name="Comma 5 3 2 6 4" xfId="44610"/>
    <cellStyle name="Comma 5 3 2 6 5" xfId="47717"/>
    <cellStyle name="Comma 5 3 2 6 6" xfId="51362"/>
    <cellStyle name="Comma 5 3 2 7" xfId="7177"/>
    <cellStyle name="Comma 5 3 2 7 2" xfId="20223"/>
    <cellStyle name="Comma 5 3 2 7 3" xfId="41402"/>
    <cellStyle name="Comma 5 3 2 7 4" xfId="46037"/>
    <cellStyle name="Comma 5 3 2 7 5" xfId="48403"/>
    <cellStyle name="Comma 5 3 2 7 6" xfId="52906"/>
    <cellStyle name="Comma 5 3 2 8" xfId="3581"/>
    <cellStyle name="Comma 5 3 2 8 2" xfId="16627"/>
    <cellStyle name="Comma 5 3 2 8 3" xfId="37806"/>
    <cellStyle name="Comma 5 3 2 8 4" xfId="43985"/>
    <cellStyle name="Comma 5 3 2 8 5" xfId="47424"/>
    <cellStyle name="Comma 5 3 2 8 6" xfId="50683"/>
    <cellStyle name="Comma 5 3 2 9" xfId="8353"/>
    <cellStyle name="Comma 5 3 2 9 2" xfId="21398"/>
    <cellStyle name="Comma 5 3 20" xfId="54106"/>
    <cellStyle name="Comma 5 3 3" xfId="1194"/>
    <cellStyle name="Comma 5 3 3 10" xfId="42851"/>
    <cellStyle name="Comma 5 3 3 11" xfId="46885"/>
    <cellStyle name="Comma 5 3 3 12" xfId="49458"/>
    <cellStyle name="Comma 5 3 3 2" xfId="2460"/>
    <cellStyle name="Comma 5 3 3 2 2" xfId="7949"/>
    <cellStyle name="Comma 5 3 3 2 2 2" xfId="20995"/>
    <cellStyle name="Comma 5 3 3 2 2 3" xfId="42174"/>
    <cellStyle name="Comma 5 3 3 2 2 4" xfId="46483"/>
    <cellStyle name="Comma 5 3 3 2 2 5" xfId="48849"/>
    <cellStyle name="Comma 5 3 3 2 2 6" xfId="53678"/>
    <cellStyle name="Comma 5 3 3 2 3" xfId="6154"/>
    <cellStyle name="Comma 5 3 3 2 3 2" xfId="19200"/>
    <cellStyle name="Comma 5 3 3 2 3 3" xfId="40379"/>
    <cellStyle name="Comma 5 3 3 2 3 4" xfId="45437"/>
    <cellStyle name="Comma 5 3 3 2 3 5" xfId="48163"/>
    <cellStyle name="Comma 5 3 3 2 3 6" xfId="52305"/>
    <cellStyle name="Comma 5 3 3 2 4" xfId="15506"/>
    <cellStyle name="Comma 5 3 3 2 5" xfId="36685"/>
    <cellStyle name="Comma 5 3 3 2 6" xfId="43339"/>
    <cellStyle name="Comma 5 3 3 2 7" xfId="47178"/>
    <cellStyle name="Comma 5 3 3 2 8" xfId="50038"/>
    <cellStyle name="Comma 5 3 3 3" xfId="5303"/>
    <cellStyle name="Comma 5 3 3 3 2" xfId="18349"/>
    <cellStyle name="Comma 5 3 3 3 3" xfId="39528"/>
    <cellStyle name="Comma 5 3 3 3 4" xfId="44949"/>
    <cellStyle name="Comma 5 3 3 3 5" xfId="47870"/>
    <cellStyle name="Comma 5 3 3 3 6" xfId="51714"/>
    <cellStyle name="Comma 5 3 3 4" xfId="7453"/>
    <cellStyle name="Comma 5 3 3 4 2" xfId="20499"/>
    <cellStyle name="Comma 5 3 3 4 3" xfId="41678"/>
    <cellStyle name="Comma 5 3 3 4 4" xfId="46190"/>
    <cellStyle name="Comma 5 3 3 4 5" xfId="48556"/>
    <cellStyle name="Comma 5 3 3 4 6" xfId="53182"/>
    <cellStyle name="Comma 5 3 3 5" xfId="4011"/>
    <cellStyle name="Comma 5 3 3 5 2" xfId="17057"/>
    <cellStyle name="Comma 5 3 3 5 3" xfId="38236"/>
    <cellStyle name="Comma 5 3 3 5 4" xfId="44196"/>
    <cellStyle name="Comma 5 3 3 5 5" xfId="47477"/>
    <cellStyle name="Comma 5 3 3 5 6" xfId="50904"/>
    <cellStyle name="Comma 5 3 3 6" xfId="8783"/>
    <cellStyle name="Comma 5 3 3 6 2" xfId="21828"/>
    <cellStyle name="Comma 5 3 3 7" xfId="11412"/>
    <cellStyle name="Comma 5 3 3 7 2" xfId="24457"/>
    <cellStyle name="Comma 5 3 3 8" xfId="14240"/>
    <cellStyle name="Comma 5 3 3 9" xfId="35419"/>
    <cellStyle name="Comma 5 3 4" xfId="1230"/>
    <cellStyle name="Comma 5 3 4 10" xfId="42868"/>
    <cellStyle name="Comma 5 3 4 11" xfId="46902"/>
    <cellStyle name="Comma 5 3 4 12" xfId="49475"/>
    <cellStyle name="Comma 5 3 4 2" xfId="2495"/>
    <cellStyle name="Comma 5 3 4 2 2" xfId="7970"/>
    <cellStyle name="Comma 5 3 4 2 2 2" xfId="21016"/>
    <cellStyle name="Comma 5 3 4 2 2 3" xfId="42195"/>
    <cellStyle name="Comma 5 3 4 2 2 4" xfId="46500"/>
    <cellStyle name="Comma 5 3 4 2 2 5" xfId="48866"/>
    <cellStyle name="Comma 5 3 4 2 2 6" xfId="53699"/>
    <cellStyle name="Comma 5 3 4 2 3" xfId="6189"/>
    <cellStyle name="Comma 5 3 4 2 3 2" xfId="19235"/>
    <cellStyle name="Comma 5 3 4 2 3 3" xfId="40414"/>
    <cellStyle name="Comma 5 3 4 2 3 4" xfId="45454"/>
    <cellStyle name="Comma 5 3 4 2 3 5" xfId="48180"/>
    <cellStyle name="Comma 5 3 4 2 3 6" xfId="52336"/>
    <cellStyle name="Comma 5 3 4 2 4" xfId="15541"/>
    <cellStyle name="Comma 5 3 4 2 5" xfId="36720"/>
    <cellStyle name="Comma 5 3 4 2 6" xfId="43356"/>
    <cellStyle name="Comma 5 3 4 2 7" xfId="47195"/>
    <cellStyle name="Comma 5 3 4 2 8" xfId="50069"/>
    <cellStyle name="Comma 5 3 4 3" xfId="5331"/>
    <cellStyle name="Comma 5 3 4 3 2" xfId="18377"/>
    <cellStyle name="Comma 5 3 4 3 3" xfId="39556"/>
    <cellStyle name="Comma 5 3 4 3 4" xfId="44966"/>
    <cellStyle name="Comma 5 3 4 3 5" xfId="47887"/>
    <cellStyle name="Comma 5 3 4 3 6" xfId="51742"/>
    <cellStyle name="Comma 5 3 4 4" xfId="7471"/>
    <cellStyle name="Comma 5 3 4 4 2" xfId="20517"/>
    <cellStyle name="Comma 5 3 4 4 3" xfId="41696"/>
    <cellStyle name="Comma 5 3 4 4 4" xfId="46207"/>
    <cellStyle name="Comma 5 3 4 4 5" xfId="48573"/>
    <cellStyle name="Comma 5 3 4 4 6" xfId="53200"/>
    <cellStyle name="Comma 5 3 4 5" xfId="4047"/>
    <cellStyle name="Comma 5 3 4 5 2" xfId="17093"/>
    <cellStyle name="Comma 5 3 4 5 3" xfId="38272"/>
    <cellStyle name="Comma 5 3 4 5 4" xfId="44213"/>
    <cellStyle name="Comma 5 3 4 5 5" xfId="47494"/>
    <cellStyle name="Comma 5 3 4 5 6" xfId="50936"/>
    <cellStyle name="Comma 5 3 4 6" xfId="8819"/>
    <cellStyle name="Comma 5 3 4 6 2" xfId="21864"/>
    <cellStyle name="Comma 5 3 4 7" xfId="11448"/>
    <cellStyle name="Comma 5 3 4 7 2" xfId="24493"/>
    <cellStyle name="Comma 5 3 4 8" xfId="14276"/>
    <cellStyle name="Comma 5 3 4 9" xfId="35455"/>
    <cellStyle name="Comma 5 3 5" xfId="1725"/>
    <cellStyle name="Comma 5 3 5 10" xfId="49563"/>
    <cellStyle name="Comma 5 3 5 2" xfId="2926"/>
    <cellStyle name="Comma 5 3 5 2 2" xfId="8058"/>
    <cellStyle name="Comma 5 3 5 2 2 2" xfId="21104"/>
    <cellStyle name="Comma 5 3 5 2 2 3" xfId="42283"/>
    <cellStyle name="Comma 5 3 5 2 2 4" xfId="46588"/>
    <cellStyle name="Comma 5 3 5 2 2 5" xfId="48954"/>
    <cellStyle name="Comma 5 3 5 2 2 6" xfId="53787"/>
    <cellStyle name="Comma 5 3 5 2 3" xfId="6620"/>
    <cellStyle name="Comma 5 3 5 2 3 2" xfId="19666"/>
    <cellStyle name="Comma 5 3 5 2 3 3" xfId="40845"/>
    <cellStyle name="Comma 5 3 5 2 3 4" xfId="45704"/>
    <cellStyle name="Comma 5 3 5 2 3 5" xfId="48268"/>
    <cellStyle name="Comma 5 3 5 2 3 6" xfId="52551"/>
    <cellStyle name="Comma 5 3 5 2 4" xfId="15972"/>
    <cellStyle name="Comma 5 3 5 2 5" xfId="37151"/>
    <cellStyle name="Comma 5 3 5 2 6" xfId="43606"/>
    <cellStyle name="Comma 5 3 5 2 7" xfId="47283"/>
    <cellStyle name="Comma 5 3 5 2 8" xfId="50284"/>
    <cellStyle name="Comma 5 3 5 3" xfId="5419"/>
    <cellStyle name="Comma 5 3 5 3 2" xfId="18465"/>
    <cellStyle name="Comma 5 3 5 3 3" xfId="39644"/>
    <cellStyle name="Comma 5 3 5 3 4" xfId="45054"/>
    <cellStyle name="Comma 5 3 5 3 5" xfId="47975"/>
    <cellStyle name="Comma 5 3 5 3 6" xfId="51830"/>
    <cellStyle name="Comma 5 3 5 4" xfId="7623"/>
    <cellStyle name="Comma 5 3 5 4 2" xfId="20669"/>
    <cellStyle name="Comma 5 3 5 4 3" xfId="41848"/>
    <cellStyle name="Comma 5 3 5 4 4" xfId="46295"/>
    <cellStyle name="Comma 5 3 5 4 5" xfId="48661"/>
    <cellStyle name="Comma 5 3 5 4 6" xfId="53352"/>
    <cellStyle name="Comma 5 3 5 5" xfId="4542"/>
    <cellStyle name="Comma 5 3 5 5 2" xfId="17588"/>
    <cellStyle name="Comma 5 3 5 5 3" xfId="38767"/>
    <cellStyle name="Comma 5 3 5 5 4" xfId="44463"/>
    <cellStyle name="Comma 5 3 5 5 5" xfId="47582"/>
    <cellStyle name="Comma 5 3 5 5 6" xfId="51215"/>
    <cellStyle name="Comma 5 3 5 6" xfId="14771"/>
    <cellStyle name="Comma 5 3 5 7" xfId="35950"/>
    <cellStyle name="Comma 5 3 5 8" xfId="42956"/>
    <cellStyle name="Comma 5 3 5 9" xfId="46990"/>
    <cellStyle name="Comma 5 3 6" xfId="669"/>
    <cellStyle name="Comma 5 3 6 2" xfId="7301"/>
    <cellStyle name="Comma 5 3 6 2 2" xfId="20347"/>
    <cellStyle name="Comma 5 3 6 2 3" xfId="41526"/>
    <cellStyle name="Comma 5 3 6 2 4" xfId="46102"/>
    <cellStyle name="Comma 5 3 6 2 5" xfId="48468"/>
    <cellStyle name="Comma 5 3 6 2 6" xfId="53030"/>
    <cellStyle name="Comma 5 3 6 3" xfId="4779"/>
    <cellStyle name="Comma 5 3 6 3 2" xfId="17825"/>
    <cellStyle name="Comma 5 3 6 3 3" xfId="39004"/>
    <cellStyle name="Comma 5 3 6 3 4" xfId="44679"/>
    <cellStyle name="Comma 5 3 6 3 5" xfId="47782"/>
    <cellStyle name="Comma 5 3 6 3 6" xfId="51431"/>
    <cellStyle name="Comma 5 3 6 4" xfId="13715"/>
    <cellStyle name="Comma 5 3 6 5" xfId="34894"/>
    <cellStyle name="Comma 5 3 6 6" xfId="42581"/>
    <cellStyle name="Comma 5 3 6 7" xfId="46797"/>
    <cellStyle name="Comma 5 3 6 8" xfId="49179"/>
    <cellStyle name="Comma 5 3 7" xfId="1935"/>
    <cellStyle name="Comma 5 3 7 2" xfId="7796"/>
    <cellStyle name="Comma 5 3 7 2 2" xfId="20842"/>
    <cellStyle name="Comma 5 3 7 2 3" xfId="42021"/>
    <cellStyle name="Comma 5 3 7 2 4" xfId="46395"/>
    <cellStyle name="Comma 5 3 7 2 5" xfId="48761"/>
    <cellStyle name="Comma 5 3 7 2 6" xfId="53525"/>
    <cellStyle name="Comma 5 3 7 3" xfId="5629"/>
    <cellStyle name="Comma 5 3 7 3 2" xfId="18675"/>
    <cellStyle name="Comma 5 3 7 3 3" xfId="39854"/>
    <cellStyle name="Comma 5 3 7 3 4" xfId="45167"/>
    <cellStyle name="Comma 5 3 7 3 5" xfId="48075"/>
    <cellStyle name="Comma 5 3 7 3 6" xfId="52022"/>
    <cellStyle name="Comma 5 3 7 4" xfId="14981"/>
    <cellStyle name="Comma 5 3 7 5" xfId="36160"/>
    <cellStyle name="Comma 5 3 7 6" xfId="43069"/>
    <cellStyle name="Comma 5 3 7 7" xfId="47090"/>
    <cellStyle name="Comma 5 3 7 8" xfId="49755"/>
    <cellStyle name="Comma 5 3 8" xfId="4670"/>
    <cellStyle name="Comma 5 3 8 2" xfId="17716"/>
    <cellStyle name="Comma 5 3 8 3" xfId="38895"/>
    <cellStyle name="Comma 5 3 8 4" xfId="44575"/>
    <cellStyle name="Comma 5 3 8 5" xfId="47682"/>
    <cellStyle name="Comma 5 3 8 6" xfId="51327"/>
    <cellStyle name="Comma 5 3 9" xfId="7137"/>
    <cellStyle name="Comma 5 3 9 2" xfId="20183"/>
    <cellStyle name="Comma 5 3 9 3" xfId="41362"/>
    <cellStyle name="Comma 5 3 9 4" xfId="46002"/>
    <cellStyle name="Comma 5 3 9 5" xfId="48368"/>
    <cellStyle name="Comma 5 3 9 6" xfId="52866"/>
    <cellStyle name="Comma 5 30" xfId="42457"/>
    <cellStyle name="Comma 5 31" xfId="46689"/>
    <cellStyle name="Comma 5 32" xfId="49055"/>
    <cellStyle name="Comma 5 33" xfId="53957"/>
    <cellStyle name="Comma 5 34" xfId="53964"/>
    <cellStyle name="Comma 5 4" xfId="127"/>
    <cellStyle name="Comma 5 4 10" xfId="10918"/>
    <cellStyle name="Comma 5 4 10 2" xfId="23963"/>
    <cellStyle name="Comma 5 4 11" xfId="13178"/>
    <cellStyle name="Comma 5 4 12" xfId="34357"/>
    <cellStyle name="Comma 5 4 13" xfId="42474"/>
    <cellStyle name="Comma 5 4 14" xfId="46706"/>
    <cellStyle name="Comma 5 4 15" xfId="49072"/>
    <cellStyle name="Comma 5 4 2" xfId="1250"/>
    <cellStyle name="Comma 5 4 2 10" xfId="42877"/>
    <cellStyle name="Comma 5 4 2 11" xfId="46911"/>
    <cellStyle name="Comma 5 4 2 12" xfId="49484"/>
    <cellStyle name="Comma 5 4 2 2" xfId="2511"/>
    <cellStyle name="Comma 5 4 2 2 2" xfId="7979"/>
    <cellStyle name="Comma 5 4 2 2 2 2" xfId="21025"/>
    <cellStyle name="Comma 5 4 2 2 2 3" xfId="42204"/>
    <cellStyle name="Comma 5 4 2 2 2 4" xfId="46509"/>
    <cellStyle name="Comma 5 4 2 2 2 5" xfId="48875"/>
    <cellStyle name="Comma 5 4 2 2 2 6" xfId="53708"/>
    <cellStyle name="Comma 5 4 2 2 3" xfId="6205"/>
    <cellStyle name="Comma 5 4 2 2 3 2" xfId="19251"/>
    <cellStyle name="Comma 5 4 2 2 3 3" xfId="40430"/>
    <cellStyle name="Comma 5 4 2 2 3 4" xfId="45463"/>
    <cellStyle name="Comma 5 4 2 2 3 5" xfId="48189"/>
    <cellStyle name="Comma 5 4 2 2 3 6" xfId="52352"/>
    <cellStyle name="Comma 5 4 2 2 4" xfId="15557"/>
    <cellStyle name="Comma 5 4 2 2 5" xfId="36736"/>
    <cellStyle name="Comma 5 4 2 2 6" xfId="43365"/>
    <cellStyle name="Comma 5 4 2 2 7" xfId="47204"/>
    <cellStyle name="Comma 5 4 2 2 8" xfId="50085"/>
    <cellStyle name="Comma 5 4 2 3" xfId="5340"/>
    <cellStyle name="Comma 5 4 2 3 2" xfId="18386"/>
    <cellStyle name="Comma 5 4 2 3 3" xfId="39565"/>
    <cellStyle name="Comma 5 4 2 3 4" xfId="44975"/>
    <cellStyle name="Comma 5 4 2 3 5" xfId="47896"/>
    <cellStyle name="Comma 5 4 2 3 6" xfId="51751"/>
    <cellStyle name="Comma 5 4 2 4" xfId="7484"/>
    <cellStyle name="Comma 5 4 2 4 2" xfId="20530"/>
    <cellStyle name="Comma 5 4 2 4 3" xfId="41709"/>
    <cellStyle name="Comma 5 4 2 4 4" xfId="46216"/>
    <cellStyle name="Comma 5 4 2 4 5" xfId="48582"/>
    <cellStyle name="Comma 5 4 2 4 6" xfId="53213"/>
    <cellStyle name="Comma 5 4 2 5" xfId="4067"/>
    <cellStyle name="Comma 5 4 2 5 2" xfId="17113"/>
    <cellStyle name="Comma 5 4 2 5 3" xfId="38292"/>
    <cellStyle name="Comma 5 4 2 5 4" xfId="44222"/>
    <cellStyle name="Comma 5 4 2 5 5" xfId="47503"/>
    <cellStyle name="Comma 5 4 2 5 6" xfId="50956"/>
    <cellStyle name="Comma 5 4 2 6" xfId="8839"/>
    <cellStyle name="Comma 5 4 2 6 2" xfId="21884"/>
    <cellStyle name="Comma 5 4 2 7" xfId="11468"/>
    <cellStyle name="Comma 5 4 2 7 2" xfId="24513"/>
    <cellStyle name="Comma 5 4 2 8" xfId="14296"/>
    <cellStyle name="Comma 5 4 2 9" xfId="35475"/>
    <cellStyle name="Comma 5 4 3" xfId="1734"/>
    <cellStyle name="Comma 5 4 3 10" xfId="49572"/>
    <cellStyle name="Comma 5 4 3 2" xfId="2935"/>
    <cellStyle name="Comma 5 4 3 2 2" xfId="8067"/>
    <cellStyle name="Comma 5 4 3 2 2 2" xfId="21113"/>
    <cellStyle name="Comma 5 4 3 2 2 3" xfId="42292"/>
    <cellStyle name="Comma 5 4 3 2 2 4" xfId="46597"/>
    <cellStyle name="Comma 5 4 3 2 2 5" xfId="48963"/>
    <cellStyle name="Comma 5 4 3 2 2 6" xfId="53796"/>
    <cellStyle name="Comma 5 4 3 2 3" xfId="6629"/>
    <cellStyle name="Comma 5 4 3 2 3 2" xfId="19675"/>
    <cellStyle name="Comma 5 4 3 2 3 3" xfId="40854"/>
    <cellStyle name="Comma 5 4 3 2 3 4" xfId="45713"/>
    <cellStyle name="Comma 5 4 3 2 3 5" xfId="48277"/>
    <cellStyle name="Comma 5 4 3 2 3 6" xfId="52560"/>
    <cellStyle name="Comma 5 4 3 2 4" xfId="15981"/>
    <cellStyle name="Comma 5 4 3 2 5" xfId="37160"/>
    <cellStyle name="Comma 5 4 3 2 6" xfId="43615"/>
    <cellStyle name="Comma 5 4 3 2 7" xfId="47292"/>
    <cellStyle name="Comma 5 4 3 2 8" xfId="50293"/>
    <cellStyle name="Comma 5 4 3 3" xfId="5428"/>
    <cellStyle name="Comma 5 4 3 3 2" xfId="18474"/>
    <cellStyle name="Comma 5 4 3 3 3" xfId="39653"/>
    <cellStyle name="Comma 5 4 3 3 4" xfId="45063"/>
    <cellStyle name="Comma 5 4 3 3 5" xfId="47984"/>
    <cellStyle name="Comma 5 4 3 3 6" xfId="51839"/>
    <cellStyle name="Comma 5 4 3 4" xfId="7632"/>
    <cellStyle name="Comma 5 4 3 4 2" xfId="20678"/>
    <cellStyle name="Comma 5 4 3 4 3" xfId="41857"/>
    <cellStyle name="Comma 5 4 3 4 4" xfId="46304"/>
    <cellStyle name="Comma 5 4 3 4 5" xfId="48670"/>
    <cellStyle name="Comma 5 4 3 4 6" xfId="53361"/>
    <cellStyle name="Comma 5 4 3 5" xfId="4551"/>
    <cellStyle name="Comma 5 4 3 5 2" xfId="17597"/>
    <cellStyle name="Comma 5 4 3 5 3" xfId="38776"/>
    <cellStyle name="Comma 5 4 3 5 4" xfId="44472"/>
    <cellStyle name="Comma 5 4 3 5 5" xfId="47591"/>
    <cellStyle name="Comma 5 4 3 5 6" xfId="51224"/>
    <cellStyle name="Comma 5 4 3 6" xfId="14780"/>
    <cellStyle name="Comma 5 4 3 7" xfId="35959"/>
    <cellStyle name="Comma 5 4 3 8" xfId="42965"/>
    <cellStyle name="Comma 5 4 3 9" xfId="46999"/>
    <cellStyle name="Comma 5 4 4" xfId="701"/>
    <cellStyle name="Comma 5 4 4 2" xfId="7314"/>
    <cellStyle name="Comma 5 4 4 2 2" xfId="20360"/>
    <cellStyle name="Comma 5 4 4 2 3" xfId="41539"/>
    <cellStyle name="Comma 5 4 4 2 4" xfId="46111"/>
    <cellStyle name="Comma 5 4 4 2 5" xfId="48477"/>
    <cellStyle name="Comma 5 4 4 2 6" xfId="53043"/>
    <cellStyle name="Comma 5 4 4 3" xfId="4811"/>
    <cellStyle name="Comma 5 4 4 3 2" xfId="17857"/>
    <cellStyle name="Comma 5 4 4 3 3" xfId="39036"/>
    <cellStyle name="Comma 5 4 4 3 4" xfId="44696"/>
    <cellStyle name="Comma 5 4 4 3 5" xfId="47791"/>
    <cellStyle name="Comma 5 4 4 3 6" xfId="51451"/>
    <cellStyle name="Comma 5 4 4 4" xfId="13747"/>
    <cellStyle name="Comma 5 4 4 5" xfId="34926"/>
    <cellStyle name="Comma 5 4 4 6" xfId="42598"/>
    <cellStyle name="Comma 5 4 4 7" xfId="46806"/>
    <cellStyle name="Comma 5 4 4 8" xfId="49199"/>
    <cellStyle name="Comma 5 4 5" xfId="1967"/>
    <cellStyle name="Comma 5 4 5 2" xfId="7809"/>
    <cellStyle name="Comma 5 4 5 2 2" xfId="20855"/>
    <cellStyle name="Comma 5 4 5 2 3" xfId="42034"/>
    <cellStyle name="Comma 5 4 5 2 4" xfId="46404"/>
    <cellStyle name="Comma 5 4 5 2 5" xfId="48770"/>
    <cellStyle name="Comma 5 4 5 2 6" xfId="53538"/>
    <cellStyle name="Comma 5 4 5 3" xfId="5661"/>
    <cellStyle name="Comma 5 4 5 3 2" xfId="18707"/>
    <cellStyle name="Comma 5 4 5 3 3" xfId="39886"/>
    <cellStyle name="Comma 5 4 5 3 4" xfId="45184"/>
    <cellStyle name="Comma 5 4 5 3 5" xfId="48084"/>
    <cellStyle name="Comma 5 4 5 3 6" xfId="52042"/>
    <cellStyle name="Comma 5 4 5 4" xfId="15013"/>
    <cellStyle name="Comma 5 4 5 5" xfId="36192"/>
    <cellStyle name="Comma 5 4 5 6" xfId="43086"/>
    <cellStyle name="Comma 5 4 5 7" xfId="47099"/>
    <cellStyle name="Comma 5 4 5 8" xfId="49775"/>
    <cellStyle name="Comma 5 4 6" xfId="4679"/>
    <cellStyle name="Comma 5 4 6 2" xfId="17725"/>
    <cellStyle name="Comma 5 4 6 3" xfId="38904"/>
    <cellStyle name="Comma 5 4 6 4" xfId="44584"/>
    <cellStyle name="Comma 5 4 6 5" xfId="47691"/>
    <cellStyle name="Comma 5 4 6 6" xfId="51336"/>
    <cellStyle name="Comma 5 4 7" xfId="7146"/>
    <cellStyle name="Comma 5 4 7 2" xfId="20192"/>
    <cellStyle name="Comma 5 4 7 3" xfId="41371"/>
    <cellStyle name="Comma 5 4 7 4" xfId="46011"/>
    <cellStyle name="Comma 5 4 7 5" xfId="48377"/>
    <cellStyle name="Comma 5 4 7 6" xfId="52875"/>
    <cellStyle name="Comma 5 4 8" xfId="3518"/>
    <cellStyle name="Comma 5 4 8 2" xfId="16564"/>
    <cellStyle name="Comma 5 4 8 3" xfId="37743"/>
    <cellStyle name="Comma 5 4 8 4" xfId="43943"/>
    <cellStyle name="Comma 5 4 8 5" xfId="47398"/>
    <cellStyle name="Comma 5 4 8 6" xfId="50641"/>
    <cellStyle name="Comma 5 4 9" xfId="8290"/>
    <cellStyle name="Comma 5 4 9 2" xfId="21335"/>
    <cellStyle name="Comma 5 5" xfId="147"/>
    <cellStyle name="Comma 5 5 10" xfId="10938"/>
    <cellStyle name="Comma 5 5 10 2" xfId="23983"/>
    <cellStyle name="Comma 5 5 11" xfId="13198"/>
    <cellStyle name="Comma 5 5 12" xfId="34377"/>
    <cellStyle name="Comma 5 5 13" xfId="42480"/>
    <cellStyle name="Comma 5 5 14" xfId="46712"/>
    <cellStyle name="Comma 5 5 15" xfId="49078"/>
    <cellStyle name="Comma 5 5 2" xfId="1270"/>
    <cellStyle name="Comma 5 5 2 10" xfId="42883"/>
    <cellStyle name="Comma 5 5 2 11" xfId="46917"/>
    <cellStyle name="Comma 5 5 2 12" xfId="49490"/>
    <cellStyle name="Comma 5 5 2 2" xfId="2529"/>
    <cellStyle name="Comma 5 5 2 2 2" xfId="7985"/>
    <cellStyle name="Comma 5 5 2 2 2 2" xfId="21031"/>
    <cellStyle name="Comma 5 5 2 2 2 3" xfId="42210"/>
    <cellStyle name="Comma 5 5 2 2 2 4" xfId="46515"/>
    <cellStyle name="Comma 5 5 2 2 2 5" xfId="48881"/>
    <cellStyle name="Comma 5 5 2 2 2 6" xfId="53714"/>
    <cellStyle name="Comma 5 5 2 2 3" xfId="6223"/>
    <cellStyle name="Comma 5 5 2 2 3 2" xfId="19269"/>
    <cellStyle name="Comma 5 5 2 2 3 3" xfId="40448"/>
    <cellStyle name="Comma 5 5 2 2 3 4" xfId="45475"/>
    <cellStyle name="Comma 5 5 2 2 3 5" xfId="48195"/>
    <cellStyle name="Comma 5 5 2 2 3 6" xfId="52362"/>
    <cellStyle name="Comma 5 5 2 2 4" xfId="15575"/>
    <cellStyle name="Comma 5 5 2 2 5" xfId="36754"/>
    <cellStyle name="Comma 5 5 2 2 6" xfId="43377"/>
    <cellStyle name="Comma 5 5 2 2 7" xfId="47210"/>
    <cellStyle name="Comma 5 5 2 2 8" xfId="50095"/>
    <cellStyle name="Comma 5 5 2 3" xfId="5346"/>
    <cellStyle name="Comma 5 5 2 3 2" xfId="18392"/>
    <cellStyle name="Comma 5 5 2 3 3" xfId="39571"/>
    <cellStyle name="Comma 5 5 2 3 4" xfId="44981"/>
    <cellStyle name="Comma 5 5 2 3 5" xfId="47902"/>
    <cellStyle name="Comma 5 5 2 3 6" xfId="51757"/>
    <cellStyle name="Comma 5 5 2 4" xfId="7492"/>
    <cellStyle name="Comma 5 5 2 4 2" xfId="20538"/>
    <cellStyle name="Comma 5 5 2 4 3" xfId="41717"/>
    <cellStyle name="Comma 5 5 2 4 4" xfId="46222"/>
    <cellStyle name="Comma 5 5 2 4 5" xfId="48588"/>
    <cellStyle name="Comma 5 5 2 4 6" xfId="53221"/>
    <cellStyle name="Comma 5 5 2 5" xfId="4087"/>
    <cellStyle name="Comma 5 5 2 5 2" xfId="17133"/>
    <cellStyle name="Comma 5 5 2 5 3" xfId="38312"/>
    <cellStyle name="Comma 5 5 2 5 4" xfId="44234"/>
    <cellStyle name="Comma 5 5 2 5 5" xfId="47509"/>
    <cellStyle name="Comma 5 5 2 5 6" xfId="50968"/>
    <cellStyle name="Comma 5 5 2 6" xfId="8859"/>
    <cellStyle name="Comma 5 5 2 6 2" xfId="21904"/>
    <cellStyle name="Comma 5 5 2 7" xfId="11488"/>
    <cellStyle name="Comma 5 5 2 7 2" xfId="24533"/>
    <cellStyle name="Comma 5 5 2 8" xfId="14316"/>
    <cellStyle name="Comma 5 5 2 9" xfId="35495"/>
    <cellStyle name="Comma 5 5 3" xfId="1740"/>
    <cellStyle name="Comma 5 5 3 10" xfId="49578"/>
    <cellStyle name="Comma 5 5 3 2" xfId="2941"/>
    <cellStyle name="Comma 5 5 3 2 2" xfId="8073"/>
    <cellStyle name="Comma 5 5 3 2 2 2" xfId="21119"/>
    <cellStyle name="Comma 5 5 3 2 2 3" xfId="42298"/>
    <cellStyle name="Comma 5 5 3 2 2 4" xfId="46603"/>
    <cellStyle name="Comma 5 5 3 2 2 5" xfId="48969"/>
    <cellStyle name="Comma 5 5 3 2 2 6" xfId="53802"/>
    <cellStyle name="Comma 5 5 3 2 3" xfId="6635"/>
    <cellStyle name="Comma 5 5 3 2 3 2" xfId="19681"/>
    <cellStyle name="Comma 5 5 3 2 3 3" xfId="40860"/>
    <cellStyle name="Comma 5 5 3 2 3 4" xfId="45719"/>
    <cellStyle name="Comma 5 5 3 2 3 5" xfId="48283"/>
    <cellStyle name="Comma 5 5 3 2 3 6" xfId="52566"/>
    <cellStyle name="Comma 5 5 3 2 4" xfId="15987"/>
    <cellStyle name="Comma 5 5 3 2 5" xfId="37166"/>
    <cellStyle name="Comma 5 5 3 2 6" xfId="43621"/>
    <cellStyle name="Comma 5 5 3 2 7" xfId="47298"/>
    <cellStyle name="Comma 5 5 3 2 8" xfId="50299"/>
    <cellStyle name="Comma 5 5 3 3" xfId="5434"/>
    <cellStyle name="Comma 5 5 3 3 2" xfId="18480"/>
    <cellStyle name="Comma 5 5 3 3 3" xfId="39659"/>
    <cellStyle name="Comma 5 5 3 3 4" xfId="45069"/>
    <cellStyle name="Comma 5 5 3 3 5" xfId="47990"/>
    <cellStyle name="Comma 5 5 3 3 6" xfId="51845"/>
    <cellStyle name="Comma 5 5 3 4" xfId="7638"/>
    <cellStyle name="Comma 5 5 3 4 2" xfId="20684"/>
    <cellStyle name="Comma 5 5 3 4 3" xfId="41863"/>
    <cellStyle name="Comma 5 5 3 4 4" xfId="46310"/>
    <cellStyle name="Comma 5 5 3 4 5" xfId="48676"/>
    <cellStyle name="Comma 5 5 3 4 6" xfId="53367"/>
    <cellStyle name="Comma 5 5 3 5" xfId="4557"/>
    <cellStyle name="Comma 5 5 3 5 2" xfId="17603"/>
    <cellStyle name="Comma 5 5 3 5 3" xfId="38782"/>
    <cellStyle name="Comma 5 5 3 5 4" xfId="44478"/>
    <cellStyle name="Comma 5 5 3 5 5" xfId="47597"/>
    <cellStyle name="Comma 5 5 3 5 6" xfId="51230"/>
    <cellStyle name="Comma 5 5 3 6" xfId="14786"/>
    <cellStyle name="Comma 5 5 3 7" xfId="35965"/>
    <cellStyle name="Comma 5 5 3 8" xfId="42971"/>
    <cellStyle name="Comma 5 5 3 9" xfId="47005"/>
    <cellStyle name="Comma 5 5 4" xfId="721"/>
    <cellStyle name="Comma 5 5 4 2" xfId="7322"/>
    <cellStyle name="Comma 5 5 4 2 2" xfId="20368"/>
    <cellStyle name="Comma 5 5 4 2 3" xfId="41547"/>
    <cellStyle name="Comma 5 5 4 2 4" xfId="46117"/>
    <cellStyle name="Comma 5 5 4 2 5" xfId="48483"/>
    <cellStyle name="Comma 5 5 4 2 6" xfId="53051"/>
    <cellStyle name="Comma 5 5 4 3" xfId="4831"/>
    <cellStyle name="Comma 5 5 4 3 2" xfId="17877"/>
    <cellStyle name="Comma 5 5 4 3 3" xfId="39056"/>
    <cellStyle name="Comma 5 5 4 3 4" xfId="44708"/>
    <cellStyle name="Comma 5 5 4 3 5" xfId="47797"/>
    <cellStyle name="Comma 5 5 4 3 6" xfId="51463"/>
    <cellStyle name="Comma 5 5 4 4" xfId="13767"/>
    <cellStyle name="Comma 5 5 4 5" xfId="34946"/>
    <cellStyle name="Comma 5 5 4 6" xfId="42610"/>
    <cellStyle name="Comma 5 5 4 7" xfId="46812"/>
    <cellStyle name="Comma 5 5 4 8" xfId="49211"/>
    <cellStyle name="Comma 5 5 5" xfId="1987"/>
    <cellStyle name="Comma 5 5 5 2" xfId="7817"/>
    <cellStyle name="Comma 5 5 5 2 2" xfId="20863"/>
    <cellStyle name="Comma 5 5 5 2 3" xfId="42042"/>
    <cellStyle name="Comma 5 5 5 2 4" xfId="46410"/>
    <cellStyle name="Comma 5 5 5 2 5" xfId="48776"/>
    <cellStyle name="Comma 5 5 5 2 6" xfId="53546"/>
    <cellStyle name="Comma 5 5 5 3" xfId="5681"/>
    <cellStyle name="Comma 5 5 5 3 2" xfId="18727"/>
    <cellStyle name="Comma 5 5 5 3 3" xfId="39906"/>
    <cellStyle name="Comma 5 5 5 3 4" xfId="45196"/>
    <cellStyle name="Comma 5 5 5 3 5" xfId="48090"/>
    <cellStyle name="Comma 5 5 5 3 6" xfId="52054"/>
    <cellStyle name="Comma 5 5 5 4" xfId="15033"/>
    <cellStyle name="Comma 5 5 5 5" xfId="36212"/>
    <cellStyle name="Comma 5 5 5 6" xfId="43098"/>
    <cellStyle name="Comma 5 5 5 7" xfId="47105"/>
    <cellStyle name="Comma 5 5 5 8" xfId="49787"/>
    <cellStyle name="Comma 5 5 6" xfId="4685"/>
    <cellStyle name="Comma 5 5 6 2" xfId="17731"/>
    <cellStyle name="Comma 5 5 6 3" xfId="38910"/>
    <cellStyle name="Comma 5 5 6 4" xfId="44590"/>
    <cellStyle name="Comma 5 5 6 5" xfId="47697"/>
    <cellStyle name="Comma 5 5 6 6" xfId="51342"/>
    <cellStyle name="Comma 5 5 7" xfId="7154"/>
    <cellStyle name="Comma 5 5 7 2" xfId="20200"/>
    <cellStyle name="Comma 5 5 7 3" xfId="41379"/>
    <cellStyle name="Comma 5 5 7 4" xfId="46017"/>
    <cellStyle name="Comma 5 5 7 5" xfId="48383"/>
    <cellStyle name="Comma 5 5 7 6" xfId="52883"/>
    <cellStyle name="Comma 5 5 8" xfId="3538"/>
    <cellStyle name="Comma 5 5 8 2" xfId="16584"/>
    <cellStyle name="Comma 5 5 8 3" xfId="37763"/>
    <cellStyle name="Comma 5 5 8 4" xfId="43955"/>
    <cellStyle name="Comma 5 5 8 5" xfId="47404"/>
    <cellStyle name="Comma 5 5 8 6" xfId="50653"/>
    <cellStyle name="Comma 5 5 9" xfId="8310"/>
    <cellStyle name="Comma 5 5 9 2" xfId="21355"/>
    <cellStyle name="Comma 5 6" xfId="160"/>
    <cellStyle name="Comma 5 6 10" xfId="10951"/>
    <cellStyle name="Comma 5 6 10 2" xfId="23996"/>
    <cellStyle name="Comma 5 6 11" xfId="13211"/>
    <cellStyle name="Comma 5 6 12" xfId="34390"/>
    <cellStyle name="Comma 5 6 13" xfId="42486"/>
    <cellStyle name="Comma 5 6 14" xfId="46718"/>
    <cellStyle name="Comma 5 6 15" xfId="49084"/>
    <cellStyle name="Comma 5 6 2" xfId="1283"/>
    <cellStyle name="Comma 5 6 2 10" xfId="42889"/>
    <cellStyle name="Comma 5 6 2 11" xfId="46923"/>
    <cellStyle name="Comma 5 6 2 12" xfId="49496"/>
    <cellStyle name="Comma 5 6 2 2" xfId="2541"/>
    <cellStyle name="Comma 5 6 2 2 2" xfId="7991"/>
    <cellStyle name="Comma 5 6 2 2 2 2" xfId="21037"/>
    <cellStyle name="Comma 5 6 2 2 2 3" xfId="42216"/>
    <cellStyle name="Comma 5 6 2 2 2 4" xfId="46521"/>
    <cellStyle name="Comma 5 6 2 2 2 5" xfId="48887"/>
    <cellStyle name="Comma 5 6 2 2 2 6" xfId="53720"/>
    <cellStyle name="Comma 5 6 2 2 3" xfId="6235"/>
    <cellStyle name="Comma 5 6 2 2 3 2" xfId="19281"/>
    <cellStyle name="Comma 5 6 2 2 3 3" xfId="40460"/>
    <cellStyle name="Comma 5 6 2 2 3 4" xfId="45484"/>
    <cellStyle name="Comma 5 6 2 2 3 5" xfId="48201"/>
    <cellStyle name="Comma 5 6 2 2 3 6" xfId="52370"/>
    <cellStyle name="Comma 5 6 2 2 4" xfId="15587"/>
    <cellStyle name="Comma 5 6 2 2 5" xfId="36766"/>
    <cellStyle name="Comma 5 6 2 2 6" xfId="43386"/>
    <cellStyle name="Comma 5 6 2 2 7" xfId="47216"/>
    <cellStyle name="Comma 5 6 2 2 8" xfId="50103"/>
    <cellStyle name="Comma 5 6 2 3" xfId="5352"/>
    <cellStyle name="Comma 5 6 2 3 2" xfId="18398"/>
    <cellStyle name="Comma 5 6 2 3 3" xfId="39577"/>
    <cellStyle name="Comma 5 6 2 3 4" xfId="44987"/>
    <cellStyle name="Comma 5 6 2 3 5" xfId="47908"/>
    <cellStyle name="Comma 5 6 2 3 6" xfId="51763"/>
    <cellStyle name="Comma 5 6 2 4" xfId="7499"/>
    <cellStyle name="Comma 5 6 2 4 2" xfId="20545"/>
    <cellStyle name="Comma 5 6 2 4 3" xfId="41724"/>
    <cellStyle name="Comma 5 6 2 4 4" xfId="46228"/>
    <cellStyle name="Comma 5 6 2 4 5" xfId="48594"/>
    <cellStyle name="Comma 5 6 2 4 6" xfId="53228"/>
    <cellStyle name="Comma 5 6 2 5" xfId="4100"/>
    <cellStyle name="Comma 5 6 2 5 2" xfId="17146"/>
    <cellStyle name="Comma 5 6 2 5 3" xfId="38325"/>
    <cellStyle name="Comma 5 6 2 5 4" xfId="44243"/>
    <cellStyle name="Comma 5 6 2 5 5" xfId="47515"/>
    <cellStyle name="Comma 5 6 2 5 6" xfId="50977"/>
    <cellStyle name="Comma 5 6 2 6" xfId="8872"/>
    <cellStyle name="Comma 5 6 2 6 2" xfId="21917"/>
    <cellStyle name="Comma 5 6 2 7" xfId="11501"/>
    <cellStyle name="Comma 5 6 2 7 2" xfId="24546"/>
    <cellStyle name="Comma 5 6 2 8" xfId="14329"/>
    <cellStyle name="Comma 5 6 2 9" xfId="35508"/>
    <cellStyle name="Comma 5 6 3" xfId="1746"/>
    <cellStyle name="Comma 5 6 3 10" xfId="49584"/>
    <cellStyle name="Comma 5 6 3 2" xfId="2947"/>
    <cellStyle name="Comma 5 6 3 2 2" xfId="8079"/>
    <cellStyle name="Comma 5 6 3 2 2 2" xfId="21125"/>
    <cellStyle name="Comma 5 6 3 2 2 3" xfId="42304"/>
    <cellStyle name="Comma 5 6 3 2 2 4" xfId="46609"/>
    <cellStyle name="Comma 5 6 3 2 2 5" xfId="48975"/>
    <cellStyle name="Comma 5 6 3 2 2 6" xfId="53808"/>
    <cellStyle name="Comma 5 6 3 2 3" xfId="6641"/>
    <cellStyle name="Comma 5 6 3 2 3 2" xfId="19687"/>
    <cellStyle name="Comma 5 6 3 2 3 3" xfId="40866"/>
    <cellStyle name="Comma 5 6 3 2 3 4" xfId="45725"/>
    <cellStyle name="Comma 5 6 3 2 3 5" xfId="48289"/>
    <cellStyle name="Comma 5 6 3 2 3 6" xfId="52572"/>
    <cellStyle name="Comma 5 6 3 2 4" xfId="15993"/>
    <cellStyle name="Comma 5 6 3 2 5" xfId="37172"/>
    <cellStyle name="Comma 5 6 3 2 6" xfId="43627"/>
    <cellStyle name="Comma 5 6 3 2 7" xfId="47304"/>
    <cellStyle name="Comma 5 6 3 2 8" xfId="50305"/>
    <cellStyle name="Comma 5 6 3 3" xfId="5440"/>
    <cellStyle name="Comma 5 6 3 3 2" xfId="18486"/>
    <cellStyle name="Comma 5 6 3 3 3" xfId="39665"/>
    <cellStyle name="Comma 5 6 3 3 4" xfId="45075"/>
    <cellStyle name="Comma 5 6 3 3 5" xfId="47996"/>
    <cellStyle name="Comma 5 6 3 3 6" xfId="51851"/>
    <cellStyle name="Comma 5 6 3 4" xfId="7644"/>
    <cellStyle name="Comma 5 6 3 4 2" xfId="20690"/>
    <cellStyle name="Comma 5 6 3 4 3" xfId="41869"/>
    <cellStyle name="Comma 5 6 3 4 4" xfId="46316"/>
    <cellStyle name="Comma 5 6 3 4 5" xfId="48682"/>
    <cellStyle name="Comma 5 6 3 4 6" xfId="53373"/>
    <cellStyle name="Comma 5 6 3 5" xfId="4563"/>
    <cellStyle name="Comma 5 6 3 5 2" xfId="17609"/>
    <cellStyle name="Comma 5 6 3 5 3" xfId="38788"/>
    <cellStyle name="Comma 5 6 3 5 4" xfId="44484"/>
    <cellStyle name="Comma 5 6 3 5 5" xfId="47603"/>
    <cellStyle name="Comma 5 6 3 5 6" xfId="51236"/>
    <cellStyle name="Comma 5 6 3 6" xfId="14792"/>
    <cellStyle name="Comma 5 6 3 7" xfId="35971"/>
    <cellStyle name="Comma 5 6 3 8" xfId="42977"/>
    <cellStyle name="Comma 5 6 3 9" xfId="47011"/>
    <cellStyle name="Comma 5 6 4" xfId="734"/>
    <cellStyle name="Comma 5 6 4 2" xfId="7329"/>
    <cellStyle name="Comma 5 6 4 2 2" xfId="20375"/>
    <cellStyle name="Comma 5 6 4 2 3" xfId="41554"/>
    <cellStyle name="Comma 5 6 4 2 4" xfId="46123"/>
    <cellStyle name="Comma 5 6 4 2 5" xfId="48489"/>
    <cellStyle name="Comma 5 6 4 2 6" xfId="53058"/>
    <cellStyle name="Comma 5 6 4 3" xfId="4844"/>
    <cellStyle name="Comma 5 6 4 3 2" xfId="17890"/>
    <cellStyle name="Comma 5 6 4 3 3" xfId="39069"/>
    <cellStyle name="Comma 5 6 4 3 4" xfId="44717"/>
    <cellStyle name="Comma 5 6 4 3 5" xfId="47803"/>
    <cellStyle name="Comma 5 6 4 3 6" xfId="51472"/>
    <cellStyle name="Comma 5 6 4 4" xfId="13780"/>
    <cellStyle name="Comma 5 6 4 5" xfId="34959"/>
    <cellStyle name="Comma 5 6 4 6" xfId="42619"/>
    <cellStyle name="Comma 5 6 4 7" xfId="46818"/>
    <cellStyle name="Comma 5 6 4 8" xfId="49220"/>
    <cellStyle name="Comma 5 6 5" xfId="2000"/>
    <cellStyle name="Comma 5 6 5 2" xfId="7824"/>
    <cellStyle name="Comma 5 6 5 2 2" xfId="20870"/>
    <cellStyle name="Comma 5 6 5 2 3" xfId="42049"/>
    <cellStyle name="Comma 5 6 5 2 4" xfId="46416"/>
    <cellStyle name="Comma 5 6 5 2 5" xfId="48782"/>
    <cellStyle name="Comma 5 6 5 2 6" xfId="53553"/>
    <cellStyle name="Comma 5 6 5 3" xfId="5694"/>
    <cellStyle name="Comma 5 6 5 3 2" xfId="18740"/>
    <cellStyle name="Comma 5 6 5 3 3" xfId="39919"/>
    <cellStyle name="Comma 5 6 5 3 4" xfId="45205"/>
    <cellStyle name="Comma 5 6 5 3 5" xfId="48096"/>
    <cellStyle name="Comma 5 6 5 3 6" xfId="52063"/>
    <cellStyle name="Comma 5 6 5 4" xfId="15046"/>
    <cellStyle name="Comma 5 6 5 5" xfId="36225"/>
    <cellStyle name="Comma 5 6 5 6" xfId="43107"/>
    <cellStyle name="Comma 5 6 5 7" xfId="47111"/>
    <cellStyle name="Comma 5 6 5 8" xfId="49796"/>
    <cellStyle name="Comma 5 6 6" xfId="4691"/>
    <cellStyle name="Comma 5 6 6 2" xfId="17737"/>
    <cellStyle name="Comma 5 6 6 3" xfId="38916"/>
    <cellStyle name="Comma 5 6 6 4" xfId="44596"/>
    <cellStyle name="Comma 5 6 6 5" xfId="47703"/>
    <cellStyle name="Comma 5 6 6 6" xfId="51348"/>
    <cellStyle name="Comma 5 6 7" xfId="7161"/>
    <cellStyle name="Comma 5 6 7 2" xfId="20207"/>
    <cellStyle name="Comma 5 6 7 3" xfId="41386"/>
    <cellStyle name="Comma 5 6 7 4" xfId="46023"/>
    <cellStyle name="Comma 5 6 7 5" xfId="48389"/>
    <cellStyle name="Comma 5 6 7 6" xfId="52890"/>
    <cellStyle name="Comma 5 6 8" xfId="3551"/>
    <cellStyle name="Comma 5 6 8 2" xfId="16597"/>
    <cellStyle name="Comma 5 6 8 3" xfId="37776"/>
    <cellStyle name="Comma 5 6 8 4" xfId="43964"/>
    <cellStyle name="Comma 5 6 8 5" xfId="47410"/>
    <cellStyle name="Comma 5 6 8 6" xfId="50662"/>
    <cellStyle name="Comma 5 6 9" xfId="8323"/>
    <cellStyle name="Comma 5 6 9 2" xfId="21368"/>
    <cellStyle name="Comma 5 7" xfId="173"/>
    <cellStyle name="Comma 5 7 10" xfId="10964"/>
    <cellStyle name="Comma 5 7 10 2" xfId="24009"/>
    <cellStyle name="Comma 5 7 11" xfId="13224"/>
    <cellStyle name="Comma 5 7 12" xfId="34403"/>
    <cellStyle name="Comma 5 7 13" xfId="42492"/>
    <cellStyle name="Comma 5 7 14" xfId="46724"/>
    <cellStyle name="Comma 5 7 15" xfId="49090"/>
    <cellStyle name="Comma 5 7 2" xfId="1296"/>
    <cellStyle name="Comma 5 7 2 10" xfId="42895"/>
    <cellStyle name="Comma 5 7 2 11" xfId="46929"/>
    <cellStyle name="Comma 5 7 2 12" xfId="49502"/>
    <cellStyle name="Comma 5 7 2 2" xfId="2553"/>
    <cellStyle name="Comma 5 7 2 2 2" xfId="7997"/>
    <cellStyle name="Comma 5 7 2 2 2 2" xfId="21043"/>
    <cellStyle name="Comma 5 7 2 2 2 3" xfId="42222"/>
    <cellStyle name="Comma 5 7 2 2 2 4" xfId="46527"/>
    <cellStyle name="Comma 5 7 2 2 2 5" xfId="48893"/>
    <cellStyle name="Comma 5 7 2 2 2 6" xfId="53726"/>
    <cellStyle name="Comma 5 7 2 2 3" xfId="6247"/>
    <cellStyle name="Comma 5 7 2 2 3 2" xfId="19293"/>
    <cellStyle name="Comma 5 7 2 2 3 3" xfId="40472"/>
    <cellStyle name="Comma 5 7 2 2 3 4" xfId="45493"/>
    <cellStyle name="Comma 5 7 2 2 3 5" xfId="48207"/>
    <cellStyle name="Comma 5 7 2 2 3 6" xfId="52378"/>
    <cellStyle name="Comma 5 7 2 2 4" xfId="15599"/>
    <cellStyle name="Comma 5 7 2 2 5" xfId="36778"/>
    <cellStyle name="Comma 5 7 2 2 6" xfId="43395"/>
    <cellStyle name="Comma 5 7 2 2 7" xfId="47222"/>
    <cellStyle name="Comma 5 7 2 2 8" xfId="50111"/>
    <cellStyle name="Comma 5 7 2 3" xfId="5358"/>
    <cellStyle name="Comma 5 7 2 3 2" xfId="18404"/>
    <cellStyle name="Comma 5 7 2 3 3" xfId="39583"/>
    <cellStyle name="Comma 5 7 2 3 4" xfId="44993"/>
    <cellStyle name="Comma 5 7 2 3 5" xfId="47914"/>
    <cellStyle name="Comma 5 7 2 3 6" xfId="51769"/>
    <cellStyle name="Comma 5 7 2 4" xfId="7506"/>
    <cellStyle name="Comma 5 7 2 4 2" xfId="20552"/>
    <cellStyle name="Comma 5 7 2 4 3" xfId="41731"/>
    <cellStyle name="Comma 5 7 2 4 4" xfId="46234"/>
    <cellStyle name="Comma 5 7 2 4 5" xfId="48600"/>
    <cellStyle name="Comma 5 7 2 4 6" xfId="53235"/>
    <cellStyle name="Comma 5 7 2 5" xfId="4113"/>
    <cellStyle name="Comma 5 7 2 5 2" xfId="17159"/>
    <cellStyle name="Comma 5 7 2 5 3" xfId="38338"/>
    <cellStyle name="Comma 5 7 2 5 4" xfId="44252"/>
    <cellStyle name="Comma 5 7 2 5 5" xfId="47521"/>
    <cellStyle name="Comma 5 7 2 5 6" xfId="50986"/>
    <cellStyle name="Comma 5 7 2 6" xfId="8885"/>
    <cellStyle name="Comma 5 7 2 6 2" xfId="21930"/>
    <cellStyle name="Comma 5 7 2 7" xfId="11514"/>
    <cellStyle name="Comma 5 7 2 7 2" xfId="24559"/>
    <cellStyle name="Comma 5 7 2 8" xfId="14342"/>
    <cellStyle name="Comma 5 7 2 9" xfId="35521"/>
    <cellStyle name="Comma 5 7 3" xfId="1752"/>
    <cellStyle name="Comma 5 7 3 10" xfId="49590"/>
    <cellStyle name="Comma 5 7 3 2" xfId="2953"/>
    <cellStyle name="Comma 5 7 3 2 2" xfId="8085"/>
    <cellStyle name="Comma 5 7 3 2 2 2" xfId="21131"/>
    <cellStyle name="Comma 5 7 3 2 2 3" xfId="42310"/>
    <cellStyle name="Comma 5 7 3 2 2 4" xfId="46615"/>
    <cellStyle name="Comma 5 7 3 2 2 5" xfId="48981"/>
    <cellStyle name="Comma 5 7 3 2 2 6" xfId="53814"/>
    <cellStyle name="Comma 5 7 3 2 3" xfId="6647"/>
    <cellStyle name="Comma 5 7 3 2 3 2" xfId="19693"/>
    <cellStyle name="Comma 5 7 3 2 3 3" xfId="40872"/>
    <cellStyle name="Comma 5 7 3 2 3 4" xfId="45731"/>
    <cellStyle name="Comma 5 7 3 2 3 5" xfId="48295"/>
    <cellStyle name="Comma 5 7 3 2 3 6" xfId="52578"/>
    <cellStyle name="Comma 5 7 3 2 4" xfId="15999"/>
    <cellStyle name="Comma 5 7 3 2 5" xfId="37178"/>
    <cellStyle name="Comma 5 7 3 2 6" xfId="43633"/>
    <cellStyle name="Comma 5 7 3 2 7" xfId="47310"/>
    <cellStyle name="Comma 5 7 3 2 8" xfId="50311"/>
    <cellStyle name="Comma 5 7 3 3" xfId="5446"/>
    <cellStyle name="Comma 5 7 3 3 2" xfId="18492"/>
    <cellStyle name="Comma 5 7 3 3 3" xfId="39671"/>
    <cellStyle name="Comma 5 7 3 3 4" xfId="45081"/>
    <cellStyle name="Comma 5 7 3 3 5" xfId="48002"/>
    <cellStyle name="Comma 5 7 3 3 6" xfId="51857"/>
    <cellStyle name="Comma 5 7 3 4" xfId="7650"/>
    <cellStyle name="Comma 5 7 3 4 2" xfId="20696"/>
    <cellStyle name="Comma 5 7 3 4 3" xfId="41875"/>
    <cellStyle name="Comma 5 7 3 4 4" xfId="46322"/>
    <cellStyle name="Comma 5 7 3 4 5" xfId="48688"/>
    <cellStyle name="Comma 5 7 3 4 6" xfId="53379"/>
    <cellStyle name="Comma 5 7 3 5" xfId="4569"/>
    <cellStyle name="Comma 5 7 3 5 2" xfId="17615"/>
    <cellStyle name="Comma 5 7 3 5 3" xfId="38794"/>
    <cellStyle name="Comma 5 7 3 5 4" xfId="44490"/>
    <cellStyle name="Comma 5 7 3 5 5" xfId="47609"/>
    <cellStyle name="Comma 5 7 3 5 6" xfId="51242"/>
    <cellStyle name="Comma 5 7 3 6" xfId="14798"/>
    <cellStyle name="Comma 5 7 3 7" xfId="35977"/>
    <cellStyle name="Comma 5 7 3 8" xfId="42983"/>
    <cellStyle name="Comma 5 7 3 9" xfId="47017"/>
    <cellStyle name="Comma 5 7 4" xfId="747"/>
    <cellStyle name="Comma 5 7 4 2" xfId="7336"/>
    <cellStyle name="Comma 5 7 4 2 2" xfId="20382"/>
    <cellStyle name="Comma 5 7 4 2 3" xfId="41561"/>
    <cellStyle name="Comma 5 7 4 2 4" xfId="46129"/>
    <cellStyle name="Comma 5 7 4 2 5" xfId="48495"/>
    <cellStyle name="Comma 5 7 4 2 6" xfId="53065"/>
    <cellStyle name="Comma 5 7 4 3" xfId="4857"/>
    <cellStyle name="Comma 5 7 4 3 2" xfId="17903"/>
    <cellStyle name="Comma 5 7 4 3 3" xfId="39082"/>
    <cellStyle name="Comma 5 7 4 3 4" xfId="44726"/>
    <cellStyle name="Comma 5 7 4 3 5" xfId="47809"/>
    <cellStyle name="Comma 5 7 4 3 6" xfId="51481"/>
    <cellStyle name="Comma 5 7 4 4" xfId="13793"/>
    <cellStyle name="Comma 5 7 4 5" xfId="34972"/>
    <cellStyle name="Comma 5 7 4 6" xfId="42628"/>
    <cellStyle name="Comma 5 7 4 7" xfId="46824"/>
    <cellStyle name="Comma 5 7 4 8" xfId="49229"/>
    <cellStyle name="Comma 5 7 5" xfId="2013"/>
    <cellStyle name="Comma 5 7 5 2" xfId="7831"/>
    <cellStyle name="Comma 5 7 5 2 2" xfId="20877"/>
    <cellStyle name="Comma 5 7 5 2 3" xfId="42056"/>
    <cellStyle name="Comma 5 7 5 2 4" xfId="46422"/>
    <cellStyle name="Comma 5 7 5 2 5" xfId="48788"/>
    <cellStyle name="Comma 5 7 5 2 6" xfId="53560"/>
    <cellStyle name="Comma 5 7 5 3" xfId="5707"/>
    <cellStyle name="Comma 5 7 5 3 2" xfId="18753"/>
    <cellStyle name="Comma 5 7 5 3 3" xfId="39932"/>
    <cellStyle name="Comma 5 7 5 3 4" xfId="45214"/>
    <cellStyle name="Comma 5 7 5 3 5" xfId="48102"/>
    <cellStyle name="Comma 5 7 5 3 6" xfId="52072"/>
    <cellStyle name="Comma 5 7 5 4" xfId="15059"/>
    <cellStyle name="Comma 5 7 5 5" xfId="36238"/>
    <cellStyle name="Comma 5 7 5 6" xfId="43116"/>
    <cellStyle name="Comma 5 7 5 7" xfId="47117"/>
    <cellStyle name="Comma 5 7 5 8" xfId="49805"/>
    <cellStyle name="Comma 5 7 6" xfId="4697"/>
    <cellStyle name="Comma 5 7 6 2" xfId="17743"/>
    <cellStyle name="Comma 5 7 6 3" xfId="38922"/>
    <cellStyle name="Comma 5 7 6 4" xfId="44602"/>
    <cellStyle name="Comma 5 7 6 5" xfId="47709"/>
    <cellStyle name="Comma 5 7 6 6" xfId="51354"/>
    <cellStyle name="Comma 5 7 7" xfId="7168"/>
    <cellStyle name="Comma 5 7 7 2" xfId="20214"/>
    <cellStyle name="Comma 5 7 7 3" xfId="41393"/>
    <cellStyle name="Comma 5 7 7 4" xfId="46029"/>
    <cellStyle name="Comma 5 7 7 5" xfId="48395"/>
    <cellStyle name="Comma 5 7 7 6" xfId="52897"/>
    <cellStyle name="Comma 5 7 8" xfId="3564"/>
    <cellStyle name="Comma 5 7 8 2" xfId="16610"/>
    <cellStyle name="Comma 5 7 8 3" xfId="37789"/>
    <cellStyle name="Comma 5 7 8 4" xfId="43973"/>
    <cellStyle name="Comma 5 7 8 5" xfId="47416"/>
    <cellStyle name="Comma 5 7 8 6" xfId="50671"/>
    <cellStyle name="Comma 5 7 9" xfId="8336"/>
    <cellStyle name="Comma 5 7 9 2" xfId="21381"/>
    <cellStyle name="Comma 5 8" xfId="249"/>
    <cellStyle name="Comma 5 8 10" xfId="11040"/>
    <cellStyle name="Comma 5 8 10 2" xfId="24085"/>
    <cellStyle name="Comma 5 8 11" xfId="13300"/>
    <cellStyle name="Comma 5 8 12" xfId="34479"/>
    <cellStyle name="Comma 5 8 13" xfId="42509"/>
    <cellStyle name="Comma 5 8 14" xfId="46741"/>
    <cellStyle name="Comma 5 8 15" xfId="49107"/>
    <cellStyle name="Comma 5 8 2" xfId="1360"/>
    <cellStyle name="Comma 5 8 2 10" xfId="42912"/>
    <cellStyle name="Comma 5 8 2 11" xfId="46946"/>
    <cellStyle name="Comma 5 8 2 12" xfId="49519"/>
    <cellStyle name="Comma 5 8 2 2" xfId="2607"/>
    <cellStyle name="Comma 5 8 2 2 2" xfId="8014"/>
    <cellStyle name="Comma 5 8 2 2 2 2" xfId="21060"/>
    <cellStyle name="Comma 5 8 2 2 2 3" xfId="42239"/>
    <cellStyle name="Comma 5 8 2 2 2 4" xfId="46544"/>
    <cellStyle name="Comma 5 8 2 2 2 5" xfId="48910"/>
    <cellStyle name="Comma 5 8 2 2 2 6" xfId="53743"/>
    <cellStyle name="Comma 5 8 2 2 3" xfId="6301"/>
    <cellStyle name="Comma 5 8 2 2 3 2" xfId="19347"/>
    <cellStyle name="Comma 5 8 2 2 3 3" xfId="40526"/>
    <cellStyle name="Comma 5 8 2 2 3 4" xfId="45522"/>
    <cellStyle name="Comma 5 8 2 2 3 5" xfId="48224"/>
    <cellStyle name="Comma 5 8 2 2 3 6" xfId="52415"/>
    <cellStyle name="Comma 5 8 2 2 4" xfId="15653"/>
    <cellStyle name="Comma 5 8 2 2 5" xfId="36832"/>
    <cellStyle name="Comma 5 8 2 2 6" xfId="43424"/>
    <cellStyle name="Comma 5 8 2 2 7" xfId="47239"/>
    <cellStyle name="Comma 5 8 2 2 8" xfId="50148"/>
    <cellStyle name="Comma 5 8 2 3" xfId="5375"/>
    <cellStyle name="Comma 5 8 2 3 2" xfId="18421"/>
    <cellStyle name="Comma 5 8 2 3 3" xfId="39600"/>
    <cellStyle name="Comma 5 8 2 3 4" xfId="45010"/>
    <cellStyle name="Comma 5 8 2 3 5" xfId="47931"/>
    <cellStyle name="Comma 5 8 2 3 6" xfId="51786"/>
    <cellStyle name="Comma 5 8 2 4" xfId="7533"/>
    <cellStyle name="Comma 5 8 2 4 2" xfId="20579"/>
    <cellStyle name="Comma 5 8 2 4 3" xfId="41758"/>
    <cellStyle name="Comma 5 8 2 4 4" xfId="46251"/>
    <cellStyle name="Comma 5 8 2 4 5" xfId="48617"/>
    <cellStyle name="Comma 5 8 2 4 6" xfId="53262"/>
    <cellStyle name="Comma 5 8 2 5" xfId="4177"/>
    <cellStyle name="Comma 5 8 2 5 2" xfId="17223"/>
    <cellStyle name="Comma 5 8 2 5 3" xfId="38402"/>
    <cellStyle name="Comma 5 8 2 5 4" xfId="44281"/>
    <cellStyle name="Comma 5 8 2 5 5" xfId="47538"/>
    <cellStyle name="Comma 5 8 2 5 6" xfId="51033"/>
    <cellStyle name="Comma 5 8 2 6" xfId="8949"/>
    <cellStyle name="Comma 5 8 2 6 2" xfId="21994"/>
    <cellStyle name="Comma 5 8 2 7" xfId="11578"/>
    <cellStyle name="Comma 5 8 2 7 2" xfId="24623"/>
    <cellStyle name="Comma 5 8 2 8" xfId="14406"/>
    <cellStyle name="Comma 5 8 2 9" xfId="35585"/>
    <cellStyle name="Comma 5 8 3" xfId="1769"/>
    <cellStyle name="Comma 5 8 3 10" xfId="49607"/>
    <cellStyle name="Comma 5 8 3 2" xfId="2970"/>
    <cellStyle name="Comma 5 8 3 2 2" xfId="8102"/>
    <cellStyle name="Comma 5 8 3 2 2 2" xfId="21148"/>
    <cellStyle name="Comma 5 8 3 2 2 3" xfId="42327"/>
    <cellStyle name="Comma 5 8 3 2 2 4" xfId="46632"/>
    <cellStyle name="Comma 5 8 3 2 2 5" xfId="48998"/>
    <cellStyle name="Comma 5 8 3 2 2 6" xfId="53831"/>
    <cellStyle name="Comma 5 8 3 2 3" xfId="6664"/>
    <cellStyle name="Comma 5 8 3 2 3 2" xfId="19710"/>
    <cellStyle name="Comma 5 8 3 2 3 3" xfId="40889"/>
    <cellStyle name="Comma 5 8 3 2 3 4" xfId="45748"/>
    <cellStyle name="Comma 5 8 3 2 3 5" xfId="48312"/>
    <cellStyle name="Comma 5 8 3 2 3 6" xfId="52595"/>
    <cellStyle name="Comma 5 8 3 2 4" xfId="16016"/>
    <cellStyle name="Comma 5 8 3 2 5" xfId="37195"/>
    <cellStyle name="Comma 5 8 3 2 6" xfId="43650"/>
    <cellStyle name="Comma 5 8 3 2 7" xfId="47327"/>
    <cellStyle name="Comma 5 8 3 2 8" xfId="50328"/>
    <cellStyle name="Comma 5 8 3 3" xfId="5463"/>
    <cellStyle name="Comma 5 8 3 3 2" xfId="18509"/>
    <cellStyle name="Comma 5 8 3 3 3" xfId="39688"/>
    <cellStyle name="Comma 5 8 3 3 4" xfId="45098"/>
    <cellStyle name="Comma 5 8 3 3 5" xfId="48019"/>
    <cellStyle name="Comma 5 8 3 3 6" xfId="51874"/>
    <cellStyle name="Comma 5 8 3 4" xfId="7667"/>
    <cellStyle name="Comma 5 8 3 4 2" xfId="20713"/>
    <cellStyle name="Comma 5 8 3 4 3" xfId="41892"/>
    <cellStyle name="Comma 5 8 3 4 4" xfId="46339"/>
    <cellStyle name="Comma 5 8 3 4 5" xfId="48705"/>
    <cellStyle name="Comma 5 8 3 4 6" xfId="53396"/>
    <cellStyle name="Comma 5 8 3 5" xfId="4586"/>
    <cellStyle name="Comma 5 8 3 5 2" xfId="17632"/>
    <cellStyle name="Comma 5 8 3 5 3" xfId="38811"/>
    <cellStyle name="Comma 5 8 3 5 4" xfId="44507"/>
    <cellStyle name="Comma 5 8 3 5 5" xfId="47626"/>
    <cellStyle name="Comma 5 8 3 5 6" xfId="51259"/>
    <cellStyle name="Comma 5 8 3 6" xfId="14815"/>
    <cellStyle name="Comma 5 8 3 7" xfId="35994"/>
    <cellStyle name="Comma 5 8 3 8" xfId="43000"/>
    <cellStyle name="Comma 5 8 3 9" xfId="47034"/>
    <cellStyle name="Comma 5 8 4" xfId="823"/>
    <cellStyle name="Comma 5 8 4 2" xfId="7363"/>
    <cellStyle name="Comma 5 8 4 2 2" xfId="20409"/>
    <cellStyle name="Comma 5 8 4 2 3" xfId="41588"/>
    <cellStyle name="Comma 5 8 4 2 4" xfId="46146"/>
    <cellStyle name="Comma 5 8 4 2 5" xfId="48512"/>
    <cellStyle name="Comma 5 8 4 2 6" xfId="53092"/>
    <cellStyle name="Comma 5 8 4 3" xfId="4933"/>
    <cellStyle name="Comma 5 8 4 3 2" xfId="17979"/>
    <cellStyle name="Comma 5 8 4 3 3" xfId="39158"/>
    <cellStyle name="Comma 5 8 4 3 4" xfId="44767"/>
    <cellStyle name="Comma 5 8 4 3 5" xfId="47826"/>
    <cellStyle name="Comma 5 8 4 3 6" xfId="51528"/>
    <cellStyle name="Comma 5 8 4 4" xfId="13869"/>
    <cellStyle name="Comma 5 8 4 5" xfId="35048"/>
    <cellStyle name="Comma 5 8 4 6" xfId="42669"/>
    <cellStyle name="Comma 5 8 4 7" xfId="46841"/>
    <cellStyle name="Comma 5 8 4 8" xfId="49276"/>
    <cellStyle name="Comma 5 8 5" xfId="2089"/>
    <cellStyle name="Comma 5 8 5 2" xfId="7858"/>
    <cellStyle name="Comma 5 8 5 2 2" xfId="20904"/>
    <cellStyle name="Comma 5 8 5 2 3" xfId="42083"/>
    <cellStyle name="Comma 5 8 5 2 4" xfId="46439"/>
    <cellStyle name="Comma 5 8 5 2 5" xfId="48805"/>
    <cellStyle name="Comma 5 8 5 2 6" xfId="53587"/>
    <cellStyle name="Comma 5 8 5 3" xfId="5783"/>
    <cellStyle name="Comma 5 8 5 3 2" xfId="18829"/>
    <cellStyle name="Comma 5 8 5 3 3" xfId="40008"/>
    <cellStyle name="Comma 5 8 5 3 4" xfId="45255"/>
    <cellStyle name="Comma 5 8 5 3 5" xfId="48119"/>
    <cellStyle name="Comma 5 8 5 3 6" xfId="52119"/>
    <cellStyle name="Comma 5 8 5 4" xfId="15135"/>
    <cellStyle name="Comma 5 8 5 5" xfId="36314"/>
    <cellStyle name="Comma 5 8 5 6" xfId="43157"/>
    <cellStyle name="Comma 5 8 5 7" xfId="47134"/>
    <cellStyle name="Comma 5 8 5 8" xfId="49852"/>
    <cellStyle name="Comma 5 8 6" xfId="4714"/>
    <cellStyle name="Comma 5 8 6 2" xfId="17760"/>
    <cellStyle name="Comma 5 8 6 3" xfId="38939"/>
    <cellStyle name="Comma 5 8 6 4" xfId="44619"/>
    <cellStyle name="Comma 5 8 6 5" xfId="47726"/>
    <cellStyle name="Comma 5 8 6 6" xfId="51371"/>
    <cellStyle name="Comma 5 8 7" xfId="7195"/>
    <cellStyle name="Comma 5 8 7 2" xfId="20241"/>
    <cellStyle name="Comma 5 8 7 3" xfId="41420"/>
    <cellStyle name="Comma 5 8 7 4" xfId="46046"/>
    <cellStyle name="Comma 5 8 7 5" xfId="48412"/>
    <cellStyle name="Comma 5 8 7 6" xfId="52924"/>
    <cellStyle name="Comma 5 8 8" xfId="3640"/>
    <cellStyle name="Comma 5 8 8 2" xfId="16686"/>
    <cellStyle name="Comma 5 8 8 3" xfId="37865"/>
    <cellStyle name="Comma 5 8 8 4" xfId="44014"/>
    <cellStyle name="Comma 5 8 8 5" xfId="47433"/>
    <cellStyle name="Comma 5 8 8 6" xfId="50718"/>
    <cellStyle name="Comma 5 8 9" xfId="8412"/>
    <cellStyle name="Comma 5 8 9 2" xfId="21457"/>
    <cellStyle name="Comma 5 9" xfId="269"/>
    <cellStyle name="Comma 5 9 10" xfId="11060"/>
    <cellStyle name="Comma 5 9 10 2" xfId="24105"/>
    <cellStyle name="Comma 5 9 11" xfId="13320"/>
    <cellStyle name="Comma 5 9 12" xfId="34499"/>
    <cellStyle name="Comma 5 9 13" xfId="42515"/>
    <cellStyle name="Comma 5 9 14" xfId="46747"/>
    <cellStyle name="Comma 5 9 15" xfId="49113"/>
    <cellStyle name="Comma 5 9 2" xfId="1380"/>
    <cellStyle name="Comma 5 9 2 10" xfId="42918"/>
    <cellStyle name="Comma 5 9 2 11" xfId="46952"/>
    <cellStyle name="Comma 5 9 2 12" xfId="49525"/>
    <cellStyle name="Comma 5 9 2 2" xfId="2625"/>
    <cellStyle name="Comma 5 9 2 2 2" xfId="8020"/>
    <cellStyle name="Comma 5 9 2 2 2 2" xfId="21066"/>
    <cellStyle name="Comma 5 9 2 2 2 3" xfId="42245"/>
    <cellStyle name="Comma 5 9 2 2 2 4" xfId="46550"/>
    <cellStyle name="Comma 5 9 2 2 2 5" xfId="48916"/>
    <cellStyle name="Comma 5 9 2 2 2 6" xfId="53749"/>
    <cellStyle name="Comma 5 9 2 2 3" xfId="6319"/>
    <cellStyle name="Comma 5 9 2 2 3 2" xfId="19365"/>
    <cellStyle name="Comma 5 9 2 2 3 3" xfId="40544"/>
    <cellStyle name="Comma 5 9 2 2 3 4" xfId="45534"/>
    <cellStyle name="Comma 5 9 2 2 3 5" xfId="48230"/>
    <cellStyle name="Comma 5 9 2 2 3 6" xfId="52425"/>
    <cellStyle name="Comma 5 9 2 2 4" xfId="15671"/>
    <cellStyle name="Comma 5 9 2 2 5" xfId="36850"/>
    <cellStyle name="Comma 5 9 2 2 6" xfId="43436"/>
    <cellStyle name="Comma 5 9 2 2 7" xfId="47245"/>
    <cellStyle name="Comma 5 9 2 2 8" xfId="50158"/>
    <cellStyle name="Comma 5 9 2 3" xfId="5381"/>
    <cellStyle name="Comma 5 9 2 3 2" xfId="18427"/>
    <cellStyle name="Comma 5 9 2 3 3" xfId="39606"/>
    <cellStyle name="Comma 5 9 2 3 4" xfId="45016"/>
    <cellStyle name="Comma 5 9 2 3 5" xfId="47937"/>
    <cellStyle name="Comma 5 9 2 3 6" xfId="51792"/>
    <cellStyle name="Comma 5 9 2 4" xfId="7541"/>
    <cellStyle name="Comma 5 9 2 4 2" xfId="20587"/>
    <cellStyle name="Comma 5 9 2 4 3" xfId="41766"/>
    <cellStyle name="Comma 5 9 2 4 4" xfId="46257"/>
    <cellStyle name="Comma 5 9 2 4 5" xfId="48623"/>
    <cellStyle name="Comma 5 9 2 4 6" xfId="53270"/>
    <cellStyle name="Comma 5 9 2 5" xfId="4197"/>
    <cellStyle name="Comma 5 9 2 5 2" xfId="17243"/>
    <cellStyle name="Comma 5 9 2 5 3" xfId="38422"/>
    <cellStyle name="Comma 5 9 2 5 4" xfId="44293"/>
    <cellStyle name="Comma 5 9 2 5 5" xfId="47544"/>
    <cellStyle name="Comma 5 9 2 5 6" xfId="51045"/>
    <cellStyle name="Comma 5 9 2 6" xfId="8969"/>
    <cellStyle name="Comma 5 9 2 6 2" xfId="22014"/>
    <cellStyle name="Comma 5 9 2 7" xfId="11598"/>
    <cellStyle name="Comma 5 9 2 7 2" xfId="24643"/>
    <cellStyle name="Comma 5 9 2 8" xfId="14426"/>
    <cellStyle name="Comma 5 9 2 9" xfId="35605"/>
    <cellStyle name="Comma 5 9 3" xfId="1775"/>
    <cellStyle name="Comma 5 9 3 10" xfId="49613"/>
    <cellStyle name="Comma 5 9 3 2" xfId="2976"/>
    <cellStyle name="Comma 5 9 3 2 2" xfId="8108"/>
    <cellStyle name="Comma 5 9 3 2 2 2" xfId="21154"/>
    <cellStyle name="Comma 5 9 3 2 2 3" xfId="42333"/>
    <cellStyle name="Comma 5 9 3 2 2 4" xfId="46638"/>
    <cellStyle name="Comma 5 9 3 2 2 5" xfId="49004"/>
    <cellStyle name="Comma 5 9 3 2 2 6" xfId="53837"/>
    <cellStyle name="Comma 5 9 3 2 3" xfId="6670"/>
    <cellStyle name="Comma 5 9 3 2 3 2" xfId="19716"/>
    <cellStyle name="Comma 5 9 3 2 3 3" xfId="40895"/>
    <cellStyle name="Comma 5 9 3 2 3 4" xfId="45754"/>
    <cellStyle name="Comma 5 9 3 2 3 5" xfId="48318"/>
    <cellStyle name="Comma 5 9 3 2 3 6" xfId="52601"/>
    <cellStyle name="Comma 5 9 3 2 4" xfId="16022"/>
    <cellStyle name="Comma 5 9 3 2 5" xfId="37201"/>
    <cellStyle name="Comma 5 9 3 2 6" xfId="43656"/>
    <cellStyle name="Comma 5 9 3 2 7" xfId="47333"/>
    <cellStyle name="Comma 5 9 3 2 8" xfId="50334"/>
    <cellStyle name="Comma 5 9 3 3" xfId="5469"/>
    <cellStyle name="Comma 5 9 3 3 2" xfId="18515"/>
    <cellStyle name="Comma 5 9 3 3 3" xfId="39694"/>
    <cellStyle name="Comma 5 9 3 3 4" xfId="45104"/>
    <cellStyle name="Comma 5 9 3 3 5" xfId="48025"/>
    <cellStyle name="Comma 5 9 3 3 6" xfId="51880"/>
    <cellStyle name="Comma 5 9 3 4" xfId="7673"/>
    <cellStyle name="Comma 5 9 3 4 2" xfId="20719"/>
    <cellStyle name="Comma 5 9 3 4 3" xfId="41898"/>
    <cellStyle name="Comma 5 9 3 4 4" xfId="46345"/>
    <cellStyle name="Comma 5 9 3 4 5" xfId="48711"/>
    <cellStyle name="Comma 5 9 3 4 6" xfId="53402"/>
    <cellStyle name="Comma 5 9 3 5" xfId="4592"/>
    <cellStyle name="Comma 5 9 3 5 2" xfId="17638"/>
    <cellStyle name="Comma 5 9 3 5 3" xfId="38817"/>
    <cellStyle name="Comma 5 9 3 5 4" xfId="44513"/>
    <cellStyle name="Comma 5 9 3 5 5" xfId="47632"/>
    <cellStyle name="Comma 5 9 3 5 6" xfId="51265"/>
    <cellStyle name="Comma 5 9 3 6" xfId="14821"/>
    <cellStyle name="Comma 5 9 3 7" xfId="36000"/>
    <cellStyle name="Comma 5 9 3 8" xfId="43006"/>
    <cellStyle name="Comma 5 9 3 9" xfId="47040"/>
    <cellStyle name="Comma 5 9 4" xfId="843"/>
    <cellStyle name="Comma 5 9 4 2" xfId="7371"/>
    <cellStyle name="Comma 5 9 4 2 2" xfId="20417"/>
    <cellStyle name="Comma 5 9 4 2 3" xfId="41596"/>
    <cellStyle name="Comma 5 9 4 2 4" xfId="46152"/>
    <cellStyle name="Comma 5 9 4 2 5" xfId="48518"/>
    <cellStyle name="Comma 5 9 4 2 6" xfId="53100"/>
    <cellStyle name="Comma 5 9 4 3" xfId="4953"/>
    <cellStyle name="Comma 5 9 4 3 2" xfId="17999"/>
    <cellStyle name="Comma 5 9 4 3 3" xfId="39178"/>
    <cellStyle name="Comma 5 9 4 3 4" xfId="44779"/>
    <cellStyle name="Comma 5 9 4 3 5" xfId="47832"/>
    <cellStyle name="Comma 5 9 4 3 6" xfId="51540"/>
    <cellStyle name="Comma 5 9 4 4" xfId="13889"/>
    <cellStyle name="Comma 5 9 4 5" xfId="35068"/>
    <cellStyle name="Comma 5 9 4 6" xfId="42681"/>
    <cellStyle name="Comma 5 9 4 7" xfId="46847"/>
    <cellStyle name="Comma 5 9 4 8" xfId="49288"/>
    <cellStyle name="Comma 5 9 5" xfId="2109"/>
    <cellStyle name="Comma 5 9 5 2" xfId="7866"/>
    <cellStyle name="Comma 5 9 5 2 2" xfId="20912"/>
    <cellStyle name="Comma 5 9 5 2 3" xfId="42091"/>
    <cellStyle name="Comma 5 9 5 2 4" xfId="46445"/>
    <cellStyle name="Comma 5 9 5 2 5" xfId="48811"/>
    <cellStyle name="Comma 5 9 5 2 6" xfId="53595"/>
    <cellStyle name="Comma 5 9 5 3" xfId="5803"/>
    <cellStyle name="Comma 5 9 5 3 2" xfId="18849"/>
    <cellStyle name="Comma 5 9 5 3 3" xfId="40028"/>
    <cellStyle name="Comma 5 9 5 3 4" xfId="45267"/>
    <cellStyle name="Comma 5 9 5 3 5" xfId="48125"/>
    <cellStyle name="Comma 5 9 5 3 6" xfId="52131"/>
    <cellStyle name="Comma 5 9 5 4" xfId="15155"/>
    <cellStyle name="Comma 5 9 5 5" xfId="36334"/>
    <cellStyle name="Comma 5 9 5 6" xfId="43169"/>
    <cellStyle name="Comma 5 9 5 7" xfId="47140"/>
    <cellStyle name="Comma 5 9 5 8" xfId="49864"/>
    <cellStyle name="Comma 5 9 6" xfId="4720"/>
    <cellStyle name="Comma 5 9 6 2" xfId="17766"/>
    <cellStyle name="Comma 5 9 6 3" xfId="38945"/>
    <cellStyle name="Comma 5 9 6 4" xfId="44625"/>
    <cellStyle name="Comma 5 9 6 5" xfId="47732"/>
    <cellStyle name="Comma 5 9 6 6" xfId="51377"/>
    <cellStyle name="Comma 5 9 7" xfId="7203"/>
    <cellStyle name="Comma 5 9 7 2" xfId="20249"/>
    <cellStyle name="Comma 5 9 7 3" xfId="41428"/>
    <cellStyle name="Comma 5 9 7 4" xfId="46052"/>
    <cellStyle name="Comma 5 9 7 5" xfId="48418"/>
    <cellStyle name="Comma 5 9 7 6" xfId="52932"/>
    <cellStyle name="Comma 5 9 8" xfId="3660"/>
    <cellStyle name="Comma 5 9 8 2" xfId="16706"/>
    <cellStyle name="Comma 5 9 8 3" xfId="37885"/>
    <cellStyle name="Comma 5 9 8 4" xfId="44026"/>
    <cellStyle name="Comma 5 9 8 5" xfId="47439"/>
    <cellStyle name="Comma 5 9 8 6" xfId="50730"/>
    <cellStyle name="Comma 5 9 9" xfId="8432"/>
    <cellStyle name="Comma 5 9 9 2" xfId="21477"/>
    <cellStyle name="Comma 6" xfId="581"/>
    <cellStyle name="Comma 6 2" xfId="13089"/>
    <cellStyle name="Comma 6 3" xfId="13088"/>
    <cellStyle name="Comma 7" xfId="631"/>
    <cellStyle name="Comma 7 2" xfId="13090"/>
    <cellStyle name="Comma 8" xfId="13091"/>
    <cellStyle name="Comma 8 2" xfId="54039"/>
    <cellStyle name="Comma 8 3" xfId="54041"/>
    <cellStyle name="Comma 9" xfId="13092"/>
    <cellStyle name="Comma 9 2" xfId="54046"/>
    <cellStyle name="Comma 90 2 2" xfId="34237"/>
    <cellStyle name="Comma 95" xfId="34238"/>
    <cellStyle name="Comma 95 3" xfId="34239"/>
    <cellStyle name="Currency 2" xfId="82"/>
    <cellStyle name="Currency 3" xfId="8232"/>
    <cellStyle name="CustomStyle" xfId="40"/>
    <cellStyle name="CustomStyle 2" xfId="41"/>
    <cellStyle name="CustomStyle 2 2" xfId="42"/>
    <cellStyle name="CustomStyle 3" xfId="43"/>
    <cellStyle name="CustomStyle 3 2" xfId="44"/>
    <cellStyle name="CustomStyle_AdjustedInterimMarch2012" xfId="45"/>
    <cellStyle name="Excel_BuiltIn_Comma 1" xfId="72"/>
    <cellStyle name="Explanatory Text 2" xfId="46"/>
    <cellStyle name="Explanatory Text 3" xfId="13093"/>
    <cellStyle name="Good 2" xfId="47"/>
    <cellStyle name="Good 3" xfId="13094"/>
    <cellStyle name="Heading 1 2" xfId="48"/>
    <cellStyle name="Heading 1 3" xfId="13095"/>
    <cellStyle name="Heading 2 2" xfId="49"/>
    <cellStyle name="Heading 2 3" xfId="13096"/>
    <cellStyle name="Heading 3 2" xfId="50"/>
    <cellStyle name="Heading 3 3" xfId="13097"/>
    <cellStyle name="Heading 4 2" xfId="51"/>
    <cellStyle name="Heading 4 3" xfId="13098"/>
    <cellStyle name="Hyperlink" xfId="52" builtinId="8"/>
    <cellStyle name="Hyperlink 2" xfId="53"/>
    <cellStyle name="Hyperlink 2 2" xfId="13099"/>
    <cellStyle name="Hyperlink 2 3" xfId="34240"/>
    <cellStyle name="Input 2" xfId="54"/>
    <cellStyle name="Input 2 2" xfId="77"/>
    <cellStyle name="Input 2 2 10" xfId="266"/>
    <cellStyle name="Input 2 2 10 10" xfId="13317"/>
    <cellStyle name="Input 2 2 10 11" xfId="34496"/>
    <cellStyle name="Input 2 2 10 2" xfId="1377"/>
    <cellStyle name="Input 2 2 10 2 10" xfId="14423"/>
    <cellStyle name="Input 2 2 10 2 11" xfId="35602"/>
    <cellStyle name="Input 2 2 10 2 2" xfId="2623"/>
    <cellStyle name="Input 2 2 10 2 2 2" xfId="6317"/>
    <cellStyle name="Input 2 2 10 2 2 2 2" xfId="19363"/>
    <cellStyle name="Input 2 2 10 2 2 2 3" xfId="29674"/>
    <cellStyle name="Input 2 2 10 2 2 2 4" xfId="40542"/>
    <cellStyle name="Input 2 2 10 2 2 2 5" xfId="52423"/>
    <cellStyle name="Input 2 2 10 2 2 3" xfId="15669"/>
    <cellStyle name="Input 2 2 10 2 2 4" xfId="26965"/>
    <cellStyle name="Input 2 2 10 2 2 5" xfId="36848"/>
    <cellStyle name="Input 2 2 10 2 2 6" xfId="50156"/>
    <cellStyle name="Input 2 2 10 2 3" xfId="3144"/>
    <cellStyle name="Input 2 2 10 2 3 2" xfId="6838"/>
    <cellStyle name="Input 2 2 10 2 3 2 2" xfId="19884"/>
    <cellStyle name="Input 2 2 10 2 3 2 3" xfId="30065"/>
    <cellStyle name="Input 2 2 10 2 3 2 4" xfId="41063"/>
    <cellStyle name="Input 2 2 10 2 3 2 5" xfId="52711"/>
    <cellStyle name="Input 2 2 10 2 3 3" xfId="16190"/>
    <cellStyle name="Input 2 2 10 2 3 4" xfId="27356"/>
    <cellStyle name="Input 2 2 10 2 3 5" xfId="37369"/>
    <cellStyle name="Input 2 2 10 2 3 6" xfId="50444"/>
    <cellStyle name="Input 2 2 10 2 4" xfId="4194"/>
    <cellStyle name="Input 2 2 10 2 4 2" xfId="17240"/>
    <cellStyle name="Input 2 2 10 2 4 3" xfId="28237"/>
    <cellStyle name="Input 2 2 10 2 4 4" xfId="38419"/>
    <cellStyle name="Input 2 2 10 2 4 5" xfId="51042"/>
    <cellStyle name="Input 2 2 10 2 5" xfId="8966"/>
    <cellStyle name="Input 2 2 10 2 5 2" xfId="22011"/>
    <cellStyle name="Input 2 2 10 2 5 3" xfId="31337"/>
    <cellStyle name="Input 2 2 10 2 6" xfId="9871"/>
    <cellStyle name="Input 2 2 10 2 6 2" xfId="22916"/>
    <cellStyle name="Input 2 2 10 2 6 3" xfId="32212"/>
    <cellStyle name="Input 2 2 10 2 7" xfId="10272"/>
    <cellStyle name="Input 2 2 10 2 7 2" xfId="23317"/>
    <cellStyle name="Input 2 2 10 2 7 3" xfId="32613"/>
    <cellStyle name="Input 2 2 10 2 8" xfId="11595"/>
    <cellStyle name="Input 2 2 10 2 8 2" xfId="24640"/>
    <cellStyle name="Input 2 2 10 2 9" xfId="12304"/>
    <cellStyle name="Input 2 2 10 2 9 2" xfId="25349"/>
    <cellStyle name="Input 2 2 10 2 9 3" xfId="33683"/>
    <cellStyle name="Input 2 2 10 3" xfId="840"/>
    <cellStyle name="Input 2 2 10 3 2" xfId="4950"/>
    <cellStyle name="Input 2 2 10 3 2 2" xfId="17996"/>
    <cellStyle name="Input 2 2 10 3 2 3" xfId="28705"/>
    <cellStyle name="Input 2 2 10 3 2 4" xfId="39175"/>
    <cellStyle name="Input 2 2 10 3 2 5" xfId="51537"/>
    <cellStyle name="Input 2 2 10 3 3" xfId="13886"/>
    <cellStyle name="Input 2 2 10 3 4" xfId="26011"/>
    <cellStyle name="Input 2 2 10 3 5" xfId="35065"/>
    <cellStyle name="Input 2 2 10 3 6" xfId="49285"/>
    <cellStyle name="Input 2 2 10 4" xfId="2106"/>
    <cellStyle name="Input 2 2 10 4 2" xfId="5800"/>
    <cellStyle name="Input 2 2 10 4 2 2" xfId="18846"/>
    <cellStyle name="Input 2 2 10 4 2 3" xfId="29262"/>
    <cellStyle name="Input 2 2 10 4 2 4" xfId="40025"/>
    <cellStyle name="Input 2 2 10 4 2 5" xfId="52128"/>
    <cellStyle name="Input 2 2 10 4 3" xfId="15152"/>
    <cellStyle name="Input 2 2 10 4 4" xfId="26553"/>
    <cellStyle name="Input 2 2 10 4 5" xfId="36331"/>
    <cellStyle name="Input 2 2 10 4 6" xfId="49861"/>
    <cellStyle name="Input 2 2 10 5" xfId="3657"/>
    <cellStyle name="Input 2 2 10 5 2" xfId="16703"/>
    <cellStyle name="Input 2 2 10 5 3" xfId="27805"/>
    <cellStyle name="Input 2 2 10 5 4" xfId="37882"/>
    <cellStyle name="Input 2 2 10 5 5" xfId="50727"/>
    <cellStyle name="Input 2 2 10 6" xfId="8429"/>
    <cellStyle name="Input 2 2 10 6 2" xfId="21474"/>
    <cellStyle name="Input 2 2 10 6 3" xfId="30905"/>
    <cellStyle name="Input 2 2 10 7" xfId="9436"/>
    <cellStyle name="Input 2 2 10 7 2" xfId="22481"/>
    <cellStyle name="Input 2 2 10 7 3" xfId="31777"/>
    <cellStyle name="Input 2 2 10 8" xfId="11057"/>
    <cellStyle name="Input 2 2 10 8 2" xfId="24102"/>
    <cellStyle name="Input 2 2 10 9" xfId="12216"/>
    <cellStyle name="Input 2 2 10 9 2" xfId="25261"/>
    <cellStyle name="Input 2 2 10 9 3" xfId="33595"/>
    <cellStyle name="Input 2 2 11" xfId="276"/>
    <cellStyle name="Input 2 2 11 10" xfId="13327"/>
    <cellStyle name="Input 2 2 11 11" xfId="34506"/>
    <cellStyle name="Input 2 2 11 2" xfId="1387"/>
    <cellStyle name="Input 2 2 11 2 10" xfId="14433"/>
    <cellStyle name="Input 2 2 11 2 11" xfId="35612"/>
    <cellStyle name="Input 2 2 11 2 2" xfId="2632"/>
    <cellStyle name="Input 2 2 11 2 2 2" xfId="6326"/>
    <cellStyle name="Input 2 2 11 2 2 2 2" xfId="19372"/>
    <cellStyle name="Input 2 2 11 2 2 2 3" xfId="29680"/>
    <cellStyle name="Input 2 2 11 2 2 2 4" xfId="40551"/>
    <cellStyle name="Input 2 2 11 2 2 2 5" xfId="52428"/>
    <cellStyle name="Input 2 2 11 2 2 3" xfId="15678"/>
    <cellStyle name="Input 2 2 11 2 2 4" xfId="26971"/>
    <cellStyle name="Input 2 2 11 2 2 5" xfId="36857"/>
    <cellStyle name="Input 2 2 11 2 2 6" xfId="50161"/>
    <cellStyle name="Input 2 2 11 2 3" xfId="3150"/>
    <cellStyle name="Input 2 2 11 2 3 2" xfId="6844"/>
    <cellStyle name="Input 2 2 11 2 3 2 2" xfId="19890"/>
    <cellStyle name="Input 2 2 11 2 3 2 3" xfId="30071"/>
    <cellStyle name="Input 2 2 11 2 3 2 4" xfId="41069"/>
    <cellStyle name="Input 2 2 11 2 3 2 5" xfId="52714"/>
    <cellStyle name="Input 2 2 11 2 3 3" xfId="16196"/>
    <cellStyle name="Input 2 2 11 2 3 4" xfId="27362"/>
    <cellStyle name="Input 2 2 11 2 3 5" xfId="37375"/>
    <cellStyle name="Input 2 2 11 2 3 6" xfId="50447"/>
    <cellStyle name="Input 2 2 11 2 4" xfId="4204"/>
    <cellStyle name="Input 2 2 11 2 4 2" xfId="17250"/>
    <cellStyle name="Input 2 2 11 2 4 3" xfId="28244"/>
    <cellStyle name="Input 2 2 11 2 4 4" xfId="38429"/>
    <cellStyle name="Input 2 2 11 2 4 5" xfId="51048"/>
    <cellStyle name="Input 2 2 11 2 5" xfId="8976"/>
    <cellStyle name="Input 2 2 11 2 5 2" xfId="22021"/>
    <cellStyle name="Input 2 2 11 2 5 3" xfId="31344"/>
    <cellStyle name="Input 2 2 11 2 6" xfId="9878"/>
    <cellStyle name="Input 2 2 11 2 6 2" xfId="22923"/>
    <cellStyle name="Input 2 2 11 2 6 3" xfId="32219"/>
    <cellStyle name="Input 2 2 11 2 7" xfId="10278"/>
    <cellStyle name="Input 2 2 11 2 7 2" xfId="23323"/>
    <cellStyle name="Input 2 2 11 2 7 3" xfId="32619"/>
    <cellStyle name="Input 2 2 11 2 8" xfId="11605"/>
    <cellStyle name="Input 2 2 11 2 8 2" xfId="24650"/>
    <cellStyle name="Input 2 2 11 2 9" xfId="12283"/>
    <cellStyle name="Input 2 2 11 2 9 2" xfId="25328"/>
    <cellStyle name="Input 2 2 11 2 9 3" xfId="33662"/>
    <cellStyle name="Input 2 2 11 3" xfId="850"/>
    <cellStyle name="Input 2 2 11 3 2" xfId="4960"/>
    <cellStyle name="Input 2 2 11 3 2 2" xfId="18006"/>
    <cellStyle name="Input 2 2 11 3 2 3" xfId="28712"/>
    <cellStyle name="Input 2 2 11 3 2 4" xfId="39185"/>
    <cellStyle name="Input 2 2 11 3 2 5" xfId="51543"/>
    <cellStyle name="Input 2 2 11 3 3" xfId="13896"/>
    <cellStyle name="Input 2 2 11 3 4" xfId="26018"/>
    <cellStyle name="Input 2 2 11 3 5" xfId="35075"/>
    <cellStyle name="Input 2 2 11 3 6" xfId="49291"/>
    <cellStyle name="Input 2 2 11 4" xfId="2116"/>
    <cellStyle name="Input 2 2 11 4 2" xfId="5810"/>
    <cellStyle name="Input 2 2 11 4 2 2" xfId="18856"/>
    <cellStyle name="Input 2 2 11 4 2 3" xfId="29269"/>
    <cellStyle name="Input 2 2 11 4 2 4" xfId="40035"/>
    <cellStyle name="Input 2 2 11 4 2 5" xfId="52134"/>
    <cellStyle name="Input 2 2 11 4 3" xfId="15162"/>
    <cellStyle name="Input 2 2 11 4 4" xfId="26560"/>
    <cellStyle name="Input 2 2 11 4 5" xfId="36341"/>
    <cellStyle name="Input 2 2 11 4 6" xfId="49867"/>
    <cellStyle name="Input 2 2 11 5" xfId="3667"/>
    <cellStyle name="Input 2 2 11 5 2" xfId="16713"/>
    <cellStyle name="Input 2 2 11 5 3" xfId="27812"/>
    <cellStyle name="Input 2 2 11 5 4" xfId="37892"/>
    <cellStyle name="Input 2 2 11 5 5" xfId="50733"/>
    <cellStyle name="Input 2 2 11 6" xfId="8439"/>
    <cellStyle name="Input 2 2 11 6 2" xfId="21484"/>
    <cellStyle name="Input 2 2 11 6 3" xfId="30912"/>
    <cellStyle name="Input 2 2 11 7" xfId="9443"/>
    <cellStyle name="Input 2 2 11 7 2" xfId="22488"/>
    <cellStyle name="Input 2 2 11 7 3" xfId="31784"/>
    <cellStyle name="Input 2 2 11 8" xfId="11067"/>
    <cellStyle name="Input 2 2 11 8 2" xfId="24112"/>
    <cellStyle name="Input 2 2 11 9" xfId="12178"/>
    <cellStyle name="Input 2 2 11 9 2" xfId="25223"/>
    <cellStyle name="Input 2 2 11 9 3" xfId="33557"/>
    <cellStyle name="Input 2 2 12" xfId="286"/>
    <cellStyle name="Input 2 2 12 10" xfId="13337"/>
    <cellStyle name="Input 2 2 12 11" xfId="34516"/>
    <cellStyle name="Input 2 2 12 2" xfId="1397"/>
    <cellStyle name="Input 2 2 12 2 10" xfId="14443"/>
    <cellStyle name="Input 2 2 12 2 11" xfId="35622"/>
    <cellStyle name="Input 2 2 12 2 2" xfId="2641"/>
    <cellStyle name="Input 2 2 12 2 2 2" xfId="6335"/>
    <cellStyle name="Input 2 2 12 2 2 2 2" xfId="19381"/>
    <cellStyle name="Input 2 2 12 2 2 2 3" xfId="29686"/>
    <cellStyle name="Input 2 2 12 2 2 2 4" xfId="40560"/>
    <cellStyle name="Input 2 2 12 2 2 2 5" xfId="52433"/>
    <cellStyle name="Input 2 2 12 2 2 3" xfId="15687"/>
    <cellStyle name="Input 2 2 12 2 2 4" xfId="26977"/>
    <cellStyle name="Input 2 2 12 2 2 5" xfId="36866"/>
    <cellStyle name="Input 2 2 12 2 2 6" xfId="50166"/>
    <cellStyle name="Input 2 2 12 2 3" xfId="3156"/>
    <cellStyle name="Input 2 2 12 2 3 2" xfId="6850"/>
    <cellStyle name="Input 2 2 12 2 3 2 2" xfId="19896"/>
    <cellStyle name="Input 2 2 12 2 3 2 3" xfId="30077"/>
    <cellStyle name="Input 2 2 12 2 3 2 4" xfId="41075"/>
    <cellStyle name="Input 2 2 12 2 3 2 5" xfId="52717"/>
    <cellStyle name="Input 2 2 12 2 3 3" xfId="16202"/>
    <cellStyle name="Input 2 2 12 2 3 4" xfId="27368"/>
    <cellStyle name="Input 2 2 12 2 3 5" xfId="37381"/>
    <cellStyle name="Input 2 2 12 2 3 6" xfId="50450"/>
    <cellStyle name="Input 2 2 12 2 4" xfId="4214"/>
    <cellStyle name="Input 2 2 12 2 4 2" xfId="17260"/>
    <cellStyle name="Input 2 2 12 2 4 3" xfId="28251"/>
    <cellStyle name="Input 2 2 12 2 4 4" xfId="38439"/>
    <cellStyle name="Input 2 2 12 2 4 5" xfId="51054"/>
    <cellStyle name="Input 2 2 12 2 5" xfId="8986"/>
    <cellStyle name="Input 2 2 12 2 5 2" xfId="22031"/>
    <cellStyle name="Input 2 2 12 2 5 3" xfId="31351"/>
    <cellStyle name="Input 2 2 12 2 6" xfId="9885"/>
    <cellStyle name="Input 2 2 12 2 6 2" xfId="22930"/>
    <cellStyle name="Input 2 2 12 2 6 3" xfId="32226"/>
    <cellStyle name="Input 2 2 12 2 7" xfId="10284"/>
    <cellStyle name="Input 2 2 12 2 7 2" xfId="23329"/>
    <cellStyle name="Input 2 2 12 2 7 3" xfId="32625"/>
    <cellStyle name="Input 2 2 12 2 8" xfId="11615"/>
    <cellStyle name="Input 2 2 12 2 8 2" xfId="24660"/>
    <cellStyle name="Input 2 2 12 2 9" xfId="12068"/>
    <cellStyle name="Input 2 2 12 2 9 2" xfId="25113"/>
    <cellStyle name="Input 2 2 12 2 9 3" xfId="33447"/>
    <cellStyle name="Input 2 2 12 3" xfId="860"/>
    <cellStyle name="Input 2 2 12 3 2" xfId="4970"/>
    <cellStyle name="Input 2 2 12 3 2 2" xfId="18016"/>
    <cellStyle name="Input 2 2 12 3 2 3" xfId="28719"/>
    <cellStyle name="Input 2 2 12 3 2 4" xfId="39195"/>
    <cellStyle name="Input 2 2 12 3 2 5" xfId="51549"/>
    <cellStyle name="Input 2 2 12 3 3" xfId="13906"/>
    <cellStyle name="Input 2 2 12 3 4" xfId="26025"/>
    <cellStyle name="Input 2 2 12 3 5" xfId="35085"/>
    <cellStyle name="Input 2 2 12 3 6" xfId="49297"/>
    <cellStyle name="Input 2 2 12 4" xfId="2126"/>
    <cellStyle name="Input 2 2 12 4 2" xfId="5820"/>
    <cellStyle name="Input 2 2 12 4 2 2" xfId="18866"/>
    <cellStyle name="Input 2 2 12 4 2 3" xfId="29276"/>
    <cellStyle name="Input 2 2 12 4 2 4" xfId="40045"/>
    <cellStyle name="Input 2 2 12 4 2 5" xfId="52140"/>
    <cellStyle name="Input 2 2 12 4 3" xfId="15172"/>
    <cellStyle name="Input 2 2 12 4 4" xfId="26567"/>
    <cellStyle name="Input 2 2 12 4 5" xfId="36351"/>
    <cellStyle name="Input 2 2 12 4 6" xfId="49873"/>
    <cellStyle name="Input 2 2 12 5" xfId="3677"/>
    <cellStyle name="Input 2 2 12 5 2" xfId="16723"/>
    <cellStyle name="Input 2 2 12 5 3" xfId="27819"/>
    <cellStyle name="Input 2 2 12 5 4" xfId="37902"/>
    <cellStyle name="Input 2 2 12 5 5" xfId="50739"/>
    <cellStyle name="Input 2 2 12 6" xfId="8449"/>
    <cellStyle name="Input 2 2 12 6 2" xfId="21494"/>
    <cellStyle name="Input 2 2 12 6 3" xfId="30919"/>
    <cellStyle name="Input 2 2 12 7" xfId="9450"/>
    <cellStyle name="Input 2 2 12 7 2" xfId="22495"/>
    <cellStyle name="Input 2 2 12 7 3" xfId="31791"/>
    <cellStyle name="Input 2 2 12 8" xfId="11077"/>
    <cellStyle name="Input 2 2 12 8 2" xfId="24122"/>
    <cellStyle name="Input 2 2 12 9" xfId="12408"/>
    <cellStyle name="Input 2 2 12 9 2" xfId="25453"/>
    <cellStyle name="Input 2 2 12 9 3" xfId="33787"/>
    <cellStyle name="Input 2 2 13" xfId="304"/>
    <cellStyle name="Input 2 2 13 10" xfId="13355"/>
    <cellStyle name="Input 2 2 13 11" xfId="34534"/>
    <cellStyle name="Input 2 2 13 2" xfId="1415"/>
    <cellStyle name="Input 2 2 13 2 10" xfId="14461"/>
    <cellStyle name="Input 2 2 13 2 11" xfId="35640"/>
    <cellStyle name="Input 2 2 13 2 2" xfId="2658"/>
    <cellStyle name="Input 2 2 13 2 2 2" xfId="6352"/>
    <cellStyle name="Input 2 2 13 2 2 2 2" xfId="19398"/>
    <cellStyle name="Input 2 2 13 2 2 2 3" xfId="29697"/>
    <cellStyle name="Input 2 2 13 2 2 2 4" xfId="40577"/>
    <cellStyle name="Input 2 2 13 2 2 2 5" xfId="52442"/>
    <cellStyle name="Input 2 2 13 2 2 3" xfId="15704"/>
    <cellStyle name="Input 2 2 13 2 2 4" xfId="26988"/>
    <cellStyle name="Input 2 2 13 2 2 5" xfId="36883"/>
    <cellStyle name="Input 2 2 13 2 2 6" xfId="50175"/>
    <cellStyle name="Input 2 2 13 2 3" xfId="3166"/>
    <cellStyle name="Input 2 2 13 2 3 2" xfId="6860"/>
    <cellStyle name="Input 2 2 13 2 3 2 2" xfId="19906"/>
    <cellStyle name="Input 2 2 13 2 3 2 3" xfId="30087"/>
    <cellStyle name="Input 2 2 13 2 3 2 4" xfId="41085"/>
    <cellStyle name="Input 2 2 13 2 3 2 5" xfId="52721"/>
    <cellStyle name="Input 2 2 13 2 3 3" xfId="16212"/>
    <cellStyle name="Input 2 2 13 2 3 4" xfId="27378"/>
    <cellStyle name="Input 2 2 13 2 3 5" xfId="37391"/>
    <cellStyle name="Input 2 2 13 2 3 6" xfId="50454"/>
    <cellStyle name="Input 2 2 13 2 4" xfId="4232"/>
    <cellStyle name="Input 2 2 13 2 4 2" xfId="17278"/>
    <cellStyle name="Input 2 2 13 2 4 3" xfId="28263"/>
    <cellStyle name="Input 2 2 13 2 4 4" xfId="38457"/>
    <cellStyle name="Input 2 2 13 2 4 5" xfId="51064"/>
    <cellStyle name="Input 2 2 13 2 5" xfId="9004"/>
    <cellStyle name="Input 2 2 13 2 5 2" xfId="22049"/>
    <cellStyle name="Input 2 2 13 2 5 3" xfId="31363"/>
    <cellStyle name="Input 2 2 13 2 6" xfId="9898"/>
    <cellStyle name="Input 2 2 13 2 6 2" xfId="22943"/>
    <cellStyle name="Input 2 2 13 2 6 3" xfId="32239"/>
    <cellStyle name="Input 2 2 13 2 7" xfId="10294"/>
    <cellStyle name="Input 2 2 13 2 7 2" xfId="23339"/>
    <cellStyle name="Input 2 2 13 2 7 3" xfId="32635"/>
    <cellStyle name="Input 2 2 13 2 8" xfId="11633"/>
    <cellStyle name="Input 2 2 13 2 8 2" xfId="24678"/>
    <cellStyle name="Input 2 2 13 2 9" xfId="12022"/>
    <cellStyle name="Input 2 2 13 2 9 2" xfId="25067"/>
    <cellStyle name="Input 2 2 13 2 9 3" xfId="33401"/>
    <cellStyle name="Input 2 2 13 3" xfId="878"/>
    <cellStyle name="Input 2 2 13 3 2" xfId="4988"/>
    <cellStyle name="Input 2 2 13 3 2 2" xfId="18034"/>
    <cellStyle name="Input 2 2 13 3 2 3" xfId="28731"/>
    <cellStyle name="Input 2 2 13 3 2 4" xfId="39213"/>
    <cellStyle name="Input 2 2 13 3 2 5" xfId="51559"/>
    <cellStyle name="Input 2 2 13 3 3" xfId="13924"/>
    <cellStyle name="Input 2 2 13 3 4" xfId="26037"/>
    <cellStyle name="Input 2 2 13 3 5" xfId="35103"/>
    <cellStyle name="Input 2 2 13 3 6" xfId="49307"/>
    <cellStyle name="Input 2 2 13 4" xfId="2144"/>
    <cellStyle name="Input 2 2 13 4 2" xfId="5838"/>
    <cellStyle name="Input 2 2 13 4 2 2" xfId="18884"/>
    <cellStyle name="Input 2 2 13 4 2 3" xfId="29288"/>
    <cellStyle name="Input 2 2 13 4 2 4" xfId="40063"/>
    <cellStyle name="Input 2 2 13 4 2 5" xfId="52150"/>
    <cellStyle name="Input 2 2 13 4 3" xfId="15190"/>
    <cellStyle name="Input 2 2 13 4 4" xfId="26579"/>
    <cellStyle name="Input 2 2 13 4 5" xfId="36369"/>
    <cellStyle name="Input 2 2 13 4 6" xfId="49883"/>
    <cellStyle name="Input 2 2 13 5" xfId="3695"/>
    <cellStyle name="Input 2 2 13 5 2" xfId="16741"/>
    <cellStyle name="Input 2 2 13 5 3" xfId="27831"/>
    <cellStyle name="Input 2 2 13 5 4" xfId="37920"/>
    <cellStyle name="Input 2 2 13 5 5" xfId="50749"/>
    <cellStyle name="Input 2 2 13 6" xfId="8467"/>
    <cellStyle name="Input 2 2 13 6 2" xfId="21512"/>
    <cellStyle name="Input 2 2 13 6 3" xfId="30931"/>
    <cellStyle name="Input 2 2 13 7" xfId="9463"/>
    <cellStyle name="Input 2 2 13 7 2" xfId="22508"/>
    <cellStyle name="Input 2 2 13 7 3" xfId="31804"/>
    <cellStyle name="Input 2 2 13 8" xfId="11095"/>
    <cellStyle name="Input 2 2 13 8 2" xfId="24140"/>
    <cellStyle name="Input 2 2 13 9" xfId="12286"/>
    <cellStyle name="Input 2 2 13 9 2" xfId="25331"/>
    <cellStyle name="Input 2 2 13 9 3" xfId="33665"/>
    <cellStyle name="Input 2 2 14" xfId="307"/>
    <cellStyle name="Input 2 2 14 10" xfId="13358"/>
    <cellStyle name="Input 2 2 14 11" xfId="34537"/>
    <cellStyle name="Input 2 2 14 2" xfId="1418"/>
    <cellStyle name="Input 2 2 14 2 10" xfId="14464"/>
    <cellStyle name="Input 2 2 14 2 11" xfId="35643"/>
    <cellStyle name="Input 2 2 14 2 2" xfId="2660"/>
    <cellStyle name="Input 2 2 14 2 2 2" xfId="6354"/>
    <cellStyle name="Input 2 2 14 2 2 2 2" xfId="19400"/>
    <cellStyle name="Input 2 2 14 2 2 2 3" xfId="29699"/>
    <cellStyle name="Input 2 2 14 2 2 2 4" xfId="40579"/>
    <cellStyle name="Input 2 2 14 2 2 2 5" xfId="52444"/>
    <cellStyle name="Input 2 2 14 2 2 3" xfId="15706"/>
    <cellStyle name="Input 2 2 14 2 2 4" xfId="26990"/>
    <cellStyle name="Input 2 2 14 2 2 5" xfId="36885"/>
    <cellStyle name="Input 2 2 14 2 2 6" xfId="50177"/>
    <cellStyle name="Input 2 2 14 2 3" xfId="3169"/>
    <cellStyle name="Input 2 2 14 2 3 2" xfId="6863"/>
    <cellStyle name="Input 2 2 14 2 3 2 2" xfId="19909"/>
    <cellStyle name="Input 2 2 14 2 3 2 3" xfId="30090"/>
    <cellStyle name="Input 2 2 14 2 3 2 4" xfId="41088"/>
    <cellStyle name="Input 2 2 14 2 3 2 5" xfId="52724"/>
    <cellStyle name="Input 2 2 14 2 3 3" xfId="16215"/>
    <cellStyle name="Input 2 2 14 2 3 4" xfId="27381"/>
    <cellStyle name="Input 2 2 14 2 3 5" xfId="37394"/>
    <cellStyle name="Input 2 2 14 2 3 6" xfId="50457"/>
    <cellStyle name="Input 2 2 14 2 4" xfId="4235"/>
    <cellStyle name="Input 2 2 14 2 4 2" xfId="17281"/>
    <cellStyle name="Input 2 2 14 2 4 3" xfId="28266"/>
    <cellStyle name="Input 2 2 14 2 4 4" xfId="38460"/>
    <cellStyle name="Input 2 2 14 2 4 5" xfId="51067"/>
    <cellStyle name="Input 2 2 14 2 5" xfId="9007"/>
    <cellStyle name="Input 2 2 14 2 5 2" xfId="22052"/>
    <cellStyle name="Input 2 2 14 2 5 3" xfId="31366"/>
    <cellStyle name="Input 2 2 14 2 6" xfId="9901"/>
    <cellStyle name="Input 2 2 14 2 6 2" xfId="22946"/>
    <cellStyle name="Input 2 2 14 2 6 3" xfId="32242"/>
    <cellStyle name="Input 2 2 14 2 7" xfId="10297"/>
    <cellStyle name="Input 2 2 14 2 7 2" xfId="23342"/>
    <cellStyle name="Input 2 2 14 2 7 3" xfId="32638"/>
    <cellStyle name="Input 2 2 14 2 8" xfId="11636"/>
    <cellStyle name="Input 2 2 14 2 8 2" xfId="24681"/>
    <cellStyle name="Input 2 2 14 2 9" xfId="11974"/>
    <cellStyle name="Input 2 2 14 2 9 2" xfId="25019"/>
    <cellStyle name="Input 2 2 14 2 9 3" xfId="33353"/>
    <cellStyle name="Input 2 2 14 3" xfId="881"/>
    <cellStyle name="Input 2 2 14 3 2" xfId="4991"/>
    <cellStyle name="Input 2 2 14 3 2 2" xfId="18037"/>
    <cellStyle name="Input 2 2 14 3 2 3" xfId="28734"/>
    <cellStyle name="Input 2 2 14 3 2 4" xfId="39216"/>
    <cellStyle name="Input 2 2 14 3 2 5" xfId="51562"/>
    <cellStyle name="Input 2 2 14 3 3" xfId="13927"/>
    <cellStyle name="Input 2 2 14 3 4" xfId="26040"/>
    <cellStyle name="Input 2 2 14 3 5" xfId="35106"/>
    <cellStyle name="Input 2 2 14 3 6" xfId="49310"/>
    <cellStyle name="Input 2 2 14 4" xfId="2147"/>
    <cellStyle name="Input 2 2 14 4 2" xfId="5841"/>
    <cellStyle name="Input 2 2 14 4 2 2" xfId="18887"/>
    <cellStyle name="Input 2 2 14 4 2 3" xfId="29291"/>
    <cellStyle name="Input 2 2 14 4 2 4" xfId="40066"/>
    <cellStyle name="Input 2 2 14 4 2 5" xfId="52153"/>
    <cellStyle name="Input 2 2 14 4 3" xfId="15193"/>
    <cellStyle name="Input 2 2 14 4 4" xfId="26582"/>
    <cellStyle name="Input 2 2 14 4 5" xfId="36372"/>
    <cellStyle name="Input 2 2 14 4 6" xfId="49886"/>
    <cellStyle name="Input 2 2 14 5" xfId="3698"/>
    <cellStyle name="Input 2 2 14 5 2" xfId="16744"/>
    <cellStyle name="Input 2 2 14 5 3" xfId="27834"/>
    <cellStyle name="Input 2 2 14 5 4" xfId="37923"/>
    <cellStyle name="Input 2 2 14 5 5" xfId="50752"/>
    <cellStyle name="Input 2 2 14 6" xfId="8470"/>
    <cellStyle name="Input 2 2 14 6 2" xfId="21515"/>
    <cellStyle name="Input 2 2 14 6 3" xfId="30934"/>
    <cellStyle name="Input 2 2 14 7" xfId="9466"/>
    <cellStyle name="Input 2 2 14 7 2" xfId="22511"/>
    <cellStyle name="Input 2 2 14 7 3" xfId="31807"/>
    <cellStyle name="Input 2 2 14 8" xfId="11098"/>
    <cellStyle name="Input 2 2 14 8 2" xfId="24143"/>
    <cellStyle name="Input 2 2 14 9" xfId="12225"/>
    <cellStyle name="Input 2 2 14 9 2" xfId="25270"/>
    <cellStyle name="Input 2 2 14 9 3" xfId="33604"/>
    <cellStyle name="Input 2 2 15" xfId="333"/>
    <cellStyle name="Input 2 2 15 10" xfId="13384"/>
    <cellStyle name="Input 2 2 15 11" xfId="34563"/>
    <cellStyle name="Input 2 2 15 2" xfId="1444"/>
    <cellStyle name="Input 2 2 15 2 10" xfId="14490"/>
    <cellStyle name="Input 2 2 15 2 11" xfId="35669"/>
    <cellStyle name="Input 2 2 15 2 2" xfId="2683"/>
    <cellStyle name="Input 2 2 15 2 2 2" xfId="6377"/>
    <cellStyle name="Input 2 2 15 2 2 2 2" xfId="19423"/>
    <cellStyle name="Input 2 2 15 2 2 2 3" xfId="29722"/>
    <cellStyle name="Input 2 2 15 2 2 2 4" xfId="40602"/>
    <cellStyle name="Input 2 2 15 2 2 2 5" xfId="52451"/>
    <cellStyle name="Input 2 2 15 2 2 3" xfId="15729"/>
    <cellStyle name="Input 2 2 15 2 2 4" xfId="27013"/>
    <cellStyle name="Input 2 2 15 2 2 5" xfId="36908"/>
    <cellStyle name="Input 2 2 15 2 2 6" xfId="50184"/>
    <cellStyle name="Input 2 2 15 2 3" xfId="3191"/>
    <cellStyle name="Input 2 2 15 2 3 2" xfId="6885"/>
    <cellStyle name="Input 2 2 15 2 3 2 2" xfId="19931"/>
    <cellStyle name="Input 2 2 15 2 3 2 3" xfId="30112"/>
    <cellStyle name="Input 2 2 15 2 3 2 4" xfId="41110"/>
    <cellStyle name="Input 2 2 15 2 3 2 5" xfId="52734"/>
    <cellStyle name="Input 2 2 15 2 3 3" xfId="16237"/>
    <cellStyle name="Input 2 2 15 2 3 4" xfId="27403"/>
    <cellStyle name="Input 2 2 15 2 3 5" xfId="37416"/>
    <cellStyle name="Input 2 2 15 2 3 6" xfId="50467"/>
    <cellStyle name="Input 2 2 15 2 4" xfId="4261"/>
    <cellStyle name="Input 2 2 15 2 4 2" xfId="17307"/>
    <cellStyle name="Input 2 2 15 2 4 3" xfId="28292"/>
    <cellStyle name="Input 2 2 15 2 4 4" xfId="38486"/>
    <cellStyle name="Input 2 2 15 2 4 5" xfId="51077"/>
    <cellStyle name="Input 2 2 15 2 5" xfId="9033"/>
    <cellStyle name="Input 2 2 15 2 5 2" xfId="22078"/>
    <cellStyle name="Input 2 2 15 2 5 3" xfId="31392"/>
    <cellStyle name="Input 2 2 15 2 6" xfId="9927"/>
    <cellStyle name="Input 2 2 15 2 6 2" xfId="22972"/>
    <cellStyle name="Input 2 2 15 2 6 3" xfId="32268"/>
    <cellStyle name="Input 2 2 15 2 7" xfId="10319"/>
    <cellStyle name="Input 2 2 15 2 7 2" xfId="23364"/>
    <cellStyle name="Input 2 2 15 2 7 3" xfId="32660"/>
    <cellStyle name="Input 2 2 15 2 8" xfId="11662"/>
    <cellStyle name="Input 2 2 15 2 8 2" xfId="24707"/>
    <cellStyle name="Input 2 2 15 2 9" xfId="12025"/>
    <cellStyle name="Input 2 2 15 2 9 2" xfId="25070"/>
    <cellStyle name="Input 2 2 15 2 9 3" xfId="33404"/>
    <cellStyle name="Input 2 2 15 3" xfId="907"/>
    <cellStyle name="Input 2 2 15 3 2" xfId="5017"/>
    <cellStyle name="Input 2 2 15 3 2 2" xfId="18063"/>
    <cellStyle name="Input 2 2 15 3 2 3" xfId="28760"/>
    <cellStyle name="Input 2 2 15 3 2 4" xfId="39242"/>
    <cellStyle name="Input 2 2 15 3 2 5" xfId="51572"/>
    <cellStyle name="Input 2 2 15 3 3" xfId="13953"/>
    <cellStyle name="Input 2 2 15 3 4" xfId="26066"/>
    <cellStyle name="Input 2 2 15 3 5" xfId="35132"/>
    <cellStyle name="Input 2 2 15 3 6" xfId="49320"/>
    <cellStyle name="Input 2 2 15 4" xfId="2173"/>
    <cellStyle name="Input 2 2 15 4 2" xfId="5867"/>
    <cellStyle name="Input 2 2 15 4 2 2" xfId="18913"/>
    <cellStyle name="Input 2 2 15 4 2 3" xfId="29317"/>
    <cellStyle name="Input 2 2 15 4 2 4" xfId="40092"/>
    <cellStyle name="Input 2 2 15 4 2 5" xfId="52163"/>
    <cellStyle name="Input 2 2 15 4 3" xfId="15219"/>
    <cellStyle name="Input 2 2 15 4 4" xfId="26608"/>
    <cellStyle name="Input 2 2 15 4 5" xfId="36398"/>
    <cellStyle name="Input 2 2 15 4 6" xfId="49896"/>
    <cellStyle name="Input 2 2 15 5" xfId="3724"/>
    <cellStyle name="Input 2 2 15 5 2" xfId="16770"/>
    <cellStyle name="Input 2 2 15 5 3" xfId="27860"/>
    <cellStyle name="Input 2 2 15 5 4" xfId="37949"/>
    <cellStyle name="Input 2 2 15 5 5" xfId="50762"/>
    <cellStyle name="Input 2 2 15 6" xfId="8496"/>
    <cellStyle name="Input 2 2 15 6 2" xfId="21541"/>
    <cellStyle name="Input 2 2 15 6 3" xfId="30960"/>
    <cellStyle name="Input 2 2 15 7" xfId="9492"/>
    <cellStyle name="Input 2 2 15 7 2" xfId="22537"/>
    <cellStyle name="Input 2 2 15 7 3" xfId="31833"/>
    <cellStyle name="Input 2 2 15 8" xfId="11124"/>
    <cellStyle name="Input 2 2 15 8 2" xfId="24169"/>
    <cellStyle name="Input 2 2 15 9" xfId="12094"/>
    <cellStyle name="Input 2 2 15 9 2" xfId="25139"/>
    <cellStyle name="Input 2 2 15 9 3" xfId="33473"/>
    <cellStyle name="Input 2 2 16" xfId="325"/>
    <cellStyle name="Input 2 2 16 10" xfId="13376"/>
    <cellStyle name="Input 2 2 16 11" xfId="34555"/>
    <cellStyle name="Input 2 2 16 2" xfId="1436"/>
    <cellStyle name="Input 2 2 16 2 10" xfId="14482"/>
    <cellStyle name="Input 2 2 16 2 11" xfId="35661"/>
    <cellStyle name="Input 2 2 16 2 2" xfId="2676"/>
    <cellStyle name="Input 2 2 16 2 2 2" xfId="6370"/>
    <cellStyle name="Input 2 2 16 2 2 2 2" xfId="19416"/>
    <cellStyle name="Input 2 2 16 2 2 2 3" xfId="29715"/>
    <cellStyle name="Input 2 2 16 2 2 2 4" xfId="40595"/>
    <cellStyle name="Input 2 2 16 2 2 2 5" xfId="52449"/>
    <cellStyle name="Input 2 2 16 2 2 3" xfId="15722"/>
    <cellStyle name="Input 2 2 16 2 2 4" xfId="27006"/>
    <cellStyle name="Input 2 2 16 2 2 5" xfId="36901"/>
    <cellStyle name="Input 2 2 16 2 2 6" xfId="50182"/>
    <cellStyle name="Input 2 2 16 2 3" xfId="3184"/>
    <cellStyle name="Input 2 2 16 2 3 2" xfId="6878"/>
    <cellStyle name="Input 2 2 16 2 3 2 2" xfId="19924"/>
    <cellStyle name="Input 2 2 16 2 3 2 3" xfId="30105"/>
    <cellStyle name="Input 2 2 16 2 3 2 4" xfId="41103"/>
    <cellStyle name="Input 2 2 16 2 3 2 5" xfId="52731"/>
    <cellStyle name="Input 2 2 16 2 3 3" xfId="16230"/>
    <cellStyle name="Input 2 2 16 2 3 4" xfId="27396"/>
    <cellStyle name="Input 2 2 16 2 3 5" xfId="37409"/>
    <cellStyle name="Input 2 2 16 2 3 6" xfId="50464"/>
    <cellStyle name="Input 2 2 16 2 4" xfId="4253"/>
    <cellStyle name="Input 2 2 16 2 4 2" xfId="17299"/>
    <cellStyle name="Input 2 2 16 2 4 3" xfId="28284"/>
    <cellStyle name="Input 2 2 16 2 4 4" xfId="38478"/>
    <cellStyle name="Input 2 2 16 2 4 5" xfId="51074"/>
    <cellStyle name="Input 2 2 16 2 5" xfId="9025"/>
    <cellStyle name="Input 2 2 16 2 5 2" xfId="22070"/>
    <cellStyle name="Input 2 2 16 2 5 3" xfId="31384"/>
    <cellStyle name="Input 2 2 16 2 6" xfId="9919"/>
    <cellStyle name="Input 2 2 16 2 6 2" xfId="22964"/>
    <cellStyle name="Input 2 2 16 2 6 3" xfId="32260"/>
    <cellStyle name="Input 2 2 16 2 7" xfId="10312"/>
    <cellStyle name="Input 2 2 16 2 7 2" xfId="23357"/>
    <cellStyle name="Input 2 2 16 2 7 3" xfId="32653"/>
    <cellStyle name="Input 2 2 16 2 8" xfId="11654"/>
    <cellStyle name="Input 2 2 16 2 8 2" xfId="24699"/>
    <cellStyle name="Input 2 2 16 2 9" xfId="12605"/>
    <cellStyle name="Input 2 2 16 2 9 2" xfId="25650"/>
    <cellStyle name="Input 2 2 16 2 9 3" xfId="33984"/>
    <cellStyle name="Input 2 2 16 3" xfId="899"/>
    <cellStyle name="Input 2 2 16 3 2" xfId="5009"/>
    <cellStyle name="Input 2 2 16 3 2 2" xfId="18055"/>
    <cellStyle name="Input 2 2 16 3 2 3" xfId="28752"/>
    <cellStyle name="Input 2 2 16 3 2 4" xfId="39234"/>
    <cellStyle name="Input 2 2 16 3 2 5" xfId="51569"/>
    <cellStyle name="Input 2 2 16 3 3" xfId="13945"/>
    <cellStyle name="Input 2 2 16 3 4" xfId="26058"/>
    <cellStyle name="Input 2 2 16 3 5" xfId="35124"/>
    <cellStyle name="Input 2 2 16 3 6" xfId="49317"/>
    <cellStyle name="Input 2 2 16 4" xfId="2165"/>
    <cellStyle name="Input 2 2 16 4 2" xfId="5859"/>
    <cellStyle name="Input 2 2 16 4 2 2" xfId="18905"/>
    <cellStyle name="Input 2 2 16 4 2 3" xfId="29309"/>
    <cellStyle name="Input 2 2 16 4 2 4" xfId="40084"/>
    <cellStyle name="Input 2 2 16 4 2 5" xfId="52160"/>
    <cellStyle name="Input 2 2 16 4 3" xfId="15211"/>
    <cellStyle name="Input 2 2 16 4 4" xfId="26600"/>
    <cellStyle name="Input 2 2 16 4 5" xfId="36390"/>
    <cellStyle name="Input 2 2 16 4 6" xfId="49893"/>
    <cellStyle name="Input 2 2 16 5" xfId="3716"/>
    <cellStyle name="Input 2 2 16 5 2" xfId="16762"/>
    <cellStyle name="Input 2 2 16 5 3" xfId="27852"/>
    <cellStyle name="Input 2 2 16 5 4" xfId="37941"/>
    <cellStyle name="Input 2 2 16 5 5" xfId="50759"/>
    <cellStyle name="Input 2 2 16 6" xfId="8488"/>
    <cellStyle name="Input 2 2 16 6 2" xfId="21533"/>
    <cellStyle name="Input 2 2 16 6 3" xfId="30952"/>
    <cellStyle name="Input 2 2 16 7" xfId="9484"/>
    <cellStyle name="Input 2 2 16 7 2" xfId="22529"/>
    <cellStyle name="Input 2 2 16 7 3" xfId="31825"/>
    <cellStyle name="Input 2 2 16 8" xfId="11116"/>
    <cellStyle name="Input 2 2 16 8 2" xfId="24161"/>
    <cellStyle name="Input 2 2 16 9" xfId="12567"/>
    <cellStyle name="Input 2 2 16 9 2" xfId="25612"/>
    <cellStyle name="Input 2 2 16 9 3" xfId="33946"/>
    <cellStyle name="Input 2 2 17" xfId="319"/>
    <cellStyle name="Input 2 2 17 10" xfId="13370"/>
    <cellStyle name="Input 2 2 17 11" xfId="34549"/>
    <cellStyle name="Input 2 2 17 2" xfId="1430"/>
    <cellStyle name="Input 2 2 17 2 10" xfId="14476"/>
    <cellStyle name="Input 2 2 17 2 11" xfId="35655"/>
    <cellStyle name="Input 2 2 17 2 2" xfId="2671"/>
    <cellStyle name="Input 2 2 17 2 2 2" xfId="6365"/>
    <cellStyle name="Input 2 2 17 2 2 2 2" xfId="19411"/>
    <cellStyle name="Input 2 2 17 2 2 2 3" xfId="29710"/>
    <cellStyle name="Input 2 2 17 2 2 2 4" xfId="40590"/>
    <cellStyle name="Input 2 2 17 2 2 2 5" xfId="52448"/>
    <cellStyle name="Input 2 2 17 2 2 3" xfId="15717"/>
    <cellStyle name="Input 2 2 17 2 2 4" xfId="27001"/>
    <cellStyle name="Input 2 2 17 2 2 5" xfId="36896"/>
    <cellStyle name="Input 2 2 17 2 2 6" xfId="50181"/>
    <cellStyle name="Input 2 2 17 2 3" xfId="3179"/>
    <cellStyle name="Input 2 2 17 2 3 2" xfId="6873"/>
    <cellStyle name="Input 2 2 17 2 3 2 2" xfId="19919"/>
    <cellStyle name="Input 2 2 17 2 3 2 3" xfId="30100"/>
    <cellStyle name="Input 2 2 17 2 3 2 4" xfId="41098"/>
    <cellStyle name="Input 2 2 17 2 3 2 5" xfId="52729"/>
    <cellStyle name="Input 2 2 17 2 3 3" xfId="16225"/>
    <cellStyle name="Input 2 2 17 2 3 4" xfId="27391"/>
    <cellStyle name="Input 2 2 17 2 3 5" xfId="37404"/>
    <cellStyle name="Input 2 2 17 2 3 6" xfId="50462"/>
    <cellStyle name="Input 2 2 17 2 4" xfId="4247"/>
    <cellStyle name="Input 2 2 17 2 4 2" xfId="17293"/>
    <cellStyle name="Input 2 2 17 2 4 3" xfId="28278"/>
    <cellStyle name="Input 2 2 17 2 4 4" xfId="38472"/>
    <cellStyle name="Input 2 2 17 2 4 5" xfId="51072"/>
    <cellStyle name="Input 2 2 17 2 5" xfId="9019"/>
    <cellStyle name="Input 2 2 17 2 5 2" xfId="22064"/>
    <cellStyle name="Input 2 2 17 2 5 3" xfId="31378"/>
    <cellStyle name="Input 2 2 17 2 6" xfId="9913"/>
    <cellStyle name="Input 2 2 17 2 6 2" xfId="22958"/>
    <cellStyle name="Input 2 2 17 2 6 3" xfId="32254"/>
    <cellStyle name="Input 2 2 17 2 7" xfId="10307"/>
    <cellStyle name="Input 2 2 17 2 7 2" xfId="23352"/>
    <cellStyle name="Input 2 2 17 2 7 3" xfId="32648"/>
    <cellStyle name="Input 2 2 17 2 8" xfId="11648"/>
    <cellStyle name="Input 2 2 17 2 8 2" xfId="24693"/>
    <cellStyle name="Input 2 2 17 2 9" xfId="12323"/>
    <cellStyle name="Input 2 2 17 2 9 2" xfId="25368"/>
    <cellStyle name="Input 2 2 17 2 9 3" xfId="33702"/>
    <cellStyle name="Input 2 2 17 3" xfId="893"/>
    <cellStyle name="Input 2 2 17 3 2" xfId="5003"/>
    <cellStyle name="Input 2 2 17 3 2 2" xfId="18049"/>
    <cellStyle name="Input 2 2 17 3 2 3" xfId="28746"/>
    <cellStyle name="Input 2 2 17 3 2 4" xfId="39228"/>
    <cellStyle name="Input 2 2 17 3 2 5" xfId="51567"/>
    <cellStyle name="Input 2 2 17 3 3" xfId="13939"/>
    <cellStyle name="Input 2 2 17 3 4" xfId="26052"/>
    <cellStyle name="Input 2 2 17 3 5" xfId="35118"/>
    <cellStyle name="Input 2 2 17 3 6" xfId="49315"/>
    <cellStyle name="Input 2 2 17 4" xfId="2159"/>
    <cellStyle name="Input 2 2 17 4 2" xfId="5853"/>
    <cellStyle name="Input 2 2 17 4 2 2" xfId="18899"/>
    <cellStyle name="Input 2 2 17 4 2 3" xfId="29303"/>
    <cellStyle name="Input 2 2 17 4 2 4" xfId="40078"/>
    <cellStyle name="Input 2 2 17 4 2 5" xfId="52158"/>
    <cellStyle name="Input 2 2 17 4 3" xfId="15205"/>
    <cellStyle name="Input 2 2 17 4 4" xfId="26594"/>
    <cellStyle name="Input 2 2 17 4 5" xfId="36384"/>
    <cellStyle name="Input 2 2 17 4 6" xfId="49891"/>
    <cellStyle name="Input 2 2 17 5" xfId="3710"/>
    <cellStyle name="Input 2 2 17 5 2" xfId="16756"/>
    <cellStyle name="Input 2 2 17 5 3" xfId="27846"/>
    <cellStyle name="Input 2 2 17 5 4" xfId="37935"/>
    <cellStyle name="Input 2 2 17 5 5" xfId="50757"/>
    <cellStyle name="Input 2 2 17 6" xfId="8482"/>
    <cellStyle name="Input 2 2 17 6 2" xfId="21527"/>
    <cellStyle name="Input 2 2 17 6 3" xfId="30946"/>
    <cellStyle name="Input 2 2 17 7" xfId="9478"/>
    <cellStyle name="Input 2 2 17 7 2" xfId="22523"/>
    <cellStyle name="Input 2 2 17 7 3" xfId="31819"/>
    <cellStyle name="Input 2 2 17 8" xfId="11110"/>
    <cellStyle name="Input 2 2 17 8 2" xfId="24155"/>
    <cellStyle name="Input 2 2 17 9" xfId="12198"/>
    <cellStyle name="Input 2 2 17 9 2" xfId="25243"/>
    <cellStyle name="Input 2 2 17 9 3" xfId="33577"/>
    <cellStyle name="Input 2 2 18" xfId="313"/>
    <cellStyle name="Input 2 2 18 10" xfId="13364"/>
    <cellStyle name="Input 2 2 18 11" xfId="34543"/>
    <cellStyle name="Input 2 2 18 2" xfId="1424"/>
    <cellStyle name="Input 2 2 18 2 10" xfId="14470"/>
    <cellStyle name="Input 2 2 18 2 11" xfId="35649"/>
    <cellStyle name="Input 2 2 18 2 2" xfId="2665"/>
    <cellStyle name="Input 2 2 18 2 2 2" xfId="6359"/>
    <cellStyle name="Input 2 2 18 2 2 2 2" xfId="19405"/>
    <cellStyle name="Input 2 2 18 2 2 2 3" xfId="29704"/>
    <cellStyle name="Input 2 2 18 2 2 2 4" xfId="40584"/>
    <cellStyle name="Input 2 2 18 2 2 2 5" xfId="52446"/>
    <cellStyle name="Input 2 2 18 2 2 3" xfId="15711"/>
    <cellStyle name="Input 2 2 18 2 2 4" xfId="26995"/>
    <cellStyle name="Input 2 2 18 2 2 5" xfId="36890"/>
    <cellStyle name="Input 2 2 18 2 2 6" xfId="50179"/>
    <cellStyle name="Input 2 2 18 2 3" xfId="3174"/>
    <cellStyle name="Input 2 2 18 2 3 2" xfId="6868"/>
    <cellStyle name="Input 2 2 18 2 3 2 2" xfId="19914"/>
    <cellStyle name="Input 2 2 18 2 3 2 3" xfId="30095"/>
    <cellStyle name="Input 2 2 18 2 3 2 4" xfId="41093"/>
    <cellStyle name="Input 2 2 18 2 3 2 5" xfId="52727"/>
    <cellStyle name="Input 2 2 18 2 3 3" xfId="16220"/>
    <cellStyle name="Input 2 2 18 2 3 4" xfId="27386"/>
    <cellStyle name="Input 2 2 18 2 3 5" xfId="37399"/>
    <cellStyle name="Input 2 2 18 2 3 6" xfId="50460"/>
    <cellStyle name="Input 2 2 18 2 4" xfId="4241"/>
    <cellStyle name="Input 2 2 18 2 4 2" xfId="17287"/>
    <cellStyle name="Input 2 2 18 2 4 3" xfId="28272"/>
    <cellStyle name="Input 2 2 18 2 4 4" xfId="38466"/>
    <cellStyle name="Input 2 2 18 2 4 5" xfId="51070"/>
    <cellStyle name="Input 2 2 18 2 5" xfId="9013"/>
    <cellStyle name="Input 2 2 18 2 5 2" xfId="22058"/>
    <cellStyle name="Input 2 2 18 2 5 3" xfId="31372"/>
    <cellStyle name="Input 2 2 18 2 6" xfId="9907"/>
    <cellStyle name="Input 2 2 18 2 6 2" xfId="22952"/>
    <cellStyle name="Input 2 2 18 2 6 3" xfId="32248"/>
    <cellStyle name="Input 2 2 18 2 7" xfId="10302"/>
    <cellStyle name="Input 2 2 18 2 7 2" xfId="23347"/>
    <cellStyle name="Input 2 2 18 2 7 3" xfId="32643"/>
    <cellStyle name="Input 2 2 18 2 8" xfId="11642"/>
    <cellStyle name="Input 2 2 18 2 8 2" xfId="24687"/>
    <cellStyle name="Input 2 2 18 2 9" xfId="12403"/>
    <cellStyle name="Input 2 2 18 2 9 2" xfId="25448"/>
    <cellStyle name="Input 2 2 18 2 9 3" xfId="33782"/>
    <cellStyle name="Input 2 2 18 3" xfId="887"/>
    <cellStyle name="Input 2 2 18 3 2" xfId="4997"/>
    <cellStyle name="Input 2 2 18 3 2 2" xfId="18043"/>
    <cellStyle name="Input 2 2 18 3 2 3" xfId="28740"/>
    <cellStyle name="Input 2 2 18 3 2 4" xfId="39222"/>
    <cellStyle name="Input 2 2 18 3 2 5" xfId="51565"/>
    <cellStyle name="Input 2 2 18 3 3" xfId="13933"/>
    <cellStyle name="Input 2 2 18 3 4" xfId="26046"/>
    <cellStyle name="Input 2 2 18 3 5" xfId="35112"/>
    <cellStyle name="Input 2 2 18 3 6" xfId="49313"/>
    <cellStyle name="Input 2 2 18 4" xfId="2153"/>
    <cellStyle name="Input 2 2 18 4 2" xfId="5847"/>
    <cellStyle name="Input 2 2 18 4 2 2" xfId="18893"/>
    <cellStyle name="Input 2 2 18 4 2 3" xfId="29297"/>
    <cellStyle name="Input 2 2 18 4 2 4" xfId="40072"/>
    <cellStyle name="Input 2 2 18 4 2 5" xfId="52156"/>
    <cellStyle name="Input 2 2 18 4 3" xfId="15199"/>
    <cellStyle name="Input 2 2 18 4 4" xfId="26588"/>
    <cellStyle name="Input 2 2 18 4 5" xfId="36378"/>
    <cellStyle name="Input 2 2 18 4 6" xfId="49889"/>
    <cellStyle name="Input 2 2 18 5" xfId="3704"/>
    <cellStyle name="Input 2 2 18 5 2" xfId="16750"/>
    <cellStyle name="Input 2 2 18 5 3" xfId="27840"/>
    <cellStyle name="Input 2 2 18 5 4" xfId="37929"/>
    <cellStyle name="Input 2 2 18 5 5" xfId="50755"/>
    <cellStyle name="Input 2 2 18 6" xfId="8476"/>
    <cellStyle name="Input 2 2 18 6 2" xfId="21521"/>
    <cellStyle name="Input 2 2 18 6 3" xfId="30940"/>
    <cellStyle name="Input 2 2 18 7" xfId="9472"/>
    <cellStyle name="Input 2 2 18 7 2" xfId="22517"/>
    <cellStyle name="Input 2 2 18 7 3" xfId="31813"/>
    <cellStyle name="Input 2 2 18 8" xfId="11104"/>
    <cellStyle name="Input 2 2 18 8 2" xfId="24149"/>
    <cellStyle name="Input 2 2 18 9" xfId="10890"/>
    <cellStyle name="Input 2 2 18 9 2" xfId="23935"/>
    <cellStyle name="Input 2 2 18 9 3" xfId="33172"/>
    <cellStyle name="Input 2 2 19" xfId="348"/>
    <cellStyle name="Input 2 2 19 10" xfId="13399"/>
    <cellStyle name="Input 2 2 19 11" xfId="34578"/>
    <cellStyle name="Input 2 2 19 2" xfId="1459"/>
    <cellStyle name="Input 2 2 19 2 10" xfId="14505"/>
    <cellStyle name="Input 2 2 19 2 11" xfId="35684"/>
    <cellStyle name="Input 2 2 19 2 2" xfId="2695"/>
    <cellStyle name="Input 2 2 19 2 2 2" xfId="6389"/>
    <cellStyle name="Input 2 2 19 2 2 2 2" xfId="19435"/>
    <cellStyle name="Input 2 2 19 2 2 2 3" xfId="29734"/>
    <cellStyle name="Input 2 2 19 2 2 2 4" xfId="40614"/>
    <cellStyle name="Input 2 2 19 2 2 2 5" xfId="52455"/>
    <cellStyle name="Input 2 2 19 2 2 3" xfId="15741"/>
    <cellStyle name="Input 2 2 19 2 2 4" xfId="27025"/>
    <cellStyle name="Input 2 2 19 2 2 5" xfId="36920"/>
    <cellStyle name="Input 2 2 19 2 2 6" xfId="50188"/>
    <cellStyle name="Input 2 2 19 2 3" xfId="3204"/>
    <cellStyle name="Input 2 2 19 2 3 2" xfId="6898"/>
    <cellStyle name="Input 2 2 19 2 3 2 2" xfId="19944"/>
    <cellStyle name="Input 2 2 19 2 3 2 3" xfId="30125"/>
    <cellStyle name="Input 2 2 19 2 3 2 4" xfId="41123"/>
    <cellStyle name="Input 2 2 19 2 3 2 5" xfId="52741"/>
    <cellStyle name="Input 2 2 19 2 3 3" xfId="16250"/>
    <cellStyle name="Input 2 2 19 2 3 4" xfId="27416"/>
    <cellStyle name="Input 2 2 19 2 3 5" xfId="37429"/>
    <cellStyle name="Input 2 2 19 2 3 6" xfId="50474"/>
    <cellStyle name="Input 2 2 19 2 4" xfId="4276"/>
    <cellStyle name="Input 2 2 19 2 4 2" xfId="17322"/>
    <cellStyle name="Input 2 2 19 2 4 3" xfId="28307"/>
    <cellStyle name="Input 2 2 19 2 4 4" xfId="38501"/>
    <cellStyle name="Input 2 2 19 2 4 5" xfId="51084"/>
    <cellStyle name="Input 2 2 19 2 5" xfId="9048"/>
    <cellStyle name="Input 2 2 19 2 5 2" xfId="22093"/>
    <cellStyle name="Input 2 2 19 2 5 3" xfId="31407"/>
    <cellStyle name="Input 2 2 19 2 6" xfId="9942"/>
    <cellStyle name="Input 2 2 19 2 6 2" xfId="22987"/>
    <cellStyle name="Input 2 2 19 2 6 3" xfId="32283"/>
    <cellStyle name="Input 2 2 19 2 7" xfId="10332"/>
    <cellStyle name="Input 2 2 19 2 7 2" xfId="23377"/>
    <cellStyle name="Input 2 2 19 2 7 3" xfId="32673"/>
    <cellStyle name="Input 2 2 19 2 8" xfId="11677"/>
    <cellStyle name="Input 2 2 19 2 8 2" xfId="24722"/>
    <cellStyle name="Input 2 2 19 2 9" xfId="12500"/>
    <cellStyle name="Input 2 2 19 2 9 2" xfId="25545"/>
    <cellStyle name="Input 2 2 19 2 9 3" xfId="33879"/>
    <cellStyle name="Input 2 2 19 3" xfId="922"/>
    <cellStyle name="Input 2 2 19 3 2" xfId="5032"/>
    <cellStyle name="Input 2 2 19 3 2 2" xfId="18078"/>
    <cellStyle name="Input 2 2 19 3 2 3" xfId="28775"/>
    <cellStyle name="Input 2 2 19 3 2 4" xfId="39257"/>
    <cellStyle name="Input 2 2 19 3 2 5" xfId="51579"/>
    <cellStyle name="Input 2 2 19 3 3" xfId="13968"/>
    <cellStyle name="Input 2 2 19 3 4" xfId="26081"/>
    <cellStyle name="Input 2 2 19 3 5" xfId="35147"/>
    <cellStyle name="Input 2 2 19 3 6" xfId="49327"/>
    <cellStyle name="Input 2 2 19 4" xfId="2188"/>
    <cellStyle name="Input 2 2 19 4 2" xfId="5882"/>
    <cellStyle name="Input 2 2 19 4 2 2" xfId="18928"/>
    <cellStyle name="Input 2 2 19 4 2 3" xfId="29332"/>
    <cellStyle name="Input 2 2 19 4 2 4" xfId="40107"/>
    <cellStyle name="Input 2 2 19 4 2 5" xfId="52170"/>
    <cellStyle name="Input 2 2 19 4 3" xfId="15234"/>
    <cellStyle name="Input 2 2 19 4 4" xfId="26623"/>
    <cellStyle name="Input 2 2 19 4 5" xfId="36413"/>
    <cellStyle name="Input 2 2 19 4 6" xfId="49903"/>
    <cellStyle name="Input 2 2 19 5" xfId="3739"/>
    <cellStyle name="Input 2 2 19 5 2" xfId="16785"/>
    <cellStyle name="Input 2 2 19 5 3" xfId="27875"/>
    <cellStyle name="Input 2 2 19 5 4" xfId="37964"/>
    <cellStyle name="Input 2 2 19 5 5" xfId="50769"/>
    <cellStyle name="Input 2 2 19 6" xfId="8511"/>
    <cellStyle name="Input 2 2 19 6 2" xfId="21556"/>
    <cellStyle name="Input 2 2 19 6 3" xfId="30975"/>
    <cellStyle name="Input 2 2 19 7" xfId="9507"/>
    <cellStyle name="Input 2 2 19 7 2" xfId="22552"/>
    <cellStyle name="Input 2 2 19 7 3" xfId="31848"/>
    <cellStyle name="Input 2 2 19 8" xfId="11139"/>
    <cellStyle name="Input 2 2 19 8 2" xfId="24184"/>
    <cellStyle name="Input 2 2 19 9" xfId="11975"/>
    <cellStyle name="Input 2 2 19 9 2" xfId="25020"/>
    <cellStyle name="Input 2 2 19 9 3" xfId="33354"/>
    <cellStyle name="Input 2 2 2" xfId="106"/>
    <cellStyle name="Input 2 2 2 10" xfId="9323"/>
    <cellStyle name="Input 2 2 2 10 2" xfId="22368"/>
    <cellStyle name="Input 2 2 2 10 3" xfId="31664"/>
    <cellStyle name="Input 2 2 2 11" xfId="10567"/>
    <cellStyle name="Input 2 2 2 11 2" xfId="23612"/>
    <cellStyle name="Input 2 2 2 11 3" xfId="32897"/>
    <cellStyle name="Input 2 2 2 12" xfId="10602"/>
    <cellStyle name="Input 2 2 2 12 2" xfId="23647"/>
    <cellStyle name="Input 2 2 2 12 3" xfId="32927"/>
    <cellStyle name="Input 2 2 2 13" xfId="10651"/>
    <cellStyle name="Input 2 2 2 13 2" xfId="23696"/>
    <cellStyle name="Input 2 2 2 13 3" xfId="32976"/>
    <cellStyle name="Input 2 2 2 14" xfId="10702"/>
    <cellStyle name="Input 2 2 2 14 2" xfId="23747"/>
    <cellStyle name="Input 2 2 2 14 3" xfId="33027"/>
    <cellStyle name="Input 2 2 2 15" xfId="10734"/>
    <cellStyle name="Input 2 2 2 15 2" xfId="23779"/>
    <cellStyle name="Input 2 2 2 15 3" xfId="33059"/>
    <cellStyle name="Input 2 2 2 16" xfId="10767"/>
    <cellStyle name="Input 2 2 2 16 2" xfId="23812"/>
    <cellStyle name="Input 2 2 2 16 3" xfId="33092"/>
    <cellStyle name="Input 2 2 2 17" xfId="10845"/>
    <cellStyle name="Input 2 2 2 17 2" xfId="23890"/>
    <cellStyle name="Input 2 2 2 18" xfId="12475"/>
    <cellStyle name="Input 2 2 2 18 2" xfId="25520"/>
    <cellStyle name="Input 2 2 2 18 3" xfId="33854"/>
    <cellStyle name="Input 2 2 2 19" xfId="12876"/>
    <cellStyle name="Input 2 2 2 2" xfId="201"/>
    <cellStyle name="Input 2 2 2 2 10" xfId="13252"/>
    <cellStyle name="Input 2 2 2 2 11" xfId="34431"/>
    <cellStyle name="Input 2 2 2 2 2" xfId="1324"/>
    <cellStyle name="Input 2 2 2 2 2 10" xfId="14370"/>
    <cellStyle name="Input 2 2 2 2 2 11" xfId="35549"/>
    <cellStyle name="Input 2 2 2 2 2 2" xfId="2579"/>
    <cellStyle name="Input 2 2 2 2 2 2 2" xfId="6273"/>
    <cellStyle name="Input 2 2 2 2 2 2 2 2" xfId="19319"/>
    <cellStyle name="Input 2 2 2 2 2 2 2 3" xfId="29642"/>
    <cellStyle name="Input 2 2 2 2 2 2 2 4" xfId="40498"/>
    <cellStyle name="Input 2 2 2 2 2 2 2 5" xfId="52394"/>
    <cellStyle name="Input 2 2 2 2 2 2 3" xfId="15625"/>
    <cellStyle name="Input 2 2 2 2 2 2 4" xfId="26933"/>
    <cellStyle name="Input 2 2 2 2 2 2 5" xfId="36804"/>
    <cellStyle name="Input 2 2 2 2 2 2 6" xfId="50127"/>
    <cellStyle name="Input 2 2 2 2 2 3" xfId="3107"/>
    <cellStyle name="Input 2 2 2 2 2 3 2" xfId="6801"/>
    <cellStyle name="Input 2 2 2 2 2 3 2 2" xfId="19847"/>
    <cellStyle name="Input 2 2 2 2 2 3 2 3" xfId="30028"/>
    <cellStyle name="Input 2 2 2 2 2 3 2 4" xfId="41026"/>
    <cellStyle name="Input 2 2 2 2 2 3 2 5" xfId="52685"/>
    <cellStyle name="Input 2 2 2 2 2 3 3" xfId="16153"/>
    <cellStyle name="Input 2 2 2 2 2 3 4" xfId="27319"/>
    <cellStyle name="Input 2 2 2 2 2 3 5" xfId="37332"/>
    <cellStyle name="Input 2 2 2 2 2 3 6" xfId="50418"/>
    <cellStyle name="Input 2 2 2 2 2 4" xfId="4141"/>
    <cellStyle name="Input 2 2 2 2 2 4 2" xfId="17187"/>
    <cellStyle name="Input 2 2 2 2 2 4 3" xfId="28196"/>
    <cellStyle name="Input 2 2 2 2 2 4 4" xfId="38366"/>
    <cellStyle name="Input 2 2 2 2 2 4 5" xfId="51004"/>
    <cellStyle name="Input 2 2 2 2 2 5" xfId="8913"/>
    <cellStyle name="Input 2 2 2 2 2 5 2" xfId="21958"/>
    <cellStyle name="Input 2 2 2 2 2 5 3" xfId="31296"/>
    <cellStyle name="Input 2 2 2 2 2 6" xfId="9830"/>
    <cellStyle name="Input 2 2 2 2 2 6 2" xfId="22875"/>
    <cellStyle name="Input 2 2 2 2 2 6 3" xfId="32171"/>
    <cellStyle name="Input 2 2 2 2 2 7" xfId="10235"/>
    <cellStyle name="Input 2 2 2 2 2 7 2" xfId="23280"/>
    <cellStyle name="Input 2 2 2 2 2 7 3" xfId="32576"/>
    <cellStyle name="Input 2 2 2 2 2 8" xfId="11542"/>
    <cellStyle name="Input 2 2 2 2 2 8 2" xfId="24587"/>
    <cellStyle name="Input 2 2 2 2 2 9" xfId="12209"/>
    <cellStyle name="Input 2 2 2 2 2 9 2" xfId="25254"/>
    <cellStyle name="Input 2 2 2 2 2 9 3" xfId="33588"/>
    <cellStyle name="Input 2 2 2 2 3" xfId="775"/>
    <cellStyle name="Input 2 2 2 2 3 2" xfId="4885"/>
    <cellStyle name="Input 2 2 2 2 3 2 2" xfId="17931"/>
    <cellStyle name="Input 2 2 2 2 3 2 3" xfId="28652"/>
    <cellStyle name="Input 2 2 2 2 3 2 4" xfId="39110"/>
    <cellStyle name="Input 2 2 2 2 3 2 5" xfId="51499"/>
    <cellStyle name="Input 2 2 2 2 3 3" xfId="13821"/>
    <cellStyle name="Input 2 2 2 2 3 4" xfId="25958"/>
    <cellStyle name="Input 2 2 2 2 3 5" xfId="35000"/>
    <cellStyle name="Input 2 2 2 2 3 6" xfId="49247"/>
    <cellStyle name="Input 2 2 2 2 4" xfId="2041"/>
    <cellStyle name="Input 2 2 2 2 4 2" xfId="5735"/>
    <cellStyle name="Input 2 2 2 2 4 2 2" xfId="18781"/>
    <cellStyle name="Input 2 2 2 2 4 2 3" xfId="29209"/>
    <cellStyle name="Input 2 2 2 2 4 2 4" xfId="39960"/>
    <cellStyle name="Input 2 2 2 2 4 2 5" xfId="52090"/>
    <cellStyle name="Input 2 2 2 2 4 3" xfId="15087"/>
    <cellStyle name="Input 2 2 2 2 4 4" xfId="26500"/>
    <cellStyle name="Input 2 2 2 2 4 5" xfId="36266"/>
    <cellStyle name="Input 2 2 2 2 4 6" xfId="49823"/>
    <cellStyle name="Input 2 2 2 2 5" xfId="3592"/>
    <cellStyle name="Input 2 2 2 2 5 2" xfId="16638"/>
    <cellStyle name="Input 2 2 2 2 5 3" xfId="27752"/>
    <cellStyle name="Input 2 2 2 2 5 4" xfId="37817"/>
    <cellStyle name="Input 2 2 2 2 5 5" xfId="50689"/>
    <cellStyle name="Input 2 2 2 2 6" xfId="8364"/>
    <cellStyle name="Input 2 2 2 2 6 2" xfId="21409"/>
    <cellStyle name="Input 2 2 2 2 6 3" xfId="30852"/>
    <cellStyle name="Input 2 2 2 2 7" xfId="9383"/>
    <cellStyle name="Input 2 2 2 2 7 2" xfId="22428"/>
    <cellStyle name="Input 2 2 2 2 7 3" xfId="31724"/>
    <cellStyle name="Input 2 2 2 2 8" xfId="10992"/>
    <cellStyle name="Input 2 2 2 2 8 2" xfId="24037"/>
    <cellStyle name="Input 2 2 2 2 9" xfId="12004"/>
    <cellStyle name="Input 2 2 2 2 9 2" xfId="25049"/>
    <cellStyle name="Input 2 2 2 2 9 3" xfId="33383"/>
    <cellStyle name="Input 2 2 2 20" xfId="12816"/>
    <cellStyle name="Input 2 2 2 21" xfId="12985"/>
    <cellStyle name="Input 2 2 2 22" xfId="12917"/>
    <cellStyle name="Input 2 2 2 23" xfId="13021"/>
    <cellStyle name="Input 2 2 2 24" xfId="12919"/>
    <cellStyle name="Input 2 2 2 25" xfId="13157"/>
    <cellStyle name="Input 2 2 2 26" xfId="34336"/>
    <cellStyle name="Input 2 2 2 3" xfId="236"/>
    <cellStyle name="Input 2 2 2 3 10" xfId="13287"/>
    <cellStyle name="Input 2 2 2 3 11" xfId="34466"/>
    <cellStyle name="Input 2 2 2 3 2" xfId="1352"/>
    <cellStyle name="Input 2 2 2 3 2 10" xfId="14398"/>
    <cellStyle name="Input 2 2 2 3 2 11" xfId="35577"/>
    <cellStyle name="Input 2 2 2 3 2 2" xfId="2602"/>
    <cellStyle name="Input 2 2 2 3 2 2 2" xfId="6296"/>
    <cellStyle name="Input 2 2 2 3 2 2 2 2" xfId="19342"/>
    <cellStyle name="Input 2 2 2 3 2 2 2 3" xfId="29659"/>
    <cellStyle name="Input 2 2 2 3 2 2 2 4" xfId="40521"/>
    <cellStyle name="Input 2 2 2 3 2 2 2 5" xfId="52410"/>
    <cellStyle name="Input 2 2 2 3 2 2 3" xfId="15648"/>
    <cellStyle name="Input 2 2 2 3 2 2 4" xfId="26950"/>
    <cellStyle name="Input 2 2 2 3 2 2 5" xfId="36827"/>
    <cellStyle name="Input 2 2 2 3 2 2 6" xfId="50143"/>
    <cellStyle name="Input 2 2 2 3 2 3" xfId="3127"/>
    <cellStyle name="Input 2 2 2 3 2 3 2" xfId="6821"/>
    <cellStyle name="Input 2 2 2 3 2 3 2 2" xfId="19867"/>
    <cellStyle name="Input 2 2 2 3 2 3 2 3" xfId="30048"/>
    <cellStyle name="Input 2 2 2 3 2 3 2 4" xfId="41046"/>
    <cellStyle name="Input 2 2 2 3 2 3 2 5" xfId="52700"/>
    <cellStyle name="Input 2 2 2 3 2 3 3" xfId="16173"/>
    <cellStyle name="Input 2 2 2 3 2 3 4" xfId="27339"/>
    <cellStyle name="Input 2 2 2 3 2 3 5" xfId="37352"/>
    <cellStyle name="Input 2 2 2 3 2 3 6" xfId="50433"/>
    <cellStyle name="Input 2 2 2 3 2 4" xfId="4169"/>
    <cellStyle name="Input 2 2 2 3 2 4 2" xfId="17215"/>
    <cellStyle name="Input 2 2 2 3 2 4 3" xfId="28218"/>
    <cellStyle name="Input 2 2 2 3 2 4 4" xfId="38394"/>
    <cellStyle name="Input 2 2 2 3 2 4 5" xfId="51025"/>
    <cellStyle name="Input 2 2 2 3 2 5" xfId="8941"/>
    <cellStyle name="Input 2 2 2 3 2 5 2" xfId="21986"/>
    <cellStyle name="Input 2 2 2 3 2 5 3" xfId="31318"/>
    <cellStyle name="Input 2 2 2 3 2 6" xfId="9852"/>
    <cellStyle name="Input 2 2 2 3 2 6 2" xfId="22897"/>
    <cellStyle name="Input 2 2 2 3 2 6 3" xfId="32193"/>
    <cellStyle name="Input 2 2 2 3 2 7" xfId="10255"/>
    <cellStyle name="Input 2 2 2 3 2 7 2" xfId="23300"/>
    <cellStyle name="Input 2 2 2 3 2 7 3" xfId="32596"/>
    <cellStyle name="Input 2 2 2 3 2 8" xfId="11570"/>
    <cellStyle name="Input 2 2 2 3 2 8 2" xfId="24615"/>
    <cellStyle name="Input 2 2 2 3 2 9" xfId="12296"/>
    <cellStyle name="Input 2 2 2 3 2 9 2" xfId="25341"/>
    <cellStyle name="Input 2 2 2 3 2 9 3" xfId="33675"/>
    <cellStyle name="Input 2 2 2 3 3" xfId="810"/>
    <cellStyle name="Input 2 2 2 3 3 2" xfId="4920"/>
    <cellStyle name="Input 2 2 2 3 3 2 2" xfId="17966"/>
    <cellStyle name="Input 2 2 2 3 3 2 3" xfId="28681"/>
    <cellStyle name="Input 2 2 2 3 3 2 4" xfId="39145"/>
    <cellStyle name="Input 2 2 2 3 3 2 5" xfId="51520"/>
    <cellStyle name="Input 2 2 2 3 3 3" xfId="13856"/>
    <cellStyle name="Input 2 2 2 3 3 4" xfId="25987"/>
    <cellStyle name="Input 2 2 2 3 3 5" xfId="35035"/>
    <cellStyle name="Input 2 2 2 3 3 6" xfId="49268"/>
    <cellStyle name="Input 2 2 2 3 4" xfId="2076"/>
    <cellStyle name="Input 2 2 2 3 4 2" xfId="5770"/>
    <cellStyle name="Input 2 2 2 3 4 2 2" xfId="18816"/>
    <cellStyle name="Input 2 2 2 3 4 2 3" xfId="29238"/>
    <cellStyle name="Input 2 2 2 3 4 2 4" xfId="39995"/>
    <cellStyle name="Input 2 2 2 3 4 2 5" xfId="52111"/>
    <cellStyle name="Input 2 2 2 3 4 3" xfId="15122"/>
    <cellStyle name="Input 2 2 2 3 4 4" xfId="26529"/>
    <cellStyle name="Input 2 2 2 3 4 5" xfId="36301"/>
    <cellStyle name="Input 2 2 2 3 4 6" xfId="49844"/>
    <cellStyle name="Input 2 2 2 3 5" xfId="3627"/>
    <cellStyle name="Input 2 2 2 3 5 2" xfId="16673"/>
    <cellStyle name="Input 2 2 2 3 5 3" xfId="27781"/>
    <cellStyle name="Input 2 2 2 3 5 4" xfId="37852"/>
    <cellStyle name="Input 2 2 2 3 5 5" xfId="50710"/>
    <cellStyle name="Input 2 2 2 3 6" xfId="8399"/>
    <cellStyle name="Input 2 2 2 3 6 2" xfId="21444"/>
    <cellStyle name="Input 2 2 2 3 6 3" xfId="30881"/>
    <cellStyle name="Input 2 2 2 3 7" xfId="9412"/>
    <cellStyle name="Input 2 2 2 3 7 2" xfId="22457"/>
    <cellStyle name="Input 2 2 2 3 7 3" xfId="31753"/>
    <cellStyle name="Input 2 2 2 3 8" xfId="11027"/>
    <cellStyle name="Input 2 2 2 3 8 2" xfId="24072"/>
    <cellStyle name="Input 2 2 2 3 9" xfId="12062"/>
    <cellStyle name="Input 2 2 2 3 9 2" xfId="25107"/>
    <cellStyle name="Input 2 2 2 3 9 3" xfId="33441"/>
    <cellStyle name="Input 2 2 2 4" xfId="1202"/>
    <cellStyle name="Input 2 2 2 4 10" xfId="12738"/>
    <cellStyle name="Input 2 2 2 4 10 2" xfId="25783"/>
    <cellStyle name="Input 2 2 2 4 10 3" xfId="34117"/>
    <cellStyle name="Input 2 2 2 4 11" xfId="14248"/>
    <cellStyle name="Input 2 2 2 4 12" xfId="35427"/>
    <cellStyle name="Input 2 2 2 4 2" xfId="1844"/>
    <cellStyle name="Input 2 2 2 4 2 2" xfId="5538"/>
    <cellStyle name="Input 2 2 2 4 2 2 2" xfId="18584"/>
    <cellStyle name="Input 2 2 2 4 2 2 3" xfId="29058"/>
    <cellStyle name="Input 2 2 2 4 2 2 4" xfId="39763"/>
    <cellStyle name="Input 2 2 2 4 2 2 5" xfId="51936"/>
    <cellStyle name="Input 2 2 2 4 2 3" xfId="14890"/>
    <cellStyle name="Input 2 2 2 4 2 4" xfId="26349"/>
    <cellStyle name="Input 2 2 2 4 2 5" xfId="36069"/>
    <cellStyle name="Input 2 2 2 4 2 6" xfId="49669"/>
    <cellStyle name="Input 2 2 2 4 3" xfId="2468"/>
    <cellStyle name="Input 2 2 2 4 3 2" xfId="6162"/>
    <cellStyle name="Input 2 2 2 4 3 2 2" xfId="19208"/>
    <cellStyle name="Input 2 2 2 4 3 2 3" xfId="29583"/>
    <cellStyle name="Input 2 2 2 4 3 2 4" xfId="40387"/>
    <cellStyle name="Input 2 2 2 4 3 2 5" xfId="52311"/>
    <cellStyle name="Input 2 2 2 4 3 3" xfId="15514"/>
    <cellStyle name="Input 2 2 2 4 3 4" xfId="26874"/>
    <cellStyle name="Input 2 2 2 4 3 5" xfId="36693"/>
    <cellStyle name="Input 2 2 2 4 3 6" xfId="50044"/>
    <cellStyle name="Input 2 2 2 4 4" xfId="5309"/>
    <cellStyle name="Input 2 2 2 4 4 2" xfId="18355"/>
    <cellStyle name="Input 2 2 2 4 4 3" xfId="29023"/>
    <cellStyle name="Input 2 2 2 4 4 4" xfId="39534"/>
    <cellStyle name="Input 2 2 2 4 4 5" xfId="51720"/>
    <cellStyle name="Input 2 2 2 4 5" xfId="4019"/>
    <cellStyle name="Input 2 2 2 4 5 2" xfId="17065"/>
    <cellStyle name="Input 2 2 2 4 5 3" xfId="28126"/>
    <cellStyle name="Input 2 2 2 4 5 4" xfId="38244"/>
    <cellStyle name="Input 2 2 2 4 5 5" xfId="50910"/>
    <cellStyle name="Input 2 2 2 4 6" xfId="8791"/>
    <cellStyle name="Input 2 2 2 4 6 2" xfId="21836"/>
    <cellStyle name="Input 2 2 2 4 6 3" xfId="31226"/>
    <cellStyle name="Input 2 2 2 4 7" xfId="9760"/>
    <cellStyle name="Input 2 2 2 4 7 2" xfId="22805"/>
    <cellStyle name="Input 2 2 2 4 7 3" xfId="32101"/>
    <cellStyle name="Input 2 2 2 4 8" xfId="11420"/>
    <cellStyle name="Input 2 2 2 4 8 2" xfId="24465"/>
    <cellStyle name="Input 2 2 2 4 9" xfId="12166"/>
    <cellStyle name="Input 2 2 2 4 9 2" xfId="25211"/>
    <cellStyle name="Input 2 2 2 4 9 3" xfId="33545"/>
    <cellStyle name="Input 2 2 2 5" xfId="1236"/>
    <cellStyle name="Input 2 2 2 5 10" xfId="14282"/>
    <cellStyle name="Input 2 2 2 5 11" xfId="35461"/>
    <cellStyle name="Input 2 2 2 5 2" xfId="2500"/>
    <cellStyle name="Input 2 2 2 5 2 2" xfId="6194"/>
    <cellStyle name="Input 2 2 2 5 2 2 2" xfId="19240"/>
    <cellStyle name="Input 2 2 2 5 2 2 3" xfId="29598"/>
    <cellStyle name="Input 2 2 2 5 2 2 4" xfId="40419"/>
    <cellStyle name="Input 2 2 2 5 2 2 5" xfId="52341"/>
    <cellStyle name="Input 2 2 2 5 2 3" xfId="15546"/>
    <cellStyle name="Input 2 2 2 5 2 4" xfId="26889"/>
    <cellStyle name="Input 2 2 2 5 2 5" xfId="36725"/>
    <cellStyle name="Input 2 2 2 5 2 6" xfId="50074"/>
    <cellStyle name="Input 2 2 2 5 3" xfId="3061"/>
    <cellStyle name="Input 2 2 2 5 3 2" xfId="6755"/>
    <cellStyle name="Input 2 2 2 5 3 2 2" xfId="19801"/>
    <cellStyle name="Input 2 2 2 5 3 2 3" xfId="29982"/>
    <cellStyle name="Input 2 2 2 5 3 2 4" xfId="40980"/>
    <cellStyle name="Input 2 2 2 5 3 2 5" xfId="52658"/>
    <cellStyle name="Input 2 2 2 5 3 3" xfId="16107"/>
    <cellStyle name="Input 2 2 2 5 3 4" xfId="27273"/>
    <cellStyle name="Input 2 2 2 5 3 5" xfId="37286"/>
    <cellStyle name="Input 2 2 2 5 3 6" xfId="50391"/>
    <cellStyle name="Input 2 2 2 5 4" xfId="4053"/>
    <cellStyle name="Input 2 2 2 5 4 2" xfId="17099"/>
    <cellStyle name="Input 2 2 2 5 4 3" xfId="28143"/>
    <cellStyle name="Input 2 2 2 5 4 4" xfId="38278"/>
    <cellStyle name="Input 2 2 2 5 4 5" xfId="50942"/>
    <cellStyle name="Input 2 2 2 5 5" xfId="8825"/>
    <cellStyle name="Input 2 2 2 5 5 2" xfId="21870"/>
    <cellStyle name="Input 2 2 2 5 5 3" xfId="31243"/>
    <cellStyle name="Input 2 2 2 5 6" xfId="9777"/>
    <cellStyle name="Input 2 2 2 5 6 2" xfId="22822"/>
    <cellStyle name="Input 2 2 2 5 6 3" xfId="32118"/>
    <cellStyle name="Input 2 2 2 5 7" xfId="10189"/>
    <cellStyle name="Input 2 2 2 5 7 2" xfId="23234"/>
    <cellStyle name="Input 2 2 2 5 7 3" xfId="32530"/>
    <cellStyle name="Input 2 2 2 5 8" xfId="11454"/>
    <cellStyle name="Input 2 2 2 5 8 2" xfId="24499"/>
    <cellStyle name="Input 2 2 2 5 9" xfId="11990"/>
    <cellStyle name="Input 2 2 2 5 9 2" xfId="25035"/>
    <cellStyle name="Input 2 2 2 5 9 3" xfId="33369"/>
    <cellStyle name="Input 2 2 2 6" xfId="680"/>
    <cellStyle name="Input 2 2 2 6 2" xfId="4790"/>
    <cellStyle name="Input 2 2 2 6 2 2" xfId="17836"/>
    <cellStyle name="Input 2 2 2 6 2 3" xfId="28592"/>
    <cellStyle name="Input 2 2 2 6 2 4" xfId="39015"/>
    <cellStyle name="Input 2 2 2 6 2 5" xfId="51437"/>
    <cellStyle name="Input 2 2 2 6 3" xfId="13726"/>
    <cellStyle name="Input 2 2 2 6 4" xfId="25898"/>
    <cellStyle name="Input 2 2 2 6 5" xfId="34905"/>
    <cellStyle name="Input 2 2 2 6 6" xfId="49185"/>
    <cellStyle name="Input 2 2 2 7" xfId="1946"/>
    <cellStyle name="Input 2 2 2 7 2" xfId="5640"/>
    <cellStyle name="Input 2 2 2 7 2 2" xfId="18686"/>
    <cellStyle name="Input 2 2 2 7 2 3" xfId="29149"/>
    <cellStyle name="Input 2 2 2 7 2 4" xfId="39865"/>
    <cellStyle name="Input 2 2 2 7 2 5" xfId="52028"/>
    <cellStyle name="Input 2 2 2 7 3" xfId="14992"/>
    <cellStyle name="Input 2 2 2 7 4" xfId="26440"/>
    <cellStyle name="Input 2 2 2 7 5" xfId="36171"/>
    <cellStyle name="Input 2 2 2 7 6" xfId="49761"/>
    <cellStyle name="Input 2 2 2 8" xfId="3497"/>
    <cellStyle name="Input 2 2 2 8 2" xfId="16543"/>
    <cellStyle name="Input 2 2 2 8 3" xfId="27692"/>
    <cellStyle name="Input 2 2 2 8 4" xfId="37722"/>
    <cellStyle name="Input 2 2 2 8 5" xfId="50627"/>
    <cellStyle name="Input 2 2 2 9" xfId="8269"/>
    <cellStyle name="Input 2 2 2 9 2" xfId="21314"/>
    <cellStyle name="Input 2 2 2 9 3" xfId="30792"/>
    <cellStyle name="Input 2 2 20" xfId="341"/>
    <cellStyle name="Input 2 2 20 10" xfId="13392"/>
    <cellStyle name="Input 2 2 20 11" xfId="34571"/>
    <cellStyle name="Input 2 2 20 2" xfId="1452"/>
    <cellStyle name="Input 2 2 20 2 10" xfId="14498"/>
    <cellStyle name="Input 2 2 20 2 11" xfId="35677"/>
    <cellStyle name="Input 2 2 20 2 2" xfId="2689"/>
    <cellStyle name="Input 2 2 20 2 2 2" xfId="6383"/>
    <cellStyle name="Input 2 2 20 2 2 2 2" xfId="19429"/>
    <cellStyle name="Input 2 2 20 2 2 2 3" xfId="29728"/>
    <cellStyle name="Input 2 2 20 2 2 2 4" xfId="40608"/>
    <cellStyle name="Input 2 2 20 2 2 2 5" xfId="52453"/>
    <cellStyle name="Input 2 2 20 2 2 3" xfId="15735"/>
    <cellStyle name="Input 2 2 20 2 2 4" xfId="27019"/>
    <cellStyle name="Input 2 2 20 2 2 5" xfId="36914"/>
    <cellStyle name="Input 2 2 20 2 2 6" xfId="50186"/>
    <cellStyle name="Input 2 2 20 2 3" xfId="3198"/>
    <cellStyle name="Input 2 2 20 2 3 2" xfId="6892"/>
    <cellStyle name="Input 2 2 20 2 3 2 2" xfId="19938"/>
    <cellStyle name="Input 2 2 20 2 3 2 3" xfId="30119"/>
    <cellStyle name="Input 2 2 20 2 3 2 4" xfId="41117"/>
    <cellStyle name="Input 2 2 20 2 3 2 5" xfId="52738"/>
    <cellStyle name="Input 2 2 20 2 3 3" xfId="16244"/>
    <cellStyle name="Input 2 2 20 2 3 4" xfId="27410"/>
    <cellStyle name="Input 2 2 20 2 3 5" xfId="37423"/>
    <cellStyle name="Input 2 2 20 2 3 6" xfId="50471"/>
    <cellStyle name="Input 2 2 20 2 4" xfId="4269"/>
    <cellStyle name="Input 2 2 20 2 4 2" xfId="17315"/>
    <cellStyle name="Input 2 2 20 2 4 3" xfId="28300"/>
    <cellStyle name="Input 2 2 20 2 4 4" xfId="38494"/>
    <cellStyle name="Input 2 2 20 2 4 5" xfId="51081"/>
    <cellStyle name="Input 2 2 20 2 5" xfId="9041"/>
    <cellStyle name="Input 2 2 20 2 5 2" xfId="22086"/>
    <cellStyle name="Input 2 2 20 2 5 3" xfId="31400"/>
    <cellStyle name="Input 2 2 20 2 6" xfId="9935"/>
    <cellStyle name="Input 2 2 20 2 6 2" xfId="22980"/>
    <cellStyle name="Input 2 2 20 2 6 3" xfId="32276"/>
    <cellStyle name="Input 2 2 20 2 7" xfId="10326"/>
    <cellStyle name="Input 2 2 20 2 7 2" xfId="23371"/>
    <cellStyle name="Input 2 2 20 2 7 3" xfId="32667"/>
    <cellStyle name="Input 2 2 20 2 8" xfId="11670"/>
    <cellStyle name="Input 2 2 20 2 8 2" xfId="24715"/>
    <cellStyle name="Input 2 2 20 2 9" xfId="12412"/>
    <cellStyle name="Input 2 2 20 2 9 2" xfId="25457"/>
    <cellStyle name="Input 2 2 20 2 9 3" xfId="33791"/>
    <cellStyle name="Input 2 2 20 3" xfId="915"/>
    <cellStyle name="Input 2 2 20 3 2" xfId="5025"/>
    <cellStyle name="Input 2 2 20 3 2 2" xfId="18071"/>
    <cellStyle name="Input 2 2 20 3 2 3" xfId="28768"/>
    <cellStyle name="Input 2 2 20 3 2 4" xfId="39250"/>
    <cellStyle name="Input 2 2 20 3 2 5" xfId="51576"/>
    <cellStyle name="Input 2 2 20 3 3" xfId="13961"/>
    <cellStyle name="Input 2 2 20 3 4" xfId="26074"/>
    <cellStyle name="Input 2 2 20 3 5" xfId="35140"/>
    <cellStyle name="Input 2 2 20 3 6" xfId="49324"/>
    <cellStyle name="Input 2 2 20 4" xfId="2181"/>
    <cellStyle name="Input 2 2 20 4 2" xfId="5875"/>
    <cellStyle name="Input 2 2 20 4 2 2" xfId="18921"/>
    <cellStyle name="Input 2 2 20 4 2 3" xfId="29325"/>
    <cellStyle name="Input 2 2 20 4 2 4" xfId="40100"/>
    <cellStyle name="Input 2 2 20 4 2 5" xfId="52167"/>
    <cellStyle name="Input 2 2 20 4 3" xfId="15227"/>
    <cellStyle name="Input 2 2 20 4 4" xfId="26616"/>
    <cellStyle name="Input 2 2 20 4 5" xfId="36406"/>
    <cellStyle name="Input 2 2 20 4 6" xfId="49900"/>
    <cellStyle name="Input 2 2 20 5" xfId="3732"/>
    <cellStyle name="Input 2 2 20 5 2" xfId="16778"/>
    <cellStyle name="Input 2 2 20 5 3" xfId="27868"/>
    <cellStyle name="Input 2 2 20 5 4" xfId="37957"/>
    <cellStyle name="Input 2 2 20 5 5" xfId="50766"/>
    <cellStyle name="Input 2 2 20 6" xfId="8504"/>
    <cellStyle name="Input 2 2 20 6 2" xfId="21549"/>
    <cellStyle name="Input 2 2 20 6 3" xfId="30968"/>
    <cellStyle name="Input 2 2 20 7" xfId="9500"/>
    <cellStyle name="Input 2 2 20 7 2" xfId="22545"/>
    <cellStyle name="Input 2 2 20 7 3" xfId="31841"/>
    <cellStyle name="Input 2 2 20 8" xfId="11132"/>
    <cellStyle name="Input 2 2 20 8 2" xfId="24177"/>
    <cellStyle name="Input 2 2 20 9" xfId="12150"/>
    <cellStyle name="Input 2 2 20 9 2" xfId="25195"/>
    <cellStyle name="Input 2 2 20 9 3" xfId="33529"/>
    <cellStyle name="Input 2 2 21" xfId="355"/>
    <cellStyle name="Input 2 2 21 10" xfId="13406"/>
    <cellStyle name="Input 2 2 21 11" xfId="34585"/>
    <cellStyle name="Input 2 2 21 2" xfId="1466"/>
    <cellStyle name="Input 2 2 21 2 10" xfId="14512"/>
    <cellStyle name="Input 2 2 21 2 11" xfId="35691"/>
    <cellStyle name="Input 2 2 21 2 2" xfId="2701"/>
    <cellStyle name="Input 2 2 21 2 2 2" xfId="6395"/>
    <cellStyle name="Input 2 2 21 2 2 2 2" xfId="19441"/>
    <cellStyle name="Input 2 2 21 2 2 2 3" xfId="29740"/>
    <cellStyle name="Input 2 2 21 2 2 2 4" xfId="40620"/>
    <cellStyle name="Input 2 2 21 2 2 2 5" xfId="52457"/>
    <cellStyle name="Input 2 2 21 2 2 3" xfId="15747"/>
    <cellStyle name="Input 2 2 21 2 2 4" xfId="27031"/>
    <cellStyle name="Input 2 2 21 2 2 5" xfId="36926"/>
    <cellStyle name="Input 2 2 21 2 2 6" xfId="50190"/>
    <cellStyle name="Input 2 2 21 2 3" xfId="3210"/>
    <cellStyle name="Input 2 2 21 2 3 2" xfId="6904"/>
    <cellStyle name="Input 2 2 21 2 3 2 2" xfId="19950"/>
    <cellStyle name="Input 2 2 21 2 3 2 3" xfId="30131"/>
    <cellStyle name="Input 2 2 21 2 3 2 4" xfId="41129"/>
    <cellStyle name="Input 2 2 21 2 3 2 5" xfId="52744"/>
    <cellStyle name="Input 2 2 21 2 3 3" xfId="16256"/>
    <cellStyle name="Input 2 2 21 2 3 4" xfId="27422"/>
    <cellStyle name="Input 2 2 21 2 3 5" xfId="37435"/>
    <cellStyle name="Input 2 2 21 2 3 6" xfId="50477"/>
    <cellStyle name="Input 2 2 21 2 4" xfId="4283"/>
    <cellStyle name="Input 2 2 21 2 4 2" xfId="17329"/>
    <cellStyle name="Input 2 2 21 2 4 3" xfId="28314"/>
    <cellStyle name="Input 2 2 21 2 4 4" xfId="38508"/>
    <cellStyle name="Input 2 2 21 2 4 5" xfId="51087"/>
    <cellStyle name="Input 2 2 21 2 5" xfId="9055"/>
    <cellStyle name="Input 2 2 21 2 5 2" xfId="22100"/>
    <cellStyle name="Input 2 2 21 2 5 3" xfId="31414"/>
    <cellStyle name="Input 2 2 21 2 6" xfId="9949"/>
    <cellStyle name="Input 2 2 21 2 6 2" xfId="22994"/>
    <cellStyle name="Input 2 2 21 2 6 3" xfId="32290"/>
    <cellStyle name="Input 2 2 21 2 7" xfId="10338"/>
    <cellStyle name="Input 2 2 21 2 7 2" xfId="23383"/>
    <cellStyle name="Input 2 2 21 2 7 3" xfId="32679"/>
    <cellStyle name="Input 2 2 21 2 8" xfId="11684"/>
    <cellStyle name="Input 2 2 21 2 8 2" xfId="24729"/>
    <cellStyle name="Input 2 2 21 2 9" xfId="10901"/>
    <cellStyle name="Input 2 2 21 2 9 2" xfId="23946"/>
    <cellStyle name="Input 2 2 21 2 9 3" xfId="33183"/>
    <cellStyle name="Input 2 2 21 3" xfId="929"/>
    <cellStyle name="Input 2 2 21 3 2" xfId="5039"/>
    <cellStyle name="Input 2 2 21 3 2 2" xfId="18085"/>
    <cellStyle name="Input 2 2 21 3 2 3" xfId="28782"/>
    <cellStyle name="Input 2 2 21 3 2 4" xfId="39264"/>
    <cellStyle name="Input 2 2 21 3 2 5" xfId="51582"/>
    <cellStyle name="Input 2 2 21 3 3" xfId="13975"/>
    <cellStyle name="Input 2 2 21 3 4" xfId="26088"/>
    <cellStyle name="Input 2 2 21 3 5" xfId="35154"/>
    <cellStyle name="Input 2 2 21 3 6" xfId="49330"/>
    <cellStyle name="Input 2 2 21 4" xfId="2195"/>
    <cellStyle name="Input 2 2 21 4 2" xfId="5889"/>
    <cellStyle name="Input 2 2 21 4 2 2" xfId="18935"/>
    <cellStyle name="Input 2 2 21 4 2 3" xfId="29339"/>
    <cellStyle name="Input 2 2 21 4 2 4" xfId="40114"/>
    <cellStyle name="Input 2 2 21 4 2 5" xfId="52173"/>
    <cellStyle name="Input 2 2 21 4 3" xfId="15241"/>
    <cellStyle name="Input 2 2 21 4 4" xfId="26630"/>
    <cellStyle name="Input 2 2 21 4 5" xfId="36420"/>
    <cellStyle name="Input 2 2 21 4 6" xfId="49906"/>
    <cellStyle name="Input 2 2 21 5" xfId="3746"/>
    <cellStyle name="Input 2 2 21 5 2" xfId="16792"/>
    <cellStyle name="Input 2 2 21 5 3" xfId="27882"/>
    <cellStyle name="Input 2 2 21 5 4" xfId="37971"/>
    <cellStyle name="Input 2 2 21 5 5" xfId="50772"/>
    <cellStyle name="Input 2 2 21 6" xfId="8518"/>
    <cellStyle name="Input 2 2 21 6 2" xfId="21563"/>
    <cellStyle name="Input 2 2 21 6 3" xfId="30982"/>
    <cellStyle name="Input 2 2 21 7" xfId="9514"/>
    <cellStyle name="Input 2 2 21 7 2" xfId="22559"/>
    <cellStyle name="Input 2 2 21 7 3" xfId="31855"/>
    <cellStyle name="Input 2 2 21 8" xfId="11146"/>
    <cellStyle name="Input 2 2 21 8 2" xfId="24191"/>
    <cellStyle name="Input 2 2 21 9" xfId="10895"/>
    <cellStyle name="Input 2 2 21 9 2" xfId="23940"/>
    <cellStyle name="Input 2 2 21 9 3" xfId="33177"/>
    <cellStyle name="Input 2 2 22" xfId="381"/>
    <cellStyle name="Input 2 2 22 10" xfId="13432"/>
    <cellStyle name="Input 2 2 22 11" xfId="34611"/>
    <cellStyle name="Input 2 2 22 2" xfId="1492"/>
    <cellStyle name="Input 2 2 22 2 10" xfId="14538"/>
    <cellStyle name="Input 2 2 22 2 11" xfId="35717"/>
    <cellStyle name="Input 2 2 22 2 2" xfId="2726"/>
    <cellStyle name="Input 2 2 22 2 2 2" xfId="6420"/>
    <cellStyle name="Input 2 2 22 2 2 2 2" xfId="19466"/>
    <cellStyle name="Input 2 2 22 2 2 2 3" xfId="29759"/>
    <cellStyle name="Input 2 2 22 2 2 2 4" xfId="40645"/>
    <cellStyle name="Input 2 2 22 2 2 2 5" xfId="52466"/>
    <cellStyle name="Input 2 2 22 2 2 3" xfId="15772"/>
    <cellStyle name="Input 2 2 22 2 2 4" xfId="27050"/>
    <cellStyle name="Input 2 2 22 2 2 5" xfId="36951"/>
    <cellStyle name="Input 2 2 22 2 2 6" xfId="50199"/>
    <cellStyle name="Input 2 2 22 2 3" xfId="3226"/>
    <cellStyle name="Input 2 2 22 2 3 2" xfId="6920"/>
    <cellStyle name="Input 2 2 22 2 3 2 2" xfId="19966"/>
    <cellStyle name="Input 2 2 22 2 3 2 3" xfId="30147"/>
    <cellStyle name="Input 2 2 22 2 3 2 4" xfId="41145"/>
    <cellStyle name="Input 2 2 22 2 3 2 5" xfId="52748"/>
    <cellStyle name="Input 2 2 22 2 3 3" xfId="16272"/>
    <cellStyle name="Input 2 2 22 2 3 4" xfId="27438"/>
    <cellStyle name="Input 2 2 22 2 3 5" xfId="37451"/>
    <cellStyle name="Input 2 2 22 2 3 6" xfId="50481"/>
    <cellStyle name="Input 2 2 22 2 4" xfId="4309"/>
    <cellStyle name="Input 2 2 22 2 4 2" xfId="17355"/>
    <cellStyle name="Input 2 2 22 2 4 3" xfId="28334"/>
    <cellStyle name="Input 2 2 22 2 4 4" xfId="38534"/>
    <cellStyle name="Input 2 2 22 2 4 5" xfId="51097"/>
    <cellStyle name="Input 2 2 22 2 5" xfId="9081"/>
    <cellStyle name="Input 2 2 22 2 5 2" xfId="22126"/>
    <cellStyle name="Input 2 2 22 2 5 3" xfId="31434"/>
    <cellStyle name="Input 2 2 22 2 6" xfId="9969"/>
    <cellStyle name="Input 2 2 22 2 6 2" xfId="23014"/>
    <cellStyle name="Input 2 2 22 2 6 3" xfId="32310"/>
    <cellStyle name="Input 2 2 22 2 7" xfId="10354"/>
    <cellStyle name="Input 2 2 22 2 7 2" xfId="23399"/>
    <cellStyle name="Input 2 2 22 2 7 3" xfId="32695"/>
    <cellStyle name="Input 2 2 22 2 8" xfId="11710"/>
    <cellStyle name="Input 2 2 22 2 8 2" xfId="24755"/>
    <cellStyle name="Input 2 2 22 2 9" xfId="12588"/>
    <cellStyle name="Input 2 2 22 2 9 2" xfId="25633"/>
    <cellStyle name="Input 2 2 22 2 9 3" xfId="33967"/>
    <cellStyle name="Input 2 2 22 3" xfId="955"/>
    <cellStyle name="Input 2 2 22 3 2" xfId="5065"/>
    <cellStyle name="Input 2 2 22 3 2 2" xfId="18111"/>
    <cellStyle name="Input 2 2 22 3 2 3" xfId="28802"/>
    <cellStyle name="Input 2 2 22 3 2 4" xfId="39290"/>
    <cellStyle name="Input 2 2 22 3 2 5" xfId="51592"/>
    <cellStyle name="Input 2 2 22 3 3" xfId="14001"/>
    <cellStyle name="Input 2 2 22 3 4" xfId="26108"/>
    <cellStyle name="Input 2 2 22 3 5" xfId="35180"/>
    <cellStyle name="Input 2 2 22 3 6" xfId="49340"/>
    <cellStyle name="Input 2 2 22 4" xfId="2221"/>
    <cellStyle name="Input 2 2 22 4 2" xfId="5915"/>
    <cellStyle name="Input 2 2 22 4 2 2" xfId="18961"/>
    <cellStyle name="Input 2 2 22 4 2 3" xfId="29359"/>
    <cellStyle name="Input 2 2 22 4 2 4" xfId="40140"/>
    <cellStyle name="Input 2 2 22 4 2 5" xfId="52183"/>
    <cellStyle name="Input 2 2 22 4 3" xfId="15267"/>
    <cellStyle name="Input 2 2 22 4 4" xfId="26650"/>
    <cellStyle name="Input 2 2 22 4 5" xfId="36446"/>
    <cellStyle name="Input 2 2 22 4 6" xfId="49916"/>
    <cellStyle name="Input 2 2 22 5" xfId="3772"/>
    <cellStyle name="Input 2 2 22 5 2" xfId="16818"/>
    <cellStyle name="Input 2 2 22 5 3" xfId="27902"/>
    <cellStyle name="Input 2 2 22 5 4" xfId="37997"/>
    <cellStyle name="Input 2 2 22 5 5" xfId="50782"/>
    <cellStyle name="Input 2 2 22 6" xfId="8544"/>
    <cellStyle name="Input 2 2 22 6 2" xfId="21589"/>
    <cellStyle name="Input 2 2 22 6 3" xfId="31002"/>
    <cellStyle name="Input 2 2 22 7" xfId="9535"/>
    <cellStyle name="Input 2 2 22 7 2" xfId="22580"/>
    <cellStyle name="Input 2 2 22 7 3" xfId="31876"/>
    <cellStyle name="Input 2 2 22 8" xfId="11172"/>
    <cellStyle name="Input 2 2 22 8 2" xfId="24217"/>
    <cellStyle name="Input 2 2 22 9" xfId="12555"/>
    <cellStyle name="Input 2 2 22 9 2" xfId="25600"/>
    <cellStyle name="Input 2 2 22 9 3" xfId="33934"/>
    <cellStyle name="Input 2 2 23" xfId="388"/>
    <cellStyle name="Input 2 2 23 10" xfId="13439"/>
    <cellStyle name="Input 2 2 23 11" xfId="34618"/>
    <cellStyle name="Input 2 2 23 2" xfId="1499"/>
    <cellStyle name="Input 2 2 23 2 10" xfId="14545"/>
    <cellStyle name="Input 2 2 23 2 11" xfId="35724"/>
    <cellStyle name="Input 2 2 23 2 2" xfId="2732"/>
    <cellStyle name="Input 2 2 23 2 2 2" xfId="6426"/>
    <cellStyle name="Input 2 2 23 2 2 2 2" xfId="19472"/>
    <cellStyle name="Input 2 2 23 2 2 2 3" xfId="29765"/>
    <cellStyle name="Input 2 2 23 2 2 2 4" xfId="40651"/>
    <cellStyle name="Input 2 2 23 2 2 2 5" xfId="52468"/>
    <cellStyle name="Input 2 2 23 2 2 3" xfId="15778"/>
    <cellStyle name="Input 2 2 23 2 2 4" xfId="27056"/>
    <cellStyle name="Input 2 2 23 2 2 5" xfId="36957"/>
    <cellStyle name="Input 2 2 23 2 2 6" xfId="50201"/>
    <cellStyle name="Input 2 2 23 2 3" xfId="3232"/>
    <cellStyle name="Input 2 2 23 2 3 2" xfId="6926"/>
    <cellStyle name="Input 2 2 23 2 3 2 2" xfId="19972"/>
    <cellStyle name="Input 2 2 23 2 3 2 3" xfId="30153"/>
    <cellStyle name="Input 2 2 23 2 3 2 4" xfId="41151"/>
    <cellStyle name="Input 2 2 23 2 3 2 5" xfId="52751"/>
    <cellStyle name="Input 2 2 23 2 3 3" xfId="16278"/>
    <cellStyle name="Input 2 2 23 2 3 4" xfId="27444"/>
    <cellStyle name="Input 2 2 23 2 3 5" xfId="37457"/>
    <cellStyle name="Input 2 2 23 2 3 6" xfId="50484"/>
    <cellStyle name="Input 2 2 23 2 4" xfId="4316"/>
    <cellStyle name="Input 2 2 23 2 4 2" xfId="17362"/>
    <cellStyle name="Input 2 2 23 2 4 3" xfId="28341"/>
    <cellStyle name="Input 2 2 23 2 4 4" xfId="38541"/>
    <cellStyle name="Input 2 2 23 2 4 5" xfId="51100"/>
    <cellStyle name="Input 2 2 23 2 5" xfId="9088"/>
    <cellStyle name="Input 2 2 23 2 5 2" xfId="22133"/>
    <cellStyle name="Input 2 2 23 2 5 3" xfId="31441"/>
    <cellStyle name="Input 2 2 23 2 6" xfId="9976"/>
    <cellStyle name="Input 2 2 23 2 6 2" xfId="23021"/>
    <cellStyle name="Input 2 2 23 2 6 3" xfId="32317"/>
    <cellStyle name="Input 2 2 23 2 7" xfId="10360"/>
    <cellStyle name="Input 2 2 23 2 7 2" xfId="23405"/>
    <cellStyle name="Input 2 2 23 2 7 3" xfId="32701"/>
    <cellStyle name="Input 2 2 23 2 8" xfId="11717"/>
    <cellStyle name="Input 2 2 23 2 8 2" xfId="24762"/>
    <cellStyle name="Input 2 2 23 2 9" xfId="12016"/>
    <cellStyle name="Input 2 2 23 2 9 2" xfId="25061"/>
    <cellStyle name="Input 2 2 23 2 9 3" xfId="33395"/>
    <cellStyle name="Input 2 2 23 3" xfId="962"/>
    <cellStyle name="Input 2 2 23 3 2" xfId="5072"/>
    <cellStyle name="Input 2 2 23 3 2 2" xfId="18118"/>
    <cellStyle name="Input 2 2 23 3 2 3" xfId="28809"/>
    <cellStyle name="Input 2 2 23 3 2 4" xfId="39297"/>
    <cellStyle name="Input 2 2 23 3 2 5" xfId="51595"/>
    <cellStyle name="Input 2 2 23 3 3" xfId="14008"/>
    <cellStyle name="Input 2 2 23 3 4" xfId="26115"/>
    <cellStyle name="Input 2 2 23 3 5" xfId="35187"/>
    <cellStyle name="Input 2 2 23 3 6" xfId="49343"/>
    <cellStyle name="Input 2 2 23 4" xfId="2228"/>
    <cellStyle name="Input 2 2 23 4 2" xfId="5922"/>
    <cellStyle name="Input 2 2 23 4 2 2" xfId="18968"/>
    <cellStyle name="Input 2 2 23 4 2 3" xfId="29366"/>
    <cellStyle name="Input 2 2 23 4 2 4" xfId="40147"/>
    <cellStyle name="Input 2 2 23 4 2 5" xfId="52186"/>
    <cellStyle name="Input 2 2 23 4 3" xfId="15274"/>
    <cellStyle name="Input 2 2 23 4 4" xfId="26657"/>
    <cellStyle name="Input 2 2 23 4 5" xfId="36453"/>
    <cellStyle name="Input 2 2 23 4 6" xfId="49919"/>
    <cellStyle name="Input 2 2 23 5" xfId="3779"/>
    <cellStyle name="Input 2 2 23 5 2" xfId="16825"/>
    <cellStyle name="Input 2 2 23 5 3" xfId="27909"/>
    <cellStyle name="Input 2 2 23 5 4" xfId="38004"/>
    <cellStyle name="Input 2 2 23 5 5" xfId="50785"/>
    <cellStyle name="Input 2 2 23 6" xfId="8551"/>
    <cellStyle name="Input 2 2 23 6 2" xfId="21596"/>
    <cellStyle name="Input 2 2 23 6 3" xfId="31009"/>
    <cellStyle name="Input 2 2 23 7" xfId="9542"/>
    <cellStyle name="Input 2 2 23 7 2" xfId="22587"/>
    <cellStyle name="Input 2 2 23 7 3" xfId="31883"/>
    <cellStyle name="Input 2 2 23 8" xfId="11179"/>
    <cellStyle name="Input 2 2 23 8 2" xfId="24224"/>
    <cellStyle name="Input 2 2 23 9" xfId="10791"/>
    <cellStyle name="Input 2 2 23 9 2" xfId="23836"/>
    <cellStyle name="Input 2 2 23 9 3" xfId="33116"/>
    <cellStyle name="Input 2 2 24" xfId="392"/>
    <cellStyle name="Input 2 2 24 10" xfId="13443"/>
    <cellStyle name="Input 2 2 24 11" xfId="34622"/>
    <cellStyle name="Input 2 2 24 2" xfId="1503"/>
    <cellStyle name="Input 2 2 24 2 10" xfId="14549"/>
    <cellStyle name="Input 2 2 24 2 11" xfId="35728"/>
    <cellStyle name="Input 2 2 24 2 2" xfId="2735"/>
    <cellStyle name="Input 2 2 24 2 2 2" xfId="6429"/>
    <cellStyle name="Input 2 2 24 2 2 2 2" xfId="19475"/>
    <cellStyle name="Input 2 2 24 2 2 2 3" xfId="29768"/>
    <cellStyle name="Input 2 2 24 2 2 2 4" xfId="40654"/>
    <cellStyle name="Input 2 2 24 2 2 2 5" xfId="52470"/>
    <cellStyle name="Input 2 2 24 2 2 3" xfId="15781"/>
    <cellStyle name="Input 2 2 24 2 2 4" xfId="27059"/>
    <cellStyle name="Input 2 2 24 2 2 5" xfId="36960"/>
    <cellStyle name="Input 2 2 24 2 2 6" xfId="50203"/>
    <cellStyle name="Input 2 2 24 2 3" xfId="3235"/>
    <cellStyle name="Input 2 2 24 2 3 2" xfId="6929"/>
    <cellStyle name="Input 2 2 24 2 3 2 2" xfId="19975"/>
    <cellStyle name="Input 2 2 24 2 3 2 3" xfId="30156"/>
    <cellStyle name="Input 2 2 24 2 3 2 4" xfId="41154"/>
    <cellStyle name="Input 2 2 24 2 3 2 5" xfId="52754"/>
    <cellStyle name="Input 2 2 24 2 3 3" xfId="16281"/>
    <cellStyle name="Input 2 2 24 2 3 4" xfId="27447"/>
    <cellStyle name="Input 2 2 24 2 3 5" xfId="37460"/>
    <cellStyle name="Input 2 2 24 2 3 6" xfId="50487"/>
    <cellStyle name="Input 2 2 24 2 4" xfId="4320"/>
    <cellStyle name="Input 2 2 24 2 4 2" xfId="17366"/>
    <cellStyle name="Input 2 2 24 2 4 3" xfId="28345"/>
    <cellStyle name="Input 2 2 24 2 4 4" xfId="38545"/>
    <cellStyle name="Input 2 2 24 2 4 5" xfId="51103"/>
    <cellStyle name="Input 2 2 24 2 5" xfId="9092"/>
    <cellStyle name="Input 2 2 24 2 5 2" xfId="22137"/>
    <cellStyle name="Input 2 2 24 2 5 3" xfId="31445"/>
    <cellStyle name="Input 2 2 24 2 6" xfId="9980"/>
    <cellStyle name="Input 2 2 24 2 6 2" xfId="23025"/>
    <cellStyle name="Input 2 2 24 2 6 3" xfId="32321"/>
    <cellStyle name="Input 2 2 24 2 7" xfId="10363"/>
    <cellStyle name="Input 2 2 24 2 7 2" xfId="23408"/>
    <cellStyle name="Input 2 2 24 2 7 3" xfId="32704"/>
    <cellStyle name="Input 2 2 24 2 8" xfId="11721"/>
    <cellStyle name="Input 2 2 24 2 8 2" xfId="24766"/>
    <cellStyle name="Input 2 2 24 2 9" xfId="12430"/>
    <cellStyle name="Input 2 2 24 2 9 2" xfId="25475"/>
    <cellStyle name="Input 2 2 24 2 9 3" xfId="33809"/>
    <cellStyle name="Input 2 2 24 3" xfId="966"/>
    <cellStyle name="Input 2 2 24 3 2" xfId="5076"/>
    <cellStyle name="Input 2 2 24 3 2 2" xfId="18122"/>
    <cellStyle name="Input 2 2 24 3 2 3" xfId="28813"/>
    <cellStyle name="Input 2 2 24 3 2 4" xfId="39301"/>
    <cellStyle name="Input 2 2 24 3 2 5" xfId="51598"/>
    <cellStyle name="Input 2 2 24 3 3" xfId="14012"/>
    <cellStyle name="Input 2 2 24 3 4" xfId="26119"/>
    <cellStyle name="Input 2 2 24 3 5" xfId="35191"/>
    <cellStyle name="Input 2 2 24 3 6" xfId="49346"/>
    <cellStyle name="Input 2 2 24 4" xfId="2232"/>
    <cellStyle name="Input 2 2 24 4 2" xfId="5926"/>
    <cellStyle name="Input 2 2 24 4 2 2" xfId="18972"/>
    <cellStyle name="Input 2 2 24 4 2 3" xfId="29370"/>
    <cellStyle name="Input 2 2 24 4 2 4" xfId="40151"/>
    <cellStyle name="Input 2 2 24 4 2 5" xfId="52189"/>
    <cellStyle name="Input 2 2 24 4 3" xfId="15278"/>
    <cellStyle name="Input 2 2 24 4 4" xfId="26661"/>
    <cellStyle name="Input 2 2 24 4 5" xfId="36457"/>
    <cellStyle name="Input 2 2 24 4 6" xfId="49922"/>
    <cellStyle name="Input 2 2 24 5" xfId="3783"/>
    <cellStyle name="Input 2 2 24 5 2" xfId="16829"/>
    <cellStyle name="Input 2 2 24 5 3" xfId="27913"/>
    <cellStyle name="Input 2 2 24 5 4" xfId="38008"/>
    <cellStyle name="Input 2 2 24 5 5" xfId="50788"/>
    <cellStyle name="Input 2 2 24 6" xfId="8555"/>
    <cellStyle name="Input 2 2 24 6 2" xfId="21600"/>
    <cellStyle name="Input 2 2 24 6 3" xfId="31013"/>
    <cellStyle name="Input 2 2 24 7" xfId="9546"/>
    <cellStyle name="Input 2 2 24 7 2" xfId="22591"/>
    <cellStyle name="Input 2 2 24 7 3" xfId="31887"/>
    <cellStyle name="Input 2 2 24 8" xfId="11183"/>
    <cellStyle name="Input 2 2 24 8 2" xfId="24228"/>
    <cellStyle name="Input 2 2 24 9" xfId="12484"/>
    <cellStyle name="Input 2 2 24 9 2" xfId="25529"/>
    <cellStyle name="Input 2 2 24 9 3" xfId="33863"/>
    <cellStyle name="Input 2 2 25" xfId="420"/>
    <cellStyle name="Input 2 2 25 10" xfId="13471"/>
    <cellStyle name="Input 2 2 25 11" xfId="34650"/>
    <cellStyle name="Input 2 2 25 2" xfId="1531"/>
    <cellStyle name="Input 2 2 25 2 10" xfId="14577"/>
    <cellStyle name="Input 2 2 25 2 11" xfId="35756"/>
    <cellStyle name="Input 2 2 25 2 2" xfId="2762"/>
    <cellStyle name="Input 2 2 25 2 2 2" xfId="6456"/>
    <cellStyle name="Input 2 2 25 2 2 2 2" xfId="19502"/>
    <cellStyle name="Input 2 2 25 2 2 2 3" xfId="29795"/>
    <cellStyle name="Input 2 2 25 2 2 2 4" xfId="40681"/>
    <cellStyle name="Input 2 2 25 2 2 2 5" xfId="52475"/>
    <cellStyle name="Input 2 2 25 2 2 3" xfId="15808"/>
    <cellStyle name="Input 2 2 25 2 2 4" xfId="27086"/>
    <cellStyle name="Input 2 2 25 2 2 5" xfId="36987"/>
    <cellStyle name="Input 2 2 25 2 2 6" xfId="50208"/>
    <cellStyle name="Input 2 2 25 2 3" xfId="3259"/>
    <cellStyle name="Input 2 2 25 2 3 2" xfId="6953"/>
    <cellStyle name="Input 2 2 25 2 3 2 2" xfId="19999"/>
    <cellStyle name="Input 2 2 25 2 3 2 3" xfId="30180"/>
    <cellStyle name="Input 2 2 25 2 3 2 4" xfId="41178"/>
    <cellStyle name="Input 2 2 25 2 3 2 5" xfId="52760"/>
    <cellStyle name="Input 2 2 25 2 3 3" xfId="16305"/>
    <cellStyle name="Input 2 2 25 2 3 4" xfId="27471"/>
    <cellStyle name="Input 2 2 25 2 3 5" xfId="37484"/>
    <cellStyle name="Input 2 2 25 2 3 6" xfId="50493"/>
    <cellStyle name="Input 2 2 25 2 4" xfId="4348"/>
    <cellStyle name="Input 2 2 25 2 4 2" xfId="17394"/>
    <cellStyle name="Input 2 2 25 2 4 3" xfId="28373"/>
    <cellStyle name="Input 2 2 25 2 4 4" xfId="38573"/>
    <cellStyle name="Input 2 2 25 2 4 5" xfId="51109"/>
    <cellStyle name="Input 2 2 25 2 5" xfId="9120"/>
    <cellStyle name="Input 2 2 25 2 5 2" xfId="22165"/>
    <cellStyle name="Input 2 2 25 2 5 3" xfId="31473"/>
    <cellStyle name="Input 2 2 25 2 6" xfId="10008"/>
    <cellStyle name="Input 2 2 25 2 6 2" xfId="23053"/>
    <cellStyle name="Input 2 2 25 2 6 3" xfId="32349"/>
    <cellStyle name="Input 2 2 25 2 7" xfId="10387"/>
    <cellStyle name="Input 2 2 25 2 7 2" xfId="23432"/>
    <cellStyle name="Input 2 2 25 2 7 3" xfId="32728"/>
    <cellStyle name="Input 2 2 25 2 8" xfId="11749"/>
    <cellStyle name="Input 2 2 25 2 8 2" xfId="24794"/>
    <cellStyle name="Input 2 2 25 2 9" xfId="10809"/>
    <cellStyle name="Input 2 2 25 2 9 2" xfId="23854"/>
    <cellStyle name="Input 2 2 25 2 9 3" xfId="33134"/>
    <cellStyle name="Input 2 2 25 3" xfId="994"/>
    <cellStyle name="Input 2 2 25 3 2" xfId="5104"/>
    <cellStyle name="Input 2 2 25 3 2 2" xfId="18150"/>
    <cellStyle name="Input 2 2 25 3 2 3" xfId="28841"/>
    <cellStyle name="Input 2 2 25 3 2 4" xfId="39329"/>
    <cellStyle name="Input 2 2 25 3 2 5" xfId="51604"/>
    <cellStyle name="Input 2 2 25 3 3" xfId="14040"/>
    <cellStyle name="Input 2 2 25 3 4" xfId="26147"/>
    <cellStyle name="Input 2 2 25 3 5" xfId="35219"/>
    <cellStyle name="Input 2 2 25 3 6" xfId="49352"/>
    <cellStyle name="Input 2 2 25 4" xfId="2260"/>
    <cellStyle name="Input 2 2 25 4 2" xfId="5954"/>
    <cellStyle name="Input 2 2 25 4 2 2" xfId="19000"/>
    <cellStyle name="Input 2 2 25 4 2 3" xfId="29398"/>
    <cellStyle name="Input 2 2 25 4 2 4" xfId="40179"/>
    <cellStyle name="Input 2 2 25 4 2 5" xfId="52195"/>
    <cellStyle name="Input 2 2 25 4 3" xfId="15306"/>
    <cellStyle name="Input 2 2 25 4 4" xfId="26689"/>
    <cellStyle name="Input 2 2 25 4 5" xfId="36485"/>
    <cellStyle name="Input 2 2 25 4 6" xfId="49928"/>
    <cellStyle name="Input 2 2 25 5" xfId="3811"/>
    <cellStyle name="Input 2 2 25 5 2" xfId="16857"/>
    <cellStyle name="Input 2 2 25 5 3" xfId="27941"/>
    <cellStyle name="Input 2 2 25 5 4" xfId="38036"/>
    <cellStyle name="Input 2 2 25 5 5" xfId="50794"/>
    <cellStyle name="Input 2 2 25 6" xfId="8583"/>
    <cellStyle name="Input 2 2 25 6 2" xfId="21628"/>
    <cellStyle name="Input 2 2 25 6 3" xfId="31041"/>
    <cellStyle name="Input 2 2 25 7" xfId="9574"/>
    <cellStyle name="Input 2 2 25 7 2" xfId="22619"/>
    <cellStyle name="Input 2 2 25 7 3" xfId="31915"/>
    <cellStyle name="Input 2 2 25 8" xfId="11211"/>
    <cellStyle name="Input 2 2 25 8 2" xfId="24256"/>
    <cellStyle name="Input 2 2 25 9" xfId="12273"/>
    <cellStyle name="Input 2 2 25 9 2" xfId="25318"/>
    <cellStyle name="Input 2 2 25 9 3" xfId="33652"/>
    <cellStyle name="Input 2 2 26" xfId="423"/>
    <cellStyle name="Input 2 2 26 10" xfId="13474"/>
    <cellStyle name="Input 2 2 26 11" xfId="34653"/>
    <cellStyle name="Input 2 2 26 2" xfId="1534"/>
    <cellStyle name="Input 2 2 26 2 10" xfId="14580"/>
    <cellStyle name="Input 2 2 26 2 11" xfId="35759"/>
    <cellStyle name="Input 2 2 26 2 2" xfId="2765"/>
    <cellStyle name="Input 2 2 26 2 2 2" xfId="6459"/>
    <cellStyle name="Input 2 2 26 2 2 2 2" xfId="19505"/>
    <cellStyle name="Input 2 2 26 2 2 2 3" xfId="29798"/>
    <cellStyle name="Input 2 2 26 2 2 2 4" xfId="40684"/>
    <cellStyle name="Input 2 2 26 2 2 2 5" xfId="52477"/>
    <cellStyle name="Input 2 2 26 2 2 3" xfId="15811"/>
    <cellStyle name="Input 2 2 26 2 2 4" xfId="27089"/>
    <cellStyle name="Input 2 2 26 2 2 5" xfId="36990"/>
    <cellStyle name="Input 2 2 26 2 2 6" xfId="50210"/>
    <cellStyle name="Input 2 2 26 2 3" xfId="3262"/>
    <cellStyle name="Input 2 2 26 2 3 2" xfId="6956"/>
    <cellStyle name="Input 2 2 26 2 3 2 2" xfId="20002"/>
    <cellStyle name="Input 2 2 26 2 3 2 3" xfId="30183"/>
    <cellStyle name="Input 2 2 26 2 3 2 4" xfId="41181"/>
    <cellStyle name="Input 2 2 26 2 3 2 5" xfId="52762"/>
    <cellStyle name="Input 2 2 26 2 3 3" xfId="16308"/>
    <cellStyle name="Input 2 2 26 2 3 4" xfId="27474"/>
    <cellStyle name="Input 2 2 26 2 3 5" xfId="37487"/>
    <cellStyle name="Input 2 2 26 2 3 6" xfId="50495"/>
    <cellStyle name="Input 2 2 26 2 4" xfId="4351"/>
    <cellStyle name="Input 2 2 26 2 4 2" xfId="17397"/>
    <cellStyle name="Input 2 2 26 2 4 3" xfId="28376"/>
    <cellStyle name="Input 2 2 26 2 4 4" xfId="38576"/>
    <cellStyle name="Input 2 2 26 2 4 5" xfId="51111"/>
    <cellStyle name="Input 2 2 26 2 5" xfId="9123"/>
    <cellStyle name="Input 2 2 26 2 5 2" xfId="22168"/>
    <cellStyle name="Input 2 2 26 2 5 3" xfId="31476"/>
    <cellStyle name="Input 2 2 26 2 6" xfId="10011"/>
    <cellStyle name="Input 2 2 26 2 6 2" xfId="23056"/>
    <cellStyle name="Input 2 2 26 2 6 3" xfId="32352"/>
    <cellStyle name="Input 2 2 26 2 7" xfId="10390"/>
    <cellStyle name="Input 2 2 26 2 7 2" xfId="23435"/>
    <cellStyle name="Input 2 2 26 2 7 3" xfId="32731"/>
    <cellStyle name="Input 2 2 26 2 8" xfId="11752"/>
    <cellStyle name="Input 2 2 26 2 8 2" xfId="24797"/>
    <cellStyle name="Input 2 2 26 2 9" xfId="12018"/>
    <cellStyle name="Input 2 2 26 2 9 2" xfId="25063"/>
    <cellStyle name="Input 2 2 26 2 9 3" xfId="33397"/>
    <cellStyle name="Input 2 2 26 3" xfId="997"/>
    <cellStyle name="Input 2 2 26 3 2" xfId="5107"/>
    <cellStyle name="Input 2 2 26 3 2 2" xfId="18153"/>
    <cellStyle name="Input 2 2 26 3 2 3" xfId="28844"/>
    <cellStyle name="Input 2 2 26 3 2 4" xfId="39332"/>
    <cellStyle name="Input 2 2 26 3 2 5" xfId="51606"/>
    <cellStyle name="Input 2 2 26 3 3" xfId="14043"/>
    <cellStyle name="Input 2 2 26 3 4" xfId="26150"/>
    <cellStyle name="Input 2 2 26 3 5" xfId="35222"/>
    <cellStyle name="Input 2 2 26 3 6" xfId="49354"/>
    <cellStyle name="Input 2 2 26 4" xfId="2263"/>
    <cellStyle name="Input 2 2 26 4 2" xfId="5957"/>
    <cellStyle name="Input 2 2 26 4 2 2" xfId="19003"/>
    <cellStyle name="Input 2 2 26 4 2 3" xfId="29401"/>
    <cellStyle name="Input 2 2 26 4 2 4" xfId="40182"/>
    <cellStyle name="Input 2 2 26 4 2 5" xfId="52197"/>
    <cellStyle name="Input 2 2 26 4 3" xfId="15309"/>
    <cellStyle name="Input 2 2 26 4 4" xfId="26692"/>
    <cellStyle name="Input 2 2 26 4 5" xfId="36488"/>
    <cellStyle name="Input 2 2 26 4 6" xfId="49930"/>
    <cellStyle name="Input 2 2 26 5" xfId="3814"/>
    <cellStyle name="Input 2 2 26 5 2" xfId="16860"/>
    <cellStyle name="Input 2 2 26 5 3" xfId="27944"/>
    <cellStyle name="Input 2 2 26 5 4" xfId="38039"/>
    <cellStyle name="Input 2 2 26 5 5" xfId="50796"/>
    <cellStyle name="Input 2 2 26 6" xfId="8586"/>
    <cellStyle name="Input 2 2 26 6 2" xfId="21631"/>
    <cellStyle name="Input 2 2 26 6 3" xfId="31044"/>
    <cellStyle name="Input 2 2 26 7" xfId="9577"/>
    <cellStyle name="Input 2 2 26 7 2" xfId="22622"/>
    <cellStyle name="Input 2 2 26 7 3" xfId="31918"/>
    <cellStyle name="Input 2 2 26 8" xfId="11214"/>
    <cellStyle name="Input 2 2 26 8 2" xfId="24259"/>
    <cellStyle name="Input 2 2 26 9" xfId="12185"/>
    <cellStyle name="Input 2 2 26 9 2" xfId="25230"/>
    <cellStyle name="Input 2 2 26 9 3" xfId="33564"/>
    <cellStyle name="Input 2 2 27" xfId="436"/>
    <cellStyle name="Input 2 2 27 10" xfId="13487"/>
    <cellStyle name="Input 2 2 27 11" xfId="34666"/>
    <cellStyle name="Input 2 2 27 2" xfId="1547"/>
    <cellStyle name="Input 2 2 27 2 10" xfId="14593"/>
    <cellStyle name="Input 2 2 27 2 11" xfId="35772"/>
    <cellStyle name="Input 2 2 27 2 2" xfId="2776"/>
    <cellStyle name="Input 2 2 27 2 2 2" xfId="6470"/>
    <cellStyle name="Input 2 2 27 2 2 2 2" xfId="19516"/>
    <cellStyle name="Input 2 2 27 2 2 2 3" xfId="29809"/>
    <cellStyle name="Input 2 2 27 2 2 2 4" xfId="40695"/>
    <cellStyle name="Input 2 2 27 2 2 2 5" xfId="52480"/>
    <cellStyle name="Input 2 2 27 2 2 3" xfId="15822"/>
    <cellStyle name="Input 2 2 27 2 2 4" xfId="27100"/>
    <cellStyle name="Input 2 2 27 2 2 5" xfId="37001"/>
    <cellStyle name="Input 2 2 27 2 2 6" xfId="50213"/>
    <cellStyle name="Input 2 2 27 2 3" xfId="3271"/>
    <cellStyle name="Input 2 2 27 2 3 2" xfId="6965"/>
    <cellStyle name="Input 2 2 27 2 3 2 2" xfId="20011"/>
    <cellStyle name="Input 2 2 27 2 3 2 3" xfId="30192"/>
    <cellStyle name="Input 2 2 27 2 3 2 4" xfId="41190"/>
    <cellStyle name="Input 2 2 27 2 3 2 5" xfId="52767"/>
    <cellStyle name="Input 2 2 27 2 3 3" xfId="16317"/>
    <cellStyle name="Input 2 2 27 2 3 4" xfId="27483"/>
    <cellStyle name="Input 2 2 27 2 3 5" xfId="37496"/>
    <cellStyle name="Input 2 2 27 2 3 6" xfId="50500"/>
    <cellStyle name="Input 2 2 27 2 4" xfId="4364"/>
    <cellStyle name="Input 2 2 27 2 4 2" xfId="17410"/>
    <cellStyle name="Input 2 2 27 2 4 3" xfId="28389"/>
    <cellStyle name="Input 2 2 27 2 4 4" xfId="38589"/>
    <cellStyle name="Input 2 2 27 2 4 5" xfId="51116"/>
    <cellStyle name="Input 2 2 27 2 5" xfId="9136"/>
    <cellStyle name="Input 2 2 27 2 5 2" xfId="22181"/>
    <cellStyle name="Input 2 2 27 2 5 3" xfId="31489"/>
    <cellStyle name="Input 2 2 27 2 6" xfId="10024"/>
    <cellStyle name="Input 2 2 27 2 6 2" xfId="23069"/>
    <cellStyle name="Input 2 2 27 2 6 3" xfId="32365"/>
    <cellStyle name="Input 2 2 27 2 7" xfId="10399"/>
    <cellStyle name="Input 2 2 27 2 7 2" xfId="23444"/>
    <cellStyle name="Input 2 2 27 2 7 3" xfId="32740"/>
    <cellStyle name="Input 2 2 27 2 8" xfId="11765"/>
    <cellStyle name="Input 2 2 27 2 8 2" xfId="24810"/>
    <cellStyle name="Input 2 2 27 2 9" xfId="11964"/>
    <cellStyle name="Input 2 2 27 2 9 2" xfId="25009"/>
    <cellStyle name="Input 2 2 27 2 9 3" xfId="33343"/>
    <cellStyle name="Input 2 2 27 3" xfId="1010"/>
    <cellStyle name="Input 2 2 27 3 2" xfId="5120"/>
    <cellStyle name="Input 2 2 27 3 2 2" xfId="18166"/>
    <cellStyle name="Input 2 2 27 3 2 3" xfId="28857"/>
    <cellStyle name="Input 2 2 27 3 2 4" xfId="39345"/>
    <cellStyle name="Input 2 2 27 3 2 5" xfId="51611"/>
    <cellStyle name="Input 2 2 27 3 3" xfId="14056"/>
    <cellStyle name="Input 2 2 27 3 4" xfId="26163"/>
    <cellStyle name="Input 2 2 27 3 5" xfId="35235"/>
    <cellStyle name="Input 2 2 27 3 6" xfId="49359"/>
    <cellStyle name="Input 2 2 27 4" xfId="2276"/>
    <cellStyle name="Input 2 2 27 4 2" xfId="5970"/>
    <cellStyle name="Input 2 2 27 4 2 2" xfId="19016"/>
    <cellStyle name="Input 2 2 27 4 2 3" xfId="29414"/>
    <cellStyle name="Input 2 2 27 4 2 4" xfId="40195"/>
    <cellStyle name="Input 2 2 27 4 2 5" xfId="52202"/>
    <cellStyle name="Input 2 2 27 4 3" xfId="15322"/>
    <cellStyle name="Input 2 2 27 4 4" xfId="26705"/>
    <cellStyle name="Input 2 2 27 4 5" xfId="36501"/>
    <cellStyle name="Input 2 2 27 4 6" xfId="49935"/>
    <cellStyle name="Input 2 2 27 5" xfId="3827"/>
    <cellStyle name="Input 2 2 27 5 2" xfId="16873"/>
    <cellStyle name="Input 2 2 27 5 3" xfId="27957"/>
    <cellStyle name="Input 2 2 27 5 4" xfId="38052"/>
    <cellStyle name="Input 2 2 27 5 5" xfId="50801"/>
    <cellStyle name="Input 2 2 27 6" xfId="8599"/>
    <cellStyle name="Input 2 2 27 6 2" xfId="21644"/>
    <cellStyle name="Input 2 2 27 6 3" xfId="31057"/>
    <cellStyle name="Input 2 2 27 7" xfId="9590"/>
    <cellStyle name="Input 2 2 27 7 2" xfId="22635"/>
    <cellStyle name="Input 2 2 27 7 3" xfId="31931"/>
    <cellStyle name="Input 2 2 27 8" xfId="11227"/>
    <cellStyle name="Input 2 2 27 8 2" xfId="24272"/>
    <cellStyle name="Input 2 2 27 9" xfId="12513"/>
    <cellStyle name="Input 2 2 27 9 2" xfId="25558"/>
    <cellStyle name="Input 2 2 27 9 3" xfId="33892"/>
    <cellStyle name="Input 2 2 28" xfId="442"/>
    <cellStyle name="Input 2 2 28 10" xfId="13493"/>
    <cellStyle name="Input 2 2 28 11" xfId="34672"/>
    <cellStyle name="Input 2 2 28 2" xfId="1553"/>
    <cellStyle name="Input 2 2 28 2 10" xfId="14599"/>
    <cellStyle name="Input 2 2 28 2 11" xfId="35778"/>
    <cellStyle name="Input 2 2 28 2 2" xfId="2780"/>
    <cellStyle name="Input 2 2 28 2 2 2" xfId="6474"/>
    <cellStyle name="Input 2 2 28 2 2 2 2" xfId="19520"/>
    <cellStyle name="Input 2 2 28 2 2 2 3" xfId="29813"/>
    <cellStyle name="Input 2 2 28 2 2 2 4" xfId="40699"/>
    <cellStyle name="Input 2 2 28 2 2 2 5" xfId="52482"/>
    <cellStyle name="Input 2 2 28 2 2 3" xfId="15826"/>
    <cellStyle name="Input 2 2 28 2 2 4" xfId="27104"/>
    <cellStyle name="Input 2 2 28 2 2 5" xfId="37005"/>
    <cellStyle name="Input 2 2 28 2 2 6" xfId="50215"/>
    <cellStyle name="Input 2 2 28 2 3" xfId="3277"/>
    <cellStyle name="Input 2 2 28 2 3 2" xfId="6971"/>
    <cellStyle name="Input 2 2 28 2 3 2 2" xfId="20017"/>
    <cellStyle name="Input 2 2 28 2 3 2 3" xfId="30198"/>
    <cellStyle name="Input 2 2 28 2 3 2 4" xfId="41196"/>
    <cellStyle name="Input 2 2 28 2 3 2 5" xfId="52771"/>
    <cellStyle name="Input 2 2 28 2 3 3" xfId="16323"/>
    <cellStyle name="Input 2 2 28 2 3 4" xfId="27489"/>
    <cellStyle name="Input 2 2 28 2 3 5" xfId="37502"/>
    <cellStyle name="Input 2 2 28 2 3 6" xfId="50504"/>
    <cellStyle name="Input 2 2 28 2 4" xfId="4370"/>
    <cellStyle name="Input 2 2 28 2 4 2" xfId="17416"/>
    <cellStyle name="Input 2 2 28 2 4 3" xfId="28395"/>
    <cellStyle name="Input 2 2 28 2 4 4" xfId="38595"/>
    <cellStyle name="Input 2 2 28 2 4 5" xfId="51120"/>
    <cellStyle name="Input 2 2 28 2 5" xfId="9142"/>
    <cellStyle name="Input 2 2 28 2 5 2" xfId="22187"/>
    <cellStyle name="Input 2 2 28 2 5 3" xfId="31495"/>
    <cellStyle name="Input 2 2 28 2 6" xfId="10030"/>
    <cellStyle name="Input 2 2 28 2 6 2" xfId="23075"/>
    <cellStyle name="Input 2 2 28 2 6 3" xfId="32371"/>
    <cellStyle name="Input 2 2 28 2 7" xfId="10405"/>
    <cellStyle name="Input 2 2 28 2 7 2" xfId="23450"/>
    <cellStyle name="Input 2 2 28 2 7 3" xfId="32746"/>
    <cellStyle name="Input 2 2 28 2 8" xfId="11771"/>
    <cellStyle name="Input 2 2 28 2 8 2" xfId="24816"/>
    <cellStyle name="Input 2 2 28 2 9" xfId="11988"/>
    <cellStyle name="Input 2 2 28 2 9 2" xfId="25033"/>
    <cellStyle name="Input 2 2 28 2 9 3" xfId="33367"/>
    <cellStyle name="Input 2 2 28 3" xfId="1016"/>
    <cellStyle name="Input 2 2 28 3 2" xfId="5126"/>
    <cellStyle name="Input 2 2 28 3 2 2" xfId="18172"/>
    <cellStyle name="Input 2 2 28 3 2 3" xfId="28863"/>
    <cellStyle name="Input 2 2 28 3 2 4" xfId="39351"/>
    <cellStyle name="Input 2 2 28 3 2 5" xfId="51615"/>
    <cellStyle name="Input 2 2 28 3 3" xfId="14062"/>
    <cellStyle name="Input 2 2 28 3 4" xfId="26169"/>
    <cellStyle name="Input 2 2 28 3 5" xfId="35241"/>
    <cellStyle name="Input 2 2 28 3 6" xfId="49363"/>
    <cellStyle name="Input 2 2 28 4" xfId="2282"/>
    <cellStyle name="Input 2 2 28 4 2" xfId="5976"/>
    <cellStyle name="Input 2 2 28 4 2 2" xfId="19022"/>
    <cellStyle name="Input 2 2 28 4 2 3" xfId="29420"/>
    <cellStyle name="Input 2 2 28 4 2 4" xfId="40201"/>
    <cellStyle name="Input 2 2 28 4 2 5" xfId="52206"/>
    <cellStyle name="Input 2 2 28 4 3" xfId="15328"/>
    <cellStyle name="Input 2 2 28 4 4" xfId="26711"/>
    <cellStyle name="Input 2 2 28 4 5" xfId="36507"/>
    <cellStyle name="Input 2 2 28 4 6" xfId="49939"/>
    <cellStyle name="Input 2 2 28 5" xfId="3833"/>
    <cellStyle name="Input 2 2 28 5 2" xfId="16879"/>
    <cellStyle name="Input 2 2 28 5 3" xfId="27963"/>
    <cellStyle name="Input 2 2 28 5 4" xfId="38058"/>
    <cellStyle name="Input 2 2 28 5 5" xfId="50805"/>
    <cellStyle name="Input 2 2 28 6" xfId="8605"/>
    <cellStyle name="Input 2 2 28 6 2" xfId="21650"/>
    <cellStyle name="Input 2 2 28 6 3" xfId="31063"/>
    <cellStyle name="Input 2 2 28 7" xfId="9596"/>
    <cellStyle name="Input 2 2 28 7 2" xfId="22641"/>
    <cellStyle name="Input 2 2 28 7 3" xfId="31937"/>
    <cellStyle name="Input 2 2 28 8" xfId="11233"/>
    <cellStyle name="Input 2 2 28 8 2" xfId="24278"/>
    <cellStyle name="Input 2 2 28 9" xfId="12136"/>
    <cellStyle name="Input 2 2 28 9 2" xfId="25181"/>
    <cellStyle name="Input 2 2 28 9 3" xfId="33515"/>
    <cellStyle name="Input 2 2 29" xfId="404"/>
    <cellStyle name="Input 2 2 29 10" xfId="13455"/>
    <cellStyle name="Input 2 2 29 11" xfId="34634"/>
    <cellStyle name="Input 2 2 29 2" xfId="1515"/>
    <cellStyle name="Input 2 2 29 2 10" xfId="14561"/>
    <cellStyle name="Input 2 2 29 2 11" xfId="35740"/>
    <cellStyle name="Input 2 2 29 2 2" xfId="2746"/>
    <cellStyle name="Input 2 2 29 2 2 2" xfId="6440"/>
    <cellStyle name="Input 2 2 29 2 2 2 2" xfId="19486"/>
    <cellStyle name="Input 2 2 29 2 2 2 3" xfId="29779"/>
    <cellStyle name="Input 2 2 29 2 2 2 4" xfId="40665"/>
    <cellStyle name="Input 2 2 29 2 2 2 5" xfId="52473"/>
    <cellStyle name="Input 2 2 29 2 2 3" xfId="15792"/>
    <cellStyle name="Input 2 2 29 2 2 4" xfId="27070"/>
    <cellStyle name="Input 2 2 29 2 2 5" xfId="36971"/>
    <cellStyle name="Input 2 2 29 2 2 6" xfId="50206"/>
    <cellStyle name="Input 2 2 29 2 3" xfId="3246"/>
    <cellStyle name="Input 2 2 29 2 3 2" xfId="6940"/>
    <cellStyle name="Input 2 2 29 2 3 2 2" xfId="19986"/>
    <cellStyle name="Input 2 2 29 2 3 2 3" xfId="30167"/>
    <cellStyle name="Input 2 2 29 2 3 2 4" xfId="41165"/>
    <cellStyle name="Input 2 2 29 2 3 2 5" xfId="52758"/>
    <cellStyle name="Input 2 2 29 2 3 3" xfId="16292"/>
    <cellStyle name="Input 2 2 29 2 3 4" xfId="27458"/>
    <cellStyle name="Input 2 2 29 2 3 5" xfId="37471"/>
    <cellStyle name="Input 2 2 29 2 3 6" xfId="50491"/>
    <cellStyle name="Input 2 2 29 2 4" xfId="4332"/>
    <cellStyle name="Input 2 2 29 2 4 2" xfId="17378"/>
    <cellStyle name="Input 2 2 29 2 4 3" xfId="28357"/>
    <cellStyle name="Input 2 2 29 2 4 4" xfId="38557"/>
    <cellStyle name="Input 2 2 29 2 4 5" xfId="51107"/>
    <cellStyle name="Input 2 2 29 2 5" xfId="9104"/>
    <cellStyle name="Input 2 2 29 2 5 2" xfId="22149"/>
    <cellStyle name="Input 2 2 29 2 5 3" xfId="31457"/>
    <cellStyle name="Input 2 2 29 2 6" xfId="9992"/>
    <cellStyle name="Input 2 2 29 2 6 2" xfId="23037"/>
    <cellStyle name="Input 2 2 29 2 6 3" xfId="32333"/>
    <cellStyle name="Input 2 2 29 2 7" xfId="10374"/>
    <cellStyle name="Input 2 2 29 2 7 2" xfId="23419"/>
    <cellStyle name="Input 2 2 29 2 7 3" xfId="32715"/>
    <cellStyle name="Input 2 2 29 2 8" xfId="11733"/>
    <cellStyle name="Input 2 2 29 2 8 2" xfId="24778"/>
    <cellStyle name="Input 2 2 29 2 9" xfId="12247"/>
    <cellStyle name="Input 2 2 29 2 9 2" xfId="25292"/>
    <cellStyle name="Input 2 2 29 2 9 3" xfId="33626"/>
    <cellStyle name="Input 2 2 29 3" xfId="978"/>
    <cellStyle name="Input 2 2 29 3 2" xfId="5088"/>
    <cellStyle name="Input 2 2 29 3 2 2" xfId="18134"/>
    <cellStyle name="Input 2 2 29 3 2 3" xfId="28825"/>
    <cellStyle name="Input 2 2 29 3 2 4" xfId="39313"/>
    <cellStyle name="Input 2 2 29 3 2 5" xfId="51602"/>
    <cellStyle name="Input 2 2 29 3 3" xfId="14024"/>
    <cellStyle name="Input 2 2 29 3 4" xfId="26131"/>
    <cellStyle name="Input 2 2 29 3 5" xfId="35203"/>
    <cellStyle name="Input 2 2 29 3 6" xfId="49350"/>
    <cellStyle name="Input 2 2 29 4" xfId="2244"/>
    <cellStyle name="Input 2 2 29 4 2" xfId="5938"/>
    <cellStyle name="Input 2 2 29 4 2 2" xfId="18984"/>
    <cellStyle name="Input 2 2 29 4 2 3" xfId="29382"/>
    <cellStyle name="Input 2 2 29 4 2 4" xfId="40163"/>
    <cellStyle name="Input 2 2 29 4 2 5" xfId="52193"/>
    <cellStyle name="Input 2 2 29 4 3" xfId="15290"/>
    <cellStyle name="Input 2 2 29 4 4" xfId="26673"/>
    <cellStyle name="Input 2 2 29 4 5" xfId="36469"/>
    <cellStyle name="Input 2 2 29 4 6" xfId="49926"/>
    <cellStyle name="Input 2 2 29 5" xfId="3795"/>
    <cellStyle name="Input 2 2 29 5 2" xfId="16841"/>
    <cellStyle name="Input 2 2 29 5 3" xfId="27925"/>
    <cellStyle name="Input 2 2 29 5 4" xfId="38020"/>
    <cellStyle name="Input 2 2 29 5 5" xfId="50792"/>
    <cellStyle name="Input 2 2 29 6" xfId="8567"/>
    <cellStyle name="Input 2 2 29 6 2" xfId="21612"/>
    <cellStyle name="Input 2 2 29 6 3" xfId="31025"/>
    <cellStyle name="Input 2 2 29 7" xfId="9558"/>
    <cellStyle name="Input 2 2 29 7 2" xfId="22603"/>
    <cellStyle name="Input 2 2 29 7 3" xfId="31899"/>
    <cellStyle name="Input 2 2 29 8" xfId="11195"/>
    <cellStyle name="Input 2 2 29 8 2" xfId="24240"/>
    <cellStyle name="Input 2 2 29 9" xfId="12424"/>
    <cellStyle name="Input 2 2 29 9 2" xfId="25469"/>
    <cellStyle name="Input 2 2 29 9 3" xfId="33803"/>
    <cellStyle name="Input 2 2 3" xfId="119"/>
    <cellStyle name="Input 2 2 3 10" xfId="9331"/>
    <cellStyle name="Input 2 2 3 10 2" xfId="22376"/>
    <cellStyle name="Input 2 2 3 10 3" xfId="31672"/>
    <cellStyle name="Input 2 2 3 11" xfId="10580"/>
    <cellStyle name="Input 2 2 3 11 2" xfId="23625"/>
    <cellStyle name="Input 2 2 3 11 3" xfId="32905"/>
    <cellStyle name="Input 2 2 3 12" xfId="10593"/>
    <cellStyle name="Input 2 2 3 12 2" xfId="23638"/>
    <cellStyle name="Input 2 2 3 12 3" xfId="32918"/>
    <cellStyle name="Input 2 2 3 13" xfId="10659"/>
    <cellStyle name="Input 2 2 3 13 2" xfId="23704"/>
    <cellStyle name="Input 2 2 3 13 3" xfId="32984"/>
    <cellStyle name="Input 2 2 3 14" xfId="10711"/>
    <cellStyle name="Input 2 2 3 14 2" xfId="23756"/>
    <cellStyle name="Input 2 2 3 14 3" xfId="33036"/>
    <cellStyle name="Input 2 2 3 15" xfId="10742"/>
    <cellStyle name="Input 2 2 3 15 2" xfId="23787"/>
    <cellStyle name="Input 2 2 3 15 3" xfId="33067"/>
    <cellStyle name="Input 2 2 3 16" xfId="10775"/>
    <cellStyle name="Input 2 2 3 16 2" xfId="23820"/>
    <cellStyle name="Input 2 2 3 16 3" xfId="33100"/>
    <cellStyle name="Input 2 2 3 17" xfId="10858"/>
    <cellStyle name="Input 2 2 3 17 2" xfId="23903"/>
    <cellStyle name="Input 2 2 3 18" xfId="11936"/>
    <cellStyle name="Input 2 2 3 18 2" xfId="24981"/>
    <cellStyle name="Input 2 2 3 18 3" xfId="33315"/>
    <cellStyle name="Input 2 2 3 19" xfId="12889"/>
    <cellStyle name="Input 2 2 3 2" xfId="214"/>
    <cellStyle name="Input 2 2 3 2 10" xfId="13265"/>
    <cellStyle name="Input 2 2 3 2 11" xfId="34444"/>
    <cellStyle name="Input 2 2 3 2 2" xfId="1337"/>
    <cellStyle name="Input 2 2 3 2 2 10" xfId="14383"/>
    <cellStyle name="Input 2 2 3 2 2 11" xfId="35562"/>
    <cellStyle name="Input 2 2 3 2 2 2" xfId="2591"/>
    <cellStyle name="Input 2 2 3 2 2 2 2" xfId="6285"/>
    <cellStyle name="Input 2 2 3 2 2 2 2 2" xfId="19331"/>
    <cellStyle name="Input 2 2 3 2 2 2 2 3" xfId="29649"/>
    <cellStyle name="Input 2 2 3 2 2 2 2 4" xfId="40510"/>
    <cellStyle name="Input 2 2 3 2 2 2 2 5" xfId="52402"/>
    <cellStyle name="Input 2 2 3 2 2 2 3" xfId="15637"/>
    <cellStyle name="Input 2 2 3 2 2 2 4" xfId="26940"/>
    <cellStyle name="Input 2 2 3 2 2 2 5" xfId="36816"/>
    <cellStyle name="Input 2 2 3 2 2 2 6" xfId="50135"/>
    <cellStyle name="Input 2 2 3 2 2 3" xfId="3114"/>
    <cellStyle name="Input 2 2 3 2 2 3 2" xfId="6808"/>
    <cellStyle name="Input 2 2 3 2 2 3 2 2" xfId="19854"/>
    <cellStyle name="Input 2 2 3 2 2 3 2 3" xfId="30035"/>
    <cellStyle name="Input 2 2 3 2 2 3 2 4" xfId="41033"/>
    <cellStyle name="Input 2 2 3 2 2 3 2 5" xfId="52689"/>
    <cellStyle name="Input 2 2 3 2 2 3 3" xfId="16160"/>
    <cellStyle name="Input 2 2 3 2 2 3 4" xfId="27326"/>
    <cellStyle name="Input 2 2 3 2 2 3 5" xfId="37339"/>
    <cellStyle name="Input 2 2 3 2 2 3 6" xfId="50422"/>
    <cellStyle name="Input 2 2 3 2 2 4" xfId="4154"/>
    <cellStyle name="Input 2 2 3 2 2 4 2" xfId="17200"/>
    <cellStyle name="Input 2 2 3 2 2 4 3" xfId="28204"/>
    <cellStyle name="Input 2 2 3 2 2 4 4" xfId="38379"/>
    <cellStyle name="Input 2 2 3 2 2 4 5" xfId="51013"/>
    <cellStyle name="Input 2 2 3 2 2 5" xfId="8926"/>
    <cellStyle name="Input 2 2 3 2 2 5 2" xfId="21971"/>
    <cellStyle name="Input 2 2 3 2 2 5 3" xfId="31304"/>
    <cellStyle name="Input 2 2 3 2 2 6" xfId="9838"/>
    <cellStyle name="Input 2 2 3 2 2 6 2" xfId="22883"/>
    <cellStyle name="Input 2 2 3 2 2 6 3" xfId="32179"/>
    <cellStyle name="Input 2 2 3 2 2 7" xfId="10242"/>
    <cellStyle name="Input 2 2 3 2 2 7 2" xfId="23287"/>
    <cellStyle name="Input 2 2 3 2 2 7 3" xfId="32583"/>
    <cellStyle name="Input 2 2 3 2 2 8" xfId="11555"/>
    <cellStyle name="Input 2 2 3 2 2 8 2" xfId="24600"/>
    <cellStyle name="Input 2 2 3 2 2 9" xfId="10792"/>
    <cellStyle name="Input 2 2 3 2 2 9 2" xfId="23837"/>
    <cellStyle name="Input 2 2 3 2 2 9 3" xfId="33117"/>
    <cellStyle name="Input 2 2 3 2 3" xfId="788"/>
    <cellStyle name="Input 2 2 3 2 3 2" xfId="4898"/>
    <cellStyle name="Input 2 2 3 2 3 2 2" xfId="17944"/>
    <cellStyle name="Input 2 2 3 2 3 2 3" xfId="28660"/>
    <cellStyle name="Input 2 2 3 2 3 2 4" xfId="39123"/>
    <cellStyle name="Input 2 2 3 2 3 2 5" xfId="51508"/>
    <cellStyle name="Input 2 2 3 2 3 3" xfId="13834"/>
    <cellStyle name="Input 2 2 3 2 3 4" xfId="25966"/>
    <cellStyle name="Input 2 2 3 2 3 5" xfId="35013"/>
    <cellStyle name="Input 2 2 3 2 3 6" xfId="49256"/>
    <cellStyle name="Input 2 2 3 2 4" xfId="2054"/>
    <cellStyle name="Input 2 2 3 2 4 2" xfId="5748"/>
    <cellStyle name="Input 2 2 3 2 4 2 2" xfId="18794"/>
    <cellStyle name="Input 2 2 3 2 4 2 3" xfId="29217"/>
    <cellStyle name="Input 2 2 3 2 4 2 4" xfId="39973"/>
    <cellStyle name="Input 2 2 3 2 4 2 5" xfId="52099"/>
    <cellStyle name="Input 2 2 3 2 4 3" xfId="15100"/>
    <cellStyle name="Input 2 2 3 2 4 4" xfId="26508"/>
    <cellStyle name="Input 2 2 3 2 4 5" xfId="36279"/>
    <cellStyle name="Input 2 2 3 2 4 6" xfId="49832"/>
    <cellStyle name="Input 2 2 3 2 5" xfId="3605"/>
    <cellStyle name="Input 2 2 3 2 5 2" xfId="16651"/>
    <cellStyle name="Input 2 2 3 2 5 3" xfId="27760"/>
    <cellStyle name="Input 2 2 3 2 5 4" xfId="37830"/>
    <cellStyle name="Input 2 2 3 2 5 5" xfId="50698"/>
    <cellStyle name="Input 2 2 3 2 6" xfId="8377"/>
    <cellStyle name="Input 2 2 3 2 6 2" xfId="21422"/>
    <cellStyle name="Input 2 2 3 2 6 3" xfId="30860"/>
    <cellStyle name="Input 2 2 3 2 7" xfId="9391"/>
    <cellStyle name="Input 2 2 3 2 7 2" xfId="22436"/>
    <cellStyle name="Input 2 2 3 2 7 3" xfId="31732"/>
    <cellStyle name="Input 2 2 3 2 8" xfId="11005"/>
    <cellStyle name="Input 2 2 3 2 8 2" xfId="24050"/>
    <cellStyle name="Input 2 2 3 2 9" xfId="11954"/>
    <cellStyle name="Input 2 2 3 2 9 2" xfId="24999"/>
    <cellStyle name="Input 2 2 3 2 9 3" xfId="33333"/>
    <cellStyle name="Input 2 2 3 20" xfId="12814"/>
    <cellStyle name="Input 2 2 3 21" xfId="12948"/>
    <cellStyle name="Input 2 2 3 22" xfId="12928"/>
    <cellStyle name="Input 2 2 3 23" xfId="13029"/>
    <cellStyle name="Input 2 2 3 24" xfId="13042"/>
    <cellStyle name="Input 2 2 3 25" xfId="13170"/>
    <cellStyle name="Input 2 2 3 26" xfId="34349"/>
    <cellStyle name="Input 2 2 3 3" xfId="243"/>
    <cellStyle name="Input 2 2 3 3 10" xfId="13294"/>
    <cellStyle name="Input 2 2 3 3 11" xfId="34473"/>
    <cellStyle name="Input 2 2 3 3 2" xfId="1356"/>
    <cellStyle name="Input 2 2 3 3 2 10" xfId="14402"/>
    <cellStyle name="Input 2 2 3 3 2 11" xfId="35581"/>
    <cellStyle name="Input 2 2 3 3 2 2" xfId="2605"/>
    <cellStyle name="Input 2 2 3 3 2 2 2" xfId="6299"/>
    <cellStyle name="Input 2 2 3 3 2 2 2 2" xfId="19345"/>
    <cellStyle name="Input 2 2 3 3 2 2 2 3" xfId="29662"/>
    <cellStyle name="Input 2 2 3 3 2 2 2 4" xfId="40524"/>
    <cellStyle name="Input 2 2 3 3 2 2 2 5" xfId="52413"/>
    <cellStyle name="Input 2 2 3 3 2 2 3" xfId="15651"/>
    <cellStyle name="Input 2 2 3 3 2 2 4" xfId="26953"/>
    <cellStyle name="Input 2 2 3 3 2 2 5" xfId="36830"/>
    <cellStyle name="Input 2 2 3 3 2 2 6" xfId="50146"/>
    <cellStyle name="Input 2 2 3 3 2 3" xfId="3131"/>
    <cellStyle name="Input 2 2 3 3 2 3 2" xfId="6825"/>
    <cellStyle name="Input 2 2 3 3 2 3 2 2" xfId="19871"/>
    <cellStyle name="Input 2 2 3 3 2 3 2 3" xfId="30052"/>
    <cellStyle name="Input 2 2 3 3 2 3 2 4" xfId="41050"/>
    <cellStyle name="Input 2 2 3 3 2 3 2 5" xfId="52704"/>
    <cellStyle name="Input 2 2 3 3 2 3 3" xfId="16177"/>
    <cellStyle name="Input 2 2 3 3 2 3 4" xfId="27343"/>
    <cellStyle name="Input 2 2 3 3 2 3 5" xfId="37356"/>
    <cellStyle name="Input 2 2 3 3 2 3 6" xfId="50437"/>
    <cellStyle name="Input 2 2 3 3 2 4" xfId="4173"/>
    <cellStyle name="Input 2 2 3 3 2 4 2" xfId="17219"/>
    <cellStyle name="Input 2 2 3 3 2 4 3" xfId="28222"/>
    <cellStyle name="Input 2 2 3 3 2 4 4" xfId="38398"/>
    <cellStyle name="Input 2 2 3 3 2 4 5" xfId="51029"/>
    <cellStyle name="Input 2 2 3 3 2 5" xfId="8945"/>
    <cellStyle name="Input 2 2 3 3 2 5 2" xfId="21990"/>
    <cellStyle name="Input 2 2 3 3 2 5 3" xfId="31322"/>
    <cellStyle name="Input 2 2 3 3 2 6" xfId="9856"/>
    <cellStyle name="Input 2 2 3 3 2 6 2" xfId="22901"/>
    <cellStyle name="Input 2 2 3 3 2 6 3" xfId="32197"/>
    <cellStyle name="Input 2 2 3 3 2 7" xfId="10259"/>
    <cellStyle name="Input 2 2 3 3 2 7 2" xfId="23304"/>
    <cellStyle name="Input 2 2 3 3 2 7 3" xfId="32600"/>
    <cellStyle name="Input 2 2 3 3 2 8" xfId="11574"/>
    <cellStyle name="Input 2 2 3 3 2 8 2" xfId="24619"/>
    <cellStyle name="Input 2 2 3 3 2 9" xfId="12170"/>
    <cellStyle name="Input 2 2 3 3 2 9 2" xfId="25215"/>
    <cellStyle name="Input 2 2 3 3 2 9 3" xfId="33549"/>
    <cellStyle name="Input 2 2 3 3 3" xfId="817"/>
    <cellStyle name="Input 2 2 3 3 3 2" xfId="4927"/>
    <cellStyle name="Input 2 2 3 3 3 2 2" xfId="17973"/>
    <cellStyle name="Input 2 2 3 3 3 2 3" xfId="28688"/>
    <cellStyle name="Input 2 2 3 3 3 2 4" xfId="39152"/>
    <cellStyle name="Input 2 2 3 3 3 2 5" xfId="51524"/>
    <cellStyle name="Input 2 2 3 3 3 3" xfId="13863"/>
    <cellStyle name="Input 2 2 3 3 3 4" xfId="25994"/>
    <cellStyle name="Input 2 2 3 3 3 5" xfId="35042"/>
    <cellStyle name="Input 2 2 3 3 3 6" xfId="49272"/>
    <cellStyle name="Input 2 2 3 3 4" xfId="2083"/>
    <cellStyle name="Input 2 2 3 3 4 2" xfId="5777"/>
    <cellStyle name="Input 2 2 3 3 4 2 2" xfId="18823"/>
    <cellStyle name="Input 2 2 3 3 4 2 3" xfId="29245"/>
    <cellStyle name="Input 2 2 3 3 4 2 4" xfId="40002"/>
    <cellStyle name="Input 2 2 3 3 4 2 5" xfId="52115"/>
    <cellStyle name="Input 2 2 3 3 4 3" xfId="15129"/>
    <cellStyle name="Input 2 2 3 3 4 4" xfId="26536"/>
    <cellStyle name="Input 2 2 3 3 4 5" xfId="36308"/>
    <cellStyle name="Input 2 2 3 3 4 6" xfId="49848"/>
    <cellStyle name="Input 2 2 3 3 5" xfId="3634"/>
    <cellStyle name="Input 2 2 3 3 5 2" xfId="16680"/>
    <cellStyle name="Input 2 2 3 3 5 3" xfId="27788"/>
    <cellStyle name="Input 2 2 3 3 5 4" xfId="37859"/>
    <cellStyle name="Input 2 2 3 3 5 5" xfId="50714"/>
    <cellStyle name="Input 2 2 3 3 6" xfId="8406"/>
    <cellStyle name="Input 2 2 3 3 6 2" xfId="21451"/>
    <cellStyle name="Input 2 2 3 3 6 3" xfId="30888"/>
    <cellStyle name="Input 2 2 3 3 7" xfId="9419"/>
    <cellStyle name="Input 2 2 3 3 7 2" xfId="22464"/>
    <cellStyle name="Input 2 2 3 3 7 3" xfId="31760"/>
    <cellStyle name="Input 2 2 3 3 8" xfId="11034"/>
    <cellStyle name="Input 2 2 3 3 8 2" xfId="24079"/>
    <cellStyle name="Input 2 2 3 3 9" xfId="12434"/>
    <cellStyle name="Input 2 2 3 3 9 2" xfId="25479"/>
    <cellStyle name="Input 2 2 3 3 9 3" xfId="33813"/>
    <cellStyle name="Input 2 2 3 4" xfId="1212"/>
    <cellStyle name="Input 2 2 3 4 10" xfId="12741"/>
    <cellStyle name="Input 2 2 3 4 10 2" xfId="25786"/>
    <cellStyle name="Input 2 2 3 4 10 3" xfId="34120"/>
    <cellStyle name="Input 2 2 3 4 11" xfId="14258"/>
    <cellStyle name="Input 2 2 3 4 12" xfId="35437"/>
    <cellStyle name="Input 2 2 3 4 2" xfId="1847"/>
    <cellStyle name="Input 2 2 3 4 2 2" xfId="5541"/>
    <cellStyle name="Input 2 2 3 4 2 2 2" xfId="18587"/>
    <cellStyle name="Input 2 2 3 4 2 2 3" xfId="29061"/>
    <cellStyle name="Input 2 2 3 4 2 2 4" xfId="39766"/>
    <cellStyle name="Input 2 2 3 4 2 2 5" xfId="51939"/>
    <cellStyle name="Input 2 2 3 4 2 3" xfId="14893"/>
    <cellStyle name="Input 2 2 3 4 2 4" xfId="26352"/>
    <cellStyle name="Input 2 2 3 4 2 5" xfId="36072"/>
    <cellStyle name="Input 2 2 3 4 2 6" xfId="49672"/>
    <cellStyle name="Input 2 2 3 4 3" xfId="2478"/>
    <cellStyle name="Input 2 2 3 4 3 2" xfId="6172"/>
    <cellStyle name="Input 2 2 3 4 3 2 2" xfId="19218"/>
    <cellStyle name="Input 2 2 3 4 3 2 3" xfId="29588"/>
    <cellStyle name="Input 2 2 3 4 3 2 4" xfId="40397"/>
    <cellStyle name="Input 2 2 3 4 3 2 5" xfId="52320"/>
    <cellStyle name="Input 2 2 3 4 3 3" xfId="15524"/>
    <cellStyle name="Input 2 2 3 4 3 4" xfId="26879"/>
    <cellStyle name="Input 2 2 3 4 3 5" xfId="36703"/>
    <cellStyle name="Input 2 2 3 4 3 6" xfId="50053"/>
    <cellStyle name="Input 2 2 3 4 4" xfId="5318"/>
    <cellStyle name="Input 2 2 3 4 4 2" xfId="18364"/>
    <cellStyle name="Input 2 2 3 4 4 3" xfId="29027"/>
    <cellStyle name="Input 2 2 3 4 4 4" xfId="39543"/>
    <cellStyle name="Input 2 2 3 4 4 5" xfId="51729"/>
    <cellStyle name="Input 2 2 3 4 5" xfId="4029"/>
    <cellStyle name="Input 2 2 3 4 5 2" xfId="17075"/>
    <cellStyle name="Input 2 2 3 4 5 3" xfId="28131"/>
    <cellStyle name="Input 2 2 3 4 5 4" xfId="38254"/>
    <cellStyle name="Input 2 2 3 4 5 5" xfId="50919"/>
    <cellStyle name="Input 2 2 3 4 6" xfId="8801"/>
    <cellStyle name="Input 2 2 3 4 6 2" xfId="21846"/>
    <cellStyle name="Input 2 2 3 4 6 3" xfId="31231"/>
    <cellStyle name="Input 2 2 3 4 7" xfId="9765"/>
    <cellStyle name="Input 2 2 3 4 7 2" xfId="22810"/>
    <cellStyle name="Input 2 2 3 4 7 3" xfId="32106"/>
    <cellStyle name="Input 2 2 3 4 8" xfId="11430"/>
    <cellStyle name="Input 2 2 3 4 8 2" xfId="24475"/>
    <cellStyle name="Input 2 2 3 4 9" xfId="10887"/>
    <cellStyle name="Input 2 2 3 4 9 2" xfId="23932"/>
    <cellStyle name="Input 2 2 3 4 9 3" xfId="33169"/>
    <cellStyle name="Input 2 2 3 5" xfId="1245"/>
    <cellStyle name="Input 2 2 3 5 10" xfId="14291"/>
    <cellStyle name="Input 2 2 3 5 11" xfId="35470"/>
    <cellStyle name="Input 2 2 3 5 2" xfId="2508"/>
    <cellStyle name="Input 2 2 3 5 2 2" xfId="6202"/>
    <cellStyle name="Input 2 2 3 5 2 2 2" xfId="19248"/>
    <cellStyle name="Input 2 2 3 5 2 2 3" xfId="29601"/>
    <cellStyle name="Input 2 2 3 5 2 2 4" xfId="40427"/>
    <cellStyle name="Input 2 2 3 5 2 2 5" xfId="52349"/>
    <cellStyle name="Input 2 2 3 5 2 3" xfId="15554"/>
    <cellStyle name="Input 2 2 3 5 2 4" xfId="26892"/>
    <cellStyle name="Input 2 2 3 5 2 5" xfId="36733"/>
    <cellStyle name="Input 2 2 3 5 2 6" xfId="50082"/>
    <cellStyle name="Input 2 2 3 5 3" xfId="3065"/>
    <cellStyle name="Input 2 2 3 5 3 2" xfId="6759"/>
    <cellStyle name="Input 2 2 3 5 3 2 2" xfId="19805"/>
    <cellStyle name="Input 2 2 3 5 3 2 3" xfId="29986"/>
    <cellStyle name="Input 2 2 3 5 3 2 4" xfId="40984"/>
    <cellStyle name="Input 2 2 3 5 3 2 5" xfId="52662"/>
    <cellStyle name="Input 2 2 3 5 3 3" xfId="16111"/>
    <cellStyle name="Input 2 2 3 5 3 4" xfId="27277"/>
    <cellStyle name="Input 2 2 3 5 3 5" xfId="37290"/>
    <cellStyle name="Input 2 2 3 5 3 6" xfId="50395"/>
    <cellStyle name="Input 2 2 3 5 4" xfId="4062"/>
    <cellStyle name="Input 2 2 3 5 4 2" xfId="17108"/>
    <cellStyle name="Input 2 2 3 5 4 3" xfId="28147"/>
    <cellStyle name="Input 2 2 3 5 4 4" xfId="38287"/>
    <cellStyle name="Input 2 2 3 5 4 5" xfId="50951"/>
    <cellStyle name="Input 2 2 3 5 5" xfId="8834"/>
    <cellStyle name="Input 2 2 3 5 5 2" xfId="21879"/>
    <cellStyle name="Input 2 2 3 5 5 3" xfId="31247"/>
    <cellStyle name="Input 2 2 3 5 6" xfId="9781"/>
    <cellStyle name="Input 2 2 3 5 6 2" xfId="22826"/>
    <cellStyle name="Input 2 2 3 5 6 3" xfId="32122"/>
    <cellStyle name="Input 2 2 3 5 7" xfId="10193"/>
    <cellStyle name="Input 2 2 3 5 7 2" xfId="23238"/>
    <cellStyle name="Input 2 2 3 5 7 3" xfId="32534"/>
    <cellStyle name="Input 2 2 3 5 8" xfId="11463"/>
    <cellStyle name="Input 2 2 3 5 8 2" xfId="24508"/>
    <cellStyle name="Input 2 2 3 5 9" xfId="12232"/>
    <cellStyle name="Input 2 2 3 5 9 2" xfId="25277"/>
    <cellStyle name="Input 2 2 3 5 9 3" xfId="33611"/>
    <cellStyle name="Input 2 2 3 6" xfId="693"/>
    <cellStyle name="Input 2 2 3 6 2" xfId="4803"/>
    <cellStyle name="Input 2 2 3 6 2 2" xfId="17849"/>
    <cellStyle name="Input 2 2 3 6 2 3" xfId="28600"/>
    <cellStyle name="Input 2 2 3 6 2 4" xfId="39028"/>
    <cellStyle name="Input 2 2 3 6 2 5" xfId="51446"/>
    <cellStyle name="Input 2 2 3 6 3" xfId="13739"/>
    <cellStyle name="Input 2 2 3 6 4" xfId="25906"/>
    <cellStyle name="Input 2 2 3 6 5" xfId="34918"/>
    <cellStyle name="Input 2 2 3 6 6" xfId="49194"/>
    <cellStyle name="Input 2 2 3 7" xfId="1959"/>
    <cellStyle name="Input 2 2 3 7 2" xfId="5653"/>
    <cellStyle name="Input 2 2 3 7 2 2" xfId="18699"/>
    <cellStyle name="Input 2 2 3 7 2 3" xfId="29157"/>
    <cellStyle name="Input 2 2 3 7 2 4" xfId="39878"/>
    <cellStyle name="Input 2 2 3 7 2 5" xfId="52037"/>
    <cellStyle name="Input 2 2 3 7 3" xfId="15005"/>
    <cellStyle name="Input 2 2 3 7 4" xfId="26448"/>
    <cellStyle name="Input 2 2 3 7 5" xfId="36184"/>
    <cellStyle name="Input 2 2 3 7 6" xfId="49770"/>
    <cellStyle name="Input 2 2 3 8" xfId="3510"/>
    <cellStyle name="Input 2 2 3 8 2" xfId="16556"/>
    <cellStyle name="Input 2 2 3 8 3" xfId="27700"/>
    <cellStyle name="Input 2 2 3 8 4" xfId="37735"/>
    <cellStyle name="Input 2 2 3 8 5" xfId="50636"/>
    <cellStyle name="Input 2 2 3 9" xfId="8282"/>
    <cellStyle name="Input 2 2 3 9 2" xfId="21327"/>
    <cellStyle name="Input 2 2 3 9 3" xfId="30800"/>
    <cellStyle name="Input 2 2 30" xfId="458"/>
    <cellStyle name="Input 2 2 30 10" xfId="13509"/>
    <cellStyle name="Input 2 2 30 11" xfId="34688"/>
    <cellStyle name="Input 2 2 30 2" xfId="1569"/>
    <cellStyle name="Input 2 2 30 2 10" xfId="14615"/>
    <cellStyle name="Input 2 2 30 2 11" xfId="35794"/>
    <cellStyle name="Input 2 2 30 2 2" xfId="2793"/>
    <cellStyle name="Input 2 2 30 2 2 2" xfId="6487"/>
    <cellStyle name="Input 2 2 30 2 2 2 2" xfId="19533"/>
    <cellStyle name="Input 2 2 30 2 2 2 3" xfId="29826"/>
    <cellStyle name="Input 2 2 30 2 2 2 4" xfId="40712"/>
    <cellStyle name="Input 2 2 30 2 2 2 5" xfId="52486"/>
    <cellStyle name="Input 2 2 30 2 2 3" xfId="15839"/>
    <cellStyle name="Input 2 2 30 2 2 4" xfId="27117"/>
    <cellStyle name="Input 2 2 30 2 2 5" xfId="37018"/>
    <cellStyle name="Input 2 2 30 2 2 6" xfId="50219"/>
    <cellStyle name="Input 2 2 30 2 3" xfId="3291"/>
    <cellStyle name="Input 2 2 30 2 3 2" xfId="6985"/>
    <cellStyle name="Input 2 2 30 2 3 2 2" xfId="20031"/>
    <cellStyle name="Input 2 2 30 2 3 2 3" xfId="30212"/>
    <cellStyle name="Input 2 2 30 2 3 2 4" xfId="41210"/>
    <cellStyle name="Input 2 2 30 2 3 2 5" xfId="52778"/>
    <cellStyle name="Input 2 2 30 2 3 3" xfId="16337"/>
    <cellStyle name="Input 2 2 30 2 3 4" xfId="27503"/>
    <cellStyle name="Input 2 2 30 2 3 5" xfId="37516"/>
    <cellStyle name="Input 2 2 30 2 3 6" xfId="50511"/>
    <cellStyle name="Input 2 2 30 2 4" xfId="4386"/>
    <cellStyle name="Input 2 2 30 2 4 2" xfId="17432"/>
    <cellStyle name="Input 2 2 30 2 4 3" xfId="28411"/>
    <cellStyle name="Input 2 2 30 2 4 4" xfId="38611"/>
    <cellStyle name="Input 2 2 30 2 4 5" xfId="51127"/>
    <cellStyle name="Input 2 2 30 2 5" xfId="9158"/>
    <cellStyle name="Input 2 2 30 2 5 2" xfId="22203"/>
    <cellStyle name="Input 2 2 30 2 5 3" xfId="31511"/>
    <cellStyle name="Input 2 2 30 2 6" xfId="10046"/>
    <cellStyle name="Input 2 2 30 2 6 2" xfId="23091"/>
    <cellStyle name="Input 2 2 30 2 6 3" xfId="32387"/>
    <cellStyle name="Input 2 2 30 2 7" xfId="10419"/>
    <cellStyle name="Input 2 2 30 2 7 2" xfId="23464"/>
    <cellStyle name="Input 2 2 30 2 7 3" xfId="32760"/>
    <cellStyle name="Input 2 2 30 2 8" xfId="11787"/>
    <cellStyle name="Input 2 2 30 2 8 2" xfId="24832"/>
    <cellStyle name="Input 2 2 30 2 9" xfId="12258"/>
    <cellStyle name="Input 2 2 30 2 9 2" xfId="25303"/>
    <cellStyle name="Input 2 2 30 2 9 3" xfId="33637"/>
    <cellStyle name="Input 2 2 30 3" xfId="1032"/>
    <cellStyle name="Input 2 2 30 3 2" xfId="5142"/>
    <cellStyle name="Input 2 2 30 3 2 2" xfId="18188"/>
    <cellStyle name="Input 2 2 30 3 2 3" xfId="28879"/>
    <cellStyle name="Input 2 2 30 3 2 4" xfId="39367"/>
    <cellStyle name="Input 2 2 30 3 2 5" xfId="51622"/>
    <cellStyle name="Input 2 2 30 3 3" xfId="14078"/>
    <cellStyle name="Input 2 2 30 3 4" xfId="26185"/>
    <cellStyle name="Input 2 2 30 3 5" xfId="35257"/>
    <cellStyle name="Input 2 2 30 3 6" xfId="49370"/>
    <cellStyle name="Input 2 2 30 4" xfId="2298"/>
    <cellStyle name="Input 2 2 30 4 2" xfId="5992"/>
    <cellStyle name="Input 2 2 30 4 2 2" xfId="19038"/>
    <cellStyle name="Input 2 2 30 4 2 3" xfId="29436"/>
    <cellStyle name="Input 2 2 30 4 2 4" xfId="40217"/>
    <cellStyle name="Input 2 2 30 4 2 5" xfId="52213"/>
    <cellStyle name="Input 2 2 30 4 3" xfId="15344"/>
    <cellStyle name="Input 2 2 30 4 4" xfId="26727"/>
    <cellStyle name="Input 2 2 30 4 5" xfId="36523"/>
    <cellStyle name="Input 2 2 30 4 6" xfId="49946"/>
    <cellStyle name="Input 2 2 30 5" xfId="3849"/>
    <cellStyle name="Input 2 2 30 5 2" xfId="16895"/>
    <cellStyle name="Input 2 2 30 5 3" xfId="27979"/>
    <cellStyle name="Input 2 2 30 5 4" xfId="38074"/>
    <cellStyle name="Input 2 2 30 5 5" xfId="50812"/>
    <cellStyle name="Input 2 2 30 6" xfId="8621"/>
    <cellStyle name="Input 2 2 30 6 2" xfId="21666"/>
    <cellStyle name="Input 2 2 30 6 3" xfId="31079"/>
    <cellStyle name="Input 2 2 30 7" xfId="9612"/>
    <cellStyle name="Input 2 2 30 7 2" xfId="22657"/>
    <cellStyle name="Input 2 2 30 7 3" xfId="31953"/>
    <cellStyle name="Input 2 2 30 8" xfId="11249"/>
    <cellStyle name="Input 2 2 30 8 2" xfId="24294"/>
    <cellStyle name="Input 2 2 30 9" xfId="10782"/>
    <cellStyle name="Input 2 2 30 9 2" xfId="23827"/>
    <cellStyle name="Input 2 2 30 9 3" xfId="33107"/>
    <cellStyle name="Input 2 2 31" xfId="462"/>
    <cellStyle name="Input 2 2 31 10" xfId="13513"/>
    <cellStyle name="Input 2 2 31 11" xfId="34692"/>
    <cellStyle name="Input 2 2 31 2" xfId="1573"/>
    <cellStyle name="Input 2 2 31 2 10" xfId="14619"/>
    <cellStyle name="Input 2 2 31 2 11" xfId="35798"/>
    <cellStyle name="Input 2 2 31 2 2" xfId="2796"/>
    <cellStyle name="Input 2 2 31 2 2 2" xfId="6490"/>
    <cellStyle name="Input 2 2 31 2 2 2 2" xfId="19536"/>
    <cellStyle name="Input 2 2 31 2 2 2 3" xfId="29829"/>
    <cellStyle name="Input 2 2 31 2 2 2 4" xfId="40715"/>
    <cellStyle name="Input 2 2 31 2 2 2 5" xfId="52488"/>
    <cellStyle name="Input 2 2 31 2 2 3" xfId="15842"/>
    <cellStyle name="Input 2 2 31 2 2 4" xfId="27120"/>
    <cellStyle name="Input 2 2 31 2 2 5" xfId="37021"/>
    <cellStyle name="Input 2 2 31 2 2 6" xfId="50221"/>
    <cellStyle name="Input 2 2 31 2 3" xfId="3295"/>
    <cellStyle name="Input 2 2 31 2 3 2" xfId="6989"/>
    <cellStyle name="Input 2 2 31 2 3 2 2" xfId="20035"/>
    <cellStyle name="Input 2 2 31 2 3 2 3" xfId="30216"/>
    <cellStyle name="Input 2 2 31 2 3 2 4" xfId="41214"/>
    <cellStyle name="Input 2 2 31 2 3 2 5" xfId="52781"/>
    <cellStyle name="Input 2 2 31 2 3 3" xfId="16341"/>
    <cellStyle name="Input 2 2 31 2 3 4" xfId="27507"/>
    <cellStyle name="Input 2 2 31 2 3 5" xfId="37520"/>
    <cellStyle name="Input 2 2 31 2 3 6" xfId="50514"/>
    <cellStyle name="Input 2 2 31 2 4" xfId="4390"/>
    <cellStyle name="Input 2 2 31 2 4 2" xfId="17436"/>
    <cellStyle name="Input 2 2 31 2 4 3" xfId="28415"/>
    <cellStyle name="Input 2 2 31 2 4 4" xfId="38615"/>
    <cellStyle name="Input 2 2 31 2 4 5" xfId="51130"/>
    <cellStyle name="Input 2 2 31 2 5" xfId="9162"/>
    <cellStyle name="Input 2 2 31 2 5 2" xfId="22207"/>
    <cellStyle name="Input 2 2 31 2 5 3" xfId="31515"/>
    <cellStyle name="Input 2 2 31 2 6" xfId="10050"/>
    <cellStyle name="Input 2 2 31 2 6 2" xfId="23095"/>
    <cellStyle name="Input 2 2 31 2 6 3" xfId="32391"/>
    <cellStyle name="Input 2 2 31 2 7" xfId="10423"/>
    <cellStyle name="Input 2 2 31 2 7 2" xfId="23468"/>
    <cellStyle name="Input 2 2 31 2 7 3" xfId="32764"/>
    <cellStyle name="Input 2 2 31 2 8" xfId="11791"/>
    <cellStyle name="Input 2 2 31 2 8 2" xfId="24836"/>
    <cellStyle name="Input 2 2 31 2 9" xfId="12024"/>
    <cellStyle name="Input 2 2 31 2 9 2" xfId="25069"/>
    <cellStyle name="Input 2 2 31 2 9 3" xfId="33403"/>
    <cellStyle name="Input 2 2 31 3" xfId="1036"/>
    <cellStyle name="Input 2 2 31 3 2" xfId="5146"/>
    <cellStyle name="Input 2 2 31 3 2 2" xfId="18192"/>
    <cellStyle name="Input 2 2 31 3 2 3" xfId="28883"/>
    <cellStyle name="Input 2 2 31 3 2 4" xfId="39371"/>
    <cellStyle name="Input 2 2 31 3 2 5" xfId="51625"/>
    <cellStyle name="Input 2 2 31 3 3" xfId="14082"/>
    <cellStyle name="Input 2 2 31 3 4" xfId="26189"/>
    <cellStyle name="Input 2 2 31 3 5" xfId="35261"/>
    <cellStyle name="Input 2 2 31 3 6" xfId="49373"/>
    <cellStyle name="Input 2 2 31 4" xfId="2302"/>
    <cellStyle name="Input 2 2 31 4 2" xfId="5996"/>
    <cellStyle name="Input 2 2 31 4 2 2" xfId="19042"/>
    <cellStyle name="Input 2 2 31 4 2 3" xfId="29440"/>
    <cellStyle name="Input 2 2 31 4 2 4" xfId="40221"/>
    <cellStyle name="Input 2 2 31 4 2 5" xfId="52216"/>
    <cellStyle name="Input 2 2 31 4 3" xfId="15348"/>
    <cellStyle name="Input 2 2 31 4 4" xfId="26731"/>
    <cellStyle name="Input 2 2 31 4 5" xfId="36527"/>
    <cellStyle name="Input 2 2 31 4 6" xfId="49949"/>
    <cellStyle name="Input 2 2 31 5" xfId="3853"/>
    <cellStyle name="Input 2 2 31 5 2" xfId="16899"/>
    <cellStyle name="Input 2 2 31 5 3" xfId="27983"/>
    <cellStyle name="Input 2 2 31 5 4" xfId="38078"/>
    <cellStyle name="Input 2 2 31 5 5" xfId="50815"/>
    <cellStyle name="Input 2 2 31 6" xfId="8625"/>
    <cellStyle name="Input 2 2 31 6 2" xfId="21670"/>
    <cellStyle name="Input 2 2 31 6 3" xfId="31083"/>
    <cellStyle name="Input 2 2 31 7" xfId="9616"/>
    <cellStyle name="Input 2 2 31 7 2" xfId="22661"/>
    <cellStyle name="Input 2 2 31 7 3" xfId="31957"/>
    <cellStyle name="Input 2 2 31 8" xfId="11253"/>
    <cellStyle name="Input 2 2 31 8 2" xfId="24298"/>
    <cellStyle name="Input 2 2 31 9" xfId="12362"/>
    <cellStyle name="Input 2 2 31 9 2" xfId="25407"/>
    <cellStyle name="Input 2 2 31 9 3" xfId="33741"/>
    <cellStyle name="Input 2 2 32" xfId="434"/>
    <cellStyle name="Input 2 2 32 10" xfId="13485"/>
    <cellStyle name="Input 2 2 32 11" xfId="34664"/>
    <cellStyle name="Input 2 2 32 2" xfId="1545"/>
    <cellStyle name="Input 2 2 32 2 10" xfId="14591"/>
    <cellStyle name="Input 2 2 32 2 11" xfId="35770"/>
    <cellStyle name="Input 2 2 32 2 2" xfId="2775"/>
    <cellStyle name="Input 2 2 32 2 2 2" xfId="6469"/>
    <cellStyle name="Input 2 2 32 2 2 2 2" xfId="19515"/>
    <cellStyle name="Input 2 2 32 2 2 2 3" xfId="29808"/>
    <cellStyle name="Input 2 2 32 2 2 2 4" xfId="40694"/>
    <cellStyle name="Input 2 2 32 2 2 2 5" xfId="52479"/>
    <cellStyle name="Input 2 2 32 2 2 3" xfId="15821"/>
    <cellStyle name="Input 2 2 32 2 2 4" xfId="27099"/>
    <cellStyle name="Input 2 2 32 2 2 5" xfId="37000"/>
    <cellStyle name="Input 2 2 32 2 2 6" xfId="50212"/>
    <cellStyle name="Input 2 2 32 2 3" xfId="3269"/>
    <cellStyle name="Input 2 2 32 2 3 2" xfId="6963"/>
    <cellStyle name="Input 2 2 32 2 3 2 2" xfId="20009"/>
    <cellStyle name="Input 2 2 32 2 3 2 3" xfId="30190"/>
    <cellStyle name="Input 2 2 32 2 3 2 4" xfId="41188"/>
    <cellStyle name="Input 2 2 32 2 3 2 5" xfId="52765"/>
    <cellStyle name="Input 2 2 32 2 3 3" xfId="16315"/>
    <cellStyle name="Input 2 2 32 2 3 4" xfId="27481"/>
    <cellStyle name="Input 2 2 32 2 3 5" xfId="37494"/>
    <cellStyle name="Input 2 2 32 2 3 6" xfId="50498"/>
    <cellStyle name="Input 2 2 32 2 4" xfId="4362"/>
    <cellStyle name="Input 2 2 32 2 4 2" xfId="17408"/>
    <cellStyle name="Input 2 2 32 2 4 3" xfId="28387"/>
    <cellStyle name="Input 2 2 32 2 4 4" xfId="38587"/>
    <cellStyle name="Input 2 2 32 2 4 5" xfId="51114"/>
    <cellStyle name="Input 2 2 32 2 5" xfId="9134"/>
    <cellStyle name="Input 2 2 32 2 5 2" xfId="22179"/>
    <cellStyle name="Input 2 2 32 2 5 3" xfId="31487"/>
    <cellStyle name="Input 2 2 32 2 6" xfId="10022"/>
    <cellStyle name="Input 2 2 32 2 6 2" xfId="23067"/>
    <cellStyle name="Input 2 2 32 2 6 3" xfId="32363"/>
    <cellStyle name="Input 2 2 32 2 7" xfId="10397"/>
    <cellStyle name="Input 2 2 32 2 7 2" xfId="23442"/>
    <cellStyle name="Input 2 2 32 2 7 3" xfId="32738"/>
    <cellStyle name="Input 2 2 32 2 8" xfId="11763"/>
    <cellStyle name="Input 2 2 32 2 8 2" xfId="24808"/>
    <cellStyle name="Input 2 2 32 2 9" xfId="12151"/>
    <cellStyle name="Input 2 2 32 2 9 2" xfId="25196"/>
    <cellStyle name="Input 2 2 32 2 9 3" xfId="33530"/>
    <cellStyle name="Input 2 2 32 3" xfId="1008"/>
    <cellStyle name="Input 2 2 32 3 2" xfId="5118"/>
    <cellStyle name="Input 2 2 32 3 2 2" xfId="18164"/>
    <cellStyle name="Input 2 2 32 3 2 3" xfId="28855"/>
    <cellStyle name="Input 2 2 32 3 2 4" xfId="39343"/>
    <cellStyle name="Input 2 2 32 3 2 5" xfId="51609"/>
    <cellStyle name="Input 2 2 32 3 3" xfId="14054"/>
    <cellStyle name="Input 2 2 32 3 4" xfId="26161"/>
    <cellStyle name="Input 2 2 32 3 5" xfId="35233"/>
    <cellStyle name="Input 2 2 32 3 6" xfId="49357"/>
    <cellStyle name="Input 2 2 32 4" xfId="2274"/>
    <cellStyle name="Input 2 2 32 4 2" xfId="5968"/>
    <cellStyle name="Input 2 2 32 4 2 2" xfId="19014"/>
    <cellStyle name="Input 2 2 32 4 2 3" xfId="29412"/>
    <cellStyle name="Input 2 2 32 4 2 4" xfId="40193"/>
    <cellStyle name="Input 2 2 32 4 2 5" xfId="52200"/>
    <cellStyle name="Input 2 2 32 4 3" xfId="15320"/>
    <cellStyle name="Input 2 2 32 4 4" xfId="26703"/>
    <cellStyle name="Input 2 2 32 4 5" xfId="36499"/>
    <cellStyle name="Input 2 2 32 4 6" xfId="49933"/>
    <cellStyle name="Input 2 2 32 5" xfId="3825"/>
    <cellStyle name="Input 2 2 32 5 2" xfId="16871"/>
    <cellStyle name="Input 2 2 32 5 3" xfId="27955"/>
    <cellStyle name="Input 2 2 32 5 4" xfId="38050"/>
    <cellStyle name="Input 2 2 32 5 5" xfId="50799"/>
    <cellStyle name="Input 2 2 32 6" xfId="8597"/>
    <cellStyle name="Input 2 2 32 6 2" xfId="21642"/>
    <cellStyle name="Input 2 2 32 6 3" xfId="31055"/>
    <cellStyle name="Input 2 2 32 7" xfId="9588"/>
    <cellStyle name="Input 2 2 32 7 2" xfId="22633"/>
    <cellStyle name="Input 2 2 32 7 3" xfId="31929"/>
    <cellStyle name="Input 2 2 32 8" xfId="11225"/>
    <cellStyle name="Input 2 2 32 8 2" xfId="24270"/>
    <cellStyle name="Input 2 2 32 9" xfId="12246"/>
    <cellStyle name="Input 2 2 32 9 2" xfId="25291"/>
    <cellStyle name="Input 2 2 32 9 3" xfId="33625"/>
    <cellStyle name="Input 2 2 33" xfId="470"/>
    <cellStyle name="Input 2 2 33 10" xfId="13521"/>
    <cellStyle name="Input 2 2 33 11" xfId="34700"/>
    <cellStyle name="Input 2 2 33 2" xfId="1581"/>
    <cellStyle name="Input 2 2 33 2 10" xfId="14627"/>
    <cellStyle name="Input 2 2 33 2 11" xfId="35806"/>
    <cellStyle name="Input 2 2 33 2 2" xfId="2802"/>
    <cellStyle name="Input 2 2 33 2 2 2" xfId="6496"/>
    <cellStyle name="Input 2 2 33 2 2 2 2" xfId="19542"/>
    <cellStyle name="Input 2 2 33 2 2 2 3" xfId="29835"/>
    <cellStyle name="Input 2 2 33 2 2 2 4" xfId="40721"/>
    <cellStyle name="Input 2 2 33 2 2 2 5" xfId="52490"/>
    <cellStyle name="Input 2 2 33 2 2 3" xfId="15848"/>
    <cellStyle name="Input 2 2 33 2 2 4" xfId="27126"/>
    <cellStyle name="Input 2 2 33 2 2 5" xfId="37027"/>
    <cellStyle name="Input 2 2 33 2 2 6" xfId="50223"/>
    <cellStyle name="Input 2 2 33 2 3" xfId="3302"/>
    <cellStyle name="Input 2 2 33 2 3 2" xfId="6996"/>
    <cellStyle name="Input 2 2 33 2 3 2 2" xfId="20042"/>
    <cellStyle name="Input 2 2 33 2 3 2 3" xfId="30223"/>
    <cellStyle name="Input 2 2 33 2 3 2 4" xfId="41221"/>
    <cellStyle name="Input 2 2 33 2 3 2 5" xfId="52785"/>
    <cellStyle name="Input 2 2 33 2 3 3" xfId="16348"/>
    <cellStyle name="Input 2 2 33 2 3 4" xfId="27514"/>
    <cellStyle name="Input 2 2 33 2 3 5" xfId="37527"/>
    <cellStyle name="Input 2 2 33 2 3 6" xfId="50518"/>
    <cellStyle name="Input 2 2 33 2 4" xfId="4398"/>
    <cellStyle name="Input 2 2 33 2 4 2" xfId="17444"/>
    <cellStyle name="Input 2 2 33 2 4 3" xfId="28423"/>
    <cellStyle name="Input 2 2 33 2 4 4" xfId="38623"/>
    <cellStyle name="Input 2 2 33 2 4 5" xfId="51134"/>
    <cellStyle name="Input 2 2 33 2 5" xfId="9170"/>
    <cellStyle name="Input 2 2 33 2 5 2" xfId="22215"/>
    <cellStyle name="Input 2 2 33 2 5 3" xfId="31523"/>
    <cellStyle name="Input 2 2 33 2 6" xfId="10058"/>
    <cellStyle name="Input 2 2 33 2 6 2" xfId="23103"/>
    <cellStyle name="Input 2 2 33 2 6 3" xfId="32399"/>
    <cellStyle name="Input 2 2 33 2 7" xfId="10430"/>
    <cellStyle name="Input 2 2 33 2 7 2" xfId="23475"/>
    <cellStyle name="Input 2 2 33 2 7 3" xfId="32771"/>
    <cellStyle name="Input 2 2 33 2 8" xfId="11799"/>
    <cellStyle name="Input 2 2 33 2 8 2" xfId="24844"/>
    <cellStyle name="Input 2 2 33 2 9" xfId="12142"/>
    <cellStyle name="Input 2 2 33 2 9 2" xfId="25187"/>
    <cellStyle name="Input 2 2 33 2 9 3" xfId="33521"/>
    <cellStyle name="Input 2 2 33 3" xfId="1044"/>
    <cellStyle name="Input 2 2 33 3 2" xfId="5154"/>
    <cellStyle name="Input 2 2 33 3 2 2" xfId="18200"/>
    <cellStyle name="Input 2 2 33 3 2 3" xfId="28891"/>
    <cellStyle name="Input 2 2 33 3 2 4" xfId="39379"/>
    <cellStyle name="Input 2 2 33 3 2 5" xfId="51629"/>
    <cellStyle name="Input 2 2 33 3 3" xfId="14090"/>
    <cellStyle name="Input 2 2 33 3 4" xfId="26197"/>
    <cellStyle name="Input 2 2 33 3 5" xfId="35269"/>
    <cellStyle name="Input 2 2 33 3 6" xfId="49377"/>
    <cellStyle name="Input 2 2 33 4" xfId="2310"/>
    <cellStyle name="Input 2 2 33 4 2" xfId="6004"/>
    <cellStyle name="Input 2 2 33 4 2 2" xfId="19050"/>
    <cellStyle name="Input 2 2 33 4 2 3" xfId="29448"/>
    <cellStyle name="Input 2 2 33 4 2 4" xfId="40229"/>
    <cellStyle name="Input 2 2 33 4 2 5" xfId="52220"/>
    <cellStyle name="Input 2 2 33 4 3" xfId="15356"/>
    <cellStyle name="Input 2 2 33 4 4" xfId="26739"/>
    <cellStyle name="Input 2 2 33 4 5" xfId="36535"/>
    <cellStyle name="Input 2 2 33 4 6" xfId="49953"/>
    <cellStyle name="Input 2 2 33 5" xfId="3861"/>
    <cellStyle name="Input 2 2 33 5 2" xfId="16907"/>
    <cellStyle name="Input 2 2 33 5 3" xfId="27991"/>
    <cellStyle name="Input 2 2 33 5 4" xfId="38086"/>
    <cellStyle name="Input 2 2 33 5 5" xfId="50819"/>
    <cellStyle name="Input 2 2 33 6" xfId="8633"/>
    <cellStyle name="Input 2 2 33 6 2" xfId="21678"/>
    <cellStyle name="Input 2 2 33 6 3" xfId="31091"/>
    <cellStyle name="Input 2 2 33 7" xfId="9624"/>
    <cellStyle name="Input 2 2 33 7 2" xfId="22669"/>
    <cellStyle name="Input 2 2 33 7 3" xfId="31965"/>
    <cellStyle name="Input 2 2 33 8" xfId="11261"/>
    <cellStyle name="Input 2 2 33 8 2" xfId="24306"/>
    <cellStyle name="Input 2 2 33 9" xfId="12565"/>
    <cellStyle name="Input 2 2 33 9 2" xfId="25610"/>
    <cellStyle name="Input 2 2 33 9 3" xfId="33944"/>
    <cellStyle name="Input 2 2 34" xfId="428"/>
    <cellStyle name="Input 2 2 34 10" xfId="13479"/>
    <cellStyle name="Input 2 2 34 11" xfId="34658"/>
    <cellStyle name="Input 2 2 34 2" xfId="1539"/>
    <cellStyle name="Input 2 2 34 2 10" xfId="14585"/>
    <cellStyle name="Input 2 2 34 2 11" xfId="35764"/>
    <cellStyle name="Input 2 2 34 2 2" xfId="2769"/>
    <cellStyle name="Input 2 2 34 2 2 2" xfId="6463"/>
    <cellStyle name="Input 2 2 34 2 2 2 2" xfId="19509"/>
    <cellStyle name="Input 2 2 34 2 2 2 3" xfId="29802"/>
    <cellStyle name="Input 2 2 34 2 2 2 4" xfId="40688"/>
    <cellStyle name="Input 2 2 34 2 2 2 5" xfId="52478"/>
    <cellStyle name="Input 2 2 34 2 2 3" xfId="15815"/>
    <cellStyle name="Input 2 2 34 2 2 4" xfId="27093"/>
    <cellStyle name="Input 2 2 34 2 2 5" xfId="36994"/>
    <cellStyle name="Input 2 2 34 2 2 6" xfId="50211"/>
    <cellStyle name="Input 2 2 34 2 3" xfId="3265"/>
    <cellStyle name="Input 2 2 34 2 3 2" xfId="6959"/>
    <cellStyle name="Input 2 2 34 2 3 2 2" xfId="20005"/>
    <cellStyle name="Input 2 2 34 2 3 2 3" xfId="30186"/>
    <cellStyle name="Input 2 2 34 2 3 2 4" xfId="41184"/>
    <cellStyle name="Input 2 2 34 2 3 2 5" xfId="52764"/>
    <cellStyle name="Input 2 2 34 2 3 3" xfId="16311"/>
    <cellStyle name="Input 2 2 34 2 3 4" xfId="27477"/>
    <cellStyle name="Input 2 2 34 2 3 5" xfId="37490"/>
    <cellStyle name="Input 2 2 34 2 3 6" xfId="50497"/>
    <cellStyle name="Input 2 2 34 2 4" xfId="4356"/>
    <cellStyle name="Input 2 2 34 2 4 2" xfId="17402"/>
    <cellStyle name="Input 2 2 34 2 4 3" xfId="28381"/>
    <cellStyle name="Input 2 2 34 2 4 4" xfId="38581"/>
    <cellStyle name="Input 2 2 34 2 4 5" xfId="51113"/>
    <cellStyle name="Input 2 2 34 2 5" xfId="9128"/>
    <cellStyle name="Input 2 2 34 2 5 2" xfId="22173"/>
    <cellStyle name="Input 2 2 34 2 5 3" xfId="31481"/>
    <cellStyle name="Input 2 2 34 2 6" xfId="10016"/>
    <cellStyle name="Input 2 2 34 2 6 2" xfId="23061"/>
    <cellStyle name="Input 2 2 34 2 6 3" xfId="32357"/>
    <cellStyle name="Input 2 2 34 2 7" xfId="10393"/>
    <cellStyle name="Input 2 2 34 2 7 2" xfId="23438"/>
    <cellStyle name="Input 2 2 34 2 7 3" xfId="32734"/>
    <cellStyle name="Input 2 2 34 2 8" xfId="11757"/>
    <cellStyle name="Input 2 2 34 2 8 2" xfId="24802"/>
    <cellStyle name="Input 2 2 34 2 9" xfId="12141"/>
    <cellStyle name="Input 2 2 34 2 9 2" xfId="25186"/>
    <cellStyle name="Input 2 2 34 2 9 3" xfId="33520"/>
    <cellStyle name="Input 2 2 34 3" xfId="1002"/>
    <cellStyle name="Input 2 2 34 3 2" xfId="5112"/>
    <cellStyle name="Input 2 2 34 3 2 2" xfId="18158"/>
    <cellStyle name="Input 2 2 34 3 2 3" xfId="28849"/>
    <cellStyle name="Input 2 2 34 3 2 4" xfId="39337"/>
    <cellStyle name="Input 2 2 34 3 2 5" xfId="51608"/>
    <cellStyle name="Input 2 2 34 3 3" xfId="14048"/>
    <cellStyle name="Input 2 2 34 3 4" xfId="26155"/>
    <cellStyle name="Input 2 2 34 3 5" xfId="35227"/>
    <cellStyle name="Input 2 2 34 3 6" xfId="49356"/>
    <cellStyle name="Input 2 2 34 4" xfId="2268"/>
    <cellStyle name="Input 2 2 34 4 2" xfId="5962"/>
    <cellStyle name="Input 2 2 34 4 2 2" xfId="19008"/>
    <cellStyle name="Input 2 2 34 4 2 3" xfId="29406"/>
    <cellStyle name="Input 2 2 34 4 2 4" xfId="40187"/>
    <cellStyle name="Input 2 2 34 4 2 5" xfId="52199"/>
    <cellStyle name="Input 2 2 34 4 3" xfId="15314"/>
    <cellStyle name="Input 2 2 34 4 4" xfId="26697"/>
    <cellStyle name="Input 2 2 34 4 5" xfId="36493"/>
    <cellStyle name="Input 2 2 34 4 6" xfId="49932"/>
    <cellStyle name="Input 2 2 34 5" xfId="3819"/>
    <cellStyle name="Input 2 2 34 5 2" xfId="16865"/>
    <cellStyle name="Input 2 2 34 5 3" xfId="27949"/>
    <cellStyle name="Input 2 2 34 5 4" xfId="38044"/>
    <cellStyle name="Input 2 2 34 5 5" xfId="50798"/>
    <cellStyle name="Input 2 2 34 6" xfId="8591"/>
    <cellStyle name="Input 2 2 34 6 2" xfId="21636"/>
    <cellStyle name="Input 2 2 34 6 3" xfId="31049"/>
    <cellStyle name="Input 2 2 34 7" xfId="9582"/>
    <cellStyle name="Input 2 2 34 7 2" xfId="22627"/>
    <cellStyle name="Input 2 2 34 7 3" xfId="31923"/>
    <cellStyle name="Input 2 2 34 8" xfId="11219"/>
    <cellStyle name="Input 2 2 34 8 2" xfId="24264"/>
    <cellStyle name="Input 2 2 34 9" xfId="12103"/>
    <cellStyle name="Input 2 2 34 9 2" xfId="25148"/>
    <cellStyle name="Input 2 2 34 9 3" xfId="33482"/>
    <cellStyle name="Input 2 2 35" xfId="477"/>
    <cellStyle name="Input 2 2 35 10" xfId="13528"/>
    <cellStyle name="Input 2 2 35 11" xfId="34707"/>
    <cellStyle name="Input 2 2 35 2" xfId="1588"/>
    <cellStyle name="Input 2 2 35 2 10" xfId="14634"/>
    <cellStyle name="Input 2 2 35 2 11" xfId="35813"/>
    <cellStyle name="Input 2 2 35 2 2" xfId="2808"/>
    <cellStyle name="Input 2 2 35 2 2 2" xfId="6502"/>
    <cellStyle name="Input 2 2 35 2 2 2 2" xfId="19548"/>
    <cellStyle name="Input 2 2 35 2 2 2 3" xfId="29841"/>
    <cellStyle name="Input 2 2 35 2 2 2 4" xfId="40727"/>
    <cellStyle name="Input 2 2 35 2 2 2 5" xfId="52492"/>
    <cellStyle name="Input 2 2 35 2 2 3" xfId="15854"/>
    <cellStyle name="Input 2 2 35 2 2 4" xfId="27132"/>
    <cellStyle name="Input 2 2 35 2 2 5" xfId="37033"/>
    <cellStyle name="Input 2 2 35 2 2 6" xfId="50225"/>
    <cellStyle name="Input 2 2 35 2 3" xfId="3308"/>
    <cellStyle name="Input 2 2 35 2 3 2" xfId="7002"/>
    <cellStyle name="Input 2 2 35 2 3 2 2" xfId="20048"/>
    <cellStyle name="Input 2 2 35 2 3 2 3" xfId="30229"/>
    <cellStyle name="Input 2 2 35 2 3 2 4" xfId="41227"/>
    <cellStyle name="Input 2 2 35 2 3 2 5" xfId="52788"/>
    <cellStyle name="Input 2 2 35 2 3 3" xfId="16354"/>
    <cellStyle name="Input 2 2 35 2 3 4" xfId="27520"/>
    <cellStyle name="Input 2 2 35 2 3 5" xfId="37533"/>
    <cellStyle name="Input 2 2 35 2 3 6" xfId="50521"/>
    <cellStyle name="Input 2 2 35 2 4" xfId="4405"/>
    <cellStyle name="Input 2 2 35 2 4 2" xfId="17451"/>
    <cellStyle name="Input 2 2 35 2 4 3" xfId="28430"/>
    <cellStyle name="Input 2 2 35 2 4 4" xfId="38630"/>
    <cellStyle name="Input 2 2 35 2 4 5" xfId="51137"/>
    <cellStyle name="Input 2 2 35 2 5" xfId="9177"/>
    <cellStyle name="Input 2 2 35 2 5 2" xfId="22222"/>
    <cellStyle name="Input 2 2 35 2 5 3" xfId="31530"/>
    <cellStyle name="Input 2 2 35 2 6" xfId="10065"/>
    <cellStyle name="Input 2 2 35 2 6 2" xfId="23110"/>
    <cellStyle name="Input 2 2 35 2 6 3" xfId="32406"/>
    <cellStyle name="Input 2 2 35 2 7" xfId="10436"/>
    <cellStyle name="Input 2 2 35 2 7 2" xfId="23481"/>
    <cellStyle name="Input 2 2 35 2 7 3" xfId="32777"/>
    <cellStyle name="Input 2 2 35 2 8" xfId="11806"/>
    <cellStyle name="Input 2 2 35 2 8 2" xfId="24851"/>
    <cellStyle name="Input 2 2 35 2 9" xfId="12564"/>
    <cellStyle name="Input 2 2 35 2 9 2" xfId="25609"/>
    <cellStyle name="Input 2 2 35 2 9 3" xfId="33943"/>
    <cellStyle name="Input 2 2 35 3" xfId="1051"/>
    <cellStyle name="Input 2 2 35 3 2" xfId="5161"/>
    <cellStyle name="Input 2 2 35 3 2 2" xfId="18207"/>
    <cellStyle name="Input 2 2 35 3 2 3" xfId="28898"/>
    <cellStyle name="Input 2 2 35 3 2 4" xfId="39386"/>
    <cellStyle name="Input 2 2 35 3 2 5" xfId="51632"/>
    <cellStyle name="Input 2 2 35 3 3" xfId="14097"/>
    <cellStyle name="Input 2 2 35 3 4" xfId="26204"/>
    <cellStyle name="Input 2 2 35 3 5" xfId="35276"/>
    <cellStyle name="Input 2 2 35 3 6" xfId="49380"/>
    <cellStyle name="Input 2 2 35 4" xfId="2317"/>
    <cellStyle name="Input 2 2 35 4 2" xfId="6011"/>
    <cellStyle name="Input 2 2 35 4 2 2" xfId="19057"/>
    <cellStyle name="Input 2 2 35 4 2 3" xfId="29455"/>
    <cellStyle name="Input 2 2 35 4 2 4" xfId="40236"/>
    <cellStyle name="Input 2 2 35 4 2 5" xfId="52223"/>
    <cellStyle name="Input 2 2 35 4 3" xfId="15363"/>
    <cellStyle name="Input 2 2 35 4 4" xfId="26746"/>
    <cellStyle name="Input 2 2 35 4 5" xfId="36542"/>
    <cellStyle name="Input 2 2 35 4 6" xfId="49956"/>
    <cellStyle name="Input 2 2 35 5" xfId="3868"/>
    <cellStyle name="Input 2 2 35 5 2" xfId="16914"/>
    <cellStyle name="Input 2 2 35 5 3" xfId="27998"/>
    <cellStyle name="Input 2 2 35 5 4" xfId="38093"/>
    <cellStyle name="Input 2 2 35 5 5" xfId="50822"/>
    <cellStyle name="Input 2 2 35 6" xfId="8640"/>
    <cellStyle name="Input 2 2 35 6 2" xfId="21685"/>
    <cellStyle name="Input 2 2 35 6 3" xfId="31098"/>
    <cellStyle name="Input 2 2 35 7" xfId="9631"/>
    <cellStyle name="Input 2 2 35 7 2" xfId="22676"/>
    <cellStyle name="Input 2 2 35 7 3" xfId="31972"/>
    <cellStyle name="Input 2 2 35 8" xfId="11268"/>
    <cellStyle name="Input 2 2 35 8 2" xfId="24313"/>
    <cellStyle name="Input 2 2 35 9" xfId="12557"/>
    <cellStyle name="Input 2 2 35 9 2" xfId="25602"/>
    <cellStyle name="Input 2 2 35 9 3" xfId="33936"/>
    <cellStyle name="Input 2 2 36" xfId="482"/>
    <cellStyle name="Input 2 2 36 10" xfId="13533"/>
    <cellStyle name="Input 2 2 36 11" xfId="34712"/>
    <cellStyle name="Input 2 2 36 2" xfId="1593"/>
    <cellStyle name="Input 2 2 36 2 10" xfId="14639"/>
    <cellStyle name="Input 2 2 36 2 11" xfId="35818"/>
    <cellStyle name="Input 2 2 36 2 2" xfId="2812"/>
    <cellStyle name="Input 2 2 36 2 2 2" xfId="6506"/>
    <cellStyle name="Input 2 2 36 2 2 2 2" xfId="19552"/>
    <cellStyle name="Input 2 2 36 2 2 2 3" xfId="29845"/>
    <cellStyle name="Input 2 2 36 2 2 2 4" xfId="40731"/>
    <cellStyle name="Input 2 2 36 2 2 2 5" xfId="52495"/>
    <cellStyle name="Input 2 2 36 2 2 3" xfId="15858"/>
    <cellStyle name="Input 2 2 36 2 2 4" xfId="27136"/>
    <cellStyle name="Input 2 2 36 2 2 5" xfId="37037"/>
    <cellStyle name="Input 2 2 36 2 2 6" xfId="50228"/>
    <cellStyle name="Input 2 2 36 2 3" xfId="3313"/>
    <cellStyle name="Input 2 2 36 2 3 2" xfId="7007"/>
    <cellStyle name="Input 2 2 36 2 3 2 2" xfId="20053"/>
    <cellStyle name="Input 2 2 36 2 3 2 3" xfId="30234"/>
    <cellStyle name="Input 2 2 36 2 3 2 4" xfId="41232"/>
    <cellStyle name="Input 2 2 36 2 3 2 5" xfId="52792"/>
    <cellStyle name="Input 2 2 36 2 3 3" xfId="16359"/>
    <cellStyle name="Input 2 2 36 2 3 4" xfId="27525"/>
    <cellStyle name="Input 2 2 36 2 3 5" xfId="37538"/>
    <cellStyle name="Input 2 2 36 2 3 6" xfId="50525"/>
    <cellStyle name="Input 2 2 36 2 4" xfId="4410"/>
    <cellStyle name="Input 2 2 36 2 4 2" xfId="17456"/>
    <cellStyle name="Input 2 2 36 2 4 3" xfId="28435"/>
    <cellStyle name="Input 2 2 36 2 4 4" xfId="38635"/>
    <cellStyle name="Input 2 2 36 2 4 5" xfId="51141"/>
    <cellStyle name="Input 2 2 36 2 5" xfId="9182"/>
    <cellStyle name="Input 2 2 36 2 5 2" xfId="22227"/>
    <cellStyle name="Input 2 2 36 2 5 3" xfId="31535"/>
    <cellStyle name="Input 2 2 36 2 6" xfId="10070"/>
    <cellStyle name="Input 2 2 36 2 6 2" xfId="23115"/>
    <cellStyle name="Input 2 2 36 2 6 3" xfId="32411"/>
    <cellStyle name="Input 2 2 36 2 7" xfId="10441"/>
    <cellStyle name="Input 2 2 36 2 7 2" xfId="23486"/>
    <cellStyle name="Input 2 2 36 2 7 3" xfId="32782"/>
    <cellStyle name="Input 2 2 36 2 8" xfId="11811"/>
    <cellStyle name="Input 2 2 36 2 8 2" xfId="24856"/>
    <cellStyle name="Input 2 2 36 2 9" xfId="12078"/>
    <cellStyle name="Input 2 2 36 2 9 2" xfId="25123"/>
    <cellStyle name="Input 2 2 36 2 9 3" xfId="33457"/>
    <cellStyle name="Input 2 2 36 3" xfId="1056"/>
    <cellStyle name="Input 2 2 36 3 2" xfId="5166"/>
    <cellStyle name="Input 2 2 36 3 2 2" xfId="18212"/>
    <cellStyle name="Input 2 2 36 3 2 3" xfId="28903"/>
    <cellStyle name="Input 2 2 36 3 2 4" xfId="39391"/>
    <cellStyle name="Input 2 2 36 3 2 5" xfId="51636"/>
    <cellStyle name="Input 2 2 36 3 3" xfId="14102"/>
    <cellStyle name="Input 2 2 36 3 4" xfId="26209"/>
    <cellStyle name="Input 2 2 36 3 5" xfId="35281"/>
    <cellStyle name="Input 2 2 36 3 6" xfId="49384"/>
    <cellStyle name="Input 2 2 36 4" xfId="2322"/>
    <cellStyle name="Input 2 2 36 4 2" xfId="6016"/>
    <cellStyle name="Input 2 2 36 4 2 2" xfId="19062"/>
    <cellStyle name="Input 2 2 36 4 2 3" xfId="29460"/>
    <cellStyle name="Input 2 2 36 4 2 4" xfId="40241"/>
    <cellStyle name="Input 2 2 36 4 2 5" xfId="52227"/>
    <cellStyle name="Input 2 2 36 4 3" xfId="15368"/>
    <cellStyle name="Input 2 2 36 4 4" xfId="26751"/>
    <cellStyle name="Input 2 2 36 4 5" xfId="36547"/>
    <cellStyle name="Input 2 2 36 4 6" xfId="49960"/>
    <cellStyle name="Input 2 2 36 5" xfId="3873"/>
    <cellStyle name="Input 2 2 36 5 2" xfId="16919"/>
    <cellStyle name="Input 2 2 36 5 3" xfId="28003"/>
    <cellStyle name="Input 2 2 36 5 4" xfId="38098"/>
    <cellStyle name="Input 2 2 36 5 5" xfId="50826"/>
    <cellStyle name="Input 2 2 36 6" xfId="8645"/>
    <cellStyle name="Input 2 2 36 6 2" xfId="21690"/>
    <cellStyle name="Input 2 2 36 6 3" xfId="31103"/>
    <cellStyle name="Input 2 2 36 7" xfId="9636"/>
    <cellStyle name="Input 2 2 36 7 2" xfId="22681"/>
    <cellStyle name="Input 2 2 36 7 3" xfId="31977"/>
    <cellStyle name="Input 2 2 36 8" xfId="11273"/>
    <cellStyle name="Input 2 2 36 8 2" xfId="24318"/>
    <cellStyle name="Input 2 2 36 9" xfId="12444"/>
    <cellStyle name="Input 2 2 36 9 2" xfId="25489"/>
    <cellStyle name="Input 2 2 36 9 3" xfId="33823"/>
    <cellStyle name="Input 2 2 37" xfId="485"/>
    <cellStyle name="Input 2 2 37 10" xfId="13536"/>
    <cellStyle name="Input 2 2 37 11" xfId="34715"/>
    <cellStyle name="Input 2 2 37 2" xfId="1596"/>
    <cellStyle name="Input 2 2 37 2 10" xfId="14642"/>
    <cellStyle name="Input 2 2 37 2 11" xfId="35821"/>
    <cellStyle name="Input 2 2 37 2 2" xfId="2814"/>
    <cellStyle name="Input 2 2 37 2 2 2" xfId="6508"/>
    <cellStyle name="Input 2 2 37 2 2 2 2" xfId="19554"/>
    <cellStyle name="Input 2 2 37 2 2 2 3" xfId="29847"/>
    <cellStyle name="Input 2 2 37 2 2 2 4" xfId="40733"/>
    <cellStyle name="Input 2 2 37 2 2 2 5" xfId="52497"/>
    <cellStyle name="Input 2 2 37 2 2 3" xfId="15860"/>
    <cellStyle name="Input 2 2 37 2 2 4" xfId="27138"/>
    <cellStyle name="Input 2 2 37 2 2 5" xfId="37039"/>
    <cellStyle name="Input 2 2 37 2 2 6" xfId="50230"/>
    <cellStyle name="Input 2 2 37 2 3" xfId="3316"/>
    <cellStyle name="Input 2 2 37 2 3 2" xfId="7010"/>
    <cellStyle name="Input 2 2 37 2 3 2 2" xfId="20056"/>
    <cellStyle name="Input 2 2 37 2 3 2 3" xfId="30237"/>
    <cellStyle name="Input 2 2 37 2 3 2 4" xfId="41235"/>
    <cellStyle name="Input 2 2 37 2 3 2 5" xfId="52795"/>
    <cellStyle name="Input 2 2 37 2 3 3" xfId="16362"/>
    <cellStyle name="Input 2 2 37 2 3 4" xfId="27528"/>
    <cellStyle name="Input 2 2 37 2 3 5" xfId="37541"/>
    <cellStyle name="Input 2 2 37 2 3 6" xfId="50528"/>
    <cellStyle name="Input 2 2 37 2 4" xfId="4413"/>
    <cellStyle name="Input 2 2 37 2 4 2" xfId="17459"/>
    <cellStyle name="Input 2 2 37 2 4 3" xfId="28438"/>
    <cellStyle name="Input 2 2 37 2 4 4" xfId="38638"/>
    <cellStyle name="Input 2 2 37 2 4 5" xfId="51144"/>
    <cellStyle name="Input 2 2 37 2 5" xfId="9185"/>
    <cellStyle name="Input 2 2 37 2 5 2" xfId="22230"/>
    <cellStyle name="Input 2 2 37 2 5 3" xfId="31538"/>
    <cellStyle name="Input 2 2 37 2 6" xfId="10073"/>
    <cellStyle name="Input 2 2 37 2 6 2" xfId="23118"/>
    <cellStyle name="Input 2 2 37 2 6 3" xfId="32414"/>
    <cellStyle name="Input 2 2 37 2 7" xfId="10444"/>
    <cellStyle name="Input 2 2 37 2 7 2" xfId="23489"/>
    <cellStyle name="Input 2 2 37 2 7 3" xfId="32785"/>
    <cellStyle name="Input 2 2 37 2 8" xfId="11814"/>
    <cellStyle name="Input 2 2 37 2 8 2" xfId="24859"/>
    <cellStyle name="Input 2 2 37 2 9" xfId="11980"/>
    <cellStyle name="Input 2 2 37 2 9 2" xfId="25025"/>
    <cellStyle name="Input 2 2 37 2 9 3" xfId="33359"/>
    <cellStyle name="Input 2 2 37 3" xfId="1059"/>
    <cellStyle name="Input 2 2 37 3 2" xfId="5169"/>
    <cellStyle name="Input 2 2 37 3 2 2" xfId="18215"/>
    <cellStyle name="Input 2 2 37 3 2 3" xfId="28906"/>
    <cellStyle name="Input 2 2 37 3 2 4" xfId="39394"/>
    <cellStyle name="Input 2 2 37 3 2 5" xfId="51639"/>
    <cellStyle name="Input 2 2 37 3 3" xfId="14105"/>
    <cellStyle name="Input 2 2 37 3 4" xfId="26212"/>
    <cellStyle name="Input 2 2 37 3 5" xfId="35284"/>
    <cellStyle name="Input 2 2 37 3 6" xfId="49387"/>
    <cellStyle name="Input 2 2 37 4" xfId="2325"/>
    <cellStyle name="Input 2 2 37 4 2" xfId="6019"/>
    <cellStyle name="Input 2 2 37 4 2 2" xfId="19065"/>
    <cellStyle name="Input 2 2 37 4 2 3" xfId="29463"/>
    <cellStyle name="Input 2 2 37 4 2 4" xfId="40244"/>
    <cellStyle name="Input 2 2 37 4 2 5" xfId="52230"/>
    <cellStyle name="Input 2 2 37 4 3" xfId="15371"/>
    <cellStyle name="Input 2 2 37 4 4" xfId="26754"/>
    <cellStyle name="Input 2 2 37 4 5" xfId="36550"/>
    <cellStyle name="Input 2 2 37 4 6" xfId="49963"/>
    <cellStyle name="Input 2 2 37 5" xfId="3876"/>
    <cellStyle name="Input 2 2 37 5 2" xfId="16922"/>
    <cellStyle name="Input 2 2 37 5 3" xfId="28006"/>
    <cellStyle name="Input 2 2 37 5 4" xfId="38101"/>
    <cellStyle name="Input 2 2 37 5 5" xfId="50829"/>
    <cellStyle name="Input 2 2 37 6" xfId="8648"/>
    <cellStyle name="Input 2 2 37 6 2" xfId="21693"/>
    <cellStyle name="Input 2 2 37 6 3" xfId="31106"/>
    <cellStyle name="Input 2 2 37 7" xfId="9639"/>
    <cellStyle name="Input 2 2 37 7 2" xfId="22684"/>
    <cellStyle name="Input 2 2 37 7 3" xfId="31980"/>
    <cellStyle name="Input 2 2 37 8" xfId="11276"/>
    <cellStyle name="Input 2 2 37 8 2" xfId="24321"/>
    <cellStyle name="Input 2 2 37 9" xfId="12028"/>
    <cellStyle name="Input 2 2 37 9 2" xfId="25073"/>
    <cellStyle name="Input 2 2 37 9 3" xfId="33407"/>
    <cellStyle name="Input 2 2 38" xfId="479"/>
    <cellStyle name="Input 2 2 38 10" xfId="13530"/>
    <cellStyle name="Input 2 2 38 11" xfId="34709"/>
    <cellStyle name="Input 2 2 38 2" xfId="1590"/>
    <cellStyle name="Input 2 2 38 2 10" xfId="14636"/>
    <cellStyle name="Input 2 2 38 2 11" xfId="35815"/>
    <cellStyle name="Input 2 2 38 2 2" xfId="2810"/>
    <cellStyle name="Input 2 2 38 2 2 2" xfId="6504"/>
    <cellStyle name="Input 2 2 38 2 2 2 2" xfId="19550"/>
    <cellStyle name="Input 2 2 38 2 2 2 3" xfId="29843"/>
    <cellStyle name="Input 2 2 38 2 2 2 4" xfId="40729"/>
    <cellStyle name="Input 2 2 38 2 2 2 5" xfId="52494"/>
    <cellStyle name="Input 2 2 38 2 2 3" xfId="15856"/>
    <cellStyle name="Input 2 2 38 2 2 4" xfId="27134"/>
    <cellStyle name="Input 2 2 38 2 2 5" xfId="37035"/>
    <cellStyle name="Input 2 2 38 2 2 6" xfId="50227"/>
    <cellStyle name="Input 2 2 38 2 3" xfId="3310"/>
    <cellStyle name="Input 2 2 38 2 3 2" xfId="7004"/>
    <cellStyle name="Input 2 2 38 2 3 2 2" xfId="20050"/>
    <cellStyle name="Input 2 2 38 2 3 2 3" xfId="30231"/>
    <cellStyle name="Input 2 2 38 2 3 2 4" xfId="41229"/>
    <cellStyle name="Input 2 2 38 2 3 2 5" xfId="52790"/>
    <cellStyle name="Input 2 2 38 2 3 3" xfId="16356"/>
    <cellStyle name="Input 2 2 38 2 3 4" xfId="27522"/>
    <cellStyle name="Input 2 2 38 2 3 5" xfId="37535"/>
    <cellStyle name="Input 2 2 38 2 3 6" xfId="50523"/>
    <cellStyle name="Input 2 2 38 2 4" xfId="4407"/>
    <cellStyle name="Input 2 2 38 2 4 2" xfId="17453"/>
    <cellStyle name="Input 2 2 38 2 4 3" xfId="28432"/>
    <cellStyle name="Input 2 2 38 2 4 4" xfId="38632"/>
    <cellStyle name="Input 2 2 38 2 4 5" xfId="51139"/>
    <cellStyle name="Input 2 2 38 2 5" xfId="9179"/>
    <cellStyle name="Input 2 2 38 2 5 2" xfId="22224"/>
    <cellStyle name="Input 2 2 38 2 5 3" xfId="31532"/>
    <cellStyle name="Input 2 2 38 2 6" xfId="10067"/>
    <cellStyle name="Input 2 2 38 2 6 2" xfId="23112"/>
    <cellStyle name="Input 2 2 38 2 6 3" xfId="32408"/>
    <cellStyle name="Input 2 2 38 2 7" xfId="10438"/>
    <cellStyle name="Input 2 2 38 2 7 2" xfId="23483"/>
    <cellStyle name="Input 2 2 38 2 7 3" xfId="32779"/>
    <cellStyle name="Input 2 2 38 2 8" xfId="11808"/>
    <cellStyle name="Input 2 2 38 2 8 2" xfId="24853"/>
    <cellStyle name="Input 2 2 38 2 9" xfId="12607"/>
    <cellStyle name="Input 2 2 38 2 9 2" xfId="25652"/>
    <cellStyle name="Input 2 2 38 2 9 3" xfId="33986"/>
    <cellStyle name="Input 2 2 38 3" xfId="1053"/>
    <cellStyle name="Input 2 2 38 3 2" xfId="5163"/>
    <cellStyle name="Input 2 2 38 3 2 2" xfId="18209"/>
    <cellStyle name="Input 2 2 38 3 2 3" xfId="28900"/>
    <cellStyle name="Input 2 2 38 3 2 4" xfId="39388"/>
    <cellStyle name="Input 2 2 38 3 2 5" xfId="51634"/>
    <cellStyle name="Input 2 2 38 3 3" xfId="14099"/>
    <cellStyle name="Input 2 2 38 3 4" xfId="26206"/>
    <cellStyle name="Input 2 2 38 3 5" xfId="35278"/>
    <cellStyle name="Input 2 2 38 3 6" xfId="49382"/>
    <cellStyle name="Input 2 2 38 4" xfId="2319"/>
    <cellStyle name="Input 2 2 38 4 2" xfId="6013"/>
    <cellStyle name="Input 2 2 38 4 2 2" xfId="19059"/>
    <cellStyle name="Input 2 2 38 4 2 3" xfId="29457"/>
    <cellStyle name="Input 2 2 38 4 2 4" xfId="40238"/>
    <cellStyle name="Input 2 2 38 4 2 5" xfId="52225"/>
    <cellStyle name="Input 2 2 38 4 3" xfId="15365"/>
    <cellStyle name="Input 2 2 38 4 4" xfId="26748"/>
    <cellStyle name="Input 2 2 38 4 5" xfId="36544"/>
    <cellStyle name="Input 2 2 38 4 6" xfId="49958"/>
    <cellStyle name="Input 2 2 38 5" xfId="3870"/>
    <cellStyle name="Input 2 2 38 5 2" xfId="16916"/>
    <cellStyle name="Input 2 2 38 5 3" xfId="28000"/>
    <cellStyle name="Input 2 2 38 5 4" xfId="38095"/>
    <cellStyle name="Input 2 2 38 5 5" xfId="50824"/>
    <cellStyle name="Input 2 2 38 6" xfId="8642"/>
    <cellStyle name="Input 2 2 38 6 2" xfId="21687"/>
    <cellStyle name="Input 2 2 38 6 3" xfId="31100"/>
    <cellStyle name="Input 2 2 38 7" xfId="9633"/>
    <cellStyle name="Input 2 2 38 7 2" xfId="22678"/>
    <cellStyle name="Input 2 2 38 7 3" xfId="31974"/>
    <cellStyle name="Input 2 2 38 8" xfId="11270"/>
    <cellStyle name="Input 2 2 38 8 2" xfId="24315"/>
    <cellStyle name="Input 2 2 38 9" xfId="12532"/>
    <cellStyle name="Input 2 2 38 9 2" xfId="25577"/>
    <cellStyle name="Input 2 2 38 9 3" xfId="33911"/>
    <cellStyle name="Input 2 2 39" xfId="491"/>
    <cellStyle name="Input 2 2 39 10" xfId="13542"/>
    <cellStyle name="Input 2 2 39 11" xfId="34721"/>
    <cellStyle name="Input 2 2 39 2" xfId="1602"/>
    <cellStyle name="Input 2 2 39 2 10" xfId="14648"/>
    <cellStyle name="Input 2 2 39 2 11" xfId="35827"/>
    <cellStyle name="Input 2 2 39 2 2" xfId="2819"/>
    <cellStyle name="Input 2 2 39 2 2 2" xfId="6513"/>
    <cellStyle name="Input 2 2 39 2 2 2 2" xfId="19559"/>
    <cellStyle name="Input 2 2 39 2 2 2 3" xfId="29852"/>
    <cellStyle name="Input 2 2 39 2 2 2 4" xfId="40738"/>
    <cellStyle name="Input 2 2 39 2 2 2 5" xfId="52499"/>
    <cellStyle name="Input 2 2 39 2 2 3" xfId="15865"/>
    <cellStyle name="Input 2 2 39 2 2 4" xfId="27143"/>
    <cellStyle name="Input 2 2 39 2 2 5" xfId="37044"/>
    <cellStyle name="Input 2 2 39 2 2 6" xfId="50232"/>
    <cellStyle name="Input 2 2 39 2 3" xfId="3321"/>
    <cellStyle name="Input 2 2 39 2 3 2" xfId="7015"/>
    <cellStyle name="Input 2 2 39 2 3 2 2" xfId="20061"/>
    <cellStyle name="Input 2 2 39 2 3 2 3" xfId="30242"/>
    <cellStyle name="Input 2 2 39 2 3 2 4" xfId="41240"/>
    <cellStyle name="Input 2 2 39 2 3 2 5" xfId="52798"/>
    <cellStyle name="Input 2 2 39 2 3 3" xfId="16367"/>
    <cellStyle name="Input 2 2 39 2 3 4" xfId="27533"/>
    <cellStyle name="Input 2 2 39 2 3 5" xfId="37546"/>
    <cellStyle name="Input 2 2 39 2 3 6" xfId="50531"/>
    <cellStyle name="Input 2 2 39 2 4" xfId="4419"/>
    <cellStyle name="Input 2 2 39 2 4 2" xfId="17465"/>
    <cellStyle name="Input 2 2 39 2 4 3" xfId="28444"/>
    <cellStyle name="Input 2 2 39 2 4 4" xfId="38644"/>
    <cellStyle name="Input 2 2 39 2 4 5" xfId="51147"/>
    <cellStyle name="Input 2 2 39 2 5" xfId="9191"/>
    <cellStyle name="Input 2 2 39 2 5 2" xfId="22236"/>
    <cellStyle name="Input 2 2 39 2 5 3" xfId="31544"/>
    <cellStyle name="Input 2 2 39 2 6" xfId="10079"/>
    <cellStyle name="Input 2 2 39 2 6 2" xfId="23124"/>
    <cellStyle name="Input 2 2 39 2 6 3" xfId="32420"/>
    <cellStyle name="Input 2 2 39 2 7" xfId="10449"/>
    <cellStyle name="Input 2 2 39 2 7 2" xfId="23494"/>
    <cellStyle name="Input 2 2 39 2 7 3" xfId="32790"/>
    <cellStyle name="Input 2 2 39 2 8" xfId="11820"/>
    <cellStyle name="Input 2 2 39 2 8 2" xfId="24865"/>
    <cellStyle name="Input 2 2 39 2 9" xfId="11977"/>
    <cellStyle name="Input 2 2 39 2 9 2" xfId="25022"/>
    <cellStyle name="Input 2 2 39 2 9 3" xfId="33356"/>
    <cellStyle name="Input 2 2 39 3" xfId="1065"/>
    <cellStyle name="Input 2 2 39 3 2" xfId="5175"/>
    <cellStyle name="Input 2 2 39 3 2 2" xfId="18221"/>
    <cellStyle name="Input 2 2 39 3 2 3" xfId="28912"/>
    <cellStyle name="Input 2 2 39 3 2 4" xfId="39400"/>
    <cellStyle name="Input 2 2 39 3 2 5" xfId="51642"/>
    <cellStyle name="Input 2 2 39 3 3" xfId="14111"/>
    <cellStyle name="Input 2 2 39 3 4" xfId="26218"/>
    <cellStyle name="Input 2 2 39 3 5" xfId="35290"/>
    <cellStyle name="Input 2 2 39 3 6" xfId="49390"/>
    <cellStyle name="Input 2 2 39 4" xfId="2331"/>
    <cellStyle name="Input 2 2 39 4 2" xfId="6025"/>
    <cellStyle name="Input 2 2 39 4 2 2" xfId="19071"/>
    <cellStyle name="Input 2 2 39 4 2 3" xfId="29469"/>
    <cellStyle name="Input 2 2 39 4 2 4" xfId="40250"/>
    <cellStyle name="Input 2 2 39 4 2 5" xfId="52233"/>
    <cellStyle name="Input 2 2 39 4 3" xfId="15377"/>
    <cellStyle name="Input 2 2 39 4 4" xfId="26760"/>
    <cellStyle name="Input 2 2 39 4 5" xfId="36556"/>
    <cellStyle name="Input 2 2 39 4 6" xfId="49966"/>
    <cellStyle name="Input 2 2 39 5" xfId="3882"/>
    <cellStyle name="Input 2 2 39 5 2" xfId="16928"/>
    <cellStyle name="Input 2 2 39 5 3" xfId="28012"/>
    <cellStyle name="Input 2 2 39 5 4" xfId="38107"/>
    <cellStyle name="Input 2 2 39 5 5" xfId="50832"/>
    <cellStyle name="Input 2 2 39 6" xfId="8654"/>
    <cellStyle name="Input 2 2 39 6 2" xfId="21699"/>
    <cellStyle name="Input 2 2 39 6 3" xfId="31112"/>
    <cellStyle name="Input 2 2 39 7" xfId="9645"/>
    <cellStyle name="Input 2 2 39 7 2" xfId="22690"/>
    <cellStyle name="Input 2 2 39 7 3" xfId="31986"/>
    <cellStyle name="Input 2 2 39 8" xfId="11282"/>
    <cellStyle name="Input 2 2 39 8 2" xfId="24327"/>
    <cellStyle name="Input 2 2 39 9" xfId="12092"/>
    <cellStyle name="Input 2 2 39 9 2" xfId="25137"/>
    <cellStyle name="Input 2 2 39 9 3" xfId="33471"/>
    <cellStyle name="Input 2 2 4" xfId="87"/>
    <cellStyle name="Input 2 2 4 10" xfId="9307"/>
    <cellStyle name="Input 2 2 4 10 2" xfId="22352"/>
    <cellStyle name="Input 2 2 4 10 3" xfId="31648"/>
    <cellStyle name="Input 2 2 4 11" xfId="10548"/>
    <cellStyle name="Input 2 2 4 11 2" xfId="23593"/>
    <cellStyle name="Input 2 2 4 11 3" xfId="32881"/>
    <cellStyle name="Input 2 2 4 12" xfId="10614"/>
    <cellStyle name="Input 2 2 4 12 2" xfId="23659"/>
    <cellStyle name="Input 2 2 4 12 3" xfId="32939"/>
    <cellStyle name="Input 2 2 4 13" xfId="10635"/>
    <cellStyle name="Input 2 2 4 13 2" xfId="23680"/>
    <cellStyle name="Input 2 2 4 13 3" xfId="32960"/>
    <cellStyle name="Input 2 2 4 14" xfId="10685"/>
    <cellStyle name="Input 2 2 4 14 2" xfId="23730"/>
    <cellStyle name="Input 2 2 4 14 3" xfId="33010"/>
    <cellStyle name="Input 2 2 4 15" xfId="10718"/>
    <cellStyle name="Input 2 2 4 15 2" xfId="23763"/>
    <cellStyle name="Input 2 2 4 15 3" xfId="33043"/>
    <cellStyle name="Input 2 2 4 16" xfId="10751"/>
    <cellStyle name="Input 2 2 4 16 2" xfId="23796"/>
    <cellStyle name="Input 2 2 4 16 3" xfId="33076"/>
    <cellStyle name="Input 2 2 4 17" xfId="10826"/>
    <cellStyle name="Input 2 2 4 17 2" xfId="23871"/>
    <cellStyle name="Input 2 2 4 18" xfId="12238"/>
    <cellStyle name="Input 2 2 4 18 2" xfId="25283"/>
    <cellStyle name="Input 2 2 4 18 3" xfId="33617"/>
    <cellStyle name="Input 2 2 4 19" xfId="12857"/>
    <cellStyle name="Input 2 2 4 2" xfId="182"/>
    <cellStyle name="Input 2 2 4 2 10" xfId="13233"/>
    <cellStyle name="Input 2 2 4 2 11" xfId="34412"/>
    <cellStyle name="Input 2 2 4 2 2" xfId="1305"/>
    <cellStyle name="Input 2 2 4 2 2 10" xfId="14351"/>
    <cellStyle name="Input 2 2 4 2 2 11" xfId="35530"/>
    <cellStyle name="Input 2 2 4 2 2 2" xfId="2562"/>
    <cellStyle name="Input 2 2 4 2 2 2 2" xfId="6256"/>
    <cellStyle name="Input 2 2 4 2 2 2 2 2" xfId="19302"/>
    <cellStyle name="Input 2 2 4 2 2 2 2 3" xfId="29628"/>
    <cellStyle name="Input 2 2 4 2 2 2 2 4" xfId="40481"/>
    <cellStyle name="Input 2 2 4 2 2 2 2 5" xfId="52387"/>
    <cellStyle name="Input 2 2 4 2 2 2 3" xfId="15608"/>
    <cellStyle name="Input 2 2 4 2 2 2 4" xfId="26919"/>
    <cellStyle name="Input 2 2 4 2 2 2 5" xfId="36787"/>
    <cellStyle name="Input 2 2 4 2 2 2 6" xfId="50120"/>
    <cellStyle name="Input 2 2 4 2 2 3" xfId="3094"/>
    <cellStyle name="Input 2 2 4 2 2 3 2" xfId="6788"/>
    <cellStyle name="Input 2 2 4 2 2 3 2 2" xfId="19834"/>
    <cellStyle name="Input 2 2 4 2 2 3 2 3" xfId="30015"/>
    <cellStyle name="Input 2 2 4 2 2 3 2 4" xfId="41013"/>
    <cellStyle name="Input 2 2 4 2 2 3 2 5" xfId="52679"/>
    <cellStyle name="Input 2 2 4 2 2 3 3" xfId="16140"/>
    <cellStyle name="Input 2 2 4 2 2 3 4" xfId="27306"/>
    <cellStyle name="Input 2 2 4 2 2 3 5" xfId="37319"/>
    <cellStyle name="Input 2 2 4 2 2 3 6" xfId="50412"/>
    <cellStyle name="Input 2 2 4 2 2 4" xfId="4122"/>
    <cellStyle name="Input 2 2 4 2 2 4 2" xfId="17168"/>
    <cellStyle name="Input 2 2 4 2 2 4 3" xfId="28180"/>
    <cellStyle name="Input 2 2 4 2 2 4 4" xfId="38347"/>
    <cellStyle name="Input 2 2 4 2 2 4 5" xfId="50995"/>
    <cellStyle name="Input 2 2 4 2 2 5" xfId="8894"/>
    <cellStyle name="Input 2 2 4 2 2 5 2" xfId="21939"/>
    <cellStyle name="Input 2 2 4 2 2 5 3" xfId="31280"/>
    <cellStyle name="Input 2 2 4 2 2 6" xfId="9814"/>
    <cellStyle name="Input 2 2 4 2 2 6 2" xfId="22859"/>
    <cellStyle name="Input 2 2 4 2 2 6 3" xfId="32155"/>
    <cellStyle name="Input 2 2 4 2 2 7" xfId="10222"/>
    <cellStyle name="Input 2 2 4 2 2 7 2" xfId="23267"/>
    <cellStyle name="Input 2 2 4 2 2 7 3" xfId="32563"/>
    <cellStyle name="Input 2 2 4 2 2 8" xfId="11523"/>
    <cellStyle name="Input 2 2 4 2 2 8 2" xfId="24568"/>
    <cellStyle name="Input 2 2 4 2 2 9" xfId="12515"/>
    <cellStyle name="Input 2 2 4 2 2 9 2" xfId="25560"/>
    <cellStyle name="Input 2 2 4 2 2 9 3" xfId="33894"/>
    <cellStyle name="Input 2 2 4 2 3" xfId="756"/>
    <cellStyle name="Input 2 2 4 2 3 2" xfId="4866"/>
    <cellStyle name="Input 2 2 4 2 3 2 2" xfId="17912"/>
    <cellStyle name="Input 2 2 4 2 3 2 3" xfId="28636"/>
    <cellStyle name="Input 2 2 4 2 3 2 4" xfId="39091"/>
    <cellStyle name="Input 2 2 4 2 3 2 5" xfId="51490"/>
    <cellStyle name="Input 2 2 4 2 3 3" xfId="13802"/>
    <cellStyle name="Input 2 2 4 2 3 4" xfId="25942"/>
    <cellStyle name="Input 2 2 4 2 3 5" xfId="34981"/>
    <cellStyle name="Input 2 2 4 2 3 6" xfId="49238"/>
    <cellStyle name="Input 2 2 4 2 4" xfId="2022"/>
    <cellStyle name="Input 2 2 4 2 4 2" xfId="5716"/>
    <cellStyle name="Input 2 2 4 2 4 2 2" xfId="18762"/>
    <cellStyle name="Input 2 2 4 2 4 2 3" xfId="29193"/>
    <cellStyle name="Input 2 2 4 2 4 2 4" xfId="39941"/>
    <cellStyle name="Input 2 2 4 2 4 2 5" xfId="52081"/>
    <cellStyle name="Input 2 2 4 2 4 3" xfId="15068"/>
    <cellStyle name="Input 2 2 4 2 4 4" xfId="26484"/>
    <cellStyle name="Input 2 2 4 2 4 5" xfId="36247"/>
    <cellStyle name="Input 2 2 4 2 4 6" xfId="49814"/>
    <cellStyle name="Input 2 2 4 2 5" xfId="3573"/>
    <cellStyle name="Input 2 2 4 2 5 2" xfId="16619"/>
    <cellStyle name="Input 2 2 4 2 5 3" xfId="27736"/>
    <cellStyle name="Input 2 2 4 2 5 4" xfId="37798"/>
    <cellStyle name="Input 2 2 4 2 5 5" xfId="50680"/>
    <cellStyle name="Input 2 2 4 2 6" xfId="8345"/>
    <cellStyle name="Input 2 2 4 2 6 2" xfId="21390"/>
    <cellStyle name="Input 2 2 4 2 6 3" xfId="30836"/>
    <cellStyle name="Input 2 2 4 2 7" xfId="9367"/>
    <cellStyle name="Input 2 2 4 2 7 2" xfId="22412"/>
    <cellStyle name="Input 2 2 4 2 7 3" xfId="31708"/>
    <cellStyle name="Input 2 2 4 2 8" xfId="10973"/>
    <cellStyle name="Input 2 2 4 2 8 2" xfId="24018"/>
    <cellStyle name="Input 2 2 4 2 9" xfId="12278"/>
    <cellStyle name="Input 2 2 4 2 9 2" xfId="25323"/>
    <cellStyle name="Input 2 2 4 2 9 3" xfId="33657"/>
    <cellStyle name="Input 2 2 4 20" xfId="12825"/>
    <cellStyle name="Input 2 2 4 21" xfId="12967"/>
    <cellStyle name="Input 2 2 4 22" xfId="12912"/>
    <cellStyle name="Input 2 2 4 23" xfId="13005"/>
    <cellStyle name="Input 2 2 4 24" xfId="13058"/>
    <cellStyle name="Input 2 2 4 25" xfId="13138"/>
    <cellStyle name="Input 2 2 4 26" xfId="34317"/>
    <cellStyle name="Input 2 2 4 3" xfId="223"/>
    <cellStyle name="Input 2 2 4 3 10" xfId="13274"/>
    <cellStyle name="Input 2 2 4 3 11" xfId="34453"/>
    <cellStyle name="Input 2 2 4 3 2" xfId="1346"/>
    <cellStyle name="Input 2 2 4 3 2 10" xfId="14392"/>
    <cellStyle name="Input 2 2 4 3 2 11" xfId="35571"/>
    <cellStyle name="Input 2 2 4 3 2 2" xfId="2598"/>
    <cellStyle name="Input 2 2 4 3 2 2 2" xfId="6292"/>
    <cellStyle name="Input 2 2 4 3 2 2 2 2" xfId="19338"/>
    <cellStyle name="Input 2 2 4 3 2 2 2 3" xfId="29655"/>
    <cellStyle name="Input 2 2 4 3 2 2 2 4" xfId="40517"/>
    <cellStyle name="Input 2 2 4 3 2 2 2 5" xfId="52406"/>
    <cellStyle name="Input 2 2 4 3 2 2 3" xfId="15644"/>
    <cellStyle name="Input 2 2 4 3 2 2 4" xfId="26946"/>
    <cellStyle name="Input 2 2 4 3 2 2 5" xfId="36823"/>
    <cellStyle name="Input 2 2 4 3 2 2 6" xfId="50139"/>
    <cellStyle name="Input 2 2 4 3 2 3" xfId="3121"/>
    <cellStyle name="Input 2 2 4 3 2 3 2" xfId="6815"/>
    <cellStyle name="Input 2 2 4 3 2 3 2 2" xfId="19861"/>
    <cellStyle name="Input 2 2 4 3 2 3 2 3" xfId="30042"/>
    <cellStyle name="Input 2 2 4 3 2 3 2 4" xfId="41040"/>
    <cellStyle name="Input 2 2 4 3 2 3 2 5" xfId="52694"/>
    <cellStyle name="Input 2 2 4 3 2 3 3" xfId="16167"/>
    <cellStyle name="Input 2 2 4 3 2 3 4" xfId="27333"/>
    <cellStyle name="Input 2 2 4 3 2 3 5" xfId="37346"/>
    <cellStyle name="Input 2 2 4 3 2 3 6" xfId="50427"/>
    <cellStyle name="Input 2 2 4 3 2 4" xfId="4163"/>
    <cellStyle name="Input 2 2 4 3 2 4 2" xfId="17209"/>
    <cellStyle name="Input 2 2 4 3 2 4 3" xfId="28212"/>
    <cellStyle name="Input 2 2 4 3 2 4 4" xfId="38388"/>
    <cellStyle name="Input 2 2 4 3 2 4 5" xfId="51019"/>
    <cellStyle name="Input 2 2 4 3 2 5" xfId="8935"/>
    <cellStyle name="Input 2 2 4 3 2 5 2" xfId="21980"/>
    <cellStyle name="Input 2 2 4 3 2 5 3" xfId="31312"/>
    <cellStyle name="Input 2 2 4 3 2 6" xfId="9846"/>
    <cellStyle name="Input 2 2 4 3 2 6 2" xfId="22891"/>
    <cellStyle name="Input 2 2 4 3 2 6 3" xfId="32187"/>
    <cellStyle name="Input 2 2 4 3 2 7" xfId="10249"/>
    <cellStyle name="Input 2 2 4 3 2 7 2" xfId="23294"/>
    <cellStyle name="Input 2 2 4 3 2 7 3" xfId="32590"/>
    <cellStyle name="Input 2 2 4 3 2 8" xfId="11564"/>
    <cellStyle name="Input 2 2 4 3 2 8 2" xfId="24609"/>
    <cellStyle name="Input 2 2 4 3 2 9" xfId="12364"/>
    <cellStyle name="Input 2 2 4 3 2 9 2" xfId="25409"/>
    <cellStyle name="Input 2 2 4 3 2 9 3" xfId="33743"/>
    <cellStyle name="Input 2 2 4 3 3" xfId="797"/>
    <cellStyle name="Input 2 2 4 3 3 2" xfId="4907"/>
    <cellStyle name="Input 2 2 4 3 3 2 2" xfId="17953"/>
    <cellStyle name="Input 2 2 4 3 3 2 3" xfId="28668"/>
    <cellStyle name="Input 2 2 4 3 3 2 4" xfId="39132"/>
    <cellStyle name="Input 2 2 4 3 3 2 5" xfId="51514"/>
    <cellStyle name="Input 2 2 4 3 3 3" xfId="13843"/>
    <cellStyle name="Input 2 2 4 3 3 4" xfId="25974"/>
    <cellStyle name="Input 2 2 4 3 3 5" xfId="35022"/>
    <cellStyle name="Input 2 2 4 3 3 6" xfId="49262"/>
    <cellStyle name="Input 2 2 4 3 4" xfId="2063"/>
    <cellStyle name="Input 2 2 4 3 4 2" xfId="5757"/>
    <cellStyle name="Input 2 2 4 3 4 2 2" xfId="18803"/>
    <cellStyle name="Input 2 2 4 3 4 2 3" xfId="29225"/>
    <cellStyle name="Input 2 2 4 3 4 2 4" xfId="39982"/>
    <cellStyle name="Input 2 2 4 3 4 2 5" xfId="52105"/>
    <cellStyle name="Input 2 2 4 3 4 3" xfId="15109"/>
    <cellStyle name="Input 2 2 4 3 4 4" xfId="26516"/>
    <cellStyle name="Input 2 2 4 3 4 5" xfId="36288"/>
    <cellStyle name="Input 2 2 4 3 4 6" xfId="49838"/>
    <cellStyle name="Input 2 2 4 3 5" xfId="3614"/>
    <cellStyle name="Input 2 2 4 3 5 2" xfId="16660"/>
    <cellStyle name="Input 2 2 4 3 5 3" xfId="27768"/>
    <cellStyle name="Input 2 2 4 3 5 4" xfId="37839"/>
    <cellStyle name="Input 2 2 4 3 5 5" xfId="50704"/>
    <cellStyle name="Input 2 2 4 3 6" xfId="8386"/>
    <cellStyle name="Input 2 2 4 3 6 2" xfId="21431"/>
    <cellStyle name="Input 2 2 4 3 6 3" xfId="30868"/>
    <cellStyle name="Input 2 2 4 3 7" xfId="9399"/>
    <cellStyle name="Input 2 2 4 3 7 2" xfId="22444"/>
    <cellStyle name="Input 2 2 4 3 7 3" xfId="31740"/>
    <cellStyle name="Input 2 2 4 3 8" xfId="11014"/>
    <cellStyle name="Input 2 2 4 3 8 2" xfId="24059"/>
    <cellStyle name="Input 2 2 4 3 9" xfId="12384"/>
    <cellStyle name="Input 2 2 4 3 9 2" xfId="25429"/>
    <cellStyle name="Input 2 2 4 3 9 3" xfId="33763"/>
    <cellStyle name="Input 2 2 4 4" xfId="1190"/>
    <cellStyle name="Input 2 2 4 4 10" xfId="12734"/>
    <cellStyle name="Input 2 2 4 4 10 2" xfId="25779"/>
    <cellStyle name="Input 2 2 4 4 10 3" xfId="34113"/>
    <cellStyle name="Input 2 2 4 4 11" xfId="14236"/>
    <cellStyle name="Input 2 2 4 4 12" xfId="35415"/>
    <cellStyle name="Input 2 2 4 4 2" xfId="1840"/>
    <cellStyle name="Input 2 2 4 4 2 2" xfId="5534"/>
    <cellStyle name="Input 2 2 4 4 2 2 2" xfId="18580"/>
    <cellStyle name="Input 2 2 4 4 2 2 3" xfId="29054"/>
    <cellStyle name="Input 2 2 4 4 2 2 4" xfId="39759"/>
    <cellStyle name="Input 2 2 4 4 2 2 5" xfId="51932"/>
    <cellStyle name="Input 2 2 4 4 2 3" xfId="14886"/>
    <cellStyle name="Input 2 2 4 4 2 4" xfId="26345"/>
    <cellStyle name="Input 2 2 4 4 2 5" xfId="36065"/>
    <cellStyle name="Input 2 2 4 4 2 6" xfId="49665"/>
    <cellStyle name="Input 2 2 4 4 3" xfId="2456"/>
    <cellStyle name="Input 2 2 4 4 3 2" xfId="6150"/>
    <cellStyle name="Input 2 2 4 4 3 2 2" xfId="19196"/>
    <cellStyle name="Input 2 2 4 4 3 2 3" xfId="29574"/>
    <cellStyle name="Input 2 2 4 4 3 2 4" xfId="40375"/>
    <cellStyle name="Input 2 2 4 4 3 2 5" xfId="52302"/>
    <cellStyle name="Input 2 2 4 4 3 3" xfId="15502"/>
    <cellStyle name="Input 2 2 4 4 3 4" xfId="26865"/>
    <cellStyle name="Input 2 2 4 4 3 5" xfId="36681"/>
    <cellStyle name="Input 2 2 4 4 3 6" xfId="50035"/>
    <cellStyle name="Input 2 2 4 4 4" xfId="5300"/>
    <cellStyle name="Input 2 2 4 4 4 2" xfId="18346"/>
    <cellStyle name="Input 2 2 4 4 4 3" xfId="29017"/>
    <cellStyle name="Input 2 2 4 4 4 4" xfId="39525"/>
    <cellStyle name="Input 2 2 4 4 4 5" xfId="51711"/>
    <cellStyle name="Input 2 2 4 4 5" xfId="4007"/>
    <cellStyle name="Input 2 2 4 4 5 2" xfId="17053"/>
    <cellStyle name="Input 2 2 4 4 5 3" xfId="28117"/>
    <cellStyle name="Input 2 2 4 4 5 4" xfId="38232"/>
    <cellStyle name="Input 2 2 4 4 5 5" xfId="50901"/>
    <cellStyle name="Input 2 2 4 4 6" xfId="8779"/>
    <cellStyle name="Input 2 2 4 4 6 2" xfId="21824"/>
    <cellStyle name="Input 2 2 4 4 6 3" xfId="31217"/>
    <cellStyle name="Input 2 2 4 4 7" xfId="9751"/>
    <cellStyle name="Input 2 2 4 4 7 2" xfId="22796"/>
    <cellStyle name="Input 2 2 4 4 7 3" xfId="32092"/>
    <cellStyle name="Input 2 2 4 4 8" xfId="11408"/>
    <cellStyle name="Input 2 2 4 4 8 2" xfId="24453"/>
    <cellStyle name="Input 2 2 4 4 9" xfId="12315"/>
    <cellStyle name="Input 2 2 4 4 9 2" xfId="25360"/>
    <cellStyle name="Input 2 2 4 4 9 3" xfId="33694"/>
    <cellStyle name="Input 2 2 4 5" xfId="1227"/>
    <cellStyle name="Input 2 2 4 5 10" xfId="14273"/>
    <cellStyle name="Input 2 2 4 5 11" xfId="35452"/>
    <cellStyle name="Input 2 2 4 5 2" xfId="2493"/>
    <cellStyle name="Input 2 2 4 5 2 2" xfId="6187"/>
    <cellStyle name="Input 2 2 4 5 2 2 2" xfId="19233"/>
    <cellStyle name="Input 2 2 4 5 2 2 3" xfId="29594"/>
    <cellStyle name="Input 2 2 4 5 2 2 4" xfId="40412"/>
    <cellStyle name="Input 2 2 4 5 2 2 5" xfId="52334"/>
    <cellStyle name="Input 2 2 4 5 2 3" xfId="15539"/>
    <cellStyle name="Input 2 2 4 5 2 4" xfId="26885"/>
    <cellStyle name="Input 2 2 4 5 2 5" xfId="36718"/>
    <cellStyle name="Input 2 2 4 5 2 6" xfId="50067"/>
    <cellStyle name="Input 2 2 4 5 3" xfId="3055"/>
    <cellStyle name="Input 2 2 4 5 3 2" xfId="6749"/>
    <cellStyle name="Input 2 2 4 5 3 2 2" xfId="19795"/>
    <cellStyle name="Input 2 2 4 5 3 2 3" xfId="29976"/>
    <cellStyle name="Input 2 2 4 5 3 2 4" xfId="40974"/>
    <cellStyle name="Input 2 2 4 5 3 2 5" xfId="52652"/>
    <cellStyle name="Input 2 2 4 5 3 3" xfId="16101"/>
    <cellStyle name="Input 2 2 4 5 3 4" xfId="27267"/>
    <cellStyle name="Input 2 2 4 5 3 5" xfId="37280"/>
    <cellStyle name="Input 2 2 4 5 3 6" xfId="50385"/>
    <cellStyle name="Input 2 2 4 5 4" xfId="4044"/>
    <cellStyle name="Input 2 2 4 5 4 2" xfId="17090"/>
    <cellStyle name="Input 2 2 4 5 4 3" xfId="28137"/>
    <cellStyle name="Input 2 2 4 5 4 4" xfId="38269"/>
    <cellStyle name="Input 2 2 4 5 4 5" xfId="50933"/>
    <cellStyle name="Input 2 2 4 5 5" xfId="8816"/>
    <cellStyle name="Input 2 2 4 5 5 2" xfId="21861"/>
    <cellStyle name="Input 2 2 4 5 5 3" xfId="31237"/>
    <cellStyle name="Input 2 2 4 5 6" xfId="9771"/>
    <cellStyle name="Input 2 2 4 5 6 2" xfId="22816"/>
    <cellStyle name="Input 2 2 4 5 6 3" xfId="32112"/>
    <cellStyle name="Input 2 2 4 5 7" xfId="10183"/>
    <cellStyle name="Input 2 2 4 5 7 2" xfId="23228"/>
    <cellStyle name="Input 2 2 4 5 7 3" xfId="32524"/>
    <cellStyle name="Input 2 2 4 5 8" xfId="11445"/>
    <cellStyle name="Input 2 2 4 5 8 2" xfId="24490"/>
    <cellStyle name="Input 2 2 4 5 9" xfId="12199"/>
    <cellStyle name="Input 2 2 4 5 9 2" xfId="25244"/>
    <cellStyle name="Input 2 2 4 5 9 3" xfId="33578"/>
    <cellStyle name="Input 2 2 4 6" xfId="661"/>
    <cellStyle name="Input 2 2 4 6 2" xfId="4771"/>
    <cellStyle name="Input 2 2 4 6 2 2" xfId="17817"/>
    <cellStyle name="Input 2 2 4 6 2 3" xfId="28576"/>
    <cellStyle name="Input 2 2 4 6 2 4" xfId="38996"/>
    <cellStyle name="Input 2 2 4 6 2 5" xfId="51428"/>
    <cellStyle name="Input 2 2 4 6 3" xfId="13707"/>
    <cellStyle name="Input 2 2 4 6 4" xfId="25882"/>
    <cellStyle name="Input 2 2 4 6 5" xfId="34886"/>
    <cellStyle name="Input 2 2 4 6 6" xfId="49176"/>
    <cellStyle name="Input 2 2 4 7" xfId="1927"/>
    <cellStyle name="Input 2 2 4 7 2" xfId="5621"/>
    <cellStyle name="Input 2 2 4 7 2 2" xfId="18667"/>
    <cellStyle name="Input 2 2 4 7 2 3" xfId="29133"/>
    <cellStyle name="Input 2 2 4 7 2 4" xfId="39846"/>
    <cellStyle name="Input 2 2 4 7 2 5" xfId="52019"/>
    <cellStyle name="Input 2 2 4 7 3" xfId="14973"/>
    <cellStyle name="Input 2 2 4 7 4" xfId="26424"/>
    <cellStyle name="Input 2 2 4 7 5" xfId="36152"/>
    <cellStyle name="Input 2 2 4 7 6" xfId="49752"/>
    <cellStyle name="Input 2 2 4 8" xfId="3478"/>
    <cellStyle name="Input 2 2 4 8 2" xfId="16524"/>
    <cellStyle name="Input 2 2 4 8 3" xfId="27676"/>
    <cellStyle name="Input 2 2 4 8 4" xfId="37703"/>
    <cellStyle name="Input 2 2 4 8 5" xfId="50618"/>
    <cellStyle name="Input 2 2 4 9" xfId="8250"/>
    <cellStyle name="Input 2 2 4 9 2" xfId="21295"/>
    <cellStyle name="Input 2 2 4 9 3" xfId="30776"/>
    <cellStyle name="Input 2 2 40" xfId="494"/>
    <cellStyle name="Input 2 2 40 10" xfId="13545"/>
    <cellStyle name="Input 2 2 40 11" xfId="34724"/>
    <cellStyle name="Input 2 2 40 2" xfId="1605"/>
    <cellStyle name="Input 2 2 40 2 10" xfId="14651"/>
    <cellStyle name="Input 2 2 40 2 11" xfId="35830"/>
    <cellStyle name="Input 2 2 40 2 2" xfId="2821"/>
    <cellStyle name="Input 2 2 40 2 2 2" xfId="6515"/>
    <cellStyle name="Input 2 2 40 2 2 2 2" xfId="19561"/>
    <cellStyle name="Input 2 2 40 2 2 2 3" xfId="29854"/>
    <cellStyle name="Input 2 2 40 2 2 2 4" xfId="40740"/>
    <cellStyle name="Input 2 2 40 2 2 2 5" xfId="52501"/>
    <cellStyle name="Input 2 2 40 2 2 3" xfId="15867"/>
    <cellStyle name="Input 2 2 40 2 2 4" xfId="27145"/>
    <cellStyle name="Input 2 2 40 2 2 5" xfId="37046"/>
    <cellStyle name="Input 2 2 40 2 2 6" xfId="50234"/>
    <cellStyle name="Input 2 2 40 2 3" xfId="3324"/>
    <cellStyle name="Input 2 2 40 2 3 2" xfId="7018"/>
    <cellStyle name="Input 2 2 40 2 3 2 2" xfId="20064"/>
    <cellStyle name="Input 2 2 40 2 3 2 3" xfId="30245"/>
    <cellStyle name="Input 2 2 40 2 3 2 4" xfId="41243"/>
    <cellStyle name="Input 2 2 40 2 3 2 5" xfId="52801"/>
    <cellStyle name="Input 2 2 40 2 3 3" xfId="16370"/>
    <cellStyle name="Input 2 2 40 2 3 4" xfId="27536"/>
    <cellStyle name="Input 2 2 40 2 3 5" xfId="37549"/>
    <cellStyle name="Input 2 2 40 2 3 6" xfId="50534"/>
    <cellStyle name="Input 2 2 40 2 4" xfId="4422"/>
    <cellStyle name="Input 2 2 40 2 4 2" xfId="17468"/>
    <cellStyle name="Input 2 2 40 2 4 3" xfId="28447"/>
    <cellStyle name="Input 2 2 40 2 4 4" xfId="38647"/>
    <cellStyle name="Input 2 2 40 2 4 5" xfId="51150"/>
    <cellStyle name="Input 2 2 40 2 5" xfId="9194"/>
    <cellStyle name="Input 2 2 40 2 5 2" xfId="22239"/>
    <cellStyle name="Input 2 2 40 2 5 3" xfId="31547"/>
    <cellStyle name="Input 2 2 40 2 6" xfId="10082"/>
    <cellStyle name="Input 2 2 40 2 6 2" xfId="23127"/>
    <cellStyle name="Input 2 2 40 2 6 3" xfId="32423"/>
    <cellStyle name="Input 2 2 40 2 7" xfId="10452"/>
    <cellStyle name="Input 2 2 40 2 7 2" xfId="23497"/>
    <cellStyle name="Input 2 2 40 2 7 3" xfId="32793"/>
    <cellStyle name="Input 2 2 40 2 8" xfId="11823"/>
    <cellStyle name="Input 2 2 40 2 8 2" xfId="24868"/>
    <cellStyle name="Input 2 2 40 2 9" xfId="12633"/>
    <cellStyle name="Input 2 2 40 2 9 2" xfId="25678"/>
    <cellStyle name="Input 2 2 40 2 9 3" xfId="34012"/>
    <cellStyle name="Input 2 2 40 3" xfId="1068"/>
    <cellStyle name="Input 2 2 40 3 2" xfId="5178"/>
    <cellStyle name="Input 2 2 40 3 2 2" xfId="18224"/>
    <cellStyle name="Input 2 2 40 3 2 3" xfId="28915"/>
    <cellStyle name="Input 2 2 40 3 2 4" xfId="39403"/>
    <cellStyle name="Input 2 2 40 3 2 5" xfId="51645"/>
    <cellStyle name="Input 2 2 40 3 3" xfId="14114"/>
    <cellStyle name="Input 2 2 40 3 4" xfId="26221"/>
    <cellStyle name="Input 2 2 40 3 5" xfId="35293"/>
    <cellStyle name="Input 2 2 40 3 6" xfId="49393"/>
    <cellStyle name="Input 2 2 40 4" xfId="2334"/>
    <cellStyle name="Input 2 2 40 4 2" xfId="6028"/>
    <cellStyle name="Input 2 2 40 4 2 2" xfId="19074"/>
    <cellStyle name="Input 2 2 40 4 2 3" xfId="29472"/>
    <cellStyle name="Input 2 2 40 4 2 4" xfId="40253"/>
    <cellStyle name="Input 2 2 40 4 2 5" xfId="52236"/>
    <cellStyle name="Input 2 2 40 4 3" xfId="15380"/>
    <cellStyle name="Input 2 2 40 4 4" xfId="26763"/>
    <cellStyle name="Input 2 2 40 4 5" xfId="36559"/>
    <cellStyle name="Input 2 2 40 4 6" xfId="49969"/>
    <cellStyle name="Input 2 2 40 5" xfId="3885"/>
    <cellStyle name="Input 2 2 40 5 2" xfId="16931"/>
    <cellStyle name="Input 2 2 40 5 3" xfId="28015"/>
    <cellStyle name="Input 2 2 40 5 4" xfId="38110"/>
    <cellStyle name="Input 2 2 40 5 5" xfId="50835"/>
    <cellStyle name="Input 2 2 40 6" xfId="8657"/>
    <cellStyle name="Input 2 2 40 6 2" xfId="21702"/>
    <cellStyle name="Input 2 2 40 6 3" xfId="31115"/>
    <cellStyle name="Input 2 2 40 7" xfId="9648"/>
    <cellStyle name="Input 2 2 40 7 2" xfId="22693"/>
    <cellStyle name="Input 2 2 40 7 3" xfId="31989"/>
    <cellStyle name="Input 2 2 40 8" xfId="11285"/>
    <cellStyle name="Input 2 2 40 8 2" xfId="24330"/>
    <cellStyle name="Input 2 2 40 9" xfId="11959"/>
    <cellStyle name="Input 2 2 40 9 2" xfId="25004"/>
    <cellStyle name="Input 2 2 40 9 3" xfId="33338"/>
    <cellStyle name="Input 2 2 41" xfId="501"/>
    <cellStyle name="Input 2 2 41 10" xfId="13552"/>
    <cellStyle name="Input 2 2 41 11" xfId="34731"/>
    <cellStyle name="Input 2 2 41 2" xfId="1612"/>
    <cellStyle name="Input 2 2 41 2 10" xfId="14658"/>
    <cellStyle name="Input 2 2 41 2 11" xfId="35837"/>
    <cellStyle name="Input 2 2 41 2 2" xfId="2827"/>
    <cellStyle name="Input 2 2 41 2 2 2" xfId="6521"/>
    <cellStyle name="Input 2 2 41 2 2 2 2" xfId="19567"/>
    <cellStyle name="Input 2 2 41 2 2 2 3" xfId="29860"/>
    <cellStyle name="Input 2 2 41 2 2 2 4" xfId="40746"/>
    <cellStyle name="Input 2 2 41 2 2 2 5" xfId="52503"/>
    <cellStyle name="Input 2 2 41 2 2 3" xfId="15873"/>
    <cellStyle name="Input 2 2 41 2 2 4" xfId="27151"/>
    <cellStyle name="Input 2 2 41 2 2 5" xfId="37052"/>
    <cellStyle name="Input 2 2 41 2 2 6" xfId="50236"/>
    <cellStyle name="Input 2 2 41 2 3" xfId="3330"/>
    <cellStyle name="Input 2 2 41 2 3 2" xfId="7024"/>
    <cellStyle name="Input 2 2 41 2 3 2 2" xfId="20070"/>
    <cellStyle name="Input 2 2 41 2 3 2 3" xfId="30251"/>
    <cellStyle name="Input 2 2 41 2 3 2 4" xfId="41249"/>
    <cellStyle name="Input 2 2 41 2 3 2 5" xfId="52804"/>
    <cellStyle name="Input 2 2 41 2 3 3" xfId="16376"/>
    <cellStyle name="Input 2 2 41 2 3 4" xfId="27542"/>
    <cellStyle name="Input 2 2 41 2 3 5" xfId="37555"/>
    <cellStyle name="Input 2 2 41 2 3 6" xfId="50537"/>
    <cellStyle name="Input 2 2 41 2 4" xfId="4429"/>
    <cellStyle name="Input 2 2 41 2 4 2" xfId="17475"/>
    <cellStyle name="Input 2 2 41 2 4 3" xfId="28454"/>
    <cellStyle name="Input 2 2 41 2 4 4" xfId="38654"/>
    <cellStyle name="Input 2 2 41 2 4 5" xfId="51153"/>
    <cellStyle name="Input 2 2 41 2 5" xfId="9201"/>
    <cellStyle name="Input 2 2 41 2 5 2" xfId="22246"/>
    <cellStyle name="Input 2 2 41 2 5 3" xfId="31554"/>
    <cellStyle name="Input 2 2 41 2 6" xfId="10089"/>
    <cellStyle name="Input 2 2 41 2 6 2" xfId="23134"/>
    <cellStyle name="Input 2 2 41 2 6 3" xfId="32430"/>
    <cellStyle name="Input 2 2 41 2 7" xfId="10458"/>
    <cellStyle name="Input 2 2 41 2 7 2" xfId="23503"/>
    <cellStyle name="Input 2 2 41 2 7 3" xfId="32799"/>
    <cellStyle name="Input 2 2 41 2 8" xfId="11830"/>
    <cellStyle name="Input 2 2 41 2 8 2" xfId="24875"/>
    <cellStyle name="Input 2 2 41 2 9" xfId="12640"/>
    <cellStyle name="Input 2 2 41 2 9 2" xfId="25685"/>
    <cellStyle name="Input 2 2 41 2 9 3" xfId="34019"/>
    <cellStyle name="Input 2 2 41 3" xfId="1075"/>
    <cellStyle name="Input 2 2 41 3 2" xfId="5185"/>
    <cellStyle name="Input 2 2 41 3 2 2" xfId="18231"/>
    <cellStyle name="Input 2 2 41 3 2 3" xfId="28922"/>
    <cellStyle name="Input 2 2 41 3 2 4" xfId="39410"/>
    <cellStyle name="Input 2 2 41 3 2 5" xfId="51648"/>
    <cellStyle name="Input 2 2 41 3 3" xfId="14121"/>
    <cellStyle name="Input 2 2 41 3 4" xfId="26228"/>
    <cellStyle name="Input 2 2 41 3 5" xfId="35300"/>
    <cellStyle name="Input 2 2 41 3 6" xfId="49396"/>
    <cellStyle name="Input 2 2 41 4" xfId="2341"/>
    <cellStyle name="Input 2 2 41 4 2" xfId="6035"/>
    <cellStyle name="Input 2 2 41 4 2 2" xfId="19081"/>
    <cellStyle name="Input 2 2 41 4 2 3" xfId="29479"/>
    <cellStyle name="Input 2 2 41 4 2 4" xfId="40260"/>
    <cellStyle name="Input 2 2 41 4 2 5" xfId="52239"/>
    <cellStyle name="Input 2 2 41 4 3" xfId="15387"/>
    <cellStyle name="Input 2 2 41 4 4" xfId="26770"/>
    <cellStyle name="Input 2 2 41 4 5" xfId="36566"/>
    <cellStyle name="Input 2 2 41 4 6" xfId="49972"/>
    <cellStyle name="Input 2 2 41 5" xfId="3892"/>
    <cellStyle name="Input 2 2 41 5 2" xfId="16938"/>
    <cellStyle name="Input 2 2 41 5 3" xfId="28022"/>
    <cellStyle name="Input 2 2 41 5 4" xfId="38117"/>
    <cellStyle name="Input 2 2 41 5 5" xfId="50838"/>
    <cellStyle name="Input 2 2 41 6" xfId="8664"/>
    <cellStyle name="Input 2 2 41 6 2" xfId="21709"/>
    <cellStyle name="Input 2 2 41 6 3" xfId="31122"/>
    <cellStyle name="Input 2 2 41 7" xfId="9655"/>
    <cellStyle name="Input 2 2 41 7 2" xfId="22700"/>
    <cellStyle name="Input 2 2 41 7 3" xfId="31996"/>
    <cellStyle name="Input 2 2 41 8" xfId="11292"/>
    <cellStyle name="Input 2 2 41 8 2" xfId="24337"/>
    <cellStyle name="Input 2 2 41 9" xfId="12041"/>
    <cellStyle name="Input 2 2 41 9 2" xfId="25086"/>
    <cellStyle name="Input 2 2 41 9 3" xfId="33420"/>
    <cellStyle name="Input 2 2 42" xfId="511"/>
    <cellStyle name="Input 2 2 42 10" xfId="13562"/>
    <cellStyle name="Input 2 2 42 11" xfId="34741"/>
    <cellStyle name="Input 2 2 42 2" xfId="1622"/>
    <cellStyle name="Input 2 2 42 2 10" xfId="14668"/>
    <cellStyle name="Input 2 2 42 2 11" xfId="35847"/>
    <cellStyle name="Input 2 2 42 2 2" xfId="2836"/>
    <cellStyle name="Input 2 2 42 2 2 2" xfId="6530"/>
    <cellStyle name="Input 2 2 42 2 2 2 2" xfId="19576"/>
    <cellStyle name="Input 2 2 42 2 2 2 3" xfId="29866"/>
    <cellStyle name="Input 2 2 42 2 2 2 4" xfId="40755"/>
    <cellStyle name="Input 2 2 42 2 2 2 5" xfId="52508"/>
    <cellStyle name="Input 2 2 42 2 2 3" xfId="15882"/>
    <cellStyle name="Input 2 2 42 2 2 4" xfId="27157"/>
    <cellStyle name="Input 2 2 42 2 2 5" xfId="37061"/>
    <cellStyle name="Input 2 2 42 2 2 6" xfId="50241"/>
    <cellStyle name="Input 2 2 42 2 3" xfId="3336"/>
    <cellStyle name="Input 2 2 42 2 3 2" xfId="7030"/>
    <cellStyle name="Input 2 2 42 2 3 2 2" xfId="20076"/>
    <cellStyle name="Input 2 2 42 2 3 2 3" xfId="30257"/>
    <cellStyle name="Input 2 2 42 2 3 2 4" xfId="41255"/>
    <cellStyle name="Input 2 2 42 2 3 2 5" xfId="52807"/>
    <cellStyle name="Input 2 2 42 2 3 3" xfId="16382"/>
    <cellStyle name="Input 2 2 42 2 3 4" xfId="27548"/>
    <cellStyle name="Input 2 2 42 2 3 5" xfId="37561"/>
    <cellStyle name="Input 2 2 42 2 3 6" xfId="50540"/>
    <cellStyle name="Input 2 2 42 2 4" xfId="4439"/>
    <cellStyle name="Input 2 2 42 2 4 2" xfId="17485"/>
    <cellStyle name="Input 2 2 42 2 4 3" xfId="28461"/>
    <cellStyle name="Input 2 2 42 2 4 4" xfId="38664"/>
    <cellStyle name="Input 2 2 42 2 4 5" xfId="51159"/>
    <cellStyle name="Input 2 2 42 2 5" xfId="9211"/>
    <cellStyle name="Input 2 2 42 2 5 2" xfId="22256"/>
    <cellStyle name="Input 2 2 42 2 5 3" xfId="31561"/>
    <cellStyle name="Input 2 2 42 2 6" xfId="10096"/>
    <cellStyle name="Input 2 2 42 2 6 2" xfId="23141"/>
    <cellStyle name="Input 2 2 42 2 6 3" xfId="32437"/>
    <cellStyle name="Input 2 2 42 2 7" xfId="10464"/>
    <cellStyle name="Input 2 2 42 2 7 2" xfId="23509"/>
    <cellStyle name="Input 2 2 42 2 7 3" xfId="32805"/>
    <cellStyle name="Input 2 2 42 2 8" xfId="11840"/>
    <cellStyle name="Input 2 2 42 2 8 2" xfId="24885"/>
    <cellStyle name="Input 2 2 42 2 9" xfId="12647"/>
    <cellStyle name="Input 2 2 42 2 9 2" xfId="25692"/>
    <cellStyle name="Input 2 2 42 2 9 3" xfId="34026"/>
    <cellStyle name="Input 2 2 42 3" xfId="1085"/>
    <cellStyle name="Input 2 2 42 3 2" xfId="5195"/>
    <cellStyle name="Input 2 2 42 3 2 2" xfId="18241"/>
    <cellStyle name="Input 2 2 42 3 2 3" xfId="28929"/>
    <cellStyle name="Input 2 2 42 3 2 4" xfId="39420"/>
    <cellStyle name="Input 2 2 42 3 2 5" xfId="51654"/>
    <cellStyle name="Input 2 2 42 3 3" xfId="14131"/>
    <cellStyle name="Input 2 2 42 3 4" xfId="26235"/>
    <cellStyle name="Input 2 2 42 3 5" xfId="35310"/>
    <cellStyle name="Input 2 2 42 3 6" xfId="49402"/>
    <cellStyle name="Input 2 2 42 4" xfId="2351"/>
    <cellStyle name="Input 2 2 42 4 2" xfId="6045"/>
    <cellStyle name="Input 2 2 42 4 2 2" xfId="19091"/>
    <cellStyle name="Input 2 2 42 4 2 3" xfId="29486"/>
    <cellStyle name="Input 2 2 42 4 2 4" xfId="40270"/>
    <cellStyle name="Input 2 2 42 4 2 5" xfId="52245"/>
    <cellStyle name="Input 2 2 42 4 3" xfId="15397"/>
    <cellStyle name="Input 2 2 42 4 4" xfId="26777"/>
    <cellStyle name="Input 2 2 42 4 5" xfId="36576"/>
    <cellStyle name="Input 2 2 42 4 6" xfId="49978"/>
    <cellStyle name="Input 2 2 42 5" xfId="3902"/>
    <cellStyle name="Input 2 2 42 5 2" xfId="16948"/>
    <cellStyle name="Input 2 2 42 5 3" xfId="28029"/>
    <cellStyle name="Input 2 2 42 5 4" xfId="38127"/>
    <cellStyle name="Input 2 2 42 5 5" xfId="50844"/>
    <cellStyle name="Input 2 2 42 6" xfId="8674"/>
    <cellStyle name="Input 2 2 42 6 2" xfId="21719"/>
    <cellStyle name="Input 2 2 42 6 3" xfId="31129"/>
    <cellStyle name="Input 2 2 42 7" xfId="9663"/>
    <cellStyle name="Input 2 2 42 7 2" xfId="22708"/>
    <cellStyle name="Input 2 2 42 7 3" xfId="32004"/>
    <cellStyle name="Input 2 2 42 8" xfId="11302"/>
    <cellStyle name="Input 2 2 42 8 2" xfId="24347"/>
    <cellStyle name="Input 2 2 42 9" xfId="10913"/>
    <cellStyle name="Input 2 2 42 9 2" xfId="23958"/>
    <cellStyle name="Input 2 2 42 9 3" xfId="33195"/>
    <cellStyle name="Input 2 2 43" xfId="534"/>
    <cellStyle name="Input 2 2 43 10" xfId="13585"/>
    <cellStyle name="Input 2 2 43 11" xfId="34764"/>
    <cellStyle name="Input 2 2 43 2" xfId="1645"/>
    <cellStyle name="Input 2 2 43 2 10" xfId="14691"/>
    <cellStyle name="Input 2 2 43 2 11" xfId="35870"/>
    <cellStyle name="Input 2 2 43 2 2" xfId="2857"/>
    <cellStyle name="Input 2 2 43 2 2 2" xfId="6551"/>
    <cellStyle name="Input 2 2 43 2 2 2 2" xfId="19597"/>
    <cellStyle name="Input 2 2 43 2 2 2 3" xfId="29884"/>
    <cellStyle name="Input 2 2 43 2 2 2 4" xfId="40776"/>
    <cellStyle name="Input 2 2 43 2 2 2 5" xfId="52515"/>
    <cellStyle name="Input 2 2 43 2 2 3" xfId="15903"/>
    <cellStyle name="Input 2 2 43 2 2 4" xfId="27175"/>
    <cellStyle name="Input 2 2 43 2 2 5" xfId="37082"/>
    <cellStyle name="Input 2 2 43 2 2 6" xfId="50248"/>
    <cellStyle name="Input 2 2 43 2 3" xfId="3351"/>
    <cellStyle name="Input 2 2 43 2 3 2" xfId="7045"/>
    <cellStyle name="Input 2 2 43 2 3 2 2" xfId="20091"/>
    <cellStyle name="Input 2 2 43 2 3 2 3" xfId="30272"/>
    <cellStyle name="Input 2 2 43 2 3 2 4" xfId="41270"/>
    <cellStyle name="Input 2 2 43 2 3 2 5" xfId="52813"/>
    <cellStyle name="Input 2 2 43 2 3 3" xfId="16397"/>
    <cellStyle name="Input 2 2 43 2 3 4" xfId="27563"/>
    <cellStyle name="Input 2 2 43 2 3 5" xfId="37576"/>
    <cellStyle name="Input 2 2 43 2 3 6" xfId="50546"/>
    <cellStyle name="Input 2 2 43 2 4" xfId="4462"/>
    <cellStyle name="Input 2 2 43 2 4 2" xfId="17508"/>
    <cellStyle name="Input 2 2 43 2 4 3" xfId="28481"/>
    <cellStyle name="Input 2 2 43 2 4 4" xfId="38687"/>
    <cellStyle name="Input 2 2 43 2 4 5" xfId="51168"/>
    <cellStyle name="Input 2 2 43 2 5" xfId="9234"/>
    <cellStyle name="Input 2 2 43 2 5 2" xfId="22279"/>
    <cellStyle name="Input 2 2 43 2 5 3" xfId="31581"/>
    <cellStyle name="Input 2 2 43 2 6" xfId="10116"/>
    <cellStyle name="Input 2 2 43 2 6 2" xfId="23161"/>
    <cellStyle name="Input 2 2 43 2 6 3" xfId="32457"/>
    <cellStyle name="Input 2 2 43 2 7" xfId="10479"/>
    <cellStyle name="Input 2 2 43 2 7 2" xfId="23524"/>
    <cellStyle name="Input 2 2 43 2 7 3" xfId="32820"/>
    <cellStyle name="Input 2 2 43 2 8" xfId="11863"/>
    <cellStyle name="Input 2 2 43 2 8 2" xfId="24908"/>
    <cellStyle name="Input 2 2 43 2 9" xfId="12667"/>
    <cellStyle name="Input 2 2 43 2 9 2" xfId="25712"/>
    <cellStyle name="Input 2 2 43 2 9 3" xfId="34046"/>
    <cellStyle name="Input 2 2 43 3" xfId="1108"/>
    <cellStyle name="Input 2 2 43 3 2" xfId="5218"/>
    <cellStyle name="Input 2 2 43 3 2 2" xfId="18264"/>
    <cellStyle name="Input 2 2 43 3 2 3" xfId="28949"/>
    <cellStyle name="Input 2 2 43 3 2 4" xfId="39443"/>
    <cellStyle name="Input 2 2 43 3 2 5" xfId="51663"/>
    <cellStyle name="Input 2 2 43 3 3" xfId="14154"/>
    <cellStyle name="Input 2 2 43 3 4" xfId="26255"/>
    <cellStyle name="Input 2 2 43 3 5" xfId="35333"/>
    <cellStyle name="Input 2 2 43 3 6" xfId="49411"/>
    <cellStyle name="Input 2 2 43 4" xfId="2374"/>
    <cellStyle name="Input 2 2 43 4 2" xfId="6068"/>
    <cellStyle name="Input 2 2 43 4 2 2" xfId="19114"/>
    <cellStyle name="Input 2 2 43 4 2 3" xfId="29506"/>
    <cellStyle name="Input 2 2 43 4 2 4" xfId="40293"/>
    <cellStyle name="Input 2 2 43 4 2 5" xfId="52254"/>
    <cellStyle name="Input 2 2 43 4 3" xfId="15420"/>
    <cellStyle name="Input 2 2 43 4 4" xfId="26797"/>
    <cellStyle name="Input 2 2 43 4 5" xfId="36599"/>
    <cellStyle name="Input 2 2 43 4 6" xfId="49987"/>
    <cellStyle name="Input 2 2 43 5" xfId="3925"/>
    <cellStyle name="Input 2 2 43 5 2" xfId="16971"/>
    <cellStyle name="Input 2 2 43 5 3" xfId="28049"/>
    <cellStyle name="Input 2 2 43 5 4" xfId="38150"/>
    <cellStyle name="Input 2 2 43 5 5" xfId="50853"/>
    <cellStyle name="Input 2 2 43 6" xfId="8697"/>
    <cellStyle name="Input 2 2 43 6 2" xfId="21742"/>
    <cellStyle name="Input 2 2 43 6 3" xfId="31149"/>
    <cellStyle name="Input 2 2 43 7" xfId="9683"/>
    <cellStyle name="Input 2 2 43 7 2" xfId="22728"/>
    <cellStyle name="Input 2 2 43 7 3" xfId="32024"/>
    <cellStyle name="Input 2 2 43 8" xfId="11325"/>
    <cellStyle name="Input 2 2 43 8 2" xfId="24370"/>
    <cellStyle name="Input 2 2 43 9" xfId="12345"/>
    <cellStyle name="Input 2 2 43 9 2" xfId="25390"/>
    <cellStyle name="Input 2 2 43 9 3" xfId="33724"/>
    <cellStyle name="Input 2 2 44" xfId="543"/>
    <cellStyle name="Input 2 2 44 10" xfId="13594"/>
    <cellStyle name="Input 2 2 44 11" xfId="34773"/>
    <cellStyle name="Input 2 2 44 2" xfId="1654"/>
    <cellStyle name="Input 2 2 44 2 10" xfId="14700"/>
    <cellStyle name="Input 2 2 44 2 11" xfId="35879"/>
    <cellStyle name="Input 2 2 44 2 2" xfId="2865"/>
    <cellStyle name="Input 2 2 44 2 2 2" xfId="6559"/>
    <cellStyle name="Input 2 2 44 2 2 2 2" xfId="19605"/>
    <cellStyle name="Input 2 2 44 2 2 2 3" xfId="29892"/>
    <cellStyle name="Input 2 2 44 2 2 2 4" xfId="40784"/>
    <cellStyle name="Input 2 2 44 2 2 2 5" xfId="52517"/>
    <cellStyle name="Input 2 2 44 2 2 3" xfId="15911"/>
    <cellStyle name="Input 2 2 44 2 2 4" xfId="27183"/>
    <cellStyle name="Input 2 2 44 2 2 5" xfId="37090"/>
    <cellStyle name="Input 2 2 44 2 2 6" xfId="50250"/>
    <cellStyle name="Input 2 2 44 2 3" xfId="3359"/>
    <cellStyle name="Input 2 2 44 2 3 2" xfId="7053"/>
    <cellStyle name="Input 2 2 44 2 3 2 2" xfId="20099"/>
    <cellStyle name="Input 2 2 44 2 3 2 3" xfId="30280"/>
    <cellStyle name="Input 2 2 44 2 3 2 4" xfId="41278"/>
    <cellStyle name="Input 2 2 44 2 3 2 5" xfId="52816"/>
    <cellStyle name="Input 2 2 44 2 3 3" xfId="16405"/>
    <cellStyle name="Input 2 2 44 2 3 4" xfId="27571"/>
    <cellStyle name="Input 2 2 44 2 3 5" xfId="37584"/>
    <cellStyle name="Input 2 2 44 2 3 6" xfId="50549"/>
    <cellStyle name="Input 2 2 44 2 4" xfId="4471"/>
    <cellStyle name="Input 2 2 44 2 4 2" xfId="17517"/>
    <cellStyle name="Input 2 2 44 2 4 3" xfId="28490"/>
    <cellStyle name="Input 2 2 44 2 4 4" xfId="38696"/>
    <cellStyle name="Input 2 2 44 2 4 5" xfId="51171"/>
    <cellStyle name="Input 2 2 44 2 5" xfId="9243"/>
    <cellStyle name="Input 2 2 44 2 5 2" xfId="22288"/>
    <cellStyle name="Input 2 2 44 2 5 3" xfId="31590"/>
    <cellStyle name="Input 2 2 44 2 6" xfId="10125"/>
    <cellStyle name="Input 2 2 44 2 6 2" xfId="23170"/>
    <cellStyle name="Input 2 2 44 2 6 3" xfId="32466"/>
    <cellStyle name="Input 2 2 44 2 7" xfId="10487"/>
    <cellStyle name="Input 2 2 44 2 7 2" xfId="23532"/>
    <cellStyle name="Input 2 2 44 2 7 3" xfId="32828"/>
    <cellStyle name="Input 2 2 44 2 8" xfId="11872"/>
    <cellStyle name="Input 2 2 44 2 8 2" xfId="24917"/>
    <cellStyle name="Input 2 2 44 2 9" xfId="12676"/>
    <cellStyle name="Input 2 2 44 2 9 2" xfId="25721"/>
    <cellStyle name="Input 2 2 44 2 9 3" xfId="34055"/>
    <cellStyle name="Input 2 2 44 3" xfId="1117"/>
    <cellStyle name="Input 2 2 44 3 2" xfId="5227"/>
    <cellStyle name="Input 2 2 44 3 2 2" xfId="18273"/>
    <cellStyle name="Input 2 2 44 3 2 3" xfId="28958"/>
    <cellStyle name="Input 2 2 44 3 2 4" xfId="39452"/>
    <cellStyle name="Input 2 2 44 3 2 5" xfId="51666"/>
    <cellStyle name="Input 2 2 44 3 3" xfId="14163"/>
    <cellStyle name="Input 2 2 44 3 4" xfId="26264"/>
    <cellStyle name="Input 2 2 44 3 5" xfId="35342"/>
    <cellStyle name="Input 2 2 44 3 6" xfId="49414"/>
    <cellStyle name="Input 2 2 44 4" xfId="2383"/>
    <cellStyle name="Input 2 2 44 4 2" xfId="6077"/>
    <cellStyle name="Input 2 2 44 4 2 2" xfId="19123"/>
    <cellStyle name="Input 2 2 44 4 2 3" xfId="29515"/>
    <cellStyle name="Input 2 2 44 4 2 4" xfId="40302"/>
    <cellStyle name="Input 2 2 44 4 2 5" xfId="52257"/>
    <cellStyle name="Input 2 2 44 4 3" xfId="15429"/>
    <cellStyle name="Input 2 2 44 4 4" xfId="26806"/>
    <cellStyle name="Input 2 2 44 4 5" xfId="36608"/>
    <cellStyle name="Input 2 2 44 4 6" xfId="49990"/>
    <cellStyle name="Input 2 2 44 5" xfId="3934"/>
    <cellStyle name="Input 2 2 44 5 2" xfId="16980"/>
    <cellStyle name="Input 2 2 44 5 3" xfId="28058"/>
    <cellStyle name="Input 2 2 44 5 4" xfId="38159"/>
    <cellStyle name="Input 2 2 44 5 5" xfId="50856"/>
    <cellStyle name="Input 2 2 44 6" xfId="8706"/>
    <cellStyle name="Input 2 2 44 6 2" xfId="21751"/>
    <cellStyle name="Input 2 2 44 6 3" xfId="31158"/>
    <cellStyle name="Input 2 2 44 7" xfId="9692"/>
    <cellStyle name="Input 2 2 44 7 2" xfId="22737"/>
    <cellStyle name="Input 2 2 44 7 3" xfId="32033"/>
    <cellStyle name="Input 2 2 44 8" xfId="11334"/>
    <cellStyle name="Input 2 2 44 8 2" xfId="24379"/>
    <cellStyle name="Input 2 2 44 9" xfId="12265"/>
    <cellStyle name="Input 2 2 44 9 2" xfId="25310"/>
    <cellStyle name="Input 2 2 44 9 3" xfId="33644"/>
    <cellStyle name="Input 2 2 45" xfId="554"/>
    <cellStyle name="Input 2 2 45 10" xfId="13605"/>
    <cellStyle name="Input 2 2 45 11" xfId="34784"/>
    <cellStyle name="Input 2 2 45 2" xfId="1665"/>
    <cellStyle name="Input 2 2 45 2 10" xfId="14711"/>
    <cellStyle name="Input 2 2 45 2 11" xfId="35890"/>
    <cellStyle name="Input 2 2 45 2 2" xfId="2875"/>
    <cellStyle name="Input 2 2 45 2 2 2" xfId="6569"/>
    <cellStyle name="Input 2 2 45 2 2 2 2" xfId="19615"/>
    <cellStyle name="Input 2 2 45 2 2 2 3" xfId="29902"/>
    <cellStyle name="Input 2 2 45 2 2 2 4" xfId="40794"/>
    <cellStyle name="Input 2 2 45 2 2 2 5" xfId="52520"/>
    <cellStyle name="Input 2 2 45 2 2 3" xfId="15921"/>
    <cellStyle name="Input 2 2 45 2 2 4" xfId="27193"/>
    <cellStyle name="Input 2 2 45 2 2 5" xfId="37100"/>
    <cellStyle name="Input 2 2 45 2 2 6" xfId="50253"/>
    <cellStyle name="Input 2 2 45 2 3" xfId="3369"/>
    <cellStyle name="Input 2 2 45 2 3 2" xfId="7063"/>
    <cellStyle name="Input 2 2 45 2 3 2 2" xfId="20109"/>
    <cellStyle name="Input 2 2 45 2 3 2 3" xfId="30290"/>
    <cellStyle name="Input 2 2 45 2 3 2 4" xfId="41288"/>
    <cellStyle name="Input 2 2 45 2 3 2 5" xfId="52820"/>
    <cellStyle name="Input 2 2 45 2 3 3" xfId="16415"/>
    <cellStyle name="Input 2 2 45 2 3 4" xfId="27581"/>
    <cellStyle name="Input 2 2 45 2 3 5" xfId="37594"/>
    <cellStyle name="Input 2 2 45 2 3 6" xfId="50553"/>
    <cellStyle name="Input 2 2 45 2 4" xfId="4482"/>
    <cellStyle name="Input 2 2 45 2 4 2" xfId="17528"/>
    <cellStyle name="Input 2 2 45 2 4 3" xfId="28501"/>
    <cellStyle name="Input 2 2 45 2 4 4" xfId="38707"/>
    <cellStyle name="Input 2 2 45 2 4 5" xfId="51175"/>
    <cellStyle name="Input 2 2 45 2 5" xfId="9254"/>
    <cellStyle name="Input 2 2 45 2 5 2" xfId="22299"/>
    <cellStyle name="Input 2 2 45 2 5 3" xfId="31601"/>
    <cellStyle name="Input 2 2 45 2 6" xfId="10136"/>
    <cellStyle name="Input 2 2 45 2 6 2" xfId="23181"/>
    <cellStyle name="Input 2 2 45 2 6 3" xfId="32477"/>
    <cellStyle name="Input 2 2 45 2 7" xfId="10497"/>
    <cellStyle name="Input 2 2 45 2 7 2" xfId="23542"/>
    <cellStyle name="Input 2 2 45 2 7 3" xfId="32838"/>
    <cellStyle name="Input 2 2 45 2 8" xfId="11883"/>
    <cellStyle name="Input 2 2 45 2 8 2" xfId="24928"/>
    <cellStyle name="Input 2 2 45 2 9" xfId="12687"/>
    <cellStyle name="Input 2 2 45 2 9 2" xfId="25732"/>
    <cellStyle name="Input 2 2 45 2 9 3" xfId="34066"/>
    <cellStyle name="Input 2 2 45 3" xfId="1128"/>
    <cellStyle name="Input 2 2 45 3 2" xfId="5238"/>
    <cellStyle name="Input 2 2 45 3 2 2" xfId="18284"/>
    <cellStyle name="Input 2 2 45 3 2 3" xfId="28969"/>
    <cellStyle name="Input 2 2 45 3 2 4" xfId="39463"/>
    <cellStyle name="Input 2 2 45 3 2 5" xfId="51670"/>
    <cellStyle name="Input 2 2 45 3 3" xfId="14174"/>
    <cellStyle name="Input 2 2 45 3 4" xfId="26275"/>
    <cellStyle name="Input 2 2 45 3 5" xfId="35353"/>
    <cellStyle name="Input 2 2 45 3 6" xfId="49418"/>
    <cellStyle name="Input 2 2 45 4" xfId="2394"/>
    <cellStyle name="Input 2 2 45 4 2" xfId="6088"/>
    <cellStyle name="Input 2 2 45 4 2 2" xfId="19134"/>
    <cellStyle name="Input 2 2 45 4 2 3" xfId="29526"/>
    <cellStyle name="Input 2 2 45 4 2 4" xfId="40313"/>
    <cellStyle name="Input 2 2 45 4 2 5" xfId="52261"/>
    <cellStyle name="Input 2 2 45 4 3" xfId="15440"/>
    <cellStyle name="Input 2 2 45 4 4" xfId="26817"/>
    <cellStyle name="Input 2 2 45 4 5" xfId="36619"/>
    <cellStyle name="Input 2 2 45 4 6" xfId="49994"/>
    <cellStyle name="Input 2 2 45 5" xfId="3945"/>
    <cellStyle name="Input 2 2 45 5 2" xfId="16991"/>
    <cellStyle name="Input 2 2 45 5 3" xfId="28069"/>
    <cellStyle name="Input 2 2 45 5 4" xfId="38170"/>
    <cellStyle name="Input 2 2 45 5 5" xfId="50860"/>
    <cellStyle name="Input 2 2 45 6" xfId="8717"/>
    <cellStyle name="Input 2 2 45 6 2" xfId="21762"/>
    <cellStyle name="Input 2 2 45 6 3" xfId="31169"/>
    <cellStyle name="Input 2 2 45 7" xfId="9703"/>
    <cellStyle name="Input 2 2 45 7 2" xfId="22748"/>
    <cellStyle name="Input 2 2 45 7 3" xfId="32044"/>
    <cellStyle name="Input 2 2 45 8" xfId="11345"/>
    <cellStyle name="Input 2 2 45 8 2" xfId="24390"/>
    <cellStyle name="Input 2 2 45 9" xfId="12618"/>
    <cellStyle name="Input 2 2 45 9 2" xfId="25663"/>
    <cellStyle name="Input 2 2 45 9 3" xfId="33997"/>
    <cellStyle name="Input 2 2 46" xfId="558"/>
    <cellStyle name="Input 2 2 46 10" xfId="13609"/>
    <cellStyle name="Input 2 2 46 11" xfId="34788"/>
    <cellStyle name="Input 2 2 46 2" xfId="1669"/>
    <cellStyle name="Input 2 2 46 2 10" xfId="14715"/>
    <cellStyle name="Input 2 2 46 2 11" xfId="35894"/>
    <cellStyle name="Input 2 2 46 2 2" xfId="2878"/>
    <cellStyle name="Input 2 2 46 2 2 2" xfId="6572"/>
    <cellStyle name="Input 2 2 46 2 2 2 2" xfId="19618"/>
    <cellStyle name="Input 2 2 46 2 2 2 3" xfId="29905"/>
    <cellStyle name="Input 2 2 46 2 2 2 4" xfId="40797"/>
    <cellStyle name="Input 2 2 46 2 2 2 5" xfId="52522"/>
    <cellStyle name="Input 2 2 46 2 2 3" xfId="15924"/>
    <cellStyle name="Input 2 2 46 2 2 4" xfId="27196"/>
    <cellStyle name="Input 2 2 46 2 2 5" xfId="37103"/>
    <cellStyle name="Input 2 2 46 2 2 6" xfId="50255"/>
    <cellStyle name="Input 2 2 46 2 3" xfId="3373"/>
    <cellStyle name="Input 2 2 46 2 3 2" xfId="7067"/>
    <cellStyle name="Input 2 2 46 2 3 2 2" xfId="20113"/>
    <cellStyle name="Input 2 2 46 2 3 2 3" xfId="30294"/>
    <cellStyle name="Input 2 2 46 2 3 2 4" xfId="41292"/>
    <cellStyle name="Input 2 2 46 2 3 2 5" xfId="52823"/>
    <cellStyle name="Input 2 2 46 2 3 3" xfId="16419"/>
    <cellStyle name="Input 2 2 46 2 3 4" xfId="27585"/>
    <cellStyle name="Input 2 2 46 2 3 5" xfId="37598"/>
    <cellStyle name="Input 2 2 46 2 3 6" xfId="50556"/>
    <cellStyle name="Input 2 2 46 2 4" xfId="4486"/>
    <cellStyle name="Input 2 2 46 2 4 2" xfId="17532"/>
    <cellStyle name="Input 2 2 46 2 4 3" xfId="28505"/>
    <cellStyle name="Input 2 2 46 2 4 4" xfId="38711"/>
    <cellStyle name="Input 2 2 46 2 4 5" xfId="51178"/>
    <cellStyle name="Input 2 2 46 2 5" xfId="9258"/>
    <cellStyle name="Input 2 2 46 2 5 2" xfId="22303"/>
    <cellStyle name="Input 2 2 46 2 5 3" xfId="31605"/>
    <cellStyle name="Input 2 2 46 2 6" xfId="10140"/>
    <cellStyle name="Input 2 2 46 2 6 2" xfId="23185"/>
    <cellStyle name="Input 2 2 46 2 6 3" xfId="32481"/>
    <cellStyle name="Input 2 2 46 2 7" xfId="10501"/>
    <cellStyle name="Input 2 2 46 2 7 2" xfId="23546"/>
    <cellStyle name="Input 2 2 46 2 7 3" xfId="32842"/>
    <cellStyle name="Input 2 2 46 2 8" xfId="11887"/>
    <cellStyle name="Input 2 2 46 2 8 2" xfId="24932"/>
    <cellStyle name="Input 2 2 46 2 9" xfId="12691"/>
    <cellStyle name="Input 2 2 46 2 9 2" xfId="25736"/>
    <cellStyle name="Input 2 2 46 2 9 3" xfId="34070"/>
    <cellStyle name="Input 2 2 46 3" xfId="1132"/>
    <cellStyle name="Input 2 2 46 3 2" xfId="5242"/>
    <cellStyle name="Input 2 2 46 3 2 2" xfId="18288"/>
    <cellStyle name="Input 2 2 46 3 2 3" xfId="28973"/>
    <cellStyle name="Input 2 2 46 3 2 4" xfId="39467"/>
    <cellStyle name="Input 2 2 46 3 2 5" xfId="51673"/>
    <cellStyle name="Input 2 2 46 3 3" xfId="14178"/>
    <cellStyle name="Input 2 2 46 3 4" xfId="26279"/>
    <cellStyle name="Input 2 2 46 3 5" xfId="35357"/>
    <cellStyle name="Input 2 2 46 3 6" xfId="49421"/>
    <cellStyle name="Input 2 2 46 4" xfId="2398"/>
    <cellStyle name="Input 2 2 46 4 2" xfId="6092"/>
    <cellStyle name="Input 2 2 46 4 2 2" xfId="19138"/>
    <cellStyle name="Input 2 2 46 4 2 3" xfId="29530"/>
    <cellStyle name="Input 2 2 46 4 2 4" xfId="40317"/>
    <cellStyle name="Input 2 2 46 4 2 5" xfId="52264"/>
    <cellStyle name="Input 2 2 46 4 3" xfId="15444"/>
    <cellStyle name="Input 2 2 46 4 4" xfId="26821"/>
    <cellStyle name="Input 2 2 46 4 5" xfId="36623"/>
    <cellStyle name="Input 2 2 46 4 6" xfId="49997"/>
    <cellStyle name="Input 2 2 46 5" xfId="3949"/>
    <cellStyle name="Input 2 2 46 5 2" xfId="16995"/>
    <cellStyle name="Input 2 2 46 5 3" xfId="28073"/>
    <cellStyle name="Input 2 2 46 5 4" xfId="38174"/>
    <cellStyle name="Input 2 2 46 5 5" xfId="50863"/>
    <cellStyle name="Input 2 2 46 6" xfId="8721"/>
    <cellStyle name="Input 2 2 46 6 2" xfId="21766"/>
    <cellStyle name="Input 2 2 46 6 3" xfId="31173"/>
    <cellStyle name="Input 2 2 46 7" xfId="9707"/>
    <cellStyle name="Input 2 2 46 7 2" xfId="22752"/>
    <cellStyle name="Input 2 2 46 7 3" xfId="32048"/>
    <cellStyle name="Input 2 2 46 8" xfId="11349"/>
    <cellStyle name="Input 2 2 46 8 2" xfId="24394"/>
    <cellStyle name="Input 2 2 46 9" xfId="12439"/>
    <cellStyle name="Input 2 2 46 9 2" xfId="25484"/>
    <cellStyle name="Input 2 2 46 9 3" xfId="33818"/>
    <cellStyle name="Input 2 2 47" xfId="546"/>
    <cellStyle name="Input 2 2 47 10" xfId="13597"/>
    <cellStyle name="Input 2 2 47 11" xfId="34776"/>
    <cellStyle name="Input 2 2 47 2" xfId="1657"/>
    <cellStyle name="Input 2 2 47 2 10" xfId="14703"/>
    <cellStyle name="Input 2 2 47 2 11" xfId="35882"/>
    <cellStyle name="Input 2 2 47 2 2" xfId="2868"/>
    <cellStyle name="Input 2 2 47 2 2 2" xfId="6562"/>
    <cellStyle name="Input 2 2 47 2 2 2 2" xfId="19608"/>
    <cellStyle name="Input 2 2 47 2 2 2 3" xfId="29895"/>
    <cellStyle name="Input 2 2 47 2 2 2 4" xfId="40787"/>
    <cellStyle name="Input 2 2 47 2 2 2 5" xfId="52519"/>
    <cellStyle name="Input 2 2 47 2 2 3" xfId="15914"/>
    <cellStyle name="Input 2 2 47 2 2 4" xfId="27186"/>
    <cellStyle name="Input 2 2 47 2 2 5" xfId="37093"/>
    <cellStyle name="Input 2 2 47 2 2 6" xfId="50252"/>
    <cellStyle name="Input 2 2 47 2 3" xfId="3362"/>
    <cellStyle name="Input 2 2 47 2 3 2" xfId="7056"/>
    <cellStyle name="Input 2 2 47 2 3 2 2" xfId="20102"/>
    <cellStyle name="Input 2 2 47 2 3 2 3" xfId="30283"/>
    <cellStyle name="Input 2 2 47 2 3 2 4" xfId="41281"/>
    <cellStyle name="Input 2 2 47 2 3 2 5" xfId="52818"/>
    <cellStyle name="Input 2 2 47 2 3 3" xfId="16408"/>
    <cellStyle name="Input 2 2 47 2 3 4" xfId="27574"/>
    <cellStyle name="Input 2 2 47 2 3 5" xfId="37587"/>
    <cellStyle name="Input 2 2 47 2 3 6" xfId="50551"/>
    <cellStyle name="Input 2 2 47 2 4" xfId="4474"/>
    <cellStyle name="Input 2 2 47 2 4 2" xfId="17520"/>
    <cellStyle name="Input 2 2 47 2 4 3" xfId="28493"/>
    <cellStyle name="Input 2 2 47 2 4 4" xfId="38699"/>
    <cellStyle name="Input 2 2 47 2 4 5" xfId="51173"/>
    <cellStyle name="Input 2 2 47 2 5" xfId="9246"/>
    <cellStyle name="Input 2 2 47 2 5 2" xfId="22291"/>
    <cellStyle name="Input 2 2 47 2 5 3" xfId="31593"/>
    <cellStyle name="Input 2 2 47 2 6" xfId="10128"/>
    <cellStyle name="Input 2 2 47 2 6 2" xfId="23173"/>
    <cellStyle name="Input 2 2 47 2 6 3" xfId="32469"/>
    <cellStyle name="Input 2 2 47 2 7" xfId="10490"/>
    <cellStyle name="Input 2 2 47 2 7 2" xfId="23535"/>
    <cellStyle name="Input 2 2 47 2 7 3" xfId="32831"/>
    <cellStyle name="Input 2 2 47 2 8" xfId="11875"/>
    <cellStyle name="Input 2 2 47 2 8 2" xfId="24920"/>
    <cellStyle name="Input 2 2 47 2 9" xfId="12679"/>
    <cellStyle name="Input 2 2 47 2 9 2" xfId="25724"/>
    <cellStyle name="Input 2 2 47 2 9 3" xfId="34058"/>
    <cellStyle name="Input 2 2 47 3" xfId="1120"/>
    <cellStyle name="Input 2 2 47 3 2" xfId="5230"/>
    <cellStyle name="Input 2 2 47 3 2 2" xfId="18276"/>
    <cellStyle name="Input 2 2 47 3 2 3" xfId="28961"/>
    <cellStyle name="Input 2 2 47 3 2 4" xfId="39455"/>
    <cellStyle name="Input 2 2 47 3 2 5" xfId="51668"/>
    <cellStyle name="Input 2 2 47 3 3" xfId="14166"/>
    <cellStyle name="Input 2 2 47 3 4" xfId="26267"/>
    <cellStyle name="Input 2 2 47 3 5" xfId="35345"/>
    <cellStyle name="Input 2 2 47 3 6" xfId="49416"/>
    <cellStyle name="Input 2 2 47 4" xfId="2386"/>
    <cellStyle name="Input 2 2 47 4 2" xfId="6080"/>
    <cellStyle name="Input 2 2 47 4 2 2" xfId="19126"/>
    <cellStyle name="Input 2 2 47 4 2 3" xfId="29518"/>
    <cellStyle name="Input 2 2 47 4 2 4" xfId="40305"/>
    <cellStyle name="Input 2 2 47 4 2 5" xfId="52259"/>
    <cellStyle name="Input 2 2 47 4 3" xfId="15432"/>
    <cellStyle name="Input 2 2 47 4 4" xfId="26809"/>
    <cellStyle name="Input 2 2 47 4 5" xfId="36611"/>
    <cellStyle name="Input 2 2 47 4 6" xfId="49992"/>
    <cellStyle name="Input 2 2 47 5" xfId="3937"/>
    <cellStyle name="Input 2 2 47 5 2" xfId="16983"/>
    <cellStyle name="Input 2 2 47 5 3" xfId="28061"/>
    <cellStyle name="Input 2 2 47 5 4" xfId="38162"/>
    <cellStyle name="Input 2 2 47 5 5" xfId="50858"/>
    <cellStyle name="Input 2 2 47 6" xfId="8709"/>
    <cellStyle name="Input 2 2 47 6 2" xfId="21754"/>
    <cellStyle name="Input 2 2 47 6 3" xfId="31161"/>
    <cellStyle name="Input 2 2 47 7" xfId="9695"/>
    <cellStyle name="Input 2 2 47 7 2" xfId="22740"/>
    <cellStyle name="Input 2 2 47 7 3" xfId="32036"/>
    <cellStyle name="Input 2 2 47 8" xfId="11337"/>
    <cellStyle name="Input 2 2 47 8 2" xfId="24382"/>
    <cellStyle name="Input 2 2 47 9" xfId="10898"/>
    <cellStyle name="Input 2 2 47 9 2" xfId="23943"/>
    <cellStyle name="Input 2 2 47 9 3" xfId="33180"/>
    <cellStyle name="Input 2 2 48" xfId="565"/>
    <cellStyle name="Input 2 2 48 10" xfId="13616"/>
    <cellStyle name="Input 2 2 48 11" xfId="34795"/>
    <cellStyle name="Input 2 2 48 2" xfId="1676"/>
    <cellStyle name="Input 2 2 48 2 10" xfId="14722"/>
    <cellStyle name="Input 2 2 48 2 11" xfId="35901"/>
    <cellStyle name="Input 2 2 48 2 2" xfId="2884"/>
    <cellStyle name="Input 2 2 48 2 2 2" xfId="6578"/>
    <cellStyle name="Input 2 2 48 2 2 2 2" xfId="19624"/>
    <cellStyle name="Input 2 2 48 2 2 2 3" xfId="29911"/>
    <cellStyle name="Input 2 2 48 2 2 2 4" xfId="40803"/>
    <cellStyle name="Input 2 2 48 2 2 2 5" xfId="52524"/>
    <cellStyle name="Input 2 2 48 2 2 3" xfId="15930"/>
    <cellStyle name="Input 2 2 48 2 2 4" xfId="27202"/>
    <cellStyle name="Input 2 2 48 2 2 5" xfId="37109"/>
    <cellStyle name="Input 2 2 48 2 2 6" xfId="50257"/>
    <cellStyle name="Input 2 2 48 2 3" xfId="3379"/>
    <cellStyle name="Input 2 2 48 2 3 2" xfId="7073"/>
    <cellStyle name="Input 2 2 48 2 3 2 2" xfId="20119"/>
    <cellStyle name="Input 2 2 48 2 3 2 3" xfId="30300"/>
    <cellStyle name="Input 2 2 48 2 3 2 4" xfId="41298"/>
    <cellStyle name="Input 2 2 48 2 3 2 5" xfId="52826"/>
    <cellStyle name="Input 2 2 48 2 3 3" xfId="16425"/>
    <cellStyle name="Input 2 2 48 2 3 4" xfId="27591"/>
    <cellStyle name="Input 2 2 48 2 3 5" xfId="37604"/>
    <cellStyle name="Input 2 2 48 2 3 6" xfId="50559"/>
    <cellStyle name="Input 2 2 48 2 4" xfId="4493"/>
    <cellStyle name="Input 2 2 48 2 4 2" xfId="17539"/>
    <cellStyle name="Input 2 2 48 2 4 3" xfId="28512"/>
    <cellStyle name="Input 2 2 48 2 4 4" xfId="38718"/>
    <cellStyle name="Input 2 2 48 2 4 5" xfId="51181"/>
    <cellStyle name="Input 2 2 48 2 5" xfId="9265"/>
    <cellStyle name="Input 2 2 48 2 5 2" xfId="22310"/>
    <cellStyle name="Input 2 2 48 2 5 3" xfId="31612"/>
    <cellStyle name="Input 2 2 48 2 6" xfId="10147"/>
    <cellStyle name="Input 2 2 48 2 6 2" xfId="23192"/>
    <cellStyle name="Input 2 2 48 2 6 3" xfId="32488"/>
    <cellStyle name="Input 2 2 48 2 7" xfId="10507"/>
    <cellStyle name="Input 2 2 48 2 7 2" xfId="23552"/>
    <cellStyle name="Input 2 2 48 2 7 3" xfId="32848"/>
    <cellStyle name="Input 2 2 48 2 8" xfId="11894"/>
    <cellStyle name="Input 2 2 48 2 8 2" xfId="24939"/>
    <cellStyle name="Input 2 2 48 2 9" xfId="12698"/>
    <cellStyle name="Input 2 2 48 2 9 2" xfId="25743"/>
    <cellStyle name="Input 2 2 48 2 9 3" xfId="34077"/>
    <cellStyle name="Input 2 2 48 3" xfId="1139"/>
    <cellStyle name="Input 2 2 48 3 2" xfId="5249"/>
    <cellStyle name="Input 2 2 48 3 2 2" xfId="18295"/>
    <cellStyle name="Input 2 2 48 3 2 3" xfId="28980"/>
    <cellStyle name="Input 2 2 48 3 2 4" xfId="39474"/>
    <cellStyle name="Input 2 2 48 3 2 5" xfId="51676"/>
    <cellStyle name="Input 2 2 48 3 3" xfId="14185"/>
    <cellStyle name="Input 2 2 48 3 4" xfId="26286"/>
    <cellStyle name="Input 2 2 48 3 5" xfId="35364"/>
    <cellStyle name="Input 2 2 48 3 6" xfId="49424"/>
    <cellStyle name="Input 2 2 48 4" xfId="2405"/>
    <cellStyle name="Input 2 2 48 4 2" xfId="6099"/>
    <cellStyle name="Input 2 2 48 4 2 2" xfId="19145"/>
    <cellStyle name="Input 2 2 48 4 2 3" xfId="29537"/>
    <cellStyle name="Input 2 2 48 4 2 4" xfId="40324"/>
    <cellStyle name="Input 2 2 48 4 2 5" xfId="52267"/>
    <cellStyle name="Input 2 2 48 4 3" xfId="15451"/>
    <cellStyle name="Input 2 2 48 4 4" xfId="26828"/>
    <cellStyle name="Input 2 2 48 4 5" xfId="36630"/>
    <cellStyle name="Input 2 2 48 4 6" xfId="50000"/>
    <cellStyle name="Input 2 2 48 5" xfId="3956"/>
    <cellStyle name="Input 2 2 48 5 2" xfId="17002"/>
    <cellStyle name="Input 2 2 48 5 3" xfId="28080"/>
    <cellStyle name="Input 2 2 48 5 4" xfId="38181"/>
    <cellStyle name="Input 2 2 48 5 5" xfId="50866"/>
    <cellStyle name="Input 2 2 48 6" xfId="8728"/>
    <cellStyle name="Input 2 2 48 6 2" xfId="21773"/>
    <cellStyle name="Input 2 2 48 6 3" xfId="31180"/>
    <cellStyle name="Input 2 2 48 7" xfId="9714"/>
    <cellStyle name="Input 2 2 48 7 2" xfId="22759"/>
    <cellStyle name="Input 2 2 48 7 3" xfId="32055"/>
    <cellStyle name="Input 2 2 48 8" xfId="11356"/>
    <cellStyle name="Input 2 2 48 8 2" xfId="24401"/>
    <cellStyle name="Input 2 2 48 9" xfId="12343"/>
    <cellStyle name="Input 2 2 48 9 2" xfId="25388"/>
    <cellStyle name="Input 2 2 48 9 3" xfId="33722"/>
    <cellStyle name="Input 2 2 49" xfId="568"/>
    <cellStyle name="Input 2 2 49 10" xfId="13619"/>
    <cellStyle name="Input 2 2 49 11" xfId="34798"/>
    <cellStyle name="Input 2 2 49 2" xfId="1679"/>
    <cellStyle name="Input 2 2 49 2 10" xfId="14725"/>
    <cellStyle name="Input 2 2 49 2 11" xfId="35904"/>
    <cellStyle name="Input 2 2 49 2 2" xfId="2886"/>
    <cellStyle name="Input 2 2 49 2 2 2" xfId="6580"/>
    <cellStyle name="Input 2 2 49 2 2 2 2" xfId="19626"/>
    <cellStyle name="Input 2 2 49 2 2 2 3" xfId="29913"/>
    <cellStyle name="Input 2 2 49 2 2 2 4" xfId="40805"/>
    <cellStyle name="Input 2 2 49 2 2 2 5" xfId="52526"/>
    <cellStyle name="Input 2 2 49 2 2 3" xfId="15932"/>
    <cellStyle name="Input 2 2 49 2 2 4" xfId="27204"/>
    <cellStyle name="Input 2 2 49 2 2 5" xfId="37111"/>
    <cellStyle name="Input 2 2 49 2 2 6" xfId="50259"/>
    <cellStyle name="Input 2 2 49 2 3" xfId="3382"/>
    <cellStyle name="Input 2 2 49 2 3 2" xfId="7076"/>
    <cellStyle name="Input 2 2 49 2 3 2 2" xfId="20122"/>
    <cellStyle name="Input 2 2 49 2 3 2 3" xfId="30303"/>
    <cellStyle name="Input 2 2 49 2 3 2 4" xfId="41301"/>
    <cellStyle name="Input 2 2 49 2 3 2 5" xfId="52829"/>
    <cellStyle name="Input 2 2 49 2 3 3" xfId="16428"/>
    <cellStyle name="Input 2 2 49 2 3 4" xfId="27594"/>
    <cellStyle name="Input 2 2 49 2 3 5" xfId="37607"/>
    <cellStyle name="Input 2 2 49 2 3 6" xfId="50562"/>
    <cellStyle name="Input 2 2 49 2 4" xfId="4496"/>
    <cellStyle name="Input 2 2 49 2 4 2" xfId="17542"/>
    <cellStyle name="Input 2 2 49 2 4 3" xfId="28515"/>
    <cellStyle name="Input 2 2 49 2 4 4" xfId="38721"/>
    <cellStyle name="Input 2 2 49 2 4 5" xfId="51184"/>
    <cellStyle name="Input 2 2 49 2 5" xfId="9268"/>
    <cellStyle name="Input 2 2 49 2 5 2" xfId="22313"/>
    <cellStyle name="Input 2 2 49 2 5 3" xfId="31615"/>
    <cellStyle name="Input 2 2 49 2 6" xfId="10150"/>
    <cellStyle name="Input 2 2 49 2 6 2" xfId="23195"/>
    <cellStyle name="Input 2 2 49 2 6 3" xfId="32491"/>
    <cellStyle name="Input 2 2 49 2 7" xfId="10510"/>
    <cellStyle name="Input 2 2 49 2 7 2" xfId="23555"/>
    <cellStyle name="Input 2 2 49 2 7 3" xfId="32851"/>
    <cellStyle name="Input 2 2 49 2 8" xfId="11897"/>
    <cellStyle name="Input 2 2 49 2 8 2" xfId="24942"/>
    <cellStyle name="Input 2 2 49 2 9" xfId="12701"/>
    <cellStyle name="Input 2 2 49 2 9 2" xfId="25746"/>
    <cellStyle name="Input 2 2 49 2 9 3" xfId="34080"/>
    <cellStyle name="Input 2 2 49 3" xfId="1142"/>
    <cellStyle name="Input 2 2 49 3 2" xfId="5252"/>
    <cellStyle name="Input 2 2 49 3 2 2" xfId="18298"/>
    <cellStyle name="Input 2 2 49 3 2 3" xfId="28983"/>
    <cellStyle name="Input 2 2 49 3 2 4" xfId="39477"/>
    <cellStyle name="Input 2 2 49 3 2 5" xfId="51679"/>
    <cellStyle name="Input 2 2 49 3 3" xfId="14188"/>
    <cellStyle name="Input 2 2 49 3 4" xfId="26289"/>
    <cellStyle name="Input 2 2 49 3 5" xfId="35367"/>
    <cellStyle name="Input 2 2 49 3 6" xfId="49427"/>
    <cellStyle name="Input 2 2 49 4" xfId="2408"/>
    <cellStyle name="Input 2 2 49 4 2" xfId="6102"/>
    <cellStyle name="Input 2 2 49 4 2 2" xfId="19148"/>
    <cellStyle name="Input 2 2 49 4 2 3" xfId="29540"/>
    <cellStyle name="Input 2 2 49 4 2 4" xfId="40327"/>
    <cellStyle name="Input 2 2 49 4 2 5" xfId="52270"/>
    <cellStyle name="Input 2 2 49 4 3" xfId="15454"/>
    <cellStyle name="Input 2 2 49 4 4" xfId="26831"/>
    <cellStyle name="Input 2 2 49 4 5" xfId="36633"/>
    <cellStyle name="Input 2 2 49 4 6" xfId="50003"/>
    <cellStyle name="Input 2 2 49 5" xfId="3959"/>
    <cellStyle name="Input 2 2 49 5 2" xfId="17005"/>
    <cellStyle name="Input 2 2 49 5 3" xfId="28083"/>
    <cellStyle name="Input 2 2 49 5 4" xfId="38184"/>
    <cellStyle name="Input 2 2 49 5 5" xfId="50869"/>
    <cellStyle name="Input 2 2 49 6" xfId="8731"/>
    <cellStyle name="Input 2 2 49 6 2" xfId="21776"/>
    <cellStyle name="Input 2 2 49 6 3" xfId="31183"/>
    <cellStyle name="Input 2 2 49 7" xfId="9717"/>
    <cellStyle name="Input 2 2 49 7 2" xfId="22762"/>
    <cellStyle name="Input 2 2 49 7 3" xfId="32058"/>
    <cellStyle name="Input 2 2 49 8" xfId="11359"/>
    <cellStyle name="Input 2 2 49 8 2" xfId="24404"/>
    <cellStyle name="Input 2 2 49 9" xfId="12581"/>
    <cellStyle name="Input 2 2 49 9 2" xfId="25626"/>
    <cellStyle name="Input 2 2 49 9 3" xfId="33960"/>
    <cellStyle name="Input 2 2 5" xfId="134"/>
    <cellStyle name="Input 2 2 5 10" xfId="13185"/>
    <cellStyle name="Input 2 2 5 11" xfId="34364"/>
    <cellStyle name="Input 2 2 5 2" xfId="1257"/>
    <cellStyle name="Input 2 2 5 2 10" xfId="14303"/>
    <cellStyle name="Input 2 2 5 2 11" xfId="35482"/>
    <cellStyle name="Input 2 2 5 2 2" xfId="2518"/>
    <cellStyle name="Input 2 2 5 2 2 2" xfId="6212"/>
    <cellStyle name="Input 2 2 5 2 2 2 2" xfId="19258"/>
    <cellStyle name="Input 2 2 5 2 2 2 3" xfId="29607"/>
    <cellStyle name="Input 2 2 5 2 2 2 4" xfId="40437"/>
    <cellStyle name="Input 2 2 5 2 2 2 5" xfId="52355"/>
    <cellStyle name="Input 2 2 5 2 2 3" xfId="15564"/>
    <cellStyle name="Input 2 2 5 2 2 4" xfId="26898"/>
    <cellStyle name="Input 2 2 5 2 2 5" xfId="36743"/>
    <cellStyle name="Input 2 2 5 2 2 6" xfId="50088"/>
    <cellStyle name="Input 2 2 5 2 3" xfId="3072"/>
    <cellStyle name="Input 2 2 5 2 3 2" xfId="6766"/>
    <cellStyle name="Input 2 2 5 2 3 2 2" xfId="19812"/>
    <cellStyle name="Input 2 2 5 2 3 2 3" xfId="29993"/>
    <cellStyle name="Input 2 2 5 2 3 2 4" xfId="40991"/>
    <cellStyle name="Input 2 2 5 2 3 2 5" xfId="52666"/>
    <cellStyle name="Input 2 2 5 2 3 3" xfId="16118"/>
    <cellStyle name="Input 2 2 5 2 3 4" xfId="27284"/>
    <cellStyle name="Input 2 2 5 2 3 5" xfId="37297"/>
    <cellStyle name="Input 2 2 5 2 3 6" xfId="50399"/>
    <cellStyle name="Input 2 2 5 2 4" xfId="4074"/>
    <cellStyle name="Input 2 2 5 2 4 2" xfId="17120"/>
    <cellStyle name="Input 2 2 5 2 4 3" xfId="28155"/>
    <cellStyle name="Input 2 2 5 2 4 4" xfId="38299"/>
    <cellStyle name="Input 2 2 5 2 4 5" xfId="50959"/>
    <cellStyle name="Input 2 2 5 2 5" xfId="8846"/>
    <cellStyle name="Input 2 2 5 2 5 2" xfId="21891"/>
    <cellStyle name="Input 2 2 5 2 5 3" xfId="31255"/>
    <cellStyle name="Input 2 2 5 2 6" xfId="9789"/>
    <cellStyle name="Input 2 2 5 2 6 2" xfId="22834"/>
    <cellStyle name="Input 2 2 5 2 6 3" xfId="32130"/>
    <cellStyle name="Input 2 2 5 2 7" xfId="10200"/>
    <cellStyle name="Input 2 2 5 2 7 2" xfId="23245"/>
    <cellStyle name="Input 2 2 5 2 7 3" xfId="32541"/>
    <cellStyle name="Input 2 2 5 2 8" xfId="11475"/>
    <cellStyle name="Input 2 2 5 2 8 2" xfId="24520"/>
    <cellStyle name="Input 2 2 5 2 9" xfId="12604"/>
    <cellStyle name="Input 2 2 5 2 9 2" xfId="25649"/>
    <cellStyle name="Input 2 2 5 2 9 3" xfId="33983"/>
    <cellStyle name="Input 2 2 5 3" xfId="708"/>
    <cellStyle name="Input 2 2 5 3 2" xfId="4818"/>
    <cellStyle name="Input 2 2 5 3 2 2" xfId="17864"/>
    <cellStyle name="Input 2 2 5 3 2 3" xfId="28611"/>
    <cellStyle name="Input 2 2 5 3 2 4" xfId="39043"/>
    <cellStyle name="Input 2 2 5 3 2 5" xfId="51454"/>
    <cellStyle name="Input 2 2 5 3 3" xfId="13754"/>
    <cellStyle name="Input 2 2 5 3 4" xfId="25917"/>
    <cellStyle name="Input 2 2 5 3 5" xfId="34933"/>
    <cellStyle name="Input 2 2 5 3 6" xfId="49202"/>
    <cellStyle name="Input 2 2 5 4" xfId="1974"/>
    <cellStyle name="Input 2 2 5 4 2" xfId="5668"/>
    <cellStyle name="Input 2 2 5 4 2 2" xfId="18714"/>
    <cellStyle name="Input 2 2 5 4 2 3" xfId="29168"/>
    <cellStyle name="Input 2 2 5 4 2 4" xfId="39893"/>
    <cellStyle name="Input 2 2 5 4 2 5" xfId="52045"/>
    <cellStyle name="Input 2 2 5 4 3" xfId="15020"/>
    <cellStyle name="Input 2 2 5 4 4" xfId="26459"/>
    <cellStyle name="Input 2 2 5 4 5" xfId="36199"/>
    <cellStyle name="Input 2 2 5 4 6" xfId="49778"/>
    <cellStyle name="Input 2 2 5 5" xfId="3525"/>
    <cellStyle name="Input 2 2 5 5 2" xfId="16571"/>
    <cellStyle name="Input 2 2 5 5 3" xfId="27711"/>
    <cellStyle name="Input 2 2 5 5 4" xfId="37750"/>
    <cellStyle name="Input 2 2 5 5 5" xfId="50644"/>
    <cellStyle name="Input 2 2 5 6" xfId="8297"/>
    <cellStyle name="Input 2 2 5 6 2" xfId="21342"/>
    <cellStyle name="Input 2 2 5 6 3" xfId="30811"/>
    <cellStyle name="Input 2 2 5 7" xfId="9342"/>
    <cellStyle name="Input 2 2 5 7 2" xfId="22387"/>
    <cellStyle name="Input 2 2 5 7 3" xfId="31683"/>
    <cellStyle name="Input 2 2 5 8" xfId="10925"/>
    <cellStyle name="Input 2 2 5 8 2" xfId="23970"/>
    <cellStyle name="Input 2 2 5 9" xfId="12553"/>
    <cellStyle name="Input 2 2 5 9 2" xfId="25598"/>
    <cellStyle name="Input 2 2 5 9 3" xfId="33932"/>
    <cellStyle name="Input 2 2 50" xfId="520"/>
    <cellStyle name="Input 2 2 50 10" xfId="13571"/>
    <cellStyle name="Input 2 2 50 11" xfId="34750"/>
    <cellStyle name="Input 2 2 50 2" xfId="1631"/>
    <cellStyle name="Input 2 2 50 2 10" xfId="14677"/>
    <cellStyle name="Input 2 2 50 2 11" xfId="35856"/>
    <cellStyle name="Input 2 2 50 2 2" xfId="2844"/>
    <cellStyle name="Input 2 2 50 2 2 2" xfId="6538"/>
    <cellStyle name="Input 2 2 50 2 2 2 2" xfId="19584"/>
    <cellStyle name="Input 2 2 50 2 2 2 3" xfId="29871"/>
    <cellStyle name="Input 2 2 50 2 2 2 4" xfId="40763"/>
    <cellStyle name="Input 2 2 50 2 2 2 5" xfId="52513"/>
    <cellStyle name="Input 2 2 50 2 2 3" xfId="15890"/>
    <cellStyle name="Input 2 2 50 2 2 4" xfId="27162"/>
    <cellStyle name="Input 2 2 50 2 2 5" xfId="37069"/>
    <cellStyle name="Input 2 2 50 2 2 6" xfId="50246"/>
    <cellStyle name="Input 2 2 50 2 3" xfId="3341"/>
    <cellStyle name="Input 2 2 50 2 3 2" xfId="7035"/>
    <cellStyle name="Input 2 2 50 2 3 2 2" xfId="20081"/>
    <cellStyle name="Input 2 2 50 2 3 2 3" xfId="30262"/>
    <cellStyle name="Input 2 2 50 2 3 2 4" xfId="41260"/>
    <cellStyle name="Input 2 2 50 2 3 2 5" xfId="52810"/>
    <cellStyle name="Input 2 2 50 2 3 3" xfId="16387"/>
    <cellStyle name="Input 2 2 50 2 3 4" xfId="27553"/>
    <cellStyle name="Input 2 2 50 2 3 5" xfId="37566"/>
    <cellStyle name="Input 2 2 50 2 3 6" xfId="50543"/>
    <cellStyle name="Input 2 2 50 2 4" xfId="4448"/>
    <cellStyle name="Input 2 2 50 2 4 2" xfId="17494"/>
    <cellStyle name="Input 2 2 50 2 4 3" xfId="28467"/>
    <cellStyle name="Input 2 2 50 2 4 4" xfId="38673"/>
    <cellStyle name="Input 2 2 50 2 4 5" xfId="51165"/>
    <cellStyle name="Input 2 2 50 2 5" xfId="9220"/>
    <cellStyle name="Input 2 2 50 2 5 2" xfId="22265"/>
    <cellStyle name="Input 2 2 50 2 5 3" xfId="31567"/>
    <cellStyle name="Input 2 2 50 2 6" xfId="10102"/>
    <cellStyle name="Input 2 2 50 2 6 2" xfId="23147"/>
    <cellStyle name="Input 2 2 50 2 6 3" xfId="32443"/>
    <cellStyle name="Input 2 2 50 2 7" xfId="10469"/>
    <cellStyle name="Input 2 2 50 2 7 2" xfId="23514"/>
    <cellStyle name="Input 2 2 50 2 7 3" xfId="32810"/>
    <cellStyle name="Input 2 2 50 2 8" xfId="11849"/>
    <cellStyle name="Input 2 2 50 2 8 2" xfId="24894"/>
    <cellStyle name="Input 2 2 50 2 9" xfId="12653"/>
    <cellStyle name="Input 2 2 50 2 9 2" xfId="25698"/>
    <cellStyle name="Input 2 2 50 2 9 3" xfId="34032"/>
    <cellStyle name="Input 2 2 50 3" xfId="1094"/>
    <cellStyle name="Input 2 2 50 3 2" xfId="5204"/>
    <cellStyle name="Input 2 2 50 3 2 2" xfId="18250"/>
    <cellStyle name="Input 2 2 50 3 2 3" xfId="28935"/>
    <cellStyle name="Input 2 2 50 3 2 4" xfId="39429"/>
    <cellStyle name="Input 2 2 50 3 2 5" xfId="51660"/>
    <cellStyle name="Input 2 2 50 3 3" xfId="14140"/>
    <cellStyle name="Input 2 2 50 3 4" xfId="26241"/>
    <cellStyle name="Input 2 2 50 3 5" xfId="35319"/>
    <cellStyle name="Input 2 2 50 3 6" xfId="49408"/>
    <cellStyle name="Input 2 2 50 4" xfId="2360"/>
    <cellStyle name="Input 2 2 50 4 2" xfId="6054"/>
    <cellStyle name="Input 2 2 50 4 2 2" xfId="19100"/>
    <cellStyle name="Input 2 2 50 4 2 3" xfId="29492"/>
    <cellStyle name="Input 2 2 50 4 2 4" xfId="40279"/>
    <cellStyle name="Input 2 2 50 4 2 5" xfId="52251"/>
    <cellStyle name="Input 2 2 50 4 3" xfId="15406"/>
    <cellStyle name="Input 2 2 50 4 4" xfId="26783"/>
    <cellStyle name="Input 2 2 50 4 5" xfId="36585"/>
    <cellStyle name="Input 2 2 50 4 6" xfId="49984"/>
    <cellStyle name="Input 2 2 50 5" xfId="3911"/>
    <cellStyle name="Input 2 2 50 5 2" xfId="16957"/>
    <cellStyle name="Input 2 2 50 5 3" xfId="28035"/>
    <cellStyle name="Input 2 2 50 5 4" xfId="38136"/>
    <cellStyle name="Input 2 2 50 5 5" xfId="50850"/>
    <cellStyle name="Input 2 2 50 6" xfId="8683"/>
    <cellStyle name="Input 2 2 50 6 2" xfId="21728"/>
    <cellStyle name="Input 2 2 50 6 3" xfId="31135"/>
    <cellStyle name="Input 2 2 50 7" xfId="9669"/>
    <cellStyle name="Input 2 2 50 7 2" xfId="22714"/>
    <cellStyle name="Input 2 2 50 7 3" xfId="32010"/>
    <cellStyle name="Input 2 2 50 8" xfId="11311"/>
    <cellStyle name="Input 2 2 50 8 2" xfId="24356"/>
    <cellStyle name="Input 2 2 50 9" xfId="12422"/>
    <cellStyle name="Input 2 2 50 9 2" xfId="25467"/>
    <cellStyle name="Input 2 2 50 9 3" xfId="33801"/>
    <cellStyle name="Input 2 2 51" xfId="577"/>
    <cellStyle name="Input 2 2 51 10" xfId="13628"/>
    <cellStyle name="Input 2 2 51 11" xfId="34807"/>
    <cellStyle name="Input 2 2 51 2" xfId="1688"/>
    <cellStyle name="Input 2 2 51 2 10" xfId="14734"/>
    <cellStyle name="Input 2 2 51 2 11" xfId="35913"/>
    <cellStyle name="Input 2 2 51 2 2" xfId="2893"/>
    <cellStyle name="Input 2 2 51 2 2 2" xfId="6587"/>
    <cellStyle name="Input 2 2 51 2 2 2 2" xfId="19633"/>
    <cellStyle name="Input 2 2 51 2 2 2 3" xfId="29920"/>
    <cellStyle name="Input 2 2 51 2 2 2 4" xfId="40812"/>
    <cellStyle name="Input 2 2 51 2 2 2 5" xfId="52529"/>
    <cellStyle name="Input 2 2 51 2 2 3" xfId="15939"/>
    <cellStyle name="Input 2 2 51 2 2 4" xfId="27211"/>
    <cellStyle name="Input 2 2 51 2 2 5" xfId="37118"/>
    <cellStyle name="Input 2 2 51 2 2 6" xfId="50262"/>
    <cellStyle name="Input 2 2 51 2 3" xfId="3390"/>
    <cellStyle name="Input 2 2 51 2 3 2" xfId="7084"/>
    <cellStyle name="Input 2 2 51 2 3 2 2" xfId="20130"/>
    <cellStyle name="Input 2 2 51 2 3 2 3" xfId="30311"/>
    <cellStyle name="Input 2 2 51 2 3 2 4" xfId="41309"/>
    <cellStyle name="Input 2 2 51 2 3 2 5" xfId="52834"/>
    <cellStyle name="Input 2 2 51 2 3 3" xfId="16436"/>
    <cellStyle name="Input 2 2 51 2 3 4" xfId="27602"/>
    <cellStyle name="Input 2 2 51 2 3 5" xfId="37615"/>
    <cellStyle name="Input 2 2 51 2 3 6" xfId="50567"/>
    <cellStyle name="Input 2 2 51 2 4" xfId="4505"/>
    <cellStyle name="Input 2 2 51 2 4 2" xfId="17551"/>
    <cellStyle name="Input 2 2 51 2 4 3" xfId="28524"/>
    <cellStyle name="Input 2 2 51 2 4 4" xfId="38730"/>
    <cellStyle name="Input 2 2 51 2 4 5" xfId="51189"/>
    <cellStyle name="Input 2 2 51 2 5" xfId="9277"/>
    <cellStyle name="Input 2 2 51 2 5 2" xfId="22322"/>
    <cellStyle name="Input 2 2 51 2 5 3" xfId="31624"/>
    <cellStyle name="Input 2 2 51 2 6" xfId="10159"/>
    <cellStyle name="Input 2 2 51 2 6 2" xfId="23204"/>
    <cellStyle name="Input 2 2 51 2 6 3" xfId="32500"/>
    <cellStyle name="Input 2 2 51 2 7" xfId="10518"/>
    <cellStyle name="Input 2 2 51 2 7 2" xfId="23563"/>
    <cellStyle name="Input 2 2 51 2 7 3" xfId="32859"/>
    <cellStyle name="Input 2 2 51 2 8" xfId="11906"/>
    <cellStyle name="Input 2 2 51 2 8 2" xfId="24951"/>
    <cellStyle name="Input 2 2 51 2 9" xfId="12710"/>
    <cellStyle name="Input 2 2 51 2 9 2" xfId="25755"/>
    <cellStyle name="Input 2 2 51 2 9 3" xfId="34089"/>
    <cellStyle name="Input 2 2 51 3" xfId="1151"/>
    <cellStyle name="Input 2 2 51 3 2" xfId="5261"/>
    <cellStyle name="Input 2 2 51 3 2 2" xfId="18307"/>
    <cellStyle name="Input 2 2 51 3 2 3" xfId="28992"/>
    <cellStyle name="Input 2 2 51 3 2 4" xfId="39486"/>
    <cellStyle name="Input 2 2 51 3 2 5" xfId="51684"/>
    <cellStyle name="Input 2 2 51 3 3" xfId="14197"/>
    <cellStyle name="Input 2 2 51 3 4" xfId="26298"/>
    <cellStyle name="Input 2 2 51 3 5" xfId="35376"/>
    <cellStyle name="Input 2 2 51 3 6" xfId="49432"/>
    <cellStyle name="Input 2 2 51 4" xfId="2417"/>
    <cellStyle name="Input 2 2 51 4 2" xfId="6111"/>
    <cellStyle name="Input 2 2 51 4 2 2" xfId="19157"/>
    <cellStyle name="Input 2 2 51 4 2 3" xfId="29549"/>
    <cellStyle name="Input 2 2 51 4 2 4" xfId="40336"/>
    <cellStyle name="Input 2 2 51 4 2 5" xfId="52275"/>
    <cellStyle name="Input 2 2 51 4 3" xfId="15463"/>
    <cellStyle name="Input 2 2 51 4 4" xfId="26840"/>
    <cellStyle name="Input 2 2 51 4 5" xfId="36642"/>
    <cellStyle name="Input 2 2 51 4 6" xfId="50008"/>
    <cellStyle name="Input 2 2 51 5" xfId="3968"/>
    <cellStyle name="Input 2 2 51 5 2" xfId="17014"/>
    <cellStyle name="Input 2 2 51 5 3" xfId="28092"/>
    <cellStyle name="Input 2 2 51 5 4" xfId="38193"/>
    <cellStyle name="Input 2 2 51 5 5" xfId="50874"/>
    <cellStyle name="Input 2 2 51 6" xfId="8740"/>
    <cellStyle name="Input 2 2 51 6 2" xfId="21785"/>
    <cellStyle name="Input 2 2 51 6 3" xfId="31192"/>
    <cellStyle name="Input 2 2 51 7" xfId="9726"/>
    <cellStyle name="Input 2 2 51 7 2" xfId="22771"/>
    <cellStyle name="Input 2 2 51 7 3" xfId="32067"/>
    <cellStyle name="Input 2 2 51 8" xfId="11368"/>
    <cellStyle name="Input 2 2 51 8 2" xfId="24413"/>
    <cellStyle name="Input 2 2 51 9" xfId="12007"/>
    <cellStyle name="Input 2 2 51 9 2" xfId="25052"/>
    <cellStyle name="Input 2 2 51 9 3" xfId="33386"/>
    <cellStyle name="Input 2 2 52" xfId="599"/>
    <cellStyle name="Input 2 2 52 10" xfId="13647"/>
    <cellStyle name="Input 2 2 52 11" xfId="34826"/>
    <cellStyle name="Input 2 2 52 2" xfId="1706"/>
    <cellStyle name="Input 2 2 52 2 10" xfId="14752"/>
    <cellStyle name="Input 2 2 52 2 11" xfId="35931"/>
    <cellStyle name="Input 2 2 52 2 2" xfId="2910"/>
    <cellStyle name="Input 2 2 52 2 2 2" xfId="6604"/>
    <cellStyle name="Input 2 2 52 2 2 2 2" xfId="19650"/>
    <cellStyle name="Input 2 2 52 2 2 2 3" xfId="29931"/>
    <cellStyle name="Input 2 2 52 2 2 2 4" xfId="40829"/>
    <cellStyle name="Input 2 2 52 2 2 2 5" xfId="52537"/>
    <cellStyle name="Input 2 2 52 2 2 3" xfId="15956"/>
    <cellStyle name="Input 2 2 52 2 2 4" xfId="27222"/>
    <cellStyle name="Input 2 2 52 2 2 5" xfId="37135"/>
    <cellStyle name="Input 2 2 52 2 2 6" xfId="50270"/>
    <cellStyle name="Input 2 2 52 2 3" xfId="3400"/>
    <cellStyle name="Input 2 2 52 2 3 2" xfId="7094"/>
    <cellStyle name="Input 2 2 52 2 3 2 2" xfId="20140"/>
    <cellStyle name="Input 2 2 52 2 3 2 3" xfId="30321"/>
    <cellStyle name="Input 2 2 52 2 3 2 4" xfId="41319"/>
    <cellStyle name="Input 2 2 52 2 3 2 5" xfId="52837"/>
    <cellStyle name="Input 2 2 52 2 3 3" xfId="16446"/>
    <cellStyle name="Input 2 2 52 2 3 4" xfId="27612"/>
    <cellStyle name="Input 2 2 52 2 3 5" xfId="37625"/>
    <cellStyle name="Input 2 2 52 2 3 6" xfId="50570"/>
    <cellStyle name="Input 2 2 52 2 4" xfId="4523"/>
    <cellStyle name="Input 2 2 52 2 4 2" xfId="17569"/>
    <cellStyle name="Input 2 2 52 2 4 3" xfId="28536"/>
    <cellStyle name="Input 2 2 52 2 4 4" xfId="38748"/>
    <cellStyle name="Input 2 2 52 2 4 5" xfId="51198"/>
    <cellStyle name="Input 2 2 52 2 5" xfId="9295"/>
    <cellStyle name="Input 2 2 52 2 5 2" xfId="22340"/>
    <cellStyle name="Input 2 2 52 2 5 3" xfId="31636"/>
    <cellStyle name="Input 2 2 52 2 6" xfId="10171"/>
    <cellStyle name="Input 2 2 52 2 6 2" xfId="23216"/>
    <cellStyle name="Input 2 2 52 2 6 3" xfId="32512"/>
    <cellStyle name="Input 2 2 52 2 7" xfId="10528"/>
    <cellStyle name="Input 2 2 52 2 7 2" xfId="23573"/>
    <cellStyle name="Input 2 2 52 2 7 3" xfId="32869"/>
    <cellStyle name="Input 2 2 52 2 8" xfId="11924"/>
    <cellStyle name="Input 2 2 52 2 8 2" xfId="24969"/>
    <cellStyle name="Input 2 2 52 2 9" xfId="12722"/>
    <cellStyle name="Input 2 2 52 2 9 2" xfId="25767"/>
    <cellStyle name="Input 2 2 52 2 9 3" xfId="34101"/>
    <cellStyle name="Input 2 2 52 3" xfId="1170"/>
    <cellStyle name="Input 2 2 52 3 2" xfId="5280"/>
    <cellStyle name="Input 2 2 52 3 2 2" xfId="18326"/>
    <cellStyle name="Input 2 2 52 3 2 3" xfId="29005"/>
    <cellStyle name="Input 2 2 52 3 2 4" xfId="39505"/>
    <cellStyle name="Input 2 2 52 3 2 5" xfId="51693"/>
    <cellStyle name="Input 2 2 52 3 3" xfId="14216"/>
    <cellStyle name="Input 2 2 52 3 4" xfId="26311"/>
    <cellStyle name="Input 2 2 52 3 5" xfId="35395"/>
    <cellStyle name="Input 2 2 52 3 6" xfId="49441"/>
    <cellStyle name="Input 2 2 52 4" xfId="2436"/>
    <cellStyle name="Input 2 2 52 4 2" xfId="6130"/>
    <cellStyle name="Input 2 2 52 4 2 2" xfId="19176"/>
    <cellStyle name="Input 2 2 52 4 2 3" xfId="29562"/>
    <cellStyle name="Input 2 2 52 4 2 4" xfId="40355"/>
    <cellStyle name="Input 2 2 52 4 2 5" xfId="52284"/>
    <cellStyle name="Input 2 2 52 4 3" xfId="15482"/>
    <cellStyle name="Input 2 2 52 4 4" xfId="26853"/>
    <cellStyle name="Input 2 2 52 4 5" xfId="36661"/>
    <cellStyle name="Input 2 2 52 4 6" xfId="50017"/>
    <cellStyle name="Input 2 2 52 5" xfId="3987"/>
    <cellStyle name="Input 2 2 52 5 2" xfId="17033"/>
    <cellStyle name="Input 2 2 52 5 3" xfId="28105"/>
    <cellStyle name="Input 2 2 52 5 4" xfId="38212"/>
    <cellStyle name="Input 2 2 52 5 5" xfId="50883"/>
    <cellStyle name="Input 2 2 52 6" xfId="8759"/>
    <cellStyle name="Input 2 2 52 6 2" xfId="21804"/>
    <cellStyle name="Input 2 2 52 6 3" xfId="31205"/>
    <cellStyle name="Input 2 2 52 7" xfId="9739"/>
    <cellStyle name="Input 2 2 52 7 2" xfId="22784"/>
    <cellStyle name="Input 2 2 52 7 3" xfId="32080"/>
    <cellStyle name="Input 2 2 52 8" xfId="11388"/>
    <cellStyle name="Input 2 2 52 8 2" xfId="24433"/>
    <cellStyle name="Input 2 2 52 9" xfId="12416"/>
    <cellStyle name="Input 2 2 52 9 2" xfId="25461"/>
    <cellStyle name="Input 2 2 52 9 3" xfId="33795"/>
    <cellStyle name="Input 2 2 53" xfId="604"/>
    <cellStyle name="Input 2 2 53 10" xfId="13652"/>
    <cellStyle name="Input 2 2 53 11" xfId="34831"/>
    <cellStyle name="Input 2 2 53 2" xfId="1711"/>
    <cellStyle name="Input 2 2 53 2 10" xfId="14757"/>
    <cellStyle name="Input 2 2 53 2 11" xfId="35936"/>
    <cellStyle name="Input 2 2 53 2 2" xfId="2914"/>
    <cellStyle name="Input 2 2 53 2 2 2" xfId="6608"/>
    <cellStyle name="Input 2 2 53 2 2 2 2" xfId="19654"/>
    <cellStyle name="Input 2 2 53 2 2 2 3" xfId="29935"/>
    <cellStyle name="Input 2 2 53 2 2 2 4" xfId="40833"/>
    <cellStyle name="Input 2 2 53 2 2 2 5" xfId="52539"/>
    <cellStyle name="Input 2 2 53 2 2 3" xfId="15960"/>
    <cellStyle name="Input 2 2 53 2 2 4" xfId="27226"/>
    <cellStyle name="Input 2 2 53 2 2 5" xfId="37139"/>
    <cellStyle name="Input 2 2 53 2 2 6" xfId="50272"/>
    <cellStyle name="Input 2 2 53 2 3" xfId="3405"/>
    <cellStyle name="Input 2 2 53 2 3 2" xfId="7099"/>
    <cellStyle name="Input 2 2 53 2 3 2 2" xfId="20145"/>
    <cellStyle name="Input 2 2 53 2 3 2 3" xfId="30326"/>
    <cellStyle name="Input 2 2 53 2 3 2 4" xfId="41324"/>
    <cellStyle name="Input 2 2 53 2 3 2 5" xfId="52840"/>
    <cellStyle name="Input 2 2 53 2 3 3" xfId="16451"/>
    <cellStyle name="Input 2 2 53 2 3 4" xfId="27617"/>
    <cellStyle name="Input 2 2 53 2 3 5" xfId="37630"/>
    <cellStyle name="Input 2 2 53 2 3 6" xfId="50573"/>
    <cellStyle name="Input 2 2 53 2 4" xfId="4528"/>
    <cellStyle name="Input 2 2 53 2 4 2" xfId="17574"/>
    <cellStyle name="Input 2 2 53 2 4 3" xfId="28541"/>
    <cellStyle name="Input 2 2 53 2 4 4" xfId="38753"/>
    <cellStyle name="Input 2 2 53 2 4 5" xfId="51201"/>
    <cellStyle name="Input 2 2 53 2 5" xfId="9300"/>
    <cellStyle name="Input 2 2 53 2 5 2" xfId="22345"/>
    <cellStyle name="Input 2 2 53 2 5 3" xfId="31641"/>
    <cellStyle name="Input 2 2 53 2 6" xfId="10176"/>
    <cellStyle name="Input 2 2 53 2 6 2" xfId="23221"/>
    <cellStyle name="Input 2 2 53 2 6 3" xfId="32517"/>
    <cellStyle name="Input 2 2 53 2 7" xfId="10533"/>
    <cellStyle name="Input 2 2 53 2 7 2" xfId="23578"/>
    <cellStyle name="Input 2 2 53 2 7 3" xfId="32874"/>
    <cellStyle name="Input 2 2 53 2 8" xfId="11929"/>
    <cellStyle name="Input 2 2 53 2 8 2" xfId="24974"/>
    <cellStyle name="Input 2 2 53 2 9" xfId="12727"/>
    <cellStyle name="Input 2 2 53 2 9 2" xfId="25772"/>
    <cellStyle name="Input 2 2 53 2 9 3" xfId="34106"/>
    <cellStyle name="Input 2 2 53 3" xfId="1175"/>
    <cellStyle name="Input 2 2 53 3 2" xfId="5285"/>
    <cellStyle name="Input 2 2 53 3 2 2" xfId="18331"/>
    <cellStyle name="Input 2 2 53 3 2 3" xfId="29010"/>
    <cellStyle name="Input 2 2 53 3 2 4" xfId="39510"/>
    <cellStyle name="Input 2 2 53 3 2 5" xfId="51696"/>
    <cellStyle name="Input 2 2 53 3 3" xfId="14221"/>
    <cellStyle name="Input 2 2 53 3 4" xfId="26316"/>
    <cellStyle name="Input 2 2 53 3 5" xfId="35400"/>
    <cellStyle name="Input 2 2 53 3 6" xfId="49444"/>
    <cellStyle name="Input 2 2 53 4" xfId="2441"/>
    <cellStyle name="Input 2 2 53 4 2" xfId="6135"/>
    <cellStyle name="Input 2 2 53 4 2 2" xfId="19181"/>
    <cellStyle name="Input 2 2 53 4 2 3" xfId="29567"/>
    <cellStyle name="Input 2 2 53 4 2 4" xfId="40360"/>
    <cellStyle name="Input 2 2 53 4 2 5" xfId="52287"/>
    <cellStyle name="Input 2 2 53 4 3" xfId="15487"/>
    <cellStyle name="Input 2 2 53 4 4" xfId="26858"/>
    <cellStyle name="Input 2 2 53 4 5" xfId="36666"/>
    <cellStyle name="Input 2 2 53 4 6" xfId="50020"/>
    <cellStyle name="Input 2 2 53 5" xfId="3992"/>
    <cellStyle name="Input 2 2 53 5 2" xfId="17038"/>
    <cellStyle name="Input 2 2 53 5 3" xfId="28110"/>
    <cellStyle name="Input 2 2 53 5 4" xfId="38217"/>
    <cellStyle name="Input 2 2 53 5 5" xfId="50886"/>
    <cellStyle name="Input 2 2 53 6" xfId="8764"/>
    <cellStyle name="Input 2 2 53 6 2" xfId="21809"/>
    <cellStyle name="Input 2 2 53 6 3" xfId="31210"/>
    <cellStyle name="Input 2 2 53 7" xfId="9744"/>
    <cellStyle name="Input 2 2 53 7 2" xfId="22789"/>
    <cellStyle name="Input 2 2 53 7 3" xfId="32085"/>
    <cellStyle name="Input 2 2 53 8" xfId="11393"/>
    <cellStyle name="Input 2 2 53 8 2" xfId="24438"/>
    <cellStyle name="Input 2 2 53 9" xfId="12511"/>
    <cellStyle name="Input 2 2 53 9 2" xfId="25556"/>
    <cellStyle name="Input 2 2 53 9 3" xfId="33890"/>
    <cellStyle name="Input 2 2 54" xfId="607"/>
    <cellStyle name="Input 2 2 54 10" xfId="13655"/>
    <cellStyle name="Input 2 2 54 11" xfId="34834"/>
    <cellStyle name="Input 2 2 54 2" xfId="1714"/>
    <cellStyle name="Input 2 2 54 2 10" xfId="14760"/>
    <cellStyle name="Input 2 2 54 2 11" xfId="35939"/>
    <cellStyle name="Input 2 2 54 2 2" xfId="2916"/>
    <cellStyle name="Input 2 2 54 2 2 2" xfId="6610"/>
    <cellStyle name="Input 2 2 54 2 2 2 2" xfId="19656"/>
    <cellStyle name="Input 2 2 54 2 2 2 3" xfId="29937"/>
    <cellStyle name="Input 2 2 54 2 2 2 4" xfId="40835"/>
    <cellStyle name="Input 2 2 54 2 2 2 5" xfId="52541"/>
    <cellStyle name="Input 2 2 54 2 2 3" xfId="15962"/>
    <cellStyle name="Input 2 2 54 2 2 4" xfId="27228"/>
    <cellStyle name="Input 2 2 54 2 2 5" xfId="37141"/>
    <cellStyle name="Input 2 2 54 2 2 6" xfId="50274"/>
    <cellStyle name="Input 2 2 54 2 3" xfId="3408"/>
    <cellStyle name="Input 2 2 54 2 3 2" xfId="7102"/>
    <cellStyle name="Input 2 2 54 2 3 2 2" xfId="20148"/>
    <cellStyle name="Input 2 2 54 2 3 2 3" xfId="30329"/>
    <cellStyle name="Input 2 2 54 2 3 2 4" xfId="41327"/>
    <cellStyle name="Input 2 2 54 2 3 2 5" xfId="52843"/>
    <cellStyle name="Input 2 2 54 2 3 3" xfId="16454"/>
    <cellStyle name="Input 2 2 54 2 3 4" xfId="27620"/>
    <cellStyle name="Input 2 2 54 2 3 5" xfId="37633"/>
    <cellStyle name="Input 2 2 54 2 3 6" xfId="50576"/>
    <cellStyle name="Input 2 2 54 2 4" xfId="4531"/>
    <cellStyle name="Input 2 2 54 2 4 2" xfId="17577"/>
    <cellStyle name="Input 2 2 54 2 4 3" xfId="28544"/>
    <cellStyle name="Input 2 2 54 2 4 4" xfId="38756"/>
    <cellStyle name="Input 2 2 54 2 4 5" xfId="51204"/>
    <cellStyle name="Input 2 2 54 2 5" xfId="9303"/>
    <cellStyle name="Input 2 2 54 2 5 2" xfId="22348"/>
    <cellStyle name="Input 2 2 54 2 5 3" xfId="31644"/>
    <cellStyle name="Input 2 2 54 2 6" xfId="10179"/>
    <cellStyle name="Input 2 2 54 2 6 2" xfId="23224"/>
    <cellStyle name="Input 2 2 54 2 6 3" xfId="32520"/>
    <cellStyle name="Input 2 2 54 2 7" xfId="10536"/>
    <cellStyle name="Input 2 2 54 2 7 2" xfId="23581"/>
    <cellStyle name="Input 2 2 54 2 7 3" xfId="32877"/>
    <cellStyle name="Input 2 2 54 2 8" xfId="11932"/>
    <cellStyle name="Input 2 2 54 2 8 2" xfId="24977"/>
    <cellStyle name="Input 2 2 54 2 9" xfId="12730"/>
    <cellStyle name="Input 2 2 54 2 9 2" xfId="25775"/>
    <cellStyle name="Input 2 2 54 2 9 3" xfId="34109"/>
    <cellStyle name="Input 2 2 54 3" xfId="1178"/>
    <cellStyle name="Input 2 2 54 3 2" xfId="5288"/>
    <cellStyle name="Input 2 2 54 3 2 2" xfId="18334"/>
    <cellStyle name="Input 2 2 54 3 2 3" xfId="29013"/>
    <cellStyle name="Input 2 2 54 3 2 4" xfId="39513"/>
    <cellStyle name="Input 2 2 54 3 2 5" xfId="51699"/>
    <cellStyle name="Input 2 2 54 3 3" xfId="14224"/>
    <cellStyle name="Input 2 2 54 3 4" xfId="26319"/>
    <cellStyle name="Input 2 2 54 3 5" xfId="35403"/>
    <cellStyle name="Input 2 2 54 3 6" xfId="49447"/>
    <cellStyle name="Input 2 2 54 4" xfId="2444"/>
    <cellStyle name="Input 2 2 54 4 2" xfId="6138"/>
    <cellStyle name="Input 2 2 54 4 2 2" xfId="19184"/>
    <cellStyle name="Input 2 2 54 4 2 3" xfId="29570"/>
    <cellStyle name="Input 2 2 54 4 2 4" xfId="40363"/>
    <cellStyle name="Input 2 2 54 4 2 5" xfId="52290"/>
    <cellStyle name="Input 2 2 54 4 3" xfId="15490"/>
    <cellStyle name="Input 2 2 54 4 4" xfId="26861"/>
    <cellStyle name="Input 2 2 54 4 5" xfId="36669"/>
    <cellStyle name="Input 2 2 54 4 6" xfId="50023"/>
    <cellStyle name="Input 2 2 54 5" xfId="3995"/>
    <cellStyle name="Input 2 2 54 5 2" xfId="17041"/>
    <cellStyle name="Input 2 2 54 5 3" xfId="28113"/>
    <cellStyle name="Input 2 2 54 5 4" xfId="38220"/>
    <cellStyle name="Input 2 2 54 5 5" xfId="50889"/>
    <cellStyle name="Input 2 2 54 6" xfId="8767"/>
    <cellStyle name="Input 2 2 54 6 2" xfId="21812"/>
    <cellStyle name="Input 2 2 54 6 3" xfId="31213"/>
    <cellStyle name="Input 2 2 54 7" xfId="9747"/>
    <cellStyle name="Input 2 2 54 7 2" xfId="22792"/>
    <cellStyle name="Input 2 2 54 7 3" xfId="32088"/>
    <cellStyle name="Input 2 2 54 8" xfId="11396"/>
    <cellStyle name="Input 2 2 54 8 2" xfId="24441"/>
    <cellStyle name="Input 2 2 54 9" xfId="12051"/>
    <cellStyle name="Input 2 2 54 9 2" xfId="25096"/>
    <cellStyle name="Input 2 2 54 9 3" xfId="33430"/>
    <cellStyle name="Input 2 2 55" xfId="617"/>
    <cellStyle name="Input 2 2 55 2" xfId="1812"/>
    <cellStyle name="Input 2 2 55 2 2" xfId="5506"/>
    <cellStyle name="Input 2 2 55 2 2 2" xfId="18552"/>
    <cellStyle name="Input 2 2 55 2 2 3" xfId="29035"/>
    <cellStyle name="Input 2 2 55 2 2 4" xfId="39731"/>
    <cellStyle name="Input 2 2 55 2 2 5" xfId="51913"/>
    <cellStyle name="Input 2 2 55 2 3" xfId="14858"/>
    <cellStyle name="Input 2 2 55 2 4" xfId="26326"/>
    <cellStyle name="Input 2 2 55 2 5" xfId="36037"/>
    <cellStyle name="Input 2 2 55 2 6" xfId="49646"/>
    <cellStyle name="Input 2 2 55 3" xfId="3013"/>
    <cellStyle name="Input 2 2 55 3 2" xfId="6707"/>
    <cellStyle name="Input 2 2 55 3 2 2" xfId="19753"/>
    <cellStyle name="Input 2 2 55 3 2 3" xfId="29943"/>
    <cellStyle name="Input 2 2 55 3 2 4" xfId="40932"/>
    <cellStyle name="Input 2 2 55 3 2 5" xfId="52634"/>
    <cellStyle name="Input 2 2 55 3 3" xfId="16059"/>
    <cellStyle name="Input 2 2 55 3 4" xfId="27234"/>
    <cellStyle name="Input 2 2 55 3 5" xfId="37238"/>
    <cellStyle name="Input 2 2 55 3 6" xfId="50367"/>
    <cellStyle name="Input 2 2 55 4" xfId="3414"/>
    <cellStyle name="Input 2 2 55 4 2" xfId="7108"/>
    <cellStyle name="Input 2 2 55 4 2 2" xfId="20154"/>
    <cellStyle name="Input 2 2 55 4 2 3" xfId="30335"/>
    <cellStyle name="Input 2 2 55 4 2 4" xfId="41333"/>
    <cellStyle name="Input 2 2 55 4 2 5" xfId="52846"/>
    <cellStyle name="Input 2 2 55 4 3" xfId="16460"/>
    <cellStyle name="Input 2 2 55 4 4" xfId="27626"/>
    <cellStyle name="Input 2 2 55 4 5" xfId="37639"/>
    <cellStyle name="Input 2 2 55 4 6" xfId="50579"/>
    <cellStyle name="Input 2 2 55 5" xfId="4629"/>
    <cellStyle name="Input 2 2 55 5 2" xfId="17675"/>
    <cellStyle name="Input 2 2 55 5 3" xfId="28551"/>
    <cellStyle name="Input 2 2 55 5 4" xfId="38854"/>
    <cellStyle name="Input 2 2 55 5 5" xfId="51298"/>
    <cellStyle name="Input 2 2 55 6" xfId="13665"/>
    <cellStyle name="Input 2 2 55 7" xfId="25857"/>
    <cellStyle name="Input 2 2 55 8" xfId="34844"/>
    <cellStyle name="Input 2 2 55 9" xfId="49146"/>
    <cellStyle name="Input 2 2 56" xfId="627"/>
    <cellStyle name="Input 2 2 56 2" xfId="1822"/>
    <cellStyle name="Input 2 2 56 2 2" xfId="5516"/>
    <cellStyle name="Input 2 2 56 2 2 2" xfId="18562"/>
    <cellStyle name="Input 2 2 56 2 2 3" xfId="29042"/>
    <cellStyle name="Input 2 2 56 2 2 4" xfId="39741"/>
    <cellStyle name="Input 2 2 56 2 2 5" xfId="51919"/>
    <cellStyle name="Input 2 2 56 2 3" xfId="14868"/>
    <cellStyle name="Input 2 2 56 2 4" xfId="26333"/>
    <cellStyle name="Input 2 2 56 2 5" xfId="36047"/>
    <cellStyle name="Input 2 2 56 2 6" xfId="49652"/>
    <cellStyle name="Input 2 2 56 3" xfId="3022"/>
    <cellStyle name="Input 2 2 56 3 2" xfId="6716"/>
    <cellStyle name="Input 2 2 56 3 2 2" xfId="19762"/>
    <cellStyle name="Input 2 2 56 3 2 3" xfId="29949"/>
    <cellStyle name="Input 2 2 56 3 2 4" xfId="40941"/>
    <cellStyle name="Input 2 2 56 3 2 5" xfId="52639"/>
    <cellStyle name="Input 2 2 56 3 3" xfId="16068"/>
    <cellStyle name="Input 2 2 56 3 4" xfId="27240"/>
    <cellStyle name="Input 2 2 56 3 5" xfId="37247"/>
    <cellStyle name="Input 2 2 56 3 6" xfId="50372"/>
    <cellStyle name="Input 2 2 56 4" xfId="3420"/>
    <cellStyle name="Input 2 2 56 4 2" xfId="7114"/>
    <cellStyle name="Input 2 2 56 4 2 2" xfId="20160"/>
    <cellStyle name="Input 2 2 56 4 2 3" xfId="30341"/>
    <cellStyle name="Input 2 2 56 4 2 4" xfId="41339"/>
    <cellStyle name="Input 2 2 56 4 2 5" xfId="52849"/>
    <cellStyle name="Input 2 2 56 4 3" xfId="16466"/>
    <cellStyle name="Input 2 2 56 4 4" xfId="27632"/>
    <cellStyle name="Input 2 2 56 4 5" xfId="37645"/>
    <cellStyle name="Input 2 2 56 4 6" xfId="50582"/>
    <cellStyle name="Input 2 2 56 5" xfId="4639"/>
    <cellStyle name="Input 2 2 56 5 2" xfId="17685"/>
    <cellStyle name="Input 2 2 56 5 3" xfId="28558"/>
    <cellStyle name="Input 2 2 56 5 4" xfId="38864"/>
    <cellStyle name="Input 2 2 56 5 5" xfId="51304"/>
    <cellStyle name="Input 2 2 56 6" xfId="13675"/>
    <cellStyle name="Input 2 2 56 7" xfId="25864"/>
    <cellStyle name="Input 2 2 56 8" xfId="34854"/>
    <cellStyle name="Input 2 2 56 9" xfId="49152"/>
    <cellStyle name="Input 2 2 57" xfId="649"/>
    <cellStyle name="Input 2 2 57 2" xfId="3040"/>
    <cellStyle name="Input 2 2 57 2 2" xfId="6734"/>
    <cellStyle name="Input 2 2 57 2 2 2" xfId="19780"/>
    <cellStyle name="Input 2 2 57 2 2 3" xfId="29961"/>
    <cellStyle name="Input 2 2 57 2 2 4" xfId="40959"/>
    <cellStyle name="Input 2 2 57 2 2 5" xfId="52649"/>
    <cellStyle name="Input 2 2 57 2 3" xfId="16086"/>
    <cellStyle name="Input 2 2 57 2 4" xfId="27252"/>
    <cellStyle name="Input 2 2 57 2 5" xfId="37265"/>
    <cellStyle name="Input 2 2 57 2 6" xfId="50382"/>
    <cellStyle name="Input 2 2 57 3" xfId="3432"/>
    <cellStyle name="Input 2 2 57 3 2" xfId="7126"/>
    <cellStyle name="Input 2 2 57 3 2 2" xfId="20172"/>
    <cellStyle name="Input 2 2 57 3 2 3" xfId="30353"/>
    <cellStyle name="Input 2 2 57 3 2 4" xfId="41351"/>
    <cellStyle name="Input 2 2 57 3 2 5" xfId="52855"/>
    <cellStyle name="Input 2 2 57 3 3" xfId="16478"/>
    <cellStyle name="Input 2 2 57 3 4" xfId="27644"/>
    <cellStyle name="Input 2 2 57 3 5" xfId="37657"/>
    <cellStyle name="Input 2 2 57 3 6" xfId="50588"/>
    <cellStyle name="Input 2 2 57 4" xfId="4659"/>
    <cellStyle name="Input 2 2 57 4 2" xfId="17705"/>
    <cellStyle name="Input 2 2 57 4 3" xfId="28572"/>
    <cellStyle name="Input 2 2 57 4 4" xfId="38884"/>
    <cellStyle name="Input 2 2 57 4 5" xfId="51316"/>
    <cellStyle name="Input 2 2 57 5" xfId="13695"/>
    <cellStyle name="Input 2 2 57 6" xfId="25878"/>
    <cellStyle name="Input 2 2 57 7" xfId="34874"/>
    <cellStyle name="Input 2 2 57 8" xfId="49164"/>
    <cellStyle name="Input 2 2 58" xfId="3446"/>
    <cellStyle name="Input 2 2 58 2" xfId="16492"/>
    <cellStyle name="Input 2 2 58 3" xfId="27655"/>
    <cellStyle name="Input 2 2 58 4" xfId="37671"/>
    <cellStyle name="Input 2 2 58 5" xfId="50594"/>
    <cellStyle name="Input 2 2 59" xfId="3456"/>
    <cellStyle name="Input 2 2 59 2" xfId="16502"/>
    <cellStyle name="Input 2 2 59 3" xfId="27662"/>
    <cellStyle name="Input 2 2 59 4" xfId="37681"/>
    <cellStyle name="Input 2 2 59 5" xfId="50600"/>
    <cellStyle name="Input 2 2 6" xfId="144"/>
    <cellStyle name="Input 2 2 6 10" xfId="13195"/>
    <cellStyle name="Input 2 2 6 11" xfId="34374"/>
    <cellStyle name="Input 2 2 6 2" xfId="1267"/>
    <cellStyle name="Input 2 2 6 2 10" xfId="14313"/>
    <cellStyle name="Input 2 2 6 2 11" xfId="35492"/>
    <cellStyle name="Input 2 2 6 2 2" xfId="2527"/>
    <cellStyle name="Input 2 2 6 2 2 2" xfId="6221"/>
    <cellStyle name="Input 2 2 6 2 2 2 2" xfId="19267"/>
    <cellStyle name="Input 2 2 6 2 2 2 3" xfId="29613"/>
    <cellStyle name="Input 2 2 6 2 2 2 4" xfId="40446"/>
    <cellStyle name="Input 2 2 6 2 2 2 5" xfId="52360"/>
    <cellStyle name="Input 2 2 6 2 2 3" xfId="15573"/>
    <cellStyle name="Input 2 2 6 2 2 4" xfId="26904"/>
    <cellStyle name="Input 2 2 6 2 2 5" xfId="36752"/>
    <cellStyle name="Input 2 2 6 2 2 6" xfId="50093"/>
    <cellStyle name="Input 2 2 6 2 3" xfId="3078"/>
    <cellStyle name="Input 2 2 6 2 3 2" xfId="6772"/>
    <cellStyle name="Input 2 2 6 2 3 2 2" xfId="19818"/>
    <cellStyle name="Input 2 2 6 2 3 2 3" xfId="29999"/>
    <cellStyle name="Input 2 2 6 2 3 2 4" xfId="40997"/>
    <cellStyle name="Input 2 2 6 2 3 2 5" xfId="52669"/>
    <cellStyle name="Input 2 2 6 2 3 3" xfId="16124"/>
    <cellStyle name="Input 2 2 6 2 3 4" xfId="27290"/>
    <cellStyle name="Input 2 2 6 2 3 5" xfId="37303"/>
    <cellStyle name="Input 2 2 6 2 3 6" xfId="50402"/>
    <cellStyle name="Input 2 2 6 2 4" xfId="4084"/>
    <cellStyle name="Input 2 2 6 2 4 2" xfId="17130"/>
    <cellStyle name="Input 2 2 6 2 4 3" xfId="28162"/>
    <cellStyle name="Input 2 2 6 2 4 4" xfId="38309"/>
    <cellStyle name="Input 2 2 6 2 4 5" xfId="50965"/>
    <cellStyle name="Input 2 2 6 2 5" xfId="8856"/>
    <cellStyle name="Input 2 2 6 2 5 2" xfId="21901"/>
    <cellStyle name="Input 2 2 6 2 5 3" xfId="31262"/>
    <cellStyle name="Input 2 2 6 2 6" xfId="9796"/>
    <cellStyle name="Input 2 2 6 2 6 2" xfId="22841"/>
    <cellStyle name="Input 2 2 6 2 6 3" xfId="32137"/>
    <cellStyle name="Input 2 2 6 2 7" xfId="10206"/>
    <cellStyle name="Input 2 2 6 2 7 2" xfId="23251"/>
    <cellStyle name="Input 2 2 6 2 7 3" xfId="32547"/>
    <cellStyle name="Input 2 2 6 2 8" xfId="11485"/>
    <cellStyle name="Input 2 2 6 2 8 2" xfId="24530"/>
    <cellStyle name="Input 2 2 6 2 9" xfId="12063"/>
    <cellStyle name="Input 2 2 6 2 9 2" xfId="25108"/>
    <cellStyle name="Input 2 2 6 2 9 3" xfId="33442"/>
    <cellStyle name="Input 2 2 6 3" xfId="718"/>
    <cellStyle name="Input 2 2 6 3 2" xfId="4828"/>
    <cellStyle name="Input 2 2 6 3 2 2" xfId="17874"/>
    <cellStyle name="Input 2 2 6 3 2 3" xfId="28618"/>
    <cellStyle name="Input 2 2 6 3 2 4" xfId="39053"/>
    <cellStyle name="Input 2 2 6 3 2 5" xfId="51460"/>
    <cellStyle name="Input 2 2 6 3 3" xfId="13764"/>
    <cellStyle name="Input 2 2 6 3 4" xfId="25924"/>
    <cellStyle name="Input 2 2 6 3 5" xfId="34943"/>
    <cellStyle name="Input 2 2 6 3 6" xfId="49208"/>
    <cellStyle name="Input 2 2 6 4" xfId="1984"/>
    <cellStyle name="Input 2 2 6 4 2" xfId="5678"/>
    <cellStyle name="Input 2 2 6 4 2 2" xfId="18724"/>
    <cellStyle name="Input 2 2 6 4 2 3" xfId="29175"/>
    <cellStyle name="Input 2 2 6 4 2 4" xfId="39903"/>
    <cellStyle name="Input 2 2 6 4 2 5" xfId="52051"/>
    <cellStyle name="Input 2 2 6 4 3" xfId="15030"/>
    <cellStyle name="Input 2 2 6 4 4" xfId="26466"/>
    <cellStyle name="Input 2 2 6 4 5" xfId="36209"/>
    <cellStyle name="Input 2 2 6 4 6" xfId="49784"/>
    <cellStyle name="Input 2 2 6 5" xfId="3535"/>
    <cellStyle name="Input 2 2 6 5 2" xfId="16581"/>
    <cellStyle name="Input 2 2 6 5 3" xfId="27718"/>
    <cellStyle name="Input 2 2 6 5 4" xfId="37760"/>
    <cellStyle name="Input 2 2 6 5 5" xfId="50650"/>
    <cellStyle name="Input 2 2 6 6" xfId="8307"/>
    <cellStyle name="Input 2 2 6 6 2" xfId="21352"/>
    <cellStyle name="Input 2 2 6 6 3" xfId="30818"/>
    <cellStyle name="Input 2 2 6 7" xfId="9349"/>
    <cellStyle name="Input 2 2 6 7 2" xfId="22394"/>
    <cellStyle name="Input 2 2 6 7 3" xfId="31690"/>
    <cellStyle name="Input 2 2 6 8" xfId="10935"/>
    <cellStyle name="Input 2 2 6 8 2" xfId="23980"/>
    <cellStyle name="Input 2 2 6 9" xfId="12473"/>
    <cellStyle name="Input 2 2 6 9 2" xfId="25518"/>
    <cellStyle name="Input 2 2 6 9 3" xfId="33852"/>
    <cellStyle name="Input 2 2 60" xfId="3459"/>
    <cellStyle name="Input 2 2 60 2" xfId="16505"/>
    <cellStyle name="Input 2 2 60 3" xfId="27665"/>
    <cellStyle name="Input 2 2 60 4" xfId="37684"/>
    <cellStyle name="Input 2 2 60 5" xfId="50603"/>
    <cellStyle name="Input 2 2 61" xfId="3466"/>
    <cellStyle name="Input 2 2 61 2" xfId="16512"/>
    <cellStyle name="Input 2 2 61 3" xfId="27672"/>
    <cellStyle name="Input 2 2 61 4" xfId="37691"/>
    <cellStyle name="Input 2 2 61 5" xfId="50606"/>
    <cellStyle name="Input 2 2 62" xfId="8226"/>
    <cellStyle name="Input 2 2 62 2" xfId="21272"/>
    <cellStyle name="Input 2 2 62 3" xfId="30764"/>
    <cellStyle name="Input 2 2 62 4" xfId="42451"/>
    <cellStyle name="Input 2 2 62 5" xfId="53951"/>
    <cellStyle name="Input 2 2 63" xfId="10617"/>
    <cellStyle name="Input 2 2 63 2" xfId="23662"/>
    <cellStyle name="Input 2 2 63 3" xfId="32942"/>
    <cellStyle name="Input 2 2 64" xfId="10626"/>
    <cellStyle name="Input 2 2 64 2" xfId="23671"/>
    <cellStyle name="Input 2 2 64 3" xfId="32951"/>
    <cellStyle name="Input 2 2 65" xfId="10680"/>
    <cellStyle name="Input 2 2 65 2" xfId="23725"/>
    <cellStyle name="Input 2 2 65 3" xfId="33005"/>
    <cellStyle name="Input 2 2 66" xfId="10668"/>
    <cellStyle name="Input 2 2 66 2" xfId="23713"/>
    <cellStyle name="Input 2 2 66 3" xfId="32993"/>
    <cellStyle name="Input 2 2 67" xfId="10696"/>
    <cellStyle name="Input 2 2 67 2" xfId="23741"/>
    <cellStyle name="Input 2 2 67 3" xfId="33021"/>
    <cellStyle name="Input 2 2 68" xfId="12211"/>
    <cellStyle name="Input 2 2 68 2" xfId="25256"/>
    <cellStyle name="Input 2 2 68 3" xfId="33590"/>
    <cellStyle name="Input 2 2 69" xfId="12846"/>
    <cellStyle name="Input 2 2 7" xfId="154"/>
    <cellStyle name="Input 2 2 7 10" xfId="13205"/>
    <cellStyle name="Input 2 2 7 11" xfId="34384"/>
    <cellStyle name="Input 2 2 7 2" xfId="1277"/>
    <cellStyle name="Input 2 2 7 2 10" xfId="14323"/>
    <cellStyle name="Input 2 2 7 2 11" xfId="35502"/>
    <cellStyle name="Input 2 2 7 2 2" xfId="2536"/>
    <cellStyle name="Input 2 2 7 2 2 2" xfId="6230"/>
    <cellStyle name="Input 2 2 7 2 2 2 2" xfId="19276"/>
    <cellStyle name="Input 2 2 7 2 2 2 3" xfId="29619"/>
    <cellStyle name="Input 2 2 7 2 2 2 4" xfId="40455"/>
    <cellStyle name="Input 2 2 7 2 2 2 5" xfId="52365"/>
    <cellStyle name="Input 2 2 7 2 2 3" xfId="15582"/>
    <cellStyle name="Input 2 2 7 2 2 4" xfId="26910"/>
    <cellStyle name="Input 2 2 7 2 2 5" xfId="36761"/>
    <cellStyle name="Input 2 2 7 2 2 6" xfId="50098"/>
    <cellStyle name="Input 2 2 7 2 3" xfId="3084"/>
    <cellStyle name="Input 2 2 7 2 3 2" xfId="6778"/>
    <cellStyle name="Input 2 2 7 2 3 2 2" xfId="19824"/>
    <cellStyle name="Input 2 2 7 2 3 2 3" xfId="30005"/>
    <cellStyle name="Input 2 2 7 2 3 2 4" xfId="41003"/>
    <cellStyle name="Input 2 2 7 2 3 2 5" xfId="52672"/>
    <cellStyle name="Input 2 2 7 2 3 3" xfId="16130"/>
    <cellStyle name="Input 2 2 7 2 3 4" xfId="27296"/>
    <cellStyle name="Input 2 2 7 2 3 5" xfId="37309"/>
    <cellStyle name="Input 2 2 7 2 3 6" xfId="50405"/>
    <cellStyle name="Input 2 2 7 2 4" xfId="4094"/>
    <cellStyle name="Input 2 2 7 2 4 2" xfId="17140"/>
    <cellStyle name="Input 2 2 7 2 4 3" xfId="28169"/>
    <cellStyle name="Input 2 2 7 2 4 4" xfId="38319"/>
    <cellStyle name="Input 2 2 7 2 4 5" xfId="50971"/>
    <cellStyle name="Input 2 2 7 2 5" xfId="8866"/>
    <cellStyle name="Input 2 2 7 2 5 2" xfId="21911"/>
    <cellStyle name="Input 2 2 7 2 5 3" xfId="31269"/>
    <cellStyle name="Input 2 2 7 2 6" xfId="9803"/>
    <cellStyle name="Input 2 2 7 2 6 2" xfId="22848"/>
    <cellStyle name="Input 2 2 7 2 6 3" xfId="32144"/>
    <cellStyle name="Input 2 2 7 2 7" xfId="10212"/>
    <cellStyle name="Input 2 2 7 2 7 2" xfId="23257"/>
    <cellStyle name="Input 2 2 7 2 7 3" xfId="32553"/>
    <cellStyle name="Input 2 2 7 2 8" xfId="11495"/>
    <cellStyle name="Input 2 2 7 2 8 2" xfId="24540"/>
    <cellStyle name="Input 2 2 7 2 9" xfId="12390"/>
    <cellStyle name="Input 2 2 7 2 9 2" xfId="25435"/>
    <cellStyle name="Input 2 2 7 2 9 3" xfId="33769"/>
    <cellStyle name="Input 2 2 7 3" xfId="728"/>
    <cellStyle name="Input 2 2 7 3 2" xfId="4838"/>
    <cellStyle name="Input 2 2 7 3 2 2" xfId="17884"/>
    <cellStyle name="Input 2 2 7 3 2 3" xfId="28625"/>
    <cellStyle name="Input 2 2 7 3 2 4" xfId="39063"/>
    <cellStyle name="Input 2 2 7 3 2 5" xfId="51466"/>
    <cellStyle name="Input 2 2 7 3 3" xfId="13774"/>
    <cellStyle name="Input 2 2 7 3 4" xfId="25931"/>
    <cellStyle name="Input 2 2 7 3 5" xfId="34953"/>
    <cellStyle name="Input 2 2 7 3 6" xfId="49214"/>
    <cellStyle name="Input 2 2 7 4" xfId="1994"/>
    <cellStyle name="Input 2 2 7 4 2" xfId="5688"/>
    <cellStyle name="Input 2 2 7 4 2 2" xfId="18734"/>
    <cellStyle name="Input 2 2 7 4 2 3" xfId="29182"/>
    <cellStyle name="Input 2 2 7 4 2 4" xfId="39913"/>
    <cellStyle name="Input 2 2 7 4 2 5" xfId="52057"/>
    <cellStyle name="Input 2 2 7 4 3" xfId="15040"/>
    <cellStyle name="Input 2 2 7 4 4" xfId="26473"/>
    <cellStyle name="Input 2 2 7 4 5" xfId="36219"/>
    <cellStyle name="Input 2 2 7 4 6" xfId="49790"/>
    <cellStyle name="Input 2 2 7 5" xfId="3545"/>
    <cellStyle name="Input 2 2 7 5 2" xfId="16591"/>
    <cellStyle name="Input 2 2 7 5 3" xfId="27725"/>
    <cellStyle name="Input 2 2 7 5 4" xfId="37770"/>
    <cellStyle name="Input 2 2 7 5 5" xfId="50656"/>
    <cellStyle name="Input 2 2 7 6" xfId="8317"/>
    <cellStyle name="Input 2 2 7 6 2" xfId="21362"/>
    <cellStyle name="Input 2 2 7 6 3" xfId="30825"/>
    <cellStyle name="Input 2 2 7 7" xfId="9356"/>
    <cellStyle name="Input 2 2 7 7 2" xfId="22401"/>
    <cellStyle name="Input 2 2 7 7 3" xfId="31697"/>
    <cellStyle name="Input 2 2 7 8" xfId="10945"/>
    <cellStyle name="Input 2 2 7 8 2" xfId="23990"/>
    <cellStyle name="Input 2 2 7 9" xfId="10800"/>
    <cellStyle name="Input 2 2 7 9 2" xfId="23845"/>
    <cellStyle name="Input 2 2 7 9 3" xfId="33125"/>
    <cellStyle name="Input 2 2 70" xfId="12840"/>
    <cellStyle name="Input 2 2 71" xfId="12952"/>
    <cellStyle name="Input 2 2 72" xfId="12989"/>
    <cellStyle name="Input 2 2 73" xfId="12994"/>
    <cellStyle name="Input 2 2 74" xfId="13040"/>
    <cellStyle name="Input 2 2 75" xfId="13129"/>
    <cellStyle name="Input 2 2 76" xfId="34308"/>
    <cellStyle name="Input 2 2 8" xfId="167"/>
    <cellStyle name="Input 2 2 8 10" xfId="13218"/>
    <cellStyle name="Input 2 2 8 11" xfId="34397"/>
    <cellStyle name="Input 2 2 8 2" xfId="1290"/>
    <cellStyle name="Input 2 2 8 2 10" xfId="14336"/>
    <cellStyle name="Input 2 2 8 2 11" xfId="35515"/>
    <cellStyle name="Input 2 2 8 2 2" xfId="2548"/>
    <cellStyle name="Input 2 2 8 2 2 2" xfId="6242"/>
    <cellStyle name="Input 2 2 8 2 2 2 2" xfId="19288"/>
    <cellStyle name="Input 2 2 8 2 2 2 3" xfId="29625"/>
    <cellStyle name="Input 2 2 8 2 2 2 4" xfId="40467"/>
    <cellStyle name="Input 2 2 8 2 2 2 5" xfId="52373"/>
    <cellStyle name="Input 2 2 8 2 2 3" xfId="15594"/>
    <cellStyle name="Input 2 2 8 2 2 4" xfId="26916"/>
    <cellStyle name="Input 2 2 8 2 2 5" xfId="36773"/>
    <cellStyle name="Input 2 2 8 2 2 6" xfId="50106"/>
    <cellStyle name="Input 2 2 8 2 3" xfId="3090"/>
    <cellStyle name="Input 2 2 8 2 3 2" xfId="6784"/>
    <cellStyle name="Input 2 2 8 2 3 2 2" xfId="19830"/>
    <cellStyle name="Input 2 2 8 2 3 2 3" xfId="30011"/>
    <cellStyle name="Input 2 2 8 2 3 2 4" xfId="41009"/>
    <cellStyle name="Input 2 2 8 2 3 2 5" xfId="52675"/>
    <cellStyle name="Input 2 2 8 2 3 3" xfId="16136"/>
    <cellStyle name="Input 2 2 8 2 3 4" xfId="27302"/>
    <cellStyle name="Input 2 2 8 2 3 5" xfId="37315"/>
    <cellStyle name="Input 2 2 8 2 3 6" xfId="50408"/>
    <cellStyle name="Input 2 2 8 2 4" xfId="4107"/>
    <cellStyle name="Input 2 2 8 2 4 2" xfId="17153"/>
    <cellStyle name="Input 2 2 8 2 4 3" xfId="28176"/>
    <cellStyle name="Input 2 2 8 2 4 4" xfId="38332"/>
    <cellStyle name="Input 2 2 8 2 4 5" xfId="50980"/>
    <cellStyle name="Input 2 2 8 2 5" xfId="8879"/>
    <cellStyle name="Input 2 2 8 2 5 2" xfId="21924"/>
    <cellStyle name="Input 2 2 8 2 5 3" xfId="31276"/>
    <cellStyle name="Input 2 2 8 2 6" xfId="9810"/>
    <cellStyle name="Input 2 2 8 2 6 2" xfId="22855"/>
    <cellStyle name="Input 2 2 8 2 6 3" xfId="32151"/>
    <cellStyle name="Input 2 2 8 2 7" xfId="10218"/>
    <cellStyle name="Input 2 2 8 2 7 2" xfId="23263"/>
    <cellStyle name="Input 2 2 8 2 7 3" xfId="32559"/>
    <cellStyle name="Input 2 2 8 2 8" xfId="11508"/>
    <cellStyle name="Input 2 2 8 2 8 2" xfId="24553"/>
    <cellStyle name="Input 2 2 8 2 9" xfId="12340"/>
    <cellStyle name="Input 2 2 8 2 9 2" xfId="25385"/>
    <cellStyle name="Input 2 2 8 2 9 3" xfId="33719"/>
    <cellStyle name="Input 2 2 8 3" xfId="741"/>
    <cellStyle name="Input 2 2 8 3 2" xfId="4851"/>
    <cellStyle name="Input 2 2 8 3 2 2" xfId="17897"/>
    <cellStyle name="Input 2 2 8 3 2 3" xfId="28632"/>
    <cellStyle name="Input 2 2 8 3 2 4" xfId="39076"/>
    <cellStyle name="Input 2 2 8 3 2 5" xfId="51475"/>
    <cellStyle name="Input 2 2 8 3 3" xfId="13787"/>
    <cellStyle name="Input 2 2 8 3 4" xfId="25938"/>
    <cellStyle name="Input 2 2 8 3 5" xfId="34966"/>
    <cellStyle name="Input 2 2 8 3 6" xfId="49223"/>
    <cellStyle name="Input 2 2 8 4" xfId="2007"/>
    <cellStyle name="Input 2 2 8 4 2" xfId="5701"/>
    <cellStyle name="Input 2 2 8 4 2 2" xfId="18747"/>
    <cellStyle name="Input 2 2 8 4 2 3" xfId="29189"/>
    <cellStyle name="Input 2 2 8 4 2 4" xfId="39926"/>
    <cellStyle name="Input 2 2 8 4 2 5" xfId="52066"/>
    <cellStyle name="Input 2 2 8 4 3" xfId="15053"/>
    <cellStyle name="Input 2 2 8 4 4" xfId="26480"/>
    <cellStyle name="Input 2 2 8 4 5" xfId="36232"/>
    <cellStyle name="Input 2 2 8 4 6" xfId="49799"/>
    <cellStyle name="Input 2 2 8 5" xfId="3558"/>
    <cellStyle name="Input 2 2 8 5 2" xfId="16604"/>
    <cellStyle name="Input 2 2 8 5 3" xfId="27732"/>
    <cellStyle name="Input 2 2 8 5 4" xfId="37783"/>
    <cellStyle name="Input 2 2 8 5 5" xfId="50665"/>
    <cellStyle name="Input 2 2 8 6" xfId="8330"/>
    <cellStyle name="Input 2 2 8 6 2" xfId="21375"/>
    <cellStyle name="Input 2 2 8 6 3" xfId="30832"/>
    <cellStyle name="Input 2 2 8 7" xfId="9363"/>
    <cellStyle name="Input 2 2 8 7 2" xfId="22408"/>
    <cellStyle name="Input 2 2 8 7 3" xfId="31704"/>
    <cellStyle name="Input 2 2 8 8" xfId="10958"/>
    <cellStyle name="Input 2 2 8 8 2" xfId="24003"/>
    <cellStyle name="Input 2 2 8 9" xfId="12449"/>
    <cellStyle name="Input 2 2 8 9 2" xfId="25494"/>
    <cellStyle name="Input 2 2 8 9 3" xfId="33828"/>
    <cellStyle name="Input 2 2 9" xfId="256"/>
    <cellStyle name="Input 2 2 9 10" xfId="13307"/>
    <cellStyle name="Input 2 2 9 11" xfId="34486"/>
    <cellStyle name="Input 2 2 9 2" xfId="1367"/>
    <cellStyle name="Input 2 2 9 2 10" xfId="14413"/>
    <cellStyle name="Input 2 2 9 2 11" xfId="35592"/>
    <cellStyle name="Input 2 2 9 2 2" xfId="2614"/>
    <cellStyle name="Input 2 2 9 2 2 2" xfId="6308"/>
    <cellStyle name="Input 2 2 9 2 2 2 2" xfId="19354"/>
    <cellStyle name="Input 2 2 9 2 2 2 3" xfId="29668"/>
    <cellStyle name="Input 2 2 9 2 2 2 4" xfId="40533"/>
    <cellStyle name="Input 2 2 9 2 2 2 5" xfId="52418"/>
    <cellStyle name="Input 2 2 9 2 2 3" xfId="15660"/>
    <cellStyle name="Input 2 2 9 2 2 4" xfId="26959"/>
    <cellStyle name="Input 2 2 9 2 2 5" xfId="36839"/>
    <cellStyle name="Input 2 2 9 2 2 6" xfId="50151"/>
    <cellStyle name="Input 2 2 9 2 3" xfId="3138"/>
    <cellStyle name="Input 2 2 9 2 3 2" xfId="6832"/>
    <cellStyle name="Input 2 2 9 2 3 2 2" xfId="19878"/>
    <cellStyle name="Input 2 2 9 2 3 2 3" xfId="30059"/>
    <cellStyle name="Input 2 2 9 2 3 2 4" xfId="41057"/>
    <cellStyle name="Input 2 2 9 2 3 2 5" xfId="52708"/>
    <cellStyle name="Input 2 2 9 2 3 3" xfId="16184"/>
    <cellStyle name="Input 2 2 9 2 3 4" xfId="27350"/>
    <cellStyle name="Input 2 2 9 2 3 5" xfId="37363"/>
    <cellStyle name="Input 2 2 9 2 3 6" xfId="50441"/>
    <cellStyle name="Input 2 2 9 2 4" xfId="4184"/>
    <cellStyle name="Input 2 2 9 2 4 2" xfId="17230"/>
    <cellStyle name="Input 2 2 9 2 4 3" xfId="28230"/>
    <cellStyle name="Input 2 2 9 2 4 4" xfId="38409"/>
    <cellStyle name="Input 2 2 9 2 4 5" xfId="51036"/>
    <cellStyle name="Input 2 2 9 2 5" xfId="8956"/>
    <cellStyle name="Input 2 2 9 2 5 2" xfId="22001"/>
    <cellStyle name="Input 2 2 9 2 5 3" xfId="31330"/>
    <cellStyle name="Input 2 2 9 2 6" xfId="9864"/>
    <cellStyle name="Input 2 2 9 2 6 2" xfId="22909"/>
    <cellStyle name="Input 2 2 9 2 6 3" xfId="32205"/>
    <cellStyle name="Input 2 2 9 2 7" xfId="10266"/>
    <cellStyle name="Input 2 2 9 2 7 2" xfId="23311"/>
    <cellStyle name="Input 2 2 9 2 7 3" xfId="32607"/>
    <cellStyle name="Input 2 2 9 2 8" xfId="11585"/>
    <cellStyle name="Input 2 2 9 2 8 2" xfId="24630"/>
    <cellStyle name="Input 2 2 9 2 9" xfId="12162"/>
    <cellStyle name="Input 2 2 9 2 9 2" xfId="25207"/>
    <cellStyle name="Input 2 2 9 2 9 3" xfId="33541"/>
    <cellStyle name="Input 2 2 9 3" xfId="830"/>
    <cellStyle name="Input 2 2 9 3 2" xfId="4940"/>
    <cellStyle name="Input 2 2 9 3 2 2" xfId="17986"/>
    <cellStyle name="Input 2 2 9 3 2 3" xfId="28698"/>
    <cellStyle name="Input 2 2 9 3 2 4" xfId="39165"/>
    <cellStyle name="Input 2 2 9 3 2 5" xfId="51531"/>
    <cellStyle name="Input 2 2 9 3 3" xfId="13876"/>
    <cellStyle name="Input 2 2 9 3 4" xfId="26004"/>
    <cellStyle name="Input 2 2 9 3 5" xfId="35055"/>
    <cellStyle name="Input 2 2 9 3 6" xfId="49279"/>
    <cellStyle name="Input 2 2 9 4" xfId="2096"/>
    <cellStyle name="Input 2 2 9 4 2" xfId="5790"/>
    <cellStyle name="Input 2 2 9 4 2 2" xfId="18836"/>
    <cellStyle name="Input 2 2 9 4 2 3" xfId="29255"/>
    <cellStyle name="Input 2 2 9 4 2 4" xfId="40015"/>
    <cellStyle name="Input 2 2 9 4 2 5" xfId="52122"/>
    <cellStyle name="Input 2 2 9 4 3" xfId="15142"/>
    <cellStyle name="Input 2 2 9 4 4" xfId="26546"/>
    <cellStyle name="Input 2 2 9 4 5" xfId="36321"/>
    <cellStyle name="Input 2 2 9 4 6" xfId="49855"/>
    <cellStyle name="Input 2 2 9 5" xfId="3647"/>
    <cellStyle name="Input 2 2 9 5 2" xfId="16693"/>
    <cellStyle name="Input 2 2 9 5 3" xfId="27798"/>
    <cellStyle name="Input 2 2 9 5 4" xfId="37872"/>
    <cellStyle name="Input 2 2 9 5 5" xfId="50721"/>
    <cellStyle name="Input 2 2 9 6" xfId="8419"/>
    <cellStyle name="Input 2 2 9 6 2" xfId="21464"/>
    <cellStyle name="Input 2 2 9 6 3" xfId="30898"/>
    <cellStyle name="Input 2 2 9 7" xfId="9429"/>
    <cellStyle name="Input 2 2 9 7 2" xfId="22474"/>
    <cellStyle name="Input 2 2 9 7 3" xfId="31770"/>
    <cellStyle name="Input 2 2 9 8" xfId="11047"/>
    <cellStyle name="Input 2 2 9 8 2" xfId="24092"/>
    <cellStyle name="Input 2 2 9 9" xfId="12222"/>
    <cellStyle name="Input 2 2 9 9 2" xfId="25267"/>
    <cellStyle name="Input 2 2 9 9 3" xfId="33601"/>
    <cellStyle name="Input 2 3" xfId="97"/>
    <cellStyle name="Input 2 3 10" xfId="9316"/>
    <cellStyle name="Input 2 3 10 2" xfId="22361"/>
    <cellStyle name="Input 2 3 10 3" xfId="31657"/>
    <cellStyle name="Input 2 3 11" xfId="10558"/>
    <cellStyle name="Input 2 3 11 2" xfId="23603"/>
    <cellStyle name="Input 2 3 11 3" xfId="32890"/>
    <cellStyle name="Input 2 3 12" xfId="10634"/>
    <cellStyle name="Input 2 3 12 2" xfId="23679"/>
    <cellStyle name="Input 2 3 12 3" xfId="32959"/>
    <cellStyle name="Input 2 3 13" xfId="10644"/>
    <cellStyle name="Input 2 3 13 2" xfId="23689"/>
    <cellStyle name="Input 2 3 13 3" xfId="32969"/>
    <cellStyle name="Input 2 3 14" xfId="10694"/>
    <cellStyle name="Input 2 3 14 2" xfId="23739"/>
    <cellStyle name="Input 2 3 14 3" xfId="33019"/>
    <cellStyle name="Input 2 3 15" xfId="10727"/>
    <cellStyle name="Input 2 3 15 2" xfId="23772"/>
    <cellStyle name="Input 2 3 15 3" xfId="33052"/>
    <cellStyle name="Input 2 3 16" xfId="10760"/>
    <cellStyle name="Input 2 3 16 2" xfId="23805"/>
    <cellStyle name="Input 2 3 16 3" xfId="33085"/>
    <cellStyle name="Input 2 3 17" xfId="10836"/>
    <cellStyle name="Input 2 3 17 2" xfId="23881"/>
    <cellStyle name="Input 2 3 18" xfId="12334"/>
    <cellStyle name="Input 2 3 18 2" xfId="25379"/>
    <cellStyle name="Input 2 3 18 3" xfId="33713"/>
    <cellStyle name="Input 2 3 19" xfId="12867"/>
    <cellStyle name="Input 2 3 2" xfId="192"/>
    <cellStyle name="Input 2 3 2 10" xfId="13243"/>
    <cellStyle name="Input 2 3 2 11" xfId="34422"/>
    <cellStyle name="Input 2 3 2 2" xfId="1315"/>
    <cellStyle name="Input 2 3 2 2 10" xfId="14361"/>
    <cellStyle name="Input 2 3 2 2 11" xfId="35540"/>
    <cellStyle name="Input 2 3 2 2 2" xfId="2571"/>
    <cellStyle name="Input 2 3 2 2 2 2" xfId="6265"/>
    <cellStyle name="Input 2 3 2 2 2 2 2" xfId="19311"/>
    <cellStyle name="Input 2 3 2 2 2 2 3" xfId="29636"/>
    <cellStyle name="Input 2 3 2 2 2 2 4" xfId="40490"/>
    <cellStyle name="Input 2 3 2 2 2 2 5" xfId="52391"/>
    <cellStyle name="Input 2 3 2 2 2 3" xfId="15617"/>
    <cellStyle name="Input 2 3 2 2 2 4" xfId="26927"/>
    <cellStyle name="Input 2 3 2 2 2 5" xfId="36796"/>
    <cellStyle name="Input 2 3 2 2 2 6" xfId="50124"/>
    <cellStyle name="Input 2 3 2 2 3" xfId="3102"/>
    <cellStyle name="Input 2 3 2 2 3 2" xfId="6796"/>
    <cellStyle name="Input 2 3 2 2 3 2 2" xfId="19842"/>
    <cellStyle name="Input 2 3 2 2 3 2 3" xfId="30023"/>
    <cellStyle name="Input 2 3 2 2 3 2 4" xfId="41021"/>
    <cellStyle name="Input 2 3 2 2 3 2 5" xfId="52683"/>
    <cellStyle name="Input 2 3 2 2 3 3" xfId="16148"/>
    <cellStyle name="Input 2 3 2 2 3 4" xfId="27314"/>
    <cellStyle name="Input 2 3 2 2 3 5" xfId="37327"/>
    <cellStyle name="Input 2 3 2 2 3 6" xfId="50416"/>
    <cellStyle name="Input 2 3 2 2 4" xfId="4132"/>
    <cellStyle name="Input 2 3 2 2 4 2" xfId="17178"/>
    <cellStyle name="Input 2 3 2 2 4 3" xfId="28189"/>
    <cellStyle name="Input 2 3 2 2 4 4" xfId="38357"/>
    <cellStyle name="Input 2 3 2 2 4 5" xfId="51000"/>
    <cellStyle name="Input 2 3 2 2 5" xfId="8904"/>
    <cellStyle name="Input 2 3 2 2 5 2" xfId="21949"/>
    <cellStyle name="Input 2 3 2 2 5 3" xfId="31289"/>
    <cellStyle name="Input 2 3 2 2 6" xfId="9823"/>
    <cellStyle name="Input 2 3 2 2 6 2" xfId="22868"/>
    <cellStyle name="Input 2 3 2 2 6 3" xfId="32164"/>
    <cellStyle name="Input 2 3 2 2 7" xfId="10230"/>
    <cellStyle name="Input 2 3 2 2 7 2" xfId="23275"/>
    <cellStyle name="Input 2 3 2 2 7 3" xfId="32571"/>
    <cellStyle name="Input 2 3 2 2 8" xfId="11533"/>
    <cellStyle name="Input 2 3 2 2 8 2" xfId="24578"/>
    <cellStyle name="Input 2 3 2 2 9" xfId="12587"/>
    <cellStyle name="Input 2 3 2 2 9 2" xfId="25632"/>
    <cellStyle name="Input 2 3 2 2 9 3" xfId="33966"/>
    <cellStyle name="Input 2 3 2 3" xfId="766"/>
    <cellStyle name="Input 2 3 2 3 2" xfId="4876"/>
    <cellStyle name="Input 2 3 2 3 2 2" xfId="17922"/>
    <cellStyle name="Input 2 3 2 3 2 3" xfId="28645"/>
    <cellStyle name="Input 2 3 2 3 2 4" xfId="39101"/>
    <cellStyle name="Input 2 3 2 3 2 5" xfId="51495"/>
    <cellStyle name="Input 2 3 2 3 3" xfId="13812"/>
    <cellStyle name="Input 2 3 2 3 4" xfId="25951"/>
    <cellStyle name="Input 2 3 2 3 5" xfId="34991"/>
    <cellStyle name="Input 2 3 2 3 6" xfId="49243"/>
    <cellStyle name="Input 2 3 2 4" xfId="2032"/>
    <cellStyle name="Input 2 3 2 4 2" xfId="5726"/>
    <cellStyle name="Input 2 3 2 4 2 2" xfId="18772"/>
    <cellStyle name="Input 2 3 2 4 2 3" xfId="29202"/>
    <cellStyle name="Input 2 3 2 4 2 4" xfId="39951"/>
    <cellStyle name="Input 2 3 2 4 2 5" xfId="52086"/>
    <cellStyle name="Input 2 3 2 4 3" xfId="15078"/>
    <cellStyle name="Input 2 3 2 4 4" xfId="26493"/>
    <cellStyle name="Input 2 3 2 4 5" xfId="36257"/>
    <cellStyle name="Input 2 3 2 4 6" xfId="49819"/>
    <cellStyle name="Input 2 3 2 5" xfId="3583"/>
    <cellStyle name="Input 2 3 2 5 2" xfId="16629"/>
    <cellStyle name="Input 2 3 2 5 3" xfId="27745"/>
    <cellStyle name="Input 2 3 2 5 4" xfId="37808"/>
    <cellStyle name="Input 2 3 2 5 5" xfId="50685"/>
    <cellStyle name="Input 2 3 2 6" xfId="8355"/>
    <cellStyle name="Input 2 3 2 6 2" xfId="21400"/>
    <cellStyle name="Input 2 3 2 6 3" xfId="30845"/>
    <cellStyle name="Input 2 3 2 7" xfId="9376"/>
    <cellStyle name="Input 2 3 2 7 2" xfId="22421"/>
    <cellStyle name="Input 2 3 2 7 3" xfId="31717"/>
    <cellStyle name="Input 2 3 2 8" xfId="10983"/>
    <cellStyle name="Input 2 3 2 8 2" xfId="24028"/>
    <cellStyle name="Input 2 3 2 9" xfId="12363"/>
    <cellStyle name="Input 2 3 2 9 2" xfId="25408"/>
    <cellStyle name="Input 2 3 2 9 3" xfId="33742"/>
    <cellStyle name="Input 2 3 20" xfId="12902"/>
    <cellStyle name="Input 2 3 21" xfId="12918"/>
    <cellStyle name="Input 2 3 22" xfId="12990"/>
    <cellStyle name="Input 2 3 23" xfId="13014"/>
    <cellStyle name="Input 2 3 24" xfId="12999"/>
    <cellStyle name="Input 2 3 25" xfId="13148"/>
    <cellStyle name="Input 2 3 26" xfId="34327"/>
    <cellStyle name="Input 2 3 3" xfId="231"/>
    <cellStyle name="Input 2 3 3 10" xfId="13282"/>
    <cellStyle name="Input 2 3 3 11" xfId="34461"/>
    <cellStyle name="Input 2 3 3 2" xfId="1350"/>
    <cellStyle name="Input 2 3 3 2 10" xfId="14396"/>
    <cellStyle name="Input 2 3 3 2 11" xfId="35575"/>
    <cellStyle name="Input 2 3 3 2 2" xfId="2601"/>
    <cellStyle name="Input 2 3 3 2 2 2" xfId="6295"/>
    <cellStyle name="Input 2 3 3 2 2 2 2" xfId="19341"/>
    <cellStyle name="Input 2 3 3 2 2 2 3" xfId="29658"/>
    <cellStyle name="Input 2 3 3 2 2 2 4" xfId="40520"/>
    <cellStyle name="Input 2 3 3 2 2 2 5" xfId="52409"/>
    <cellStyle name="Input 2 3 3 2 2 3" xfId="15647"/>
    <cellStyle name="Input 2 3 3 2 2 4" xfId="26949"/>
    <cellStyle name="Input 2 3 3 2 2 5" xfId="36826"/>
    <cellStyle name="Input 2 3 3 2 2 6" xfId="50142"/>
    <cellStyle name="Input 2 3 3 2 3" xfId="3125"/>
    <cellStyle name="Input 2 3 3 2 3 2" xfId="6819"/>
    <cellStyle name="Input 2 3 3 2 3 2 2" xfId="19865"/>
    <cellStyle name="Input 2 3 3 2 3 2 3" xfId="30046"/>
    <cellStyle name="Input 2 3 3 2 3 2 4" xfId="41044"/>
    <cellStyle name="Input 2 3 3 2 3 2 5" xfId="52698"/>
    <cellStyle name="Input 2 3 3 2 3 3" xfId="16171"/>
    <cellStyle name="Input 2 3 3 2 3 4" xfId="27337"/>
    <cellStyle name="Input 2 3 3 2 3 5" xfId="37350"/>
    <cellStyle name="Input 2 3 3 2 3 6" xfId="50431"/>
    <cellStyle name="Input 2 3 3 2 4" xfId="4167"/>
    <cellStyle name="Input 2 3 3 2 4 2" xfId="17213"/>
    <cellStyle name="Input 2 3 3 2 4 3" xfId="28216"/>
    <cellStyle name="Input 2 3 3 2 4 4" xfId="38392"/>
    <cellStyle name="Input 2 3 3 2 4 5" xfId="51023"/>
    <cellStyle name="Input 2 3 3 2 5" xfId="8939"/>
    <cellStyle name="Input 2 3 3 2 5 2" xfId="21984"/>
    <cellStyle name="Input 2 3 3 2 5 3" xfId="31316"/>
    <cellStyle name="Input 2 3 3 2 6" xfId="9850"/>
    <cellStyle name="Input 2 3 3 2 6 2" xfId="22895"/>
    <cellStyle name="Input 2 3 3 2 6 3" xfId="32191"/>
    <cellStyle name="Input 2 3 3 2 7" xfId="10253"/>
    <cellStyle name="Input 2 3 3 2 7 2" xfId="23298"/>
    <cellStyle name="Input 2 3 3 2 7 3" xfId="32594"/>
    <cellStyle name="Input 2 3 3 2 8" xfId="11568"/>
    <cellStyle name="Input 2 3 3 2 8 2" xfId="24613"/>
    <cellStyle name="Input 2 3 3 2 9" xfId="12146"/>
    <cellStyle name="Input 2 3 3 2 9 2" xfId="25191"/>
    <cellStyle name="Input 2 3 3 2 9 3" xfId="33525"/>
    <cellStyle name="Input 2 3 3 3" xfId="805"/>
    <cellStyle name="Input 2 3 3 3 2" xfId="4915"/>
    <cellStyle name="Input 2 3 3 3 2 2" xfId="17961"/>
    <cellStyle name="Input 2 3 3 3 2 3" xfId="28676"/>
    <cellStyle name="Input 2 3 3 3 2 4" xfId="39140"/>
    <cellStyle name="Input 2 3 3 3 2 5" xfId="51518"/>
    <cellStyle name="Input 2 3 3 3 3" xfId="13851"/>
    <cellStyle name="Input 2 3 3 3 4" xfId="25982"/>
    <cellStyle name="Input 2 3 3 3 5" xfId="35030"/>
    <cellStyle name="Input 2 3 3 3 6" xfId="49266"/>
    <cellStyle name="Input 2 3 3 4" xfId="2071"/>
    <cellStyle name="Input 2 3 3 4 2" xfId="5765"/>
    <cellStyle name="Input 2 3 3 4 2 2" xfId="18811"/>
    <cellStyle name="Input 2 3 3 4 2 3" xfId="29233"/>
    <cellStyle name="Input 2 3 3 4 2 4" xfId="39990"/>
    <cellStyle name="Input 2 3 3 4 2 5" xfId="52109"/>
    <cellStyle name="Input 2 3 3 4 3" xfId="15117"/>
    <cellStyle name="Input 2 3 3 4 4" xfId="26524"/>
    <cellStyle name="Input 2 3 3 4 5" xfId="36296"/>
    <cellStyle name="Input 2 3 3 4 6" xfId="49842"/>
    <cellStyle name="Input 2 3 3 5" xfId="3622"/>
    <cellStyle name="Input 2 3 3 5 2" xfId="16668"/>
    <cellStyle name="Input 2 3 3 5 3" xfId="27776"/>
    <cellStyle name="Input 2 3 3 5 4" xfId="37847"/>
    <cellStyle name="Input 2 3 3 5 5" xfId="50708"/>
    <cellStyle name="Input 2 3 3 6" xfId="8394"/>
    <cellStyle name="Input 2 3 3 6 2" xfId="21439"/>
    <cellStyle name="Input 2 3 3 6 3" xfId="30876"/>
    <cellStyle name="Input 2 3 3 7" xfId="9407"/>
    <cellStyle name="Input 2 3 3 7 2" xfId="22452"/>
    <cellStyle name="Input 2 3 3 7 3" xfId="31748"/>
    <cellStyle name="Input 2 3 3 8" xfId="11022"/>
    <cellStyle name="Input 2 3 3 8 2" xfId="24067"/>
    <cellStyle name="Input 2 3 3 9" xfId="12491"/>
    <cellStyle name="Input 2 3 3 9 2" xfId="25536"/>
    <cellStyle name="Input 2 3 3 9 3" xfId="33870"/>
    <cellStyle name="Input 2 3 4" xfId="1196"/>
    <cellStyle name="Input 2 3 4 10" xfId="12737"/>
    <cellStyle name="Input 2 3 4 10 2" xfId="25782"/>
    <cellStyle name="Input 2 3 4 10 3" xfId="34116"/>
    <cellStyle name="Input 2 3 4 11" xfId="14242"/>
    <cellStyle name="Input 2 3 4 12" xfId="35421"/>
    <cellStyle name="Input 2 3 4 2" xfId="1843"/>
    <cellStyle name="Input 2 3 4 2 2" xfId="5537"/>
    <cellStyle name="Input 2 3 4 2 2 2" xfId="18583"/>
    <cellStyle name="Input 2 3 4 2 2 3" xfId="29057"/>
    <cellStyle name="Input 2 3 4 2 2 4" xfId="39762"/>
    <cellStyle name="Input 2 3 4 2 2 5" xfId="51935"/>
    <cellStyle name="Input 2 3 4 2 3" xfId="14889"/>
    <cellStyle name="Input 2 3 4 2 4" xfId="26348"/>
    <cellStyle name="Input 2 3 4 2 5" xfId="36068"/>
    <cellStyle name="Input 2 3 4 2 6" xfId="49668"/>
    <cellStyle name="Input 2 3 4 3" xfId="2462"/>
    <cellStyle name="Input 2 3 4 3 2" xfId="6156"/>
    <cellStyle name="Input 2 3 4 3 2 2" xfId="19202"/>
    <cellStyle name="Input 2 3 4 3 2 3" xfId="29579"/>
    <cellStyle name="Input 2 3 4 3 2 4" xfId="40381"/>
    <cellStyle name="Input 2 3 4 3 2 5" xfId="52307"/>
    <cellStyle name="Input 2 3 4 3 3" xfId="15508"/>
    <cellStyle name="Input 2 3 4 3 4" xfId="26870"/>
    <cellStyle name="Input 2 3 4 3 5" xfId="36687"/>
    <cellStyle name="Input 2 3 4 3 6" xfId="50040"/>
    <cellStyle name="Input 2 3 4 4" xfId="5305"/>
    <cellStyle name="Input 2 3 4 4 2" xfId="18351"/>
    <cellStyle name="Input 2 3 4 4 3" xfId="29021"/>
    <cellStyle name="Input 2 3 4 4 4" xfId="39530"/>
    <cellStyle name="Input 2 3 4 4 5" xfId="51716"/>
    <cellStyle name="Input 2 3 4 5" xfId="4013"/>
    <cellStyle name="Input 2 3 4 5 2" xfId="17059"/>
    <cellStyle name="Input 2 3 4 5 3" xfId="28122"/>
    <cellStyle name="Input 2 3 4 5 4" xfId="38238"/>
    <cellStyle name="Input 2 3 4 5 5" xfId="50906"/>
    <cellStyle name="Input 2 3 4 6" xfId="8785"/>
    <cellStyle name="Input 2 3 4 6 2" xfId="21830"/>
    <cellStyle name="Input 2 3 4 6 3" xfId="31222"/>
    <cellStyle name="Input 2 3 4 7" xfId="9756"/>
    <cellStyle name="Input 2 3 4 7 2" xfId="22801"/>
    <cellStyle name="Input 2 3 4 7 3" xfId="32097"/>
    <cellStyle name="Input 2 3 4 8" xfId="11414"/>
    <cellStyle name="Input 2 3 4 8 2" xfId="24459"/>
    <cellStyle name="Input 2 3 4 9" xfId="12179"/>
    <cellStyle name="Input 2 3 4 9 2" xfId="25224"/>
    <cellStyle name="Input 2 3 4 9 3" xfId="33558"/>
    <cellStyle name="Input 2 3 5" xfId="1232"/>
    <cellStyle name="Input 2 3 5 10" xfId="14278"/>
    <cellStyle name="Input 2 3 5 11" xfId="35457"/>
    <cellStyle name="Input 2 3 5 2" xfId="2497"/>
    <cellStyle name="Input 2 3 5 2 2" xfId="6191"/>
    <cellStyle name="Input 2 3 5 2 2 2" xfId="19237"/>
    <cellStyle name="Input 2 3 5 2 2 3" xfId="29597"/>
    <cellStyle name="Input 2 3 5 2 2 4" xfId="40416"/>
    <cellStyle name="Input 2 3 5 2 2 5" xfId="52338"/>
    <cellStyle name="Input 2 3 5 2 3" xfId="15543"/>
    <cellStyle name="Input 2 3 5 2 4" xfId="26888"/>
    <cellStyle name="Input 2 3 5 2 5" xfId="36722"/>
    <cellStyle name="Input 2 3 5 2 6" xfId="50071"/>
    <cellStyle name="Input 2 3 5 3" xfId="3059"/>
    <cellStyle name="Input 2 3 5 3 2" xfId="6753"/>
    <cellStyle name="Input 2 3 5 3 2 2" xfId="19799"/>
    <cellStyle name="Input 2 3 5 3 2 3" xfId="29980"/>
    <cellStyle name="Input 2 3 5 3 2 4" xfId="40978"/>
    <cellStyle name="Input 2 3 5 3 2 5" xfId="52656"/>
    <cellStyle name="Input 2 3 5 3 3" xfId="16105"/>
    <cellStyle name="Input 2 3 5 3 4" xfId="27271"/>
    <cellStyle name="Input 2 3 5 3 5" xfId="37284"/>
    <cellStyle name="Input 2 3 5 3 6" xfId="50389"/>
    <cellStyle name="Input 2 3 5 4" xfId="4049"/>
    <cellStyle name="Input 2 3 5 4 2" xfId="17095"/>
    <cellStyle name="Input 2 3 5 4 3" xfId="28141"/>
    <cellStyle name="Input 2 3 5 4 4" xfId="38274"/>
    <cellStyle name="Input 2 3 5 4 5" xfId="50938"/>
    <cellStyle name="Input 2 3 5 5" xfId="8821"/>
    <cellStyle name="Input 2 3 5 5 2" xfId="21866"/>
    <cellStyle name="Input 2 3 5 5 3" xfId="31241"/>
    <cellStyle name="Input 2 3 5 6" xfId="9775"/>
    <cellStyle name="Input 2 3 5 6 2" xfId="22820"/>
    <cellStyle name="Input 2 3 5 6 3" xfId="32116"/>
    <cellStyle name="Input 2 3 5 7" xfId="10187"/>
    <cellStyle name="Input 2 3 5 7 2" xfId="23232"/>
    <cellStyle name="Input 2 3 5 7 3" xfId="32528"/>
    <cellStyle name="Input 2 3 5 8" xfId="11450"/>
    <cellStyle name="Input 2 3 5 8 2" xfId="24495"/>
    <cellStyle name="Input 2 3 5 9" xfId="11949"/>
    <cellStyle name="Input 2 3 5 9 2" xfId="24994"/>
    <cellStyle name="Input 2 3 5 9 3" xfId="33328"/>
    <cellStyle name="Input 2 3 6" xfId="671"/>
    <cellStyle name="Input 2 3 6 2" xfId="4781"/>
    <cellStyle name="Input 2 3 6 2 2" xfId="17827"/>
    <cellStyle name="Input 2 3 6 2 3" xfId="28585"/>
    <cellStyle name="Input 2 3 6 2 4" xfId="39006"/>
    <cellStyle name="Input 2 3 6 2 5" xfId="51433"/>
    <cellStyle name="Input 2 3 6 3" xfId="13717"/>
    <cellStyle name="Input 2 3 6 4" xfId="25891"/>
    <cellStyle name="Input 2 3 6 5" xfId="34896"/>
    <cellStyle name="Input 2 3 6 6" xfId="49181"/>
    <cellStyle name="Input 2 3 7" xfId="1937"/>
    <cellStyle name="Input 2 3 7 2" xfId="5631"/>
    <cellStyle name="Input 2 3 7 2 2" xfId="18677"/>
    <cellStyle name="Input 2 3 7 2 3" xfId="29142"/>
    <cellStyle name="Input 2 3 7 2 4" xfId="39856"/>
    <cellStyle name="Input 2 3 7 2 5" xfId="52024"/>
    <cellStyle name="Input 2 3 7 3" xfId="14983"/>
    <cellStyle name="Input 2 3 7 4" xfId="26433"/>
    <cellStyle name="Input 2 3 7 5" xfId="36162"/>
    <cellStyle name="Input 2 3 7 6" xfId="49757"/>
    <cellStyle name="Input 2 3 8" xfId="3488"/>
    <cellStyle name="Input 2 3 8 2" xfId="16534"/>
    <cellStyle name="Input 2 3 8 3" xfId="27685"/>
    <cellStyle name="Input 2 3 8 4" xfId="37713"/>
    <cellStyle name="Input 2 3 8 5" xfId="50623"/>
    <cellStyle name="Input 2 3 9" xfId="8260"/>
    <cellStyle name="Input 2 3 9 2" xfId="21305"/>
    <cellStyle name="Input 2 3 9 3" xfId="30785"/>
    <cellStyle name="Input 2 4" xfId="114"/>
    <cellStyle name="Input 2 4 10" xfId="9326"/>
    <cellStyle name="Input 2 4 10 2" xfId="22371"/>
    <cellStyle name="Input 2 4 10 3" xfId="31667"/>
    <cellStyle name="Input 2 4 11" xfId="10575"/>
    <cellStyle name="Input 2 4 11 2" xfId="23620"/>
    <cellStyle name="Input 2 4 11 3" xfId="32900"/>
    <cellStyle name="Input 2 4 12" xfId="10598"/>
    <cellStyle name="Input 2 4 12 2" xfId="23643"/>
    <cellStyle name="Input 2 4 12 3" xfId="32923"/>
    <cellStyle name="Input 2 4 13" xfId="10654"/>
    <cellStyle name="Input 2 4 13 2" xfId="23699"/>
    <cellStyle name="Input 2 4 13 3" xfId="32979"/>
    <cellStyle name="Input 2 4 14" xfId="10706"/>
    <cellStyle name="Input 2 4 14 2" xfId="23751"/>
    <cellStyle name="Input 2 4 14 3" xfId="33031"/>
    <cellStyle name="Input 2 4 15" xfId="10737"/>
    <cellStyle name="Input 2 4 15 2" xfId="23782"/>
    <cellStyle name="Input 2 4 15 3" xfId="33062"/>
    <cellStyle name="Input 2 4 16" xfId="10770"/>
    <cellStyle name="Input 2 4 16 2" xfId="23815"/>
    <cellStyle name="Input 2 4 16 3" xfId="33095"/>
    <cellStyle name="Input 2 4 17" xfId="10853"/>
    <cellStyle name="Input 2 4 17 2" xfId="23898"/>
    <cellStyle name="Input 2 4 18" xfId="12207"/>
    <cellStyle name="Input 2 4 18 2" xfId="25252"/>
    <cellStyle name="Input 2 4 18 3" xfId="33586"/>
    <cellStyle name="Input 2 4 19" xfId="12884"/>
    <cellStyle name="Input 2 4 2" xfId="209"/>
    <cellStyle name="Input 2 4 2 10" xfId="13260"/>
    <cellStyle name="Input 2 4 2 11" xfId="34439"/>
    <cellStyle name="Input 2 4 2 2" xfId="1332"/>
    <cellStyle name="Input 2 4 2 2 10" xfId="14378"/>
    <cellStyle name="Input 2 4 2 2 11" xfId="35557"/>
    <cellStyle name="Input 2 4 2 2 2" xfId="2586"/>
    <cellStyle name="Input 2 4 2 2 2 2" xfId="6280"/>
    <cellStyle name="Input 2 4 2 2 2 2 2" xfId="19326"/>
    <cellStyle name="Input 2 4 2 2 2 2 3" xfId="29644"/>
    <cellStyle name="Input 2 4 2 2 2 2 4" xfId="40505"/>
    <cellStyle name="Input 2 4 2 2 2 2 5" xfId="52401"/>
    <cellStyle name="Input 2 4 2 2 2 3" xfId="15632"/>
    <cellStyle name="Input 2 4 2 2 2 4" xfId="26935"/>
    <cellStyle name="Input 2 4 2 2 2 5" xfId="36811"/>
    <cellStyle name="Input 2 4 2 2 2 6" xfId="50134"/>
    <cellStyle name="Input 2 4 2 2 3" xfId="3110"/>
    <cellStyle name="Input 2 4 2 2 3 2" xfId="6804"/>
    <cellStyle name="Input 2 4 2 2 3 2 2" xfId="19850"/>
    <cellStyle name="Input 2 4 2 2 3 2 3" xfId="30031"/>
    <cellStyle name="Input 2 4 2 2 3 2 4" xfId="41029"/>
    <cellStyle name="Input 2 4 2 2 3 2 5" xfId="52688"/>
    <cellStyle name="Input 2 4 2 2 3 3" xfId="16156"/>
    <cellStyle name="Input 2 4 2 2 3 4" xfId="27322"/>
    <cellStyle name="Input 2 4 2 2 3 5" xfId="37335"/>
    <cellStyle name="Input 2 4 2 2 3 6" xfId="50421"/>
    <cellStyle name="Input 2 4 2 2 4" xfId="4149"/>
    <cellStyle name="Input 2 4 2 2 4 2" xfId="17195"/>
    <cellStyle name="Input 2 4 2 2 4 3" xfId="28199"/>
    <cellStyle name="Input 2 4 2 2 4 4" xfId="38374"/>
    <cellStyle name="Input 2 4 2 2 4 5" xfId="51012"/>
    <cellStyle name="Input 2 4 2 2 5" xfId="8921"/>
    <cellStyle name="Input 2 4 2 2 5 2" xfId="21966"/>
    <cellStyle name="Input 2 4 2 2 5 3" xfId="31299"/>
    <cellStyle name="Input 2 4 2 2 6" xfId="9833"/>
    <cellStyle name="Input 2 4 2 2 6 2" xfId="22878"/>
    <cellStyle name="Input 2 4 2 2 6 3" xfId="32174"/>
    <cellStyle name="Input 2 4 2 2 7" xfId="10238"/>
    <cellStyle name="Input 2 4 2 2 7 2" xfId="23283"/>
    <cellStyle name="Input 2 4 2 2 7 3" xfId="32579"/>
    <cellStyle name="Input 2 4 2 2 8" xfId="11550"/>
    <cellStyle name="Input 2 4 2 2 8 2" xfId="24595"/>
    <cellStyle name="Input 2 4 2 2 9" xfId="12594"/>
    <cellStyle name="Input 2 4 2 2 9 2" xfId="25639"/>
    <cellStyle name="Input 2 4 2 2 9 3" xfId="33973"/>
    <cellStyle name="Input 2 4 2 3" xfId="783"/>
    <cellStyle name="Input 2 4 2 3 2" xfId="4893"/>
    <cellStyle name="Input 2 4 2 3 2 2" xfId="17939"/>
    <cellStyle name="Input 2 4 2 3 2 3" xfId="28655"/>
    <cellStyle name="Input 2 4 2 3 2 4" xfId="39118"/>
    <cellStyle name="Input 2 4 2 3 2 5" xfId="51507"/>
    <cellStyle name="Input 2 4 2 3 3" xfId="13829"/>
    <cellStyle name="Input 2 4 2 3 4" xfId="25961"/>
    <cellStyle name="Input 2 4 2 3 5" xfId="35008"/>
    <cellStyle name="Input 2 4 2 3 6" xfId="49255"/>
    <cellStyle name="Input 2 4 2 4" xfId="2049"/>
    <cellStyle name="Input 2 4 2 4 2" xfId="5743"/>
    <cellStyle name="Input 2 4 2 4 2 2" xfId="18789"/>
    <cellStyle name="Input 2 4 2 4 2 3" xfId="29212"/>
    <cellStyle name="Input 2 4 2 4 2 4" xfId="39968"/>
    <cellStyle name="Input 2 4 2 4 2 5" xfId="52098"/>
    <cellStyle name="Input 2 4 2 4 3" xfId="15095"/>
    <cellStyle name="Input 2 4 2 4 4" xfId="26503"/>
    <cellStyle name="Input 2 4 2 4 5" xfId="36274"/>
    <cellStyle name="Input 2 4 2 4 6" xfId="49831"/>
    <cellStyle name="Input 2 4 2 5" xfId="3600"/>
    <cellStyle name="Input 2 4 2 5 2" xfId="16646"/>
    <cellStyle name="Input 2 4 2 5 3" xfId="27755"/>
    <cellStyle name="Input 2 4 2 5 4" xfId="37825"/>
    <cellStyle name="Input 2 4 2 5 5" xfId="50697"/>
    <cellStyle name="Input 2 4 2 6" xfId="8372"/>
    <cellStyle name="Input 2 4 2 6 2" xfId="21417"/>
    <cellStyle name="Input 2 4 2 6 3" xfId="30855"/>
    <cellStyle name="Input 2 4 2 7" xfId="9386"/>
    <cellStyle name="Input 2 4 2 7 2" xfId="22431"/>
    <cellStyle name="Input 2 4 2 7 3" xfId="31727"/>
    <cellStyle name="Input 2 4 2 8" xfId="11000"/>
    <cellStyle name="Input 2 4 2 8 2" xfId="24045"/>
    <cellStyle name="Input 2 4 2 9" xfId="12480"/>
    <cellStyle name="Input 2 4 2 9 2" xfId="25525"/>
    <cellStyle name="Input 2 4 2 9 3" xfId="33859"/>
    <cellStyle name="Input 2 4 20" xfId="12812"/>
    <cellStyle name="Input 2 4 21" xfId="12957"/>
    <cellStyle name="Input 2 4 22" xfId="12964"/>
    <cellStyle name="Input 2 4 23" xfId="13024"/>
    <cellStyle name="Input 2 4 24" xfId="13000"/>
    <cellStyle name="Input 2 4 25" xfId="13165"/>
    <cellStyle name="Input 2 4 26" xfId="34344"/>
    <cellStyle name="Input 2 4 3" xfId="239"/>
    <cellStyle name="Input 2 4 3 10" xfId="13290"/>
    <cellStyle name="Input 2 4 3 11" xfId="34469"/>
    <cellStyle name="Input 2 4 3 2" xfId="1355"/>
    <cellStyle name="Input 2 4 3 2 10" xfId="14401"/>
    <cellStyle name="Input 2 4 3 2 11" xfId="35580"/>
    <cellStyle name="Input 2 4 3 2 2" xfId="2604"/>
    <cellStyle name="Input 2 4 3 2 2 2" xfId="6298"/>
    <cellStyle name="Input 2 4 3 2 2 2 2" xfId="19344"/>
    <cellStyle name="Input 2 4 3 2 2 2 3" xfId="29661"/>
    <cellStyle name="Input 2 4 3 2 2 2 4" xfId="40523"/>
    <cellStyle name="Input 2 4 3 2 2 2 5" xfId="52412"/>
    <cellStyle name="Input 2 4 3 2 2 3" xfId="15650"/>
    <cellStyle name="Input 2 4 3 2 2 4" xfId="26952"/>
    <cellStyle name="Input 2 4 3 2 2 5" xfId="36829"/>
    <cellStyle name="Input 2 4 3 2 2 6" xfId="50145"/>
    <cellStyle name="Input 2 4 3 2 3" xfId="3130"/>
    <cellStyle name="Input 2 4 3 2 3 2" xfId="6824"/>
    <cellStyle name="Input 2 4 3 2 3 2 2" xfId="19870"/>
    <cellStyle name="Input 2 4 3 2 3 2 3" xfId="30051"/>
    <cellStyle name="Input 2 4 3 2 3 2 4" xfId="41049"/>
    <cellStyle name="Input 2 4 3 2 3 2 5" xfId="52703"/>
    <cellStyle name="Input 2 4 3 2 3 3" xfId="16176"/>
    <cellStyle name="Input 2 4 3 2 3 4" xfId="27342"/>
    <cellStyle name="Input 2 4 3 2 3 5" xfId="37355"/>
    <cellStyle name="Input 2 4 3 2 3 6" xfId="50436"/>
    <cellStyle name="Input 2 4 3 2 4" xfId="4172"/>
    <cellStyle name="Input 2 4 3 2 4 2" xfId="17218"/>
    <cellStyle name="Input 2 4 3 2 4 3" xfId="28221"/>
    <cellStyle name="Input 2 4 3 2 4 4" xfId="38397"/>
    <cellStyle name="Input 2 4 3 2 4 5" xfId="51028"/>
    <cellStyle name="Input 2 4 3 2 5" xfId="8944"/>
    <cellStyle name="Input 2 4 3 2 5 2" xfId="21989"/>
    <cellStyle name="Input 2 4 3 2 5 3" xfId="31321"/>
    <cellStyle name="Input 2 4 3 2 6" xfId="9855"/>
    <cellStyle name="Input 2 4 3 2 6 2" xfId="22900"/>
    <cellStyle name="Input 2 4 3 2 6 3" xfId="32196"/>
    <cellStyle name="Input 2 4 3 2 7" xfId="10258"/>
    <cellStyle name="Input 2 4 3 2 7 2" xfId="23303"/>
    <cellStyle name="Input 2 4 3 2 7 3" xfId="32599"/>
    <cellStyle name="Input 2 4 3 2 8" xfId="11573"/>
    <cellStyle name="Input 2 4 3 2 8 2" xfId="24618"/>
    <cellStyle name="Input 2 4 3 2 9" xfId="12485"/>
    <cellStyle name="Input 2 4 3 2 9 2" xfId="25530"/>
    <cellStyle name="Input 2 4 3 2 9 3" xfId="33864"/>
    <cellStyle name="Input 2 4 3 3" xfId="813"/>
    <cellStyle name="Input 2 4 3 3 2" xfId="4923"/>
    <cellStyle name="Input 2 4 3 3 2 2" xfId="17969"/>
    <cellStyle name="Input 2 4 3 3 2 3" xfId="28684"/>
    <cellStyle name="Input 2 4 3 3 2 4" xfId="39148"/>
    <cellStyle name="Input 2 4 3 3 2 5" xfId="51523"/>
    <cellStyle name="Input 2 4 3 3 3" xfId="13859"/>
    <cellStyle name="Input 2 4 3 3 4" xfId="25990"/>
    <cellStyle name="Input 2 4 3 3 5" xfId="35038"/>
    <cellStyle name="Input 2 4 3 3 6" xfId="49271"/>
    <cellStyle name="Input 2 4 3 4" xfId="2079"/>
    <cellStyle name="Input 2 4 3 4 2" xfId="5773"/>
    <cellStyle name="Input 2 4 3 4 2 2" xfId="18819"/>
    <cellStyle name="Input 2 4 3 4 2 3" xfId="29241"/>
    <cellStyle name="Input 2 4 3 4 2 4" xfId="39998"/>
    <cellStyle name="Input 2 4 3 4 2 5" xfId="52114"/>
    <cellStyle name="Input 2 4 3 4 3" xfId="15125"/>
    <cellStyle name="Input 2 4 3 4 4" xfId="26532"/>
    <cellStyle name="Input 2 4 3 4 5" xfId="36304"/>
    <cellStyle name="Input 2 4 3 4 6" xfId="49847"/>
    <cellStyle name="Input 2 4 3 5" xfId="3630"/>
    <cellStyle name="Input 2 4 3 5 2" xfId="16676"/>
    <cellStyle name="Input 2 4 3 5 3" xfId="27784"/>
    <cellStyle name="Input 2 4 3 5 4" xfId="37855"/>
    <cellStyle name="Input 2 4 3 5 5" xfId="50713"/>
    <cellStyle name="Input 2 4 3 6" xfId="8402"/>
    <cellStyle name="Input 2 4 3 6 2" xfId="21447"/>
    <cellStyle name="Input 2 4 3 6 3" xfId="30884"/>
    <cellStyle name="Input 2 4 3 7" xfId="9415"/>
    <cellStyle name="Input 2 4 3 7 2" xfId="22460"/>
    <cellStyle name="Input 2 4 3 7 3" xfId="31756"/>
    <cellStyle name="Input 2 4 3 8" xfId="11030"/>
    <cellStyle name="Input 2 4 3 8 2" xfId="24075"/>
    <cellStyle name="Input 2 4 3 9" xfId="12418"/>
    <cellStyle name="Input 2 4 3 9 2" xfId="25463"/>
    <cellStyle name="Input 2 4 3 9 3" xfId="33797"/>
    <cellStyle name="Input 2 4 4" xfId="1210"/>
    <cellStyle name="Input 2 4 4 10" xfId="12740"/>
    <cellStyle name="Input 2 4 4 10 2" xfId="25785"/>
    <cellStyle name="Input 2 4 4 10 3" xfId="34119"/>
    <cellStyle name="Input 2 4 4 11" xfId="14256"/>
    <cellStyle name="Input 2 4 4 12" xfId="35435"/>
    <cellStyle name="Input 2 4 4 2" xfId="1846"/>
    <cellStyle name="Input 2 4 4 2 2" xfId="5540"/>
    <cellStyle name="Input 2 4 4 2 2 2" xfId="18586"/>
    <cellStyle name="Input 2 4 4 2 2 3" xfId="29060"/>
    <cellStyle name="Input 2 4 4 2 2 4" xfId="39765"/>
    <cellStyle name="Input 2 4 4 2 2 5" xfId="51938"/>
    <cellStyle name="Input 2 4 4 2 3" xfId="14892"/>
    <cellStyle name="Input 2 4 4 2 4" xfId="26351"/>
    <cellStyle name="Input 2 4 4 2 5" xfId="36071"/>
    <cellStyle name="Input 2 4 4 2 6" xfId="49671"/>
    <cellStyle name="Input 2 4 4 3" xfId="2476"/>
    <cellStyle name="Input 2 4 4 3 2" xfId="6170"/>
    <cellStyle name="Input 2 4 4 3 2 2" xfId="19216"/>
    <cellStyle name="Input 2 4 4 3 2 3" xfId="29586"/>
    <cellStyle name="Input 2 4 4 3 2 4" xfId="40395"/>
    <cellStyle name="Input 2 4 4 3 2 5" xfId="52319"/>
    <cellStyle name="Input 2 4 4 3 3" xfId="15522"/>
    <cellStyle name="Input 2 4 4 3 4" xfId="26877"/>
    <cellStyle name="Input 2 4 4 3 5" xfId="36701"/>
    <cellStyle name="Input 2 4 4 3 6" xfId="50052"/>
    <cellStyle name="Input 2 4 4 4" xfId="5317"/>
    <cellStyle name="Input 2 4 4 4 2" xfId="18363"/>
    <cellStyle name="Input 2 4 4 4 3" xfId="29026"/>
    <cellStyle name="Input 2 4 4 4 4" xfId="39542"/>
    <cellStyle name="Input 2 4 4 4 5" xfId="51728"/>
    <cellStyle name="Input 2 4 4 5" xfId="4027"/>
    <cellStyle name="Input 2 4 4 5 2" xfId="17073"/>
    <cellStyle name="Input 2 4 4 5 3" xfId="28129"/>
    <cellStyle name="Input 2 4 4 5 4" xfId="38252"/>
    <cellStyle name="Input 2 4 4 5 5" xfId="50918"/>
    <cellStyle name="Input 2 4 4 6" xfId="8799"/>
    <cellStyle name="Input 2 4 4 6 2" xfId="21844"/>
    <cellStyle name="Input 2 4 4 6 3" xfId="31229"/>
    <cellStyle name="Input 2 4 4 7" xfId="9763"/>
    <cellStyle name="Input 2 4 4 7 2" xfId="22808"/>
    <cellStyle name="Input 2 4 4 7 3" xfId="32104"/>
    <cellStyle name="Input 2 4 4 8" xfId="11428"/>
    <cellStyle name="Input 2 4 4 8 2" xfId="24473"/>
    <cellStyle name="Input 2 4 4 9" xfId="12180"/>
    <cellStyle name="Input 2 4 4 9 2" xfId="25225"/>
    <cellStyle name="Input 2 4 4 9 3" xfId="33559"/>
    <cellStyle name="Input 2 4 5" xfId="1244"/>
    <cellStyle name="Input 2 4 5 10" xfId="14290"/>
    <cellStyle name="Input 2 4 5 11" xfId="35469"/>
    <cellStyle name="Input 2 4 5 2" xfId="2507"/>
    <cellStyle name="Input 2 4 5 2 2" xfId="6201"/>
    <cellStyle name="Input 2 4 5 2 2 2" xfId="19247"/>
    <cellStyle name="Input 2 4 5 2 2 3" xfId="29600"/>
    <cellStyle name="Input 2 4 5 2 2 4" xfId="40426"/>
    <cellStyle name="Input 2 4 5 2 2 5" xfId="52348"/>
    <cellStyle name="Input 2 4 5 2 3" xfId="15553"/>
    <cellStyle name="Input 2 4 5 2 4" xfId="26891"/>
    <cellStyle name="Input 2 4 5 2 5" xfId="36732"/>
    <cellStyle name="Input 2 4 5 2 6" xfId="50081"/>
    <cellStyle name="Input 2 4 5 3" xfId="3064"/>
    <cellStyle name="Input 2 4 5 3 2" xfId="6758"/>
    <cellStyle name="Input 2 4 5 3 2 2" xfId="19804"/>
    <cellStyle name="Input 2 4 5 3 2 3" xfId="29985"/>
    <cellStyle name="Input 2 4 5 3 2 4" xfId="40983"/>
    <cellStyle name="Input 2 4 5 3 2 5" xfId="52661"/>
    <cellStyle name="Input 2 4 5 3 3" xfId="16110"/>
    <cellStyle name="Input 2 4 5 3 4" xfId="27276"/>
    <cellStyle name="Input 2 4 5 3 5" xfId="37289"/>
    <cellStyle name="Input 2 4 5 3 6" xfId="50394"/>
    <cellStyle name="Input 2 4 5 4" xfId="4061"/>
    <cellStyle name="Input 2 4 5 4 2" xfId="17107"/>
    <cellStyle name="Input 2 4 5 4 3" xfId="28146"/>
    <cellStyle name="Input 2 4 5 4 4" xfId="38286"/>
    <cellStyle name="Input 2 4 5 4 5" xfId="50950"/>
    <cellStyle name="Input 2 4 5 5" xfId="8833"/>
    <cellStyle name="Input 2 4 5 5 2" xfId="21878"/>
    <cellStyle name="Input 2 4 5 5 3" xfId="31246"/>
    <cellStyle name="Input 2 4 5 6" xfId="9780"/>
    <cellStyle name="Input 2 4 5 6 2" xfId="22825"/>
    <cellStyle name="Input 2 4 5 6 3" xfId="32121"/>
    <cellStyle name="Input 2 4 5 7" xfId="10192"/>
    <cellStyle name="Input 2 4 5 7 2" xfId="23237"/>
    <cellStyle name="Input 2 4 5 7 3" xfId="32533"/>
    <cellStyle name="Input 2 4 5 8" xfId="11462"/>
    <cellStyle name="Input 2 4 5 8 2" xfId="24507"/>
    <cellStyle name="Input 2 4 5 9" xfId="12302"/>
    <cellStyle name="Input 2 4 5 9 2" xfId="25347"/>
    <cellStyle name="Input 2 4 5 9 3" xfId="33681"/>
    <cellStyle name="Input 2 4 6" xfId="688"/>
    <cellStyle name="Input 2 4 6 2" xfId="4798"/>
    <cellStyle name="Input 2 4 6 2 2" xfId="17844"/>
    <cellStyle name="Input 2 4 6 2 3" xfId="28595"/>
    <cellStyle name="Input 2 4 6 2 4" xfId="39023"/>
    <cellStyle name="Input 2 4 6 2 5" xfId="51445"/>
    <cellStyle name="Input 2 4 6 3" xfId="13734"/>
    <cellStyle name="Input 2 4 6 4" xfId="25901"/>
    <cellStyle name="Input 2 4 6 5" xfId="34913"/>
    <cellStyle name="Input 2 4 6 6" xfId="49193"/>
    <cellStyle name="Input 2 4 7" xfId="1954"/>
    <cellStyle name="Input 2 4 7 2" xfId="5648"/>
    <cellStyle name="Input 2 4 7 2 2" xfId="18694"/>
    <cellStyle name="Input 2 4 7 2 3" xfId="29152"/>
    <cellStyle name="Input 2 4 7 2 4" xfId="39873"/>
    <cellStyle name="Input 2 4 7 2 5" xfId="52036"/>
    <cellStyle name="Input 2 4 7 3" xfId="15000"/>
    <cellStyle name="Input 2 4 7 4" xfId="26443"/>
    <cellStyle name="Input 2 4 7 5" xfId="36179"/>
    <cellStyle name="Input 2 4 7 6" xfId="49769"/>
    <cellStyle name="Input 2 4 8" xfId="3505"/>
    <cellStyle name="Input 2 4 8 2" xfId="16551"/>
    <cellStyle name="Input 2 4 8 3" xfId="27695"/>
    <cellStyle name="Input 2 4 8 4" xfId="37730"/>
    <cellStyle name="Input 2 4 8 5" xfId="50635"/>
    <cellStyle name="Input 2 4 9" xfId="8277"/>
    <cellStyle name="Input 2 4 9 2" xfId="21322"/>
    <cellStyle name="Input 2 4 9 3" xfId="30795"/>
    <cellStyle name="Input 2 5" xfId="644"/>
    <cellStyle name="Input 2 5 2" xfId="1837"/>
    <cellStyle name="Input 2 5 2 2" xfId="5531"/>
    <cellStyle name="Input 2 5 2 2 2" xfId="18577"/>
    <cellStyle name="Input 2 5 2 2 3" xfId="29051"/>
    <cellStyle name="Input 2 5 2 2 4" xfId="39756"/>
    <cellStyle name="Input 2 5 2 2 5" xfId="51930"/>
    <cellStyle name="Input 2 5 2 3" xfId="14883"/>
    <cellStyle name="Input 2 5 2 4" xfId="26342"/>
    <cellStyle name="Input 2 5 2 5" xfId="36062"/>
    <cellStyle name="Input 2 5 2 6" xfId="49663"/>
    <cellStyle name="Input 2 5 3" xfId="3035"/>
    <cellStyle name="Input 2 5 3 2" xfId="6729"/>
    <cellStyle name="Input 2 5 3 2 2" xfId="19775"/>
    <cellStyle name="Input 2 5 3 2 3" xfId="29956"/>
    <cellStyle name="Input 2 5 3 2 4" xfId="40954"/>
    <cellStyle name="Input 2 5 3 2 5" xfId="52648"/>
    <cellStyle name="Input 2 5 3 3" xfId="16081"/>
    <cellStyle name="Input 2 5 3 4" xfId="27247"/>
    <cellStyle name="Input 2 5 3 5" xfId="37260"/>
    <cellStyle name="Input 2 5 3 6" xfId="50381"/>
    <cellStyle name="Input 2 5 4" xfId="3428"/>
    <cellStyle name="Input 2 5 4 2" xfId="7122"/>
    <cellStyle name="Input 2 5 4 2 2" xfId="20168"/>
    <cellStyle name="Input 2 5 4 2 3" xfId="30349"/>
    <cellStyle name="Input 2 5 4 2 4" xfId="41347"/>
    <cellStyle name="Input 2 5 4 2 5" xfId="52854"/>
    <cellStyle name="Input 2 5 4 3" xfId="16474"/>
    <cellStyle name="Input 2 5 4 4" xfId="27640"/>
    <cellStyle name="Input 2 5 4 5" xfId="37653"/>
    <cellStyle name="Input 2 5 4 6" xfId="50587"/>
    <cellStyle name="Input 2 5 5" xfId="4654"/>
    <cellStyle name="Input 2 5 5 2" xfId="17700"/>
    <cellStyle name="Input 2 5 5 3" xfId="28567"/>
    <cellStyle name="Input 2 5 5 4" xfId="38879"/>
    <cellStyle name="Input 2 5 5 5" xfId="51315"/>
    <cellStyle name="Input 2 5 6" xfId="13690"/>
    <cellStyle name="Input 2 5 7" xfId="25873"/>
    <cellStyle name="Input 2 5 8" xfId="34869"/>
    <cellStyle name="Input 2 5 9" xfId="49163"/>
    <cellStyle name="Input 2 6" xfId="12625"/>
    <cellStyle name="Input 2 6 2" xfId="25670"/>
    <cellStyle name="Input 2 6 3" xfId="34004"/>
    <cellStyle name="Input 2 7" xfId="13117"/>
    <cellStyle name="Input 2 8" xfId="34296"/>
    <cellStyle name="Input 3" xfId="13100"/>
    <cellStyle name="Input 4" xfId="54025"/>
    <cellStyle name="Linked Cell 2" xfId="55"/>
    <cellStyle name="Linked Cell 3" xfId="13101"/>
    <cellStyle name="Neutral 2" xfId="56"/>
    <cellStyle name="Neutral 3" xfId="13102"/>
    <cellStyle name="Normal" xfId="0" builtinId="0"/>
    <cellStyle name="Normal 10" xfId="34241"/>
    <cellStyle name="Normal 10 10" xfId="34242"/>
    <cellStyle name="Normal 10 2" xfId="34243"/>
    <cellStyle name="Normal 10 2 2 2" xfId="54090"/>
    <cellStyle name="Normal 10 3" xfId="54055"/>
    <cellStyle name="Normal 10 3 2" xfId="34244"/>
    <cellStyle name="Normal 10 5 2" xfId="34245"/>
    <cellStyle name="Normal 10_WML- Accounts  28.02.2011 " xfId="34246"/>
    <cellStyle name="Normal 101" xfId="34247"/>
    <cellStyle name="Normal 11" xfId="53963"/>
    <cellStyle name="Normal 11 2" xfId="53983"/>
    <cellStyle name="Normal 11 2 2" xfId="54082"/>
    <cellStyle name="Normal 11 3" xfId="54057"/>
    <cellStyle name="Normal 11 6 2 2" xfId="54092"/>
    <cellStyle name="Normal 11 6 2 2 2" xfId="54097"/>
    <cellStyle name="Normal 12" xfId="34248"/>
    <cellStyle name="Normal 12 4" xfId="34249"/>
    <cellStyle name="Normal 125 4" xfId="34250"/>
    <cellStyle name="Normal 13" xfId="53971"/>
    <cellStyle name="Normal 14" xfId="53972"/>
    <cellStyle name="Normal 14 10" xfId="34251"/>
    <cellStyle name="Normal 15" xfId="53973"/>
    <cellStyle name="Normal 15 2 2" xfId="34252"/>
    <cellStyle name="Normal 16" xfId="53974"/>
    <cellStyle name="Normal 17" xfId="53975"/>
    <cellStyle name="Normal 17 3" xfId="54109"/>
    <cellStyle name="Normal 18" xfId="53976"/>
    <cellStyle name="Normal 18 2 2 2 2 2 2" xfId="34253"/>
    <cellStyle name="Normal 19" xfId="34190"/>
    <cellStyle name="Normal 19 2" xfId="34254"/>
    <cellStyle name="Normal 2" xfId="57"/>
    <cellStyle name="Normal 2 10" xfId="34256"/>
    <cellStyle name="Normal 2 15" xfId="34257"/>
    <cellStyle name="Normal 2 17" xfId="34258"/>
    <cellStyle name="Normal 2 19" xfId="54098"/>
    <cellStyle name="Normal 2 2" xfId="13103"/>
    <cellStyle name="Normal 2 2 10" xfId="54089"/>
    <cellStyle name="Normal 2 2 2" xfId="54049"/>
    <cellStyle name="Normal 2 2 2 2" xfId="34259"/>
    <cellStyle name="Normal 2 2 2 2 2" xfId="34260"/>
    <cellStyle name="Normal 2 2 3" xfId="54042"/>
    <cellStyle name="Normal 2 2 4" xfId="54033"/>
    <cellStyle name="Normal 2 2 6" xfId="54110"/>
    <cellStyle name="Normal 2 2 9 2 2" xfId="54091"/>
    <cellStyle name="Normal 2 3" xfId="34255"/>
    <cellStyle name="Normal 2 3 11" xfId="34261"/>
    <cellStyle name="Normal 2 3 2" xfId="54034"/>
    <cellStyle name="Normal 2 3 2 2" xfId="34262"/>
    <cellStyle name="Normal 2 3 2 4" xfId="34263"/>
    <cellStyle name="Normal 2 3 3" xfId="54111"/>
    <cellStyle name="Normal 2 3 3 2" xfId="34264"/>
    <cellStyle name="Normal 2 4" xfId="54035"/>
    <cellStyle name="Normal 2 4 2" xfId="34265"/>
    <cellStyle name="Normal 2 5" xfId="54043"/>
    <cellStyle name="Normal 2 5 2" xfId="53981"/>
    <cellStyle name="Normal 2 6" xfId="54107"/>
    <cellStyle name="Normal 2 6 2" xfId="34266"/>
    <cellStyle name="Normal 2_Tax  GL  RECON  September  10" xfId="34267"/>
    <cellStyle name="Normal 20" xfId="53977"/>
    <cellStyle name="Normal 20 6" xfId="34268"/>
    <cellStyle name="Normal 21" xfId="53978"/>
    <cellStyle name="Normal 21 2" xfId="34269"/>
    <cellStyle name="Normal 22" xfId="34270"/>
    <cellStyle name="Normal 23" xfId="34194"/>
    <cellStyle name="Normal 23 5" xfId="34271"/>
    <cellStyle name="Normal 233 3" xfId="34272"/>
    <cellStyle name="Normal 234 2" xfId="34273"/>
    <cellStyle name="Normal 235" xfId="34274"/>
    <cellStyle name="Normal 24" xfId="53979"/>
    <cellStyle name="Normal 246 4" xfId="34275"/>
    <cellStyle name="Normal 247" xfId="34276"/>
    <cellStyle name="Normal 25" xfId="53980"/>
    <cellStyle name="Normal 250" xfId="34277"/>
    <cellStyle name="Normal 26" xfId="53985"/>
    <cellStyle name="Normal 263 2" xfId="54099"/>
    <cellStyle name="Normal 267" xfId="54094"/>
    <cellStyle name="Normal 27" xfId="53986"/>
    <cellStyle name="Normal 28" xfId="53987"/>
    <cellStyle name="Normal 29" xfId="53988"/>
    <cellStyle name="Normal 29 2" xfId="34278"/>
    <cellStyle name="Normal 3" xfId="58"/>
    <cellStyle name="Normal 3 16" xfId="54044"/>
    <cellStyle name="Normal 3 2" xfId="59"/>
    <cellStyle name="Normal 3 3" xfId="60"/>
    <cellStyle name="Normal 3 3 2" xfId="61"/>
    <cellStyle name="Normal 3 3 2 10" xfId="174"/>
    <cellStyle name="Normal 3 3 2 10 10" xfId="10965"/>
    <cellStyle name="Normal 3 3 2 10 10 2" xfId="24010"/>
    <cellStyle name="Normal 3 3 2 10 11" xfId="13225"/>
    <cellStyle name="Normal 3 3 2 10 12" xfId="34404"/>
    <cellStyle name="Normal 3 3 2 10 13" xfId="42493"/>
    <cellStyle name="Normal 3 3 2 10 14" xfId="46725"/>
    <cellStyle name="Normal 3 3 2 10 15" xfId="49091"/>
    <cellStyle name="Normal 3 3 2 10 2" xfId="1297"/>
    <cellStyle name="Normal 3 3 2 10 2 10" xfId="42896"/>
    <cellStyle name="Normal 3 3 2 10 2 11" xfId="46930"/>
    <cellStyle name="Normal 3 3 2 10 2 12" xfId="49503"/>
    <cellStyle name="Normal 3 3 2 10 2 2" xfId="2554"/>
    <cellStyle name="Normal 3 3 2 10 2 2 2" xfId="7998"/>
    <cellStyle name="Normal 3 3 2 10 2 2 2 2" xfId="21044"/>
    <cellStyle name="Normal 3 3 2 10 2 2 2 3" xfId="42223"/>
    <cellStyle name="Normal 3 3 2 10 2 2 2 4" xfId="46528"/>
    <cellStyle name="Normal 3 3 2 10 2 2 2 5" xfId="48894"/>
    <cellStyle name="Normal 3 3 2 10 2 2 2 6" xfId="53727"/>
    <cellStyle name="Normal 3 3 2 10 2 2 3" xfId="6248"/>
    <cellStyle name="Normal 3 3 2 10 2 2 3 2" xfId="19294"/>
    <cellStyle name="Normal 3 3 2 10 2 2 3 3" xfId="40473"/>
    <cellStyle name="Normal 3 3 2 10 2 2 3 4" xfId="45494"/>
    <cellStyle name="Normal 3 3 2 10 2 2 3 5" xfId="48208"/>
    <cellStyle name="Normal 3 3 2 10 2 2 3 6" xfId="52379"/>
    <cellStyle name="Normal 3 3 2 10 2 2 4" xfId="15600"/>
    <cellStyle name="Normal 3 3 2 10 2 2 5" xfId="36779"/>
    <cellStyle name="Normal 3 3 2 10 2 2 6" xfId="43396"/>
    <cellStyle name="Normal 3 3 2 10 2 2 7" xfId="47223"/>
    <cellStyle name="Normal 3 3 2 10 2 2 8" xfId="50112"/>
    <cellStyle name="Normal 3 3 2 10 2 3" xfId="5359"/>
    <cellStyle name="Normal 3 3 2 10 2 3 2" xfId="18405"/>
    <cellStyle name="Normal 3 3 2 10 2 3 3" xfId="39584"/>
    <cellStyle name="Normal 3 3 2 10 2 3 4" xfId="44994"/>
    <cellStyle name="Normal 3 3 2 10 2 3 5" xfId="47915"/>
    <cellStyle name="Normal 3 3 2 10 2 3 6" xfId="51770"/>
    <cellStyle name="Normal 3 3 2 10 2 4" xfId="7507"/>
    <cellStyle name="Normal 3 3 2 10 2 4 2" xfId="20553"/>
    <cellStyle name="Normal 3 3 2 10 2 4 3" xfId="41732"/>
    <cellStyle name="Normal 3 3 2 10 2 4 4" xfId="46235"/>
    <cellStyle name="Normal 3 3 2 10 2 4 5" xfId="48601"/>
    <cellStyle name="Normal 3 3 2 10 2 4 6" xfId="53236"/>
    <cellStyle name="Normal 3 3 2 10 2 5" xfId="4114"/>
    <cellStyle name="Normal 3 3 2 10 2 5 2" xfId="17160"/>
    <cellStyle name="Normal 3 3 2 10 2 5 3" xfId="38339"/>
    <cellStyle name="Normal 3 3 2 10 2 5 4" xfId="44253"/>
    <cellStyle name="Normal 3 3 2 10 2 5 5" xfId="47522"/>
    <cellStyle name="Normal 3 3 2 10 2 5 6" xfId="50987"/>
    <cellStyle name="Normal 3 3 2 10 2 6" xfId="8886"/>
    <cellStyle name="Normal 3 3 2 10 2 6 2" xfId="21931"/>
    <cellStyle name="Normal 3 3 2 10 2 7" xfId="11515"/>
    <cellStyle name="Normal 3 3 2 10 2 7 2" xfId="24560"/>
    <cellStyle name="Normal 3 3 2 10 2 8" xfId="14343"/>
    <cellStyle name="Normal 3 3 2 10 2 9" xfId="35522"/>
    <cellStyle name="Normal 3 3 2 10 3" xfId="1753"/>
    <cellStyle name="Normal 3 3 2 10 3 10" xfId="49591"/>
    <cellStyle name="Normal 3 3 2 10 3 2" xfId="2954"/>
    <cellStyle name="Normal 3 3 2 10 3 2 2" xfId="8086"/>
    <cellStyle name="Normal 3 3 2 10 3 2 2 2" xfId="21132"/>
    <cellStyle name="Normal 3 3 2 10 3 2 2 3" xfId="42311"/>
    <cellStyle name="Normal 3 3 2 10 3 2 2 4" xfId="46616"/>
    <cellStyle name="Normal 3 3 2 10 3 2 2 5" xfId="48982"/>
    <cellStyle name="Normal 3 3 2 10 3 2 2 6" xfId="53815"/>
    <cellStyle name="Normal 3 3 2 10 3 2 3" xfId="6648"/>
    <cellStyle name="Normal 3 3 2 10 3 2 3 2" xfId="19694"/>
    <cellStyle name="Normal 3 3 2 10 3 2 3 3" xfId="40873"/>
    <cellStyle name="Normal 3 3 2 10 3 2 3 4" xfId="45732"/>
    <cellStyle name="Normal 3 3 2 10 3 2 3 5" xfId="48296"/>
    <cellStyle name="Normal 3 3 2 10 3 2 3 6" xfId="52579"/>
    <cellStyle name="Normal 3 3 2 10 3 2 4" xfId="16000"/>
    <cellStyle name="Normal 3 3 2 10 3 2 5" xfId="37179"/>
    <cellStyle name="Normal 3 3 2 10 3 2 6" xfId="43634"/>
    <cellStyle name="Normal 3 3 2 10 3 2 7" xfId="47311"/>
    <cellStyle name="Normal 3 3 2 10 3 2 8" xfId="50312"/>
    <cellStyle name="Normal 3 3 2 10 3 3" xfId="5447"/>
    <cellStyle name="Normal 3 3 2 10 3 3 2" xfId="18493"/>
    <cellStyle name="Normal 3 3 2 10 3 3 3" xfId="39672"/>
    <cellStyle name="Normal 3 3 2 10 3 3 4" xfId="45082"/>
    <cellStyle name="Normal 3 3 2 10 3 3 5" xfId="48003"/>
    <cellStyle name="Normal 3 3 2 10 3 3 6" xfId="51858"/>
    <cellStyle name="Normal 3 3 2 10 3 4" xfId="7651"/>
    <cellStyle name="Normal 3 3 2 10 3 4 2" xfId="20697"/>
    <cellStyle name="Normal 3 3 2 10 3 4 3" xfId="41876"/>
    <cellStyle name="Normal 3 3 2 10 3 4 4" xfId="46323"/>
    <cellStyle name="Normal 3 3 2 10 3 4 5" xfId="48689"/>
    <cellStyle name="Normal 3 3 2 10 3 4 6" xfId="53380"/>
    <cellStyle name="Normal 3 3 2 10 3 5" xfId="4570"/>
    <cellStyle name="Normal 3 3 2 10 3 5 2" xfId="17616"/>
    <cellStyle name="Normal 3 3 2 10 3 5 3" xfId="38795"/>
    <cellStyle name="Normal 3 3 2 10 3 5 4" xfId="44491"/>
    <cellStyle name="Normal 3 3 2 10 3 5 5" xfId="47610"/>
    <cellStyle name="Normal 3 3 2 10 3 5 6" xfId="51243"/>
    <cellStyle name="Normal 3 3 2 10 3 6" xfId="14799"/>
    <cellStyle name="Normal 3 3 2 10 3 7" xfId="35978"/>
    <cellStyle name="Normal 3 3 2 10 3 8" xfId="42984"/>
    <cellStyle name="Normal 3 3 2 10 3 9" xfId="47018"/>
    <cellStyle name="Normal 3 3 2 10 4" xfId="748"/>
    <cellStyle name="Normal 3 3 2 10 4 2" xfId="7337"/>
    <cellStyle name="Normal 3 3 2 10 4 2 2" xfId="20383"/>
    <cellStyle name="Normal 3 3 2 10 4 2 3" xfId="41562"/>
    <cellStyle name="Normal 3 3 2 10 4 2 4" xfId="46130"/>
    <cellStyle name="Normal 3 3 2 10 4 2 5" xfId="48496"/>
    <cellStyle name="Normal 3 3 2 10 4 2 6" xfId="53066"/>
    <cellStyle name="Normal 3 3 2 10 4 3" xfId="4858"/>
    <cellStyle name="Normal 3 3 2 10 4 3 2" xfId="17904"/>
    <cellStyle name="Normal 3 3 2 10 4 3 3" xfId="39083"/>
    <cellStyle name="Normal 3 3 2 10 4 3 4" xfId="44727"/>
    <cellStyle name="Normal 3 3 2 10 4 3 5" xfId="47810"/>
    <cellStyle name="Normal 3 3 2 10 4 3 6" xfId="51482"/>
    <cellStyle name="Normal 3 3 2 10 4 4" xfId="13794"/>
    <cellStyle name="Normal 3 3 2 10 4 5" xfId="34973"/>
    <cellStyle name="Normal 3 3 2 10 4 6" xfId="42629"/>
    <cellStyle name="Normal 3 3 2 10 4 7" xfId="46825"/>
    <cellStyle name="Normal 3 3 2 10 4 8" xfId="49230"/>
    <cellStyle name="Normal 3 3 2 10 5" xfId="2014"/>
    <cellStyle name="Normal 3 3 2 10 5 2" xfId="7832"/>
    <cellStyle name="Normal 3 3 2 10 5 2 2" xfId="20878"/>
    <cellStyle name="Normal 3 3 2 10 5 2 3" xfId="42057"/>
    <cellStyle name="Normal 3 3 2 10 5 2 4" xfId="46423"/>
    <cellStyle name="Normal 3 3 2 10 5 2 5" xfId="48789"/>
    <cellStyle name="Normal 3 3 2 10 5 2 6" xfId="53561"/>
    <cellStyle name="Normal 3 3 2 10 5 3" xfId="5708"/>
    <cellStyle name="Normal 3 3 2 10 5 3 2" xfId="18754"/>
    <cellStyle name="Normal 3 3 2 10 5 3 3" xfId="39933"/>
    <cellStyle name="Normal 3 3 2 10 5 3 4" xfId="45215"/>
    <cellStyle name="Normal 3 3 2 10 5 3 5" xfId="48103"/>
    <cellStyle name="Normal 3 3 2 10 5 3 6" xfId="52073"/>
    <cellStyle name="Normal 3 3 2 10 5 4" xfId="15060"/>
    <cellStyle name="Normal 3 3 2 10 5 5" xfId="36239"/>
    <cellStyle name="Normal 3 3 2 10 5 6" xfId="43117"/>
    <cellStyle name="Normal 3 3 2 10 5 7" xfId="47118"/>
    <cellStyle name="Normal 3 3 2 10 5 8" xfId="49806"/>
    <cellStyle name="Normal 3 3 2 10 6" xfId="4698"/>
    <cellStyle name="Normal 3 3 2 10 6 2" xfId="17744"/>
    <cellStyle name="Normal 3 3 2 10 6 3" xfId="38923"/>
    <cellStyle name="Normal 3 3 2 10 6 4" xfId="44603"/>
    <cellStyle name="Normal 3 3 2 10 6 5" xfId="47710"/>
    <cellStyle name="Normal 3 3 2 10 6 6" xfId="51355"/>
    <cellStyle name="Normal 3 3 2 10 7" xfId="7169"/>
    <cellStyle name="Normal 3 3 2 10 7 2" xfId="20215"/>
    <cellStyle name="Normal 3 3 2 10 7 3" xfId="41394"/>
    <cellStyle name="Normal 3 3 2 10 7 4" xfId="46030"/>
    <cellStyle name="Normal 3 3 2 10 7 5" xfId="48396"/>
    <cellStyle name="Normal 3 3 2 10 7 6" xfId="52898"/>
    <cellStyle name="Normal 3 3 2 10 8" xfId="3565"/>
    <cellStyle name="Normal 3 3 2 10 8 2" xfId="16611"/>
    <cellStyle name="Normal 3 3 2 10 8 3" xfId="37790"/>
    <cellStyle name="Normal 3 3 2 10 8 4" xfId="43974"/>
    <cellStyle name="Normal 3 3 2 10 8 5" xfId="47417"/>
    <cellStyle name="Normal 3 3 2 10 8 6" xfId="50672"/>
    <cellStyle name="Normal 3 3 2 10 9" xfId="8337"/>
    <cellStyle name="Normal 3 3 2 10 9 2" xfId="21382"/>
    <cellStyle name="Normal 3 3 2 11" xfId="250"/>
    <cellStyle name="Normal 3 3 2 11 10" xfId="11041"/>
    <cellStyle name="Normal 3 3 2 11 10 2" xfId="24086"/>
    <cellStyle name="Normal 3 3 2 11 11" xfId="13301"/>
    <cellStyle name="Normal 3 3 2 11 12" xfId="34480"/>
    <cellStyle name="Normal 3 3 2 11 13" xfId="42510"/>
    <cellStyle name="Normal 3 3 2 11 14" xfId="46742"/>
    <cellStyle name="Normal 3 3 2 11 15" xfId="49108"/>
    <cellStyle name="Normal 3 3 2 11 2" xfId="1361"/>
    <cellStyle name="Normal 3 3 2 11 2 10" xfId="42913"/>
    <cellStyle name="Normal 3 3 2 11 2 11" xfId="46947"/>
    <cellStyle name="Normal 3 3 2 11 2 12" xfId="49520"/>
    <cellStyle name="Normal 3 3 2 11 2 2" xfId="2608"/>
    <cellStyle name="Normal 3 3 2 11 2 2 2" xfId="8015"/>
    <cellStyle name="Normal 3 3 2 11 2 2 2 2" xfId="21061"/>
    <cellStyle name="Normal 3 3 2 11 2 2 2 3" xfId="42240"/>
    <cellStyle name="Normal 3 3 2 11 2 2 2 4" xfId="46545"/>
    <cellStyle name="Normal 3 3 2 11 2 2 2 5" xfId="48911"/>
    <cellStyle name="Normal 3 3 2 11 2 2 2 6" xfId="53744"/>
    <cellStyle name="Normal 3 3 2 11 2 2 3" xfId="6302"/>
    <cellStyle name="Normal 3 3 2 11 2 2 3 2" xfId="19348"/>
    <cellStyle name="Normal 3 3 2 11 2 2 3 3" xfId="40527"/>
    <cellStyle name="Normal 3 3 2 11 2 2 3 4" xfId="45523"/>
    <cellStyle name="Normal 3 3 2 11 2 2 3 5" xfId="48225"/>
    <cellStyle name="Normal 3 3 2 11 2 2 3 6" xfId="52416"/>
    <cellStyle name="Normal 3 3 2 11 2 2 4" xfId="15654"/>
    <cellStyle name="Normal 3 3 2 11 2 2 5" xfId="36833"/>
    <cellStyle name="Normal 3 3 2 11 2 2 6" xfId="43425"/>
    <cellStyle name="Normal 3 3 2 11 2 2 7" xfId="47240"/>
    <cellStyle name="Normal 3 3 2 11 2 2 8" xfId="50149"/>
    <cellStyle name="Normal 3 3 2 11 2 3" xfId="5376"/>
    <cellStyle name="Normal 3 3 2 11 2 3 2" xfId="18422"/>
    <cellStyle name="Normal 3 3 2 11 2 3 3" xfId="39601"/>
    <cellStyle name="Normal 3 3 2 11 2 3 4" xfId="45011"/>
    <cellStyle name="Normal 3 3 2 11 2 3 5" xfId="47932"/>
    <cellStyle name="Normal 3 3 2 11 2 3 6" xfId="51787"/>
    <cellStyle name="Normal 3 3 2 11 2 4" xfId="7534"/>
    <cellStyle name="Normal 3 3 2 11 2 4 2" xfId="20580"/>
    <cellStyle name="Normal 3 3 2 11 2 4 3" xfId="41759"/>
    <cellStyle name="Normal 3 3 2 11 2 4 4" xfId="46252"/>
    <cellStyle name="Normal 3 3 2 11 2 4 5" xfId="48618"/>
    <cellStyle name="Normal 3 3 2 11 2 4 6" xfId="53263"/>
    <cellStyle name="Normal 3 3 2 11 2 5" xfId="4178"/>
    <cellStyle name="Normal 3 3 2 11 2 5 2" xfId="17224"/>
    <cellStyle name="Normal 3 3 2 11 2 5 3" xfId="38403"/>
    <cellStyle name="Normal 3 3 2 11 2 5 4" xfId="44282"/>
    <cellStyle name="Normal 3 3 2 11 2 5 5" xfId="47539"/>
    <cellStyle name="Normal 3 3 2 11 2 5 6" xfId="51034"/>
    <cellStyle name="Normal 3 3 2 11 2 6" xfId="8950"/>
    <cellStyle name="Normal 3 3 2 11 2 6 2" xfId="21995"/>
    <cellStyle name="Normal 3 3 2 11 2 7" xfId="11579"/>
    <cellStyle name="Normal 3 3 2 11 2 7 2" xfId="24624"/>
    <cellStyle name="Normal 3 3 2 11 2 8" xfId="14407"/>
    <cellStyle name="Normal 3 3 2 11 2 9" xfId="35586"/>
    <cellStyle name="Normal 3 3 2 11 3" xfId="1770"/>
    <cellStyle name="Normal 3 3 2 11 3 10" xfId="49608"/>
    <cellStyle name="Normal 3 3 2 11 3 2" xfId="2971"/>
    <cellStyle name="Normal 3 3 2 11 3 2 2" xfId="8103"/>
    <cellStyle name="Normal 3 3 2 11 3 2 2 2" xfId="21149"/>
    <cellStyle name="Normal 3 3 2 11 3 2 2 3" xfId="42328"/>
    <cellStyle name="Normal 3 3 2 11 3 2 2 4" xfId="46633"/>
    <cellStyle name="Normal 3 3 2 11 3 2 2 5" xfId="48999"/>
    <cellStyle name="Normal 3 3 2 11 3 2 2 6" xfId="53832"/>
    <cellStyle name="Normal 3 3 2 11 3 2 3" xfId="6665"/>
    <cellStyle name="Normal 3 3 2 11 3 2 3 2" xfId="19711"/>
    <cellStyle name="Normal 3 3 2 11 3 2 3 3" xfId="40890"/>
    <cellStyle name="Normal 3 3 2 11 3 2 3 4" xfId="45749"/>
    <cellStyle name="Normal 3 3 2 11 3 2 3 5" xfId="48313"/>
    <cellStyle name="Normal 3 3 2 11 3 2 3 6" xfId="52596"/>
    <cellStyle name="Normal 3 3 2 11 3 2 4" xfId="16017"/>
    <cellStyle name="Normal 3 3 2 11 3 2 5" xfId="37196"/>
    <cellStyle name="Normal 3 3 2 11 3 2 6" xfId="43651"/>
    <cellStyle name="Normal 3 3 2 11 3 2 7" xfId="47328"/>
    <cellStyle name="Normal 3 3 2 11 3 2 8" xfId="50329"/>
    <cellStyle name="Normal 3 3 2 11 3 3" xfId="5464"/>
    <cellStyle name="Normal 3 3 2 11 3 3 2" xfId="18510"/>
    <cellStyle name="Normal 3 3 2 11 3 3 3" xfId="39689"/>
    <cellStyle name="Normal 3 3 2 11 3 3 4" xfId="45099"/>
    <cellStyle name="Normal 3 3 2 11 3 3 5" xfId="48020"/>
    <cellStyle name="Normal 3 3 2 11 3 3 6" xfId="51875"/>
    <cellStyle name="Normal 3 3 2 11 3 4" xfId="7668"/>
    <cellStyle name="Normal 3 3 2 11 3 4 2" xfId="20714"/>
    <cellStyle name="Normal 3 3 2 11 3 4 3" xfId="41893"/>
    <cellStyle name="Normal 3 3 2 11 3 4 4" xfId="46340"/>
    <cellStyle name="Normal 3 3 2 11 3 4 5" xfId="48706"/>
    <cellStyle name="Normal 3 3 2 11 3 4 6" xfId="53397"/>
    <cellStyle name="Normal 3 3 2 11 3 5" xfId="4587"/>
    <cellStyle name="Normal 3 3 2 11 3 5 2" xfId="17633"/>
    <cellStyle name="Normal 3 3 2 11 3 5 3" xfId="38812"/>
    <cellStyle name="Normal 3 3 2 11 3 5 4" xfId="44508"/>
    <cellStyle name="Normal 3 3 2 11 3 5 5" xfId="47627"/>
    <cellStyle name="Normal 3 3 2 11 3 5 6" xfId="51260"/>
    <cellStyle name="Normal 3 3 2 11 3 6" xfId="14816"/>
    <cellStyle name="Normal 3 3 2 11 3 7" xfId="35995"/>
    <cellStyle name="Normal 3 3 2 11 3 8" xfId="43001"/>
    <cellStyle name="Normal 3 3 2 11 3 9" xfId="47035"/>
    <cellStyle name="Normal 3 3 2 11 4" xfId="824"/>
    <cellStyle name="Normal 3 3 2 11 4 2" xfId="7364"/>
    <cellStyle name="Normal 3 3 2 11 4 2 2" xfId="20410"/>
    <cellStyle name="Normal 3 3 2 11 4 2 3" xfId="41589"/>
    <cellStyle name="Normal 3 3 2 11 4 2 4" xfId="46147"/>
    <cellStyle name="Normal 3 3 2 11 4 2 5" xfId="48513"/>
    <cellStyle name="Normal 3 3 2 11 4 2 6" xfId="53093"/>
    <cellStyle name="Normal 3 3 2 11 4 3" xfId="4934"/>
    <cellStyle name="Normal 3 3 2 11 4 3 2" xfId="17980"/>
    <cellStyle name="Normal 3 3 2 11 4 3 3" xfId="39159"/>
    <cellStyle name="Normal 3 3 2 11 4 3 4" xfId="44768"/>
    <cellStyle name="Normal 3 3 2 11 4 3 5" xfId="47827"/>
    <cellStyle name="Normal 3 3 2 11 4 3 6" xfId="51529"/>
    <cellStyle name="Normal 3 3 2 11 4 4" xfId="13870"/>
    <cellStyle name="Normal 3 3 2 11 4 5" xfId="35049"/>
    <cellStyle name="Normal 3 3 2 11 4 6" xfId="42670"/>
    <cellStyle name="Normal 3 3 2 11 4 7" xfId="46842"/>
    <cellStyle name="Normal 3 3 2 11 4 8" xfId="49277"/>
    <cellStyle name="Normal 3 3 2 11 5" xfId="2090"/>
    <cellStyle name="Normal 3 3 2 11 5 2" xfId="7859"/>
    <cellStyle name="Normal 3 3 2 11 5 2 2" xfId="20905"/>
    <cellStyle name="Normal 3 3 2 11 5 2 3" xfId="42084"/>
    <cellStyle name="Normal 3 3 2 11 5 2 4" xfId="46440"/>
    <cellStyle name="Normal 3 3 2 11 5 2 5" xfId="48806"/>
    <cellStyle name="Normal 3 3 2 11 5 2 6" xfId="53588"/>
    <cellStyle name="Normal 3 3 2 11 5 3" xfId="5784"/>
    <cellStyle name="Normal 3 3 2 11 5 3 2" xfId="18830"/>
    <cellStyle name="Normal 3 3 2 11 5 3 3" xfId="40009"/>
    <cellStyle name="Normal 3 3 2 11 5 3 4" xfId="45256"/>
    <cellStyle name="Normal 3 3 2 11 5 3 5" xfId="48120"/>
    <cellStyle name="Normal 3 3 2 11 5 3 6" xfId="52120"/>
    <cellStyle name="Normal 3 3 2 11 5 4" xfId="15136"/>
    <cellStyle name="Normal 3 3 2 11 5 5" xfId="36315"/>
    <cellStyle name="Normal 3 3 2 11 5 6" xfId="43158"/>
    <cellStyle name="Normal 3 3 2 11 5 7" xfId="47135"/>
    <cellStyle name="Normal 3 3 2 11 5 8" xfId="49853"/>
    <cellStyle name="Normal 3 3 2 11 6" xfId="4715"/>
    <cellStyle name="Normal 3 3 2 11 6 2" xfId="17761"/>
    <cellStyle name="Normal 3 3 2 11 6 3" xfId="38940"/>
    <cellStyle name="Normal 3 3 2 11 6 4" xfId="44620"/>
    <cellStyle name="Normal 3 3 2 11 6 5" xfId="47727"/>
    <cellStyle name="Normal 3 3 2 11 6 6" xfId="51372"/>
    <cellStyle name="Normal 3 3 2 11 7" xfId="7196"/>
    <cellStyle name="Normal 3 3 2 11 7 2" xfId="20242"/>
    <cellStyle name="Normal 3 3 2 11 7 3" xfId="41421"/>
    <cellStyle name="Normal 3 3 2 11 7 4" xfId="46047"/>
    <cellStyle name="Normal 3 3 2 11 7 5" xfId="48413"/>
    <cellStyle name="Normal 3 3 2 11 7 6" xfId="52925"/>
    <cellStyle name="Normal 3 3 2 11 8" xfId="3641"/>
    <cellStyle name="Normal 3 3 2 11 8 2" xfId="16687"/>
    <cellStyle name="Normal 3 3 2 11 8 3" xfId="37866"/>
    <cellStyle name="Normal 3 3 2 11 8 4" xfId="44015"/>
    <cellStyle name="Normal 3 3 2 11 8 5" xfId="47434"/>
    <cellStyle name="Normal 3 3 2 11 8 6" xfId="50719"/>
    <cellStyle name="Normal 3 3 2 11 9" xfId="8413"/>
    <cellStyle name="Normal 3 3 2 11 9 2" xfId="21458"/>
    <cellStyle name="Normal 3 3 2 12" xfId="270"/>
    <cellStyle name="Normal 3 3 2 12 10" xfId="11061"/>
    <cellStyle name="Normal 3 3 2 12 10 2" xfId="24106"/>
    <cellStyle name="Normal 3 3 2 12 11" xfId="13321"/>
    <cellStyle name="Normal 3 3 2 12 12" xfId="34500"/>
    <cellStyle name="Normal 3 3 2 12 13" xfId="42516"/>
    <cellStyle name="Normal 3 3 2 12 14" xfId="46748"/>
    <cellStyle name="Normal 3 3 2 12 15" xfId="49052"/>
    <cellStyle name="Normal 3 3 2 12 15 2" xfId="54085"/>
    <cellStyle name="Normal 3 3 2 12 16" xfId="49114"/>
    <cellStyle name="Normal 3 3 2 12 2" xfId="1381"/>
    <cellStyle name="Normal 3 3 2 12 2 10" xfId="42919"/>
    <cellStyle name="Normal 3 3 2 12 2 11" xfId="46953"/>
    <cellStyle name="Normal 3 3 2 12 2 12" xfId="49526"/>
    <cellStyle name="Normal 3 3 2 12 2 2" xfId="2626"/>
    <cellStyle name="Normal 3 3 2 12 2 2 2" xfId="8021"/>
    <cellStyle name="Normal 3 3 2 12 2 2 2 2" xfId="21067"/>
    <cellStyle name="Normal 3 3 2 12 2 2 2 3" xfId="42246"/>
    <cellStyle name="Normal 3 3 2 12 2 2 2 4" xfId="46551"/>
    <cellStyle name="Normal 3 3 2 12 2 2 2 5" xfId="48917"/>
    <cellStyle name="Normal 3 3 2 12 2 2 2 6" xfId="53750"/>
    <cellStyle name="Normal 3 3 2 12 2 2 3" xfId="6320"/>
    <cellStyle name="Normal 3 3 2 12 2 2 3 2" xfId="19366"/>
    <cellStyle name="Normal 3 3 2 12 2 2 3 3" xfId="40545"/>
    <cellStyle name="Normal 3 3 2 12 2 2 3 4" xfId="45535"/>
    <cellStyle name="Normal 3 3 2 12 2 2 3 5" xfId="48231"/>
    <cellStyle name="Normal 3 3 2 12 2 2 3 6" xfId="52426"/>
    <cellStyle name="Normal 3 3 2 12 2 2 4" xfId="15672"/>
    <cellStyle name="Normal 3 3 2 12 2 2 5" xfId="36851"/>
    <cellStyle name="Normal 3 3 2 12 2 2 6" xfId="43437"/>
    <cellStyle name="Normal 3 3 2 12 2 2 7" xfId="47246"/>
    <cellStyle name="Normal 3 3 2 12 2 2 8" xfId="50159"/>
    <cellStyle name="Normal 3 3 2 12 2 3" xfId="5382"/>
    <cellStyle name="Normal 3 3 2 12 2 3 2" xfId="18428"/>
    <cellStyle name="Normal 3 3 2 12 2 3 3" xfId="39607"/>
    <cellStyle name="Normal 3 3 2 12 2 3 4" xfId="45017"/>
    <cellStyle name="Normal 3 3 2 12 2 3 5" xfId="47938"/>
    <cellStyle name="Normal 3 3 2 12 2 3 6" xfId="51793"/>
    <cellStyle name="Normal 3 3 2 12 2 4" xfId="7542"/>
    <cellStyle name="Normal 3 3 2 12 2 4 2" xfId="20588"/>
    <cellStyle name="Normal 3 3 2 12 2 4 3" xfId="41767"/>
    <cellStyle name="Normal 3 3 2 12 2 4 4" xfId="46258"/>
    <cellStyle name="Normal 3 3 2 12 2 4 5" xfId="48624"/>
    <cellStyle name="Normal 3 3 2 12 2 4 6" xfId="53271"/>
    <cellStyle name="Normal 3 3 2 12 2 5" xfId="4198"/>
    <cellStyle name="Normal 3 3 2 12 2 5 2" xfId="17244"/>
    <cellStyle name="Normal 3 3 2 12 2 5 3" xfId="38423"/>
    <cellStyle name="Normal 3 3 2 12 2 5 4" xfId="44294"/>
    <cellStyle name="Normal 3 3 2 12 2 5 5" xfId="47545"/>
    <cellStyle name="Normal 3 3 2 12 2 5 6" xfId="51046"/>
    <cellStyle name="Normal 3 3 2 12 2 6" xfId="8970"/>
    <cellStyle name="Normal 3 3 2 12 2 6 2" xfId="22015"/>
    <cellStyle name="Normal 3 3 2 12 2 7" xfId="11599"/>
    <cellStyle name="Normal 3 3 2 12 2 7 2" xfId="24644"/>
    <cellStyle name="Normal 3 3 2 12 2 8" xfId="14427"/>
    <cellStyle name="Normal 3 3 2 12 2 9" xfId="35606"/>
    <cellStyle name="Normal 3 3 2 12 3" xfId="1776"/>
    <cellStyle name="Normal 3 3 2 12 3 10" xfId="49614"/>
    <cellStyle name="Normal 3 3 2 12 3 2" xfId="2977"/>
    <cellStyle name="Normal 3 3 2 12 3 2 2" xfId="8109"/>
    <cellStyle name="Normal 3 3 2 12 3 2 2 2" xfId="21155"/>
    <cellStyle name="Normal 3 3 2 12 3 2 2 3" xfId="42334"/>
    <cellStyle name="Normal 3 3 2 12 3 2 2 4" xfId="46639"/>
    <cellStyle name="Normal 3 3 2 12 3 2 2 5" xfId="49005"/>
    <cellStyle name="Normal 3 3 2 12 3 2 2 6" xfId="53838"/>
    <cellStyle name="Normal 3 3 2 12 3 2 3" xfId="6671"/>
    <cellStyle name="Normal 3 3 2 12 3 2 3 2" xfId="19717"/>
    <cellStyle name="Normal 3 3 2 12 3 2 3 3" xfId="40896"/>
    <cellStyle name="Normal 3 3 2 12 3 2 3 4" xfId="45755"/>
    <cellStyle name="Normal 3 3 2 12 3 2 3 5" xfId="48319"/>
    <cellStyle name="Normal 3 3 2 12 3 2 3 6" xfId="52602"/>
    <cellStyle name="Normal 3 3 2 12 3 2 4" xfId="16023"/>
    <cellStyle name="Normal 3 3 2 12 3 2 5" xfId="37202"/>
    <cellStyle name="Normal 3 3 2 12 3 2 6" xfId="43657"/>
    <cellStyle name="Normal 3 3 2 12 3 2 7" xfId="47334"/>
    <cellStyle name="Normal 3 3 2 12 3 2 8" xfId="50335"/>
    <cellStyle name="Normal 3 3 2 12 3 3" xfId="5470"/>
    <cellStyle name="Normal 3 3 2 12 3 3 2" xfId="18516"/>
    <cellStyle name="Normal 3 3 2 12 3 3 3" xfId="39695"/>
    <cellStyle name="Normal 3 3 2 12 3 3 4" xfId="45105"/>
    <cellStyle name="Normal 3 3 2 12 3 3 5" xfId="48026"/>
    <cellStyle name="Normal 3 3 2 12 3 3 6" xfId="51881"/>
    <cellStyle name="Normal 3 3 2 12 3 4" xfId="7674"/>
    <cellStyle name="Normal 3 3 2 12 3 4 2" xfId="20720"/>
    <cellStyle name="Normal 3 3 2 12 3 4 3" xfId="41899"/>
    <cellStyle name="Normal 3 3 2 12 3 4 4" xfId="46346"/>
    <cellStyle name="Normal 3 3 2 12 3 4 5" xfId="48712"/>
    <cellStyle name="Normal 3 3 2 12 3 4 6" xfId="53403"/>
    <cellStyle name="Normal 3 3 2 12 3 5" xfId="4593"/>
    <cellStyle name="Normal 3 3 2 12 3 5 2" xfId="17639"/>
    <cellStyle name="Normal 3 3 2 12 3 5 3" xfId="38818"/>
    <cellStyle name="Normal 3 3 2 12 3 5 4" xfId="44514"/>
    <cellStyle name="Normal 3 3 2 12 3 5 5" xfId="47633"/>
    <cellStyle name="Normal 3 3 2 12 3 5 6" xfId="51266"/>
    <cellStyle name="Normal 3 3 2 12 3 6" xfId="14822"/>
    <cellStyle name="Normal 3 3 2 12 3 7" xfId="36001"/>
    <cellStyle name="Normal 3 3 2 12 3 8" xfId="43007"/>
    <cellStyle name="Normal 3 3 2 12 3 9" xfId="47041"/>
    <cellStyle name="Normal 3 3 2 12 4" xfId="844"/>
    <cellStyle name="Normal 3 3 2 12 4 2" xfId="7372"/>
    <cellStyle name="Normal 3 3 2 12 4 2 2" xfId="20418"/>
    <cellStyle name="Normal 3 3 2 12 4 2 3" xfId="41597"/>
    <cellStyle name="Normal 3 3 2 12 4 2 4" xfId="46153"/>
    <cellStyle name="Normal 3 3 2 12 4 2 5" xfId="48519"/>
    <cellStyle name="Normal 3 3 2 12 4 2 6" xfId="53101"/>
    <cellStyle name="Normal 3 3 2 12 4 3" xfId="4954"/>
    <cellStyle name="Normal 3 3 2 12 4 3 2" xfId="18000"/>
    <cellStyle name="Normal 3 3 2 12 4 3 3" xfId="39179"/>
    <cellStyle name="Normal 3 3 2 12 4 3 4" xfId="44780"/>
    <cellStyle name="Normal 3 3 2 12 4 3 5" xfId="47833"/>
    <cellStyle name="Normal 3 3 2 12 4 3 6" xfId="51541"/>
    <cellStyle name="Normal 3 3 2 12 4 4" xfId="13890"/>
    <cellStyle name="Normal 3 3 2 12 4 5" xfId="35069"/>
    <cellStyle name="Normal 3 3 2 12 4 6" xfId="42682"/>
    <cellStyle name="Normal 3 3 2 12 4 7" xfId="46848"/>
    <cellStyle name="Normal 3 3 2 12 4 8" xfId="49289"/>
    <cellStyle name="Normal 3 3 2 12 5" xfId="2110"/>
    <cellStyle name="Normal 3 3 2 12 5 2" xfId="7867"/>
    <cellStyle name="Normal 3 3 2 12 5 2 2" xfId="20913"/>
    <cellStyle name="Normal 3 3 2 12 5 2 3" xfId="42092"/>
    <cellStyle name="Normal 3 3 2 12 5 2 4" xfId="46446"/>
    <cellStyle name="Normal 3 3 2 12 5 2 5" xfId="48812"/>
    <cellStyle name="Normal 3 3 2 12 5 2 6" xfId="53596"/>
    <cellStyle name="Normal 3 3 2 12 5 3" xfId="5804"/>
    <cellStyle name="Normal 3 3 2 12 5 3 2" xfId="18850"/>
    <cellStyle name="Normal 3 3 2 12 5 3 3" xfId="40029"/>
    <cellStyle name="Normal 3 3 2 12 5 3 4" xfId="45268"/>
    <cellStyle name="Normal 3 3 2 12 5 3 5" xfId="48126"/>
    <cellStyle name="Normal 3 3 2 12 5 3 6" xfId="52132"/>
    <cellStyle name="Normal 3 3 2 12 5 4" xfId="15156"/>
    <cellStyle name="Normal 3 3 2 12 5 5" xfId="36335"/>
    <cellStyle name="Normal 3 3 2 12 5 6" xfId="43170"/>
    <cellStyle name="Normal 3 3 2 12 5 7" xfId="47141"/>
    <cellStyle name="Normal 3 3 2 12 5 8" xfId="49865"/>
    <cellStyle name="Normal 3 3 2 12 6" xfId="4721"/>
    <cellStyle name="Normal 3 3 2 12 6 2" xfId="17767"/>
    <cellStyle name="Normal 3 3 2 12 6 3" xfId="38946"/>
    <cellStyle name="Normal 3 3 2 12 6 4" xfId="44626"/>
    <cellStyle name="Normal 3 3 2 12 6 5" xfId="47733"/>
    <cellStyle name="Normal 3 3 2 12 6 6" xfId="51378"/>
    <cellStyle name="Normal 3 3 2 12 7" xfId="7204"/>
    <cellStyle name="Normal 3 3 2 12 7 2" xfId="20250"/>
    <cellStyle name="Normal 3 3 2 12 7 3" xfId="41429"/>
    <cellStyle name="Normal 3 3 2 12 7 4" xfId="46053"/>
    <cellStyle name="Normal 3 3 2 12 7 5" xfId="48419"/>
    <cellStyle name="Normal 3 3 2 12 7 6" xfId="52933"/>
    <cellStyle name="Normal 3 3 2 12 8" xfId="3661"/>
    <cellStyle name="Normal 3 3 2 12 8 2" xfId="16707"/>
    <cellStyle name="Normal 3 3 2 12 8 3" xfId="37886"/>
    <cellStyle name="Normal 3 3 2 12 8 4" xfId="44027"/>
    <cellStyle name="Normal 3 3 2 12 8 5" xfId="47440"/>
    <cellStyle name="Normal 3 3 2 12 8 6" xfId="50731"/>
    <cellStyle name="Normal 3 3 2 12 9" xfId="8433"/>
    <cellStyle name="Normal 3 3 2 12 9 2" xfId="21478"/>
    <cellStyle name="Normal 3 3 2 13" xfId="295"/>
    <cellStyle name="Normal 3 3 2 13 10" xfId="11086"/>
    <cellStyle name="Normal 3 3 2 13 10 2" xfId="24131"/>
    <cellStyle name="Normal 3 3 2 13 11" xfId="13346"/>
    <cellStyle name="Normal 3 3 2 13 12" xfId="34525"/>
    <cellStyle name="Normal 3 3 2 13 13" xfId="42522"/>
    <cellStyle name="Normal 3 3 2 13 14" xfId="46754"/>
    <cellStyle name="Normal 3 3 2 13 15" xfId="49120"/>
    <cellStyle name="Normal 3 3 2 13 2" xfId="1406"/>
    <cellStyle name="Normal 3 3 2 13 2 10" xfId="42925"/>
    <cellStyle name="Normal 3 3 2 13 2 11" xfId="46959"/>
    <cellStyle name="Normal 3 3 2 13 2 12" xfId="49532"/>
    <cellStyle name="Normal 3 3 2 13 2 2" xfId="2649"/>
    <cellStyle name="Normal 3 3 2 13 2 2 2" xfId="8027"/>
    <cellStyle name="Normal 3 3 2 13 2 2 2 2" xfId="21073"/>
    <cellStyle name="Normal 3 3 2 13 2 2 2 3" xfId="42252"/>
    <cellStyle name="Normal 3 3 2 13 2 2 2 4" xfId="46557"/>
    <cellStyle name="Normal 3 3 2 13 2 2 2 5" xfId="48923"/>
    <cellStyle name="Normal 3 3 2 13 2 2 2 6" xfId="53756"/>
    <cellStyle name="Normal 3 3 2 13 2 2 3" xfId="6343"/>
    <cellStyle name="Normal 3 3 2 13 2 2 3 2" xfId="19389"/>
    <cellStyle name="Normal 3 3 2 13 2 2 3 3" xfId="40568"/>
    <cellStyle name="Normal 3 3 2 13 2 2 3 4" xfId="45550"/>
    <cellStyle name="Normal 3 3 2 13 2 2 3 5" xfId="48237"/>
    <cellStyle name="Normal 3 3 2 13 2 2 3 6" xfId="52437"/>
    <cellStyle name="Normal 3 3 2 13 2 2 4" xfId="15695"/>
    <cellStyle name="Normal 3 3 2 13 2 2 5" xfId="36874"/>
    <cellStyle name="Normal 3 3 2 13 2 2 6" xfId="43452"/>
    <cellStyle name="Normal 3 3 2 13 2 2 7" xfId="47252"/>
    <cellStyle name="Normal 3 3 2 13 2 2 8" xfId="50170"/>
    <cellStyle name="Normal 3 3 2 13 2 3" xfId="5388"/>
    <cellStyle name="Normal 3 3 2 13 2 3 2" xfId="18434"/>
    <cellStyle name="Normal 3 3 2 13 2 3 3" xfId="39613"/>
    <cellStyle name="Normal 3 3 2 13 2 3 4" xfId="45023"/>
    <cellStyle name="Normal 3 3 2 13 2 3 5" xfId="47944"/>
    <cellStyle name="Normal 3 3 2 13 2 3 6" xfId="51799"/>
    <cellStyle name="Normal 3 3 2 13 2 4" xfId="7550"/>
    <cellStyle name="Normal 3 3 2 13 2 4 2" xfId="20596"/>
    <cellStyle name="Normal 3 3 2 13 2 4 3" xfId="41775"/>
    <cellStyle name="Normal 3 3 2 13 2 4 4" xfId="46264"/>
    <cellStyle name="Normal 3 3 2 13 2 4 5" xfId="48630"/>
    <cellStyle name="Normal 3 3 2 13 2 4 6" xfId="53279"/>
    <cellStyle name="Normal 3 3 2 13 2 5" xfId="4223"/>
    <cellStyle name="Normal 3 3 2 13 2 5 2" xfId="17269"/>
    <cellStyle name="Normal 3 3 2 13 2 5 3" xfId="38448"/>
    <cellStyle name="Normal 3 3 2 13 2 5 4" xfId="44309"/>
    <cellStyle name="Normal 3 3 2 13 2 5 5" xfId="47551"/>
    <cellStyle name="Normal 3 3 2 13 2 5 6" xfId="51059"/>
    <cellStyle name="Normal 3 3 2 13 2 6" xfId="8995"/>
    <cellStyle name="Normal 3 3 2 13 2 6 2" xfId="22040"/>
    <cellStyle name="Normal 3 3 2 13 2 7" xfId="11624"/>
    <cellStyle name="Normal 3 3 2 13 2 7 2" xfId="24669"/>
    <cellStyle name="Normal 3 3 2 13 2 8" xfId="14452"/>
    <cellStyle name="Normal 3 3 2 13 2 9" xfId="35631"/>
    <cellStyle name="Normal 3 3 2 13 3" xfId="1782"/>
    <cellStyle name="Normal 3 3 2 13 3 10" xfId="49620"/>
    <cellStyle name="Normal 3 3 2 13 3 2" xfId="2983"/>
    <cellStyle name="Normal 3 3 2 13 3 2 2" xfId="8115"/>
    <cellStyle name="Normal 3 3 2 13 3 2 2 2" xfId="21161"/>
    <cellStyle name="Normal 3 3 2 13 3 2 2 3" xfId="42340"/>
    <cellStyle name="Normal 3 3 2 13 3 2 2 4" xfId="46645"/>
    <cellStyle name="Normal 3 3 2 13 3 2 2 5" xfId="49011"/>
    <cellStyle name="Normal 3 3 2 13 3 2 2 6" xfId="53844"/>
    <cellStyle name="Normal 3 3 2 13 3 2 3" xfId="6677"/>
    <cellStyle name="Normal 3 3 2 13 3 2 3 2" xfId="19723"/>
    <cellStyle name="Normal 3 3 2 13 3 2 3 3" xfId="40902"/>
    <cellStyle name="Normal 3 3 2 13 3 2 3 4" xfId="45761"/>
    <cellStyle name="Normal 3 3 2 13 3 2 3 5" xfId="48325"/>
    <cellStyle name="Normal 3 3 2 13 3 2 3 6" xfId="52608"/>
    <cellStyle name="Normal 3 3 2 13 3 2 4" xfId="16029"/>
    <cellStyle name="Normal 3 3 2 13 3 2 5" xfId="37208"/>
    <cellStyle name="Normal 3 3 2 13 3 2 6" xfId="43663"/>
    <cellStyle name="Normal 3 3 2 13 3 2 7" xfId="47340"/>
    <cellStyle name="Normal 3 3 2 13 3 2 8" xfId="50341"/>
    <cellStyle name="Normal 3 3 2 13 3 3" xfId="5476"/>
    <cellStyle name="Normal 3 3 2 13 3 3 2" xfId="18522"/>
    <cellStyle name="Normal 3 3 2 13 3 3 3" xfId="39701"/>
    <cellStyle name="Normal 3 3 2 13 3 3 4" xfId="45111"/>
    <cellStyle name="Normal 3 3 2 13 3 3 5" xfId="48032"/>
    <cellStyle name="Normal 3 3 2 13 3 3 6" xfId="51887"/>
    <cellStyle name="Normal 3 3 2 13 3 4" xfId="7680"/>
    <cellStyle name="Normal 3 3 2 13 3 4 2" xfId="20726"/>
    <cellStyle name="Normal 3 3 2 13 3 4 3" xfId="41905"/>
    <cellStyle name="Normal 3 3 2 13 3 4 4" xfId="46352"/>
    <cellStyle name="Normal 3 3 2 13 3 4 5" xfId="48718"/>
    <cellStyle name="Normal 3 3 2 13 3 4 6" xfId="53409"/>
    <cellStyle name="Normal 3 3 2 13 3 5" xfId="4599"/>
    <cellStyle name="Normal 3 3 2 13 3 5 2" xfId="17645"/>
    <cellStyle name="Normal 3 3 2 13 3 5 3" xfId="38824"/>
    <cellStyle name="Normal 3 3 2 13 3 5 4" xfId="44520"/>
    <cellStyle name="Normal 3 3 2 13 3 5 5" xfId="47639"/>
    <cellStyle name="Normal 3 3 2 13 3 5 6" xfId="51272"/>
    <cellStyle name="Normal 3 3 2 13 3 6" xfId="14828"/>
    <cellStyle name="Normal 3 3 2 13 3 7" xfId="36007"/>
    <cellStyle name="Normal 3 3 2 13 3 8" xfId="43013"/>
    <cellStyle name="Normal 3 3 2 13 3 9" xfId="47047"/>
    <cellStyle name="Normal 3 3 2 13 4" xfId="869"/>
    <cellStyle name="Normal 3 3 2 13 4 2" xfId="7380"/>
    <cellStyle name="Normal 3 3 2 13 4 2 2" xfId="20426"/>
    <cellStyle name="Normal 3 3 2 13 4 2 3" xfId="41605"/>
    <cellStyle name="Normal 3 3 2 13 4 2 4" xfId="46159"/>
    <cellStyle name="Normal 3 3 2 13 4 2 5" xfId="48525"/>
    <cellStyle name="Normal 3 3 2 13 4 2 6" xfId="53109"/>
    <cellStyle name="Normal 3 3 2 13 4 3" xfId="4979"/>
    <cellStyle name="Normal 3 3 2 13 4 3 2" xfId="18025"/>
    <cellStyle name="Normal 3 3 2 13 4 3 3" xfId="39204"/>
    <cellStyle name="Normal 3 3 2 13 4 3 4" xfId="44795"/>
    <cellStyle name="Normal 3 3 2 13 4 3 5" xfId="47839"/>
    <cellStyle name="Normal 3 3 2 13 4 3 6" xfId="51554"/>
    <cellStyle name="Normal 3 3 2 13 4 4" xfId="13915"/>
    <cellStyle name="Normal 3 3 2 13 4 5" xfId="35094"/>
    <cellStyle name="Normal 3 3 2 13 4 6" xfId="42697"/>
    <cellStyle name="Normal 3 3 2 13 4 7" xfId="46854"/>
    <cellStyle name="Normal 3 3 2 13 4 8" xfId="49302"/>
    <cellStyle name="Normal 3 3 2 13 5" xfId="2135"/>
    <cellStyle name="Normal 3 3 2 13 5 2" xfId="7875"/>
    <cellStyle name="Normal 3 3 2 13 5 2 2" xfId="20921"/>
    <cellStyle name="Normal 3 3 2 13 5 2 3" xfId="42100"/>
    <cellStyle name="Normal 3 3 2 13 5 2 4" xfId="46452"/>
    <cellStyle name="Normal 3 3 2 13 5 2 5" xfId="48818"/>
    <cellStyle name="Normal 3 3 2 13 5 2 6" xfId="53604"/>
    <cellStyle name="Normal 3 3 2 13 5 3" xfId="5829"/>
    <cellStyle name="Normal 3 3 2 13 5 3 2" xfId="18875"/>
    <cellStyle name="Normal 3 3 2 13 5 3 3" xfId="40054"/>
    <cellStyle name="Normal 3 3 2 13 5 3 4" xfId="45283"/>
    <cellStyle name="Normal 3 3 2 13 5 3 5" xfId="48132"/>
    <cellStyle name="Normal 3 3 2 13 5 3 6" xfId="52145"/>
    <cellStyle name="Normal 3 3 2 13 5 4" xfId="15181"/>
    <cellStyle name="Normal 3 3 2 13 5 5" xfId="36360"/>
    <cellStyle name="Normal 3 3 2 13 5 6" xfId="43185"/>
    <cellStyle name="Normal 3 3 2 13 5 7" xfId="47147"/>
    <cellStyle name="Normal 3 3 2 13 5 8" xfId="49878"/>
    <cellStyle name="Normal 3 3 2 13 6" xfId="4727"/>
    <cellStyle name="Normal 3 3 2 13 6 2" xfId="17773"/>
    <cellStyle name="Normal 3 3 2 13 6 3" xfId="38952"/>
    <cellStyle name="Normal 3 3 2 13 6 4" xfId="44632"/>
    <cellStyle name="Normal 3 3 2 13 6 5" xfId="47739"/>
    <cellStyle name="Normal 3 3 2 13 6 6" xfId="51384"/>
    <cellStyle name="Normal 3 3 2 13 7" xfId="7212"/>
    <cellStyle name="Normal 3 3 2 13 7 2" xfId="20258"/>
    <cellStyle name="Normal 3 3 2 13 7 3" xfId="41437"/>
    <cellStyle name="Normal 3 3 2 13 7 4" xfId="46059"/>
    <cellStyle name="Normal 3 3 2 13 7 5" xfId="48425"/>
    <cellStyle name="Normal 3 3 2 13 7 6" xfId="52941"/>
    <cellStyle name="Normal 3 3 2 13 8" xfId="3686"/>
    <cellStyle name="Normal 3 3 2 13 8 2" xfId="16732"/>
    <cellStyle name="Normal 3 3 2 13 8 3" xfId="37911"/>
    <cellStyle name="Normal 3 3 2 13 8 4" xfId="44042"/>
    <cellStyle name="Normal 3 3 2 13 8 5" xfId="47446"/>
    <cellStyle name="Normal 3 3 2 13 8 6" xfId="50744"/>
    <cellStyle name="Normal 3 3 2 13 9" xfId="8458"/>
    <cellStyle name="Normal 3 3 2 13 9 2" xfId="21503"/>
    <cellStyle name="Normal 3 3 2 14" xfId="362"/>
    <cellStyle name="Normal 3 3 2 14 10" xfId="11153"/>
    <cellStyle name="Normal 3 3 2 14 10 2" xfId="24198"/>
    <cellStyle name="Normal 3 3 2 14 11" xfId="13413"/>
    <cellStyle name="Normal 3 3 2 14 12" xfId="34592"/>
    <cellStyle name="Normal 3 3 2 14 13" xfId="42528"/>
    <cellStyle name="Normal 3 3 2 14 14" xfId="46760"/>
    <cellStyle name="Normal 3 3 2 14 15" xfId="49126"/>
    <cellStyle name="Normal 3 3 2 14 2" xfId="1473"/>
    <cellStyle name="Normal 3 3 2 14 2 10" xfId="42931"/>
    <cellStyle name="Normal 3 3 2 14 2 11" xfId="46965"/>
    <cellStyle name="Normal 3 3 2 14 2 12" xfId="49538"/>
    <cellStyle name="Normal 3 3 2 14 2 2" xfId="2707"/>
    <cellStyle name="Normal 3 3 2 14 2 2 2" xfId="8033"/>
    <cellStyle name="Normal 3 3 2 14 2 2 2 2" xfId="21079"/>
    <cellStyle name="Normal 3 3 2 14 2 2 2 3" xfId="42258"/>
    <cellStyle name="Normal 3 3 2 14 2 2 2 4" xfId="46563"/>
    <cellStyle name="Normal 3 3 2 14 2 2 2 5" xfId="48929"/>
    <cellStyle name="Normal 3 3 2 14 2 2 2 6" xfId="53762"/>
    <cellStyle name="Normal 3 3 2 14 2 2 3" xfId="6401"/>
    <cellStyle name="Normal 3 3 2 14 2 2 3 2" xfId="19447"/>
    <cellStyle name="Normal 3 3 2 14 2 2 3 3" xfId="40626"/>
    <cellStyle name="Normal 3 3 2 14 2 2 3 4" xfId="45582"/>
    <cellStyle name="Normal 3 3 2 14 2 2 3 5" xfId="48243"/>
    <cellStyle name="Normal 3 3 2 14 2 2 3 6" xfId="52461"/>
    <cellStyle name="Normal 3 3 2 14 2 2 4" xfId="15753"/>
    <cellStyle name="Normal 3 3 2 14 2 2 5" xfId="36932"/>
    <cellStyle name="Normal 3 3 2 14 2 2 6" xfId="43484"/>
    <cellStyle name="Normal 3 3 2 14 2 2 7" xfId="47258"/>
    <cellStyle name="Normal 3 3 2 14 2 2 8" xfId="50194"/>
    <cellStyle name="Normal 3 3 2 14 2 3" xfId="5394"/>
    <cellStyle name="Normal 3 3 2 14 2 3 2" xfId="18440"/>
    <cellStyle name="Normal 3 3 2 14 2 3 3" xfId="39619"/>
    <cellStyle name="Normal 3 3 2 14 2 3 4" xfId="45029"/>
    <cellStyle name="Normal 3 3 2 14 2 3 5" xfId="47950"/>
    <cellStyle name="Normal 3 3 2 14 2 3 6" xfId="51805"/>
    <cellStyle name="Normal 3 3 2 14 2 4" xfId="7565"/>
    <cellStyle name="Normal 3 3 2 14 2 4 2" xfId="20611"/>
    <cellStyle name="Normal 3 3 2 14 2 4 3" xfId="41790"/>
    <cellStyle name="Normal 3 3 2 14 2 4 4" xfId="46270"/>
    <cellStyle name="Normal 3 3 2 14 2 4 5" xfId="48636"/>
    <cellStyle name="Normal 3 3 2 14 2 4 6" xfId="53294"/>
    <cellStyle name="Normal 3 3 2 14 2 5" xfId="4290"/>
    <cellStyle name="Normal 3 3 2 14 2 5 2" xfId="17336"/>
    <cellStyle name="Normal 3 3 2 14 2 5 3" xfId="38515"/>
    <cellStyle name="Normal 3 3 2 14 2 5 4" xfId="44341"/>
    <cellStyle name="Normal 3 3 2 14 2 5 5" xfId="47557"/>
    <cellStyle name="Normal 3 3 2 14 2 5 6" xfId="51092"/>
    <cellStyle name="Normal 3 3 2 14 2 6" xfId="9062"/>
    <cellStyle name="Normal 3 3 2 14 2 6 2" xfId="22107"/>
    <cellStyle name="Normal 3 3 2 14 2 7" xfId="11691"/>
    <cellStyle name="Normal 3 3 2 14 2 7 2" xfId="24736"/>
    <cellStyle name="Normal 3 3 2 14 2 8" xfId="14519"/>
    <cellStyle name="Normal 3 3 2 14 2 9" xfId="35698"/>
    <cellStyle name="Normal 3 3 2 14 3" xfId="1788"/>
    <cellStyle name="Normal 3 3 2 14 3 10" xfId="49626"/>
    <cellStyle name="Normal 3 3 2 14 3 2" xfId="2989"/>
    <cellStyle name="Normal 3 3 2 14 3 2 2" xfId="8121"/>
    <cellStyle name="Normal 3 3 2 14 3 2 2 2" xfId="21167"/>
    <cellStyle name="Normal 3 3 2 14 3 2 2 3" xfId="42346"/>
    <cellStyle name="Normal 3 3 2 14 3 2 2 4" xfId="46651"/>
    <cellStyle name="Normal 3 3 2 14 3 2 2 5" xfId="49017"/>
    <cellStyle name="Normal 3 3 2 14 3 2 2 6" xfId="53850"/>
    <cellStyle name="Normal 3 3 2 14 3 2 3" xfId="6683"/>
    <cellStyle name="Normal 3 3 2 14 3 2 3 2" xfId="19729"/>
    <cellStyle name="Normal 3 3 2 14 3 2 3 3" xfId="40908"/>
    <cellStyle name="Normal 3 3 2 14 3 2 3 4" xfId="45767"/>
    <cellStyle name="Normal 3 3 2 14 3 2 3 5" xfId="48331"/>
    <cellStyle name="Normal 3 3 2 14 3 2 3 6" xfId="52614"/>
    <cellStyle name="Normal 3 3 2 14 3 2 4" xfId="16035"/>
    <cellStyle name="Normal 3 3 2 14 3 2 5" xfId="37214"/>
    <cellStyle name="Normal 3 3 2 14 3 2 6" xfId="43669"/>
    <cellStyle name="Normal 3 3 2 14 3 2 7" xfId="47346"/>
    <cellStyle name="Normal 3 3 2 14 3 2 8" xfId="50347"/>
    <cellStyle name="Normal 3 3 2 14 3 3" xfId="5482"/>
    <cellStyle name="Normal 3 3 2 14 3 3 2" xfId="18528"/>
    <cellStyle name="Normal 3 3 2 14 3 3 3" xfId="39707"/>
    <cellStyle name="Normal 3 3 2 14 3 3 4" xfId="45117"/>
    <cellStyle name="Normal 3 3 2 14 3 3 5" xfId="48038"/>
    <cellStyle name="Normal 3 3 2 14 3 3 6" xfId="51893"/>
    <cellStyle name="Normal 3 3 2 14 3 4" xfId="7686"/>
    <cellStyle name="Normal 3 3 2 14 3 4 2" xfId="20732"/>
    <cellStyle name="Normal 3 3 2 14 3 4 3" xfId="41911"/>
    <cellStyle name="Normal 3 3 2 14 3 4 4" xfId="46358"/>
    <cellStyle name="Normal 3 3 2 14 3 4 5" xfId="48724"/>
    <cellStyle name="Normal 3 3 2 14 3 4 6" xfId="53415"/>
    <cellStyle name="Normal 3 3 2 14 3 5" xfId="4605"/>
    <cellStyle name="Normal 3 3 2 14 3 5 2" xfId="17651"/>
    <cellStyle name="Normal 3 3 2 14 3 5 3" xfId="38830"/>
    <cellStyle name="Normal 3 3 2 14 3 5 4" xfId="44526"/>
    <cellStyle name="Normal 3 3 2 14 3 5 5" xfId="47645"/>
    <cellStyle name="Normal 3 3 2 14 3 5 6" xfId="51278"/>
    <cellStyle name="Normal 3 3 2 14 3 6" xfId="14834"/>
    <cellStyle name="Normal 3 3 2 14 3 7" xfId="36013"/>
    <cellStyle name="Normal 3 3 2 14 3 8" xfId="43019"/>
    <cellStyle name="Normal 3 3 2 14 3 9" xfId="47053"/>
    <cellStyle name="Normal 3 3 2 14 4" xfId="936"/>
    <cellStyle name="Normal 3 3 2 14 4 2" xfId="7395"/>
    <cellStyle name="Normal 3 3 2 14 4 2 2" xfId="20441"/>
    <cellStyle name="Normal 3 3 2 14 4 2 3" xfId="41620"/>
    <cellStyle name="Normal 3 3 2 14 4 2 4" xfId="46165"/>
    <cellStyle name="Normal 3 3 2 14 4 2 5" xfId="48531"/>
    <cellStyle name="Normal 3 3 2 14 4 2 6" xfId="53124"/>
    <cellStyle name="Normal 3 3 2 14 4 3" xfId="5046"/>
    <cellStyle name="Normal 3 3 2 14 4 3 2" xfId="18092"/>
    <cellStyle name="Normal 3 3 2 14 4 3 3" xfId="39271"/>
    <cellStyle name="Normal 3 3 2 14 4 3 4" xfId="44827"/>
    <cellStyle name="Normal 3 3 2 14 4 3 5" xfId="47845"/>
    <cellStyle name="Normal 3 3 2 14 4 3 6" xfId="51587"/>
    <cellStyle name="Normal 3 3 2 14 4 4" xfId="13982"/>
    <cellStyle name="Normal 3 3 2 14 4 5" xfId="35161"/>
    <cellStyle name="Normal 3 3 2 14 4 6" xfId="42729"/>
    <cellStyle name="Normal 3 3 2 14 4 7" xfId="46860"/>
    <cellStyle name="Normal 3 3 2 14 4 8" xfId="49335"/>
    <cellStyle name="Normal 3 3 2 14 5" xfId="2202"/>
    <cellStyle name="Normal 3 3 2 14 5 2" xfId="7890"/>
    <cellStyle name="Normal 3 3 2 14 5 2 2" xfId="20936"/>
    <cellStyle name="Normal 3 3 2 14 5 2 3" xfId="42115"/>
    <cellStyle name="Normal 3 3 2 14 5 2 4" xfId="46458"/>
    <cellStyle name="Normal 3 3 2 14 5 2 5" xfId="48824"/>
    <cellStyle name="Normal 3 3 2 14 5 2 6" xfId="53619"/>
    <cellStyle name="Normal 3 3 2 14 5 3" xfId="5896"/>
    <cellStyle name="Normal 3 3 2 14 5 3 2" xfId="18942"/>
    <cellStyle name="Normal 3 3 2 14 5 3 3" xfId="40121"/>
    <cellStyle name="Normal 3 3 2 14 5 3 4" xfId="45315"/>
    <cellStyle name="Normal 3 3 2 14 5 3 5" xfId="48138"/>
    <cellStyle name="Normal 3 3 2 14 5 3 6" xfId="52178"/>
    <cellStyle name="Normal 3 3 2 14 5 4" xfId="15248"/>
    <cellStyle name="Normal 3 3 2 14 5 5" xfId="36427"/>
    <cellStyle name="Normal 3 3 2 14 5 6" xfId="43217"/>
    <cellStyle name="Normal 3 3 2 14 5 7" xfId="47153"/>
    <cellStyle name="Normal 3 3 2 14 5 8" xfId="49911"/>
    <cellStyle name="Normal 3 3 2 14 6" xfId="4733"/>
    <cellStyle name="Normal 3 3 2 14 6 2" xfId="17779"/>
    <cellStyle name="Normal 3 3 2 14 6 3" xfId="38958"/>
    <cellStyle name="Normal 3 3 2 14 6 4" xfId="44638"/>
    <cellStyle name="Normal 3 3 2 14 6 5" xfId="47745"/>
    <cellStyle name="Normal 3 3 2 14 6 6" xfId="51390"/>
    <cellStyle name="Normal 3 3 2 14 7" xfId="7227"/>
    <cellStyle name="Normal 3 3 2 14 7 2" xfId="20273"/>
    <cellStyle name="Normal 3 3 2 14 7 3" xfId="41452"/>
    <cellStyle name="Normal 3 3 2 14 7 4" xfId="46065"/>
    <cellStyle name="Normal 3 3 2 14 7 5" xfId="48431"/>
    <cellStyle name="Normal 3 3 2 14 7 6" xfId="52956"/>
    <cellStyle name="Normal 3 3 2 14 8" xfId="3753"/>
    <cellStyle name="Normal 3 3 2 14 8 2" xfId="16799"/>
    <cellStyle name="Normal 3 3 2 14 8 3" xfId="37978"/>
    <cellStyle name="Normal 3 3 2 14 8 4" xfId="44074"/>
    <cellStyle name="Normal 3 3 2 14 8 5" xfId="47452"/>
    <cellStyle name="Normal 3 3 2 14 8 6" xfId="50777"/>
    <cellStyle name="Normal 3 3 2 14 9" xfId="8525"/>
    <cellStyle name="Normal 3 3 2 14 9 2" xfId="21570"/>
    <cellStyle name="Normal 3 3 2 15" xfId="505"/>
    <cellStyle name="Normal 3 3 2 15 10" xfId="11296"/>
    <cellStyle name="Normal 3 3 2 15 10 2" xfId="24341"/>
    <cellStyle name="Normal 3 3 2 15 11" xfId="13556"/>
    <cellStyle name="Normal 3 3 2 15 12" xfId="34735"/>
    <cellStyle name="Normal 3 3 2 15 13" xfId="42534"/>
    <cellStyle name="Normal 3 3 2 15 14" xfId="46766"/>
    <cellStyle name="Normal 3 3 2 15 15" xfId="49132"/>
    <cellStyle name="Normal 3 3 2 15 2" xfId="1616"/>
    <cellStyle name="Normal 3 3 2 15 2 10" xfId="42937"/>
    <cellStyle name="Normal 3 3 2 15 2 11" xfId="46971"/>
    <cellStyle name="Normal 3 3 2 15 2 12" xfId="49544"/>
    <cellStyle name="Normal 3 3 2 15 2 2" xfId="2830"/>
    <cellStyle name="Normal 3 3 2 15 2 2 2" xfId="8039"/>
    <cellStyle name="Normal 3 3 2 15 2 2 2 2" xfId="21085"/>
    <cellStyle name="Normal 3 3 2 15 2 2 2 3" xfId="42264"/>
    <cellStyle name="Normal 3 3 2 15 2 2 2 4" xfId="46569"/>
    <cellStyle name="Normal 3 3 2 15 2 2 2 5" xfId="48935"/>
    <cellStyle name="Normal 3 3 2 15 2 2 2 6" xfId="53768"/>
    <cellStyle name="Normal 3 3 2 15 2 2 3" xfId="6524"/>
    <cellStyle name="Normal 3 3 2 15 2 2 3 2" xfId="19570"/>
    <cellStyle name="Normal 3 3 2 15 2 2 3 3" xfId="40749"/>
    <cellStyle name="Normal 3 3 2 15 2 2 3 4" xfId="45646"/>
    <cellStyle name="Normal 3 3 2 15 2 2 3 5" xfId="48249"/>
    <cellStyle name="Normal 3 3 2 15 2 2 3 6" xfId="52506"/>
    <cellStyle name="Normal 3 3 2 15 2 2 4" xfId="15876"/>
    <cellStyle name="Normal 3 3 2 15 2 2 5" xfId="37055"/>
    <cellStyle name="Normal 3 3 2 15 2 2 6" xfId="43548"/>
    <cellStyle name="Normal 3 3 2 15 2 2 7" xfId="47264"/>
    <cellStyle name="Normal 3 3 2 15 2 2 8" xfId="50239"/>
    <cellStyle name="Normal 3 3 2 15 2 3" xfId="5400"/>
    <cellStyle name="Normal 3 3 2 15 2 3 2" xfId="18446"/>
    <cellStyle name="Normal 3 3 2 15 2 3 3" xfId="39625"/>
    <cellStyle name="Normal 3 3 2 15 2 3 4" xfId="45035"/>
    <cellStyle name="Normal 3 3 2 15 2 3 5" xfId="47956"/>
    <cellStyle name="Normal 3 3 2 15 2 3 6" xfId="51811"/>
    <cellStyle name="Normal 3 3 2 15 2 4" xfId="7591"/>
    <cellStyle name="Normal 3 3 2 15 2 4 2" xfId="20637"/>
    <cellStyle name="Normal 3 3 2 15 2 4 3" xfId="41816"/>
    <cellStyle name="Normal 3 3 2 15 2 4 4" xfId="46276"/>
    <cellStyle name="Normal 3 3 2 15 2 4 5" xfId="48642"/>
    <cellStyle name="Normal 3 3 2 15 2 4 6" xfId="53320"/>
    <cellStyle name="Normal 3 3 2 15 2 5" xfId="4433"/>
    <cellStyle name="Normal 3 3 2 15 2 5 2" xfId="17479"/>
    <cellStyle name="Normal 3 3 2 15 2 5 3" xfId="38658"/>
    <cellStyle name="Normal 3 3 2 15 2 5 4" xfId="44405"/>
    <cellStyle name="Normal 3 3 2 15 2 5 5" xfId="47563"/>
    <cellStyle name="Normal 3 3 2 15 2 5 6" xfId="51157"/>
    <cellStyle name="Normal 3 3 2 15 2 6" xfId="9205"/>
    <cellStyle name="Normal 3 3 2 15 2 6 2" xfId="22250"/>
    <cellStyle name="Normal 3 3 2 15 2 7" xfId="11834"/>
    <cellStyle name="Normal 3 3 2 15 2 7 2" xfId="24879"/>
    <cellStyle name="Normal 3 3 2 15 2 8" xfId="14662"/>
    <cellStyle name="Normal 3 3 2 15 2 9" xfId="35841"/>
    <cellStyle name="Normal 3 3 2 15 3" xfId="1794"/>
    <cellStyle name="Normal 3 3 2 15 3 10" xfId="49632"/>
    <cellStyle name="Normal 3 3 2 15 3 2" xfId="2995"/>
    <cellStyle name="Normal 3 3 2 15 3 2 2" xfId="8127"/>
    <cellStyle name="Normal 3 3 2 15 3 2 2 2" xfId="21173"/>
    <cellStyle name="Normal 3 3 2 15 3 2 2 3" xfId="42352"/>
    <cellStyle name="Normal 3 3 2 15 3 2 2 4" xfId="46657"/>
    <cellStyle name="Normal 3 3 2 15 3 2 2 5" xfId="49023"/>
    <cellStyle name="Normal 3 3 2 15 3 2 2 6" xfId="53856"/>
    <cellStyle name="Normal 3 3 2 15 3 2 3" xfId="6689"/>
    <cellStyle name="Normal 3 3 2 15 3 2 3 2" xfId="19735"/>
    <cellStyle name="Normal 3 3 2 15 3 2 3 3" xfId="40914"/>
    <cellStyle name="Normal 3 3 2 15 3 2 3 4" xfId="45773"/>
    <cellStyle name="Normal 3 3 2 15 3 2 3 5" xfId="48337"/>
    <cellStyle name="Normal 3 3 2 15 3 2 3 6" xfId="52620"/>
    <cellStyle name="Normal 3 3 2 15 3 2 4" xfId="16041"/>
    <cellStyle name="Normal 3 3 2 15 3 2 5" xfId="37220"/>
    <cellStyle name="Normal 3 3 2 15 3 2 6" xfId="43675"/>
    <cellStyle name="Normal 3 3 2 15 3 2 7" xfId="47352"/>
    <cellStyle name="Normal 3 3 2 15 3 2 8" xfId="50353"/>
    <cellStyle name="Normal 3 3 2 15 3 3" xfId="5488"/>
    <cellStyle name="Normal 3 3 2 15 3 3 2" xfId="18534"/>
    <cellStyle name="Normal 3 3 2 15 3 3 3" xfId="39713"/>
    <cellStyle name="Normal 3 3 2 15 3 3 4" xfId="45123"/>
    <cellStyle name="Normal 3 3 2 15 3 3 5" xfId="48044"/>
    <cellStyle name="Normal 3 3 2 15 3 3 6" xfId="51899"/>
    <cellStyle name="Normal 3 3 2 15 3 4" xfId="7692"/>
    <cellStyle name="Normal 3 3 2 15 3 4 2" xfId="20738"/>
    <cellStyle name="Normal 3 3 2 15 3 4 3" xfId="41917"/>
    <cellStyle name="Normal 3 3 2 15 3 4 4" xfId="46364"/>
    <cellStyle name="Normal 3 3 2 15 3 4 5" xfId="48730"/>
    <cellStyle name="Normal 3 3 2 15 3 4 6" xfId="53421"/>
    <cellStyle name="Normal 3 3 2 15 3 5" xfId="4611"/>
    <cellStyle name="Normal 3 3 2 15 3 5 2" xfId="17657"/>
    <cellStyle name="Normal 3 3 2 15 3 5 3" xfId="38836"/>
    <cellStyle name="Normal 3 3 2 15 3 5 4" xfId="44532"/>
    <cellStyle name="Normal 3 3 2 15 3 5 5" xfId="47651"/>
    <cellStyle name="Normal 3 3 2 15 3 5 6" xfId="51284"/>
    <cellStyle name="Normal 3 3 2 15 3 6" xfId="14840"/>
    <cellStyle name="Normal 3 3 2 15 3 7" xfId="36019"/>
    <cellStyle name="Normal 3 3 2 15 3 8" xfId="43025"/>
    <cellStyle name="Normal 3 3 2 15 3 9" xfId="47059"/>
    <cellStyle name="Normal 3 3 2 15 4" xfId="1079"/>
    <cellStyle name="Normal 3 3 2 15 4 2" xfId="7421"/>
    <cellStyle name="Normal 3 3 2 15 4 2 2" xfId="20467"/>
    <cellStyle name="Normal 3 3 2 15 4 2 3" xfId="41646"/>
    <cellStyle name="Normal 3 3 2 15 4 2 4" xfId="46171"/>
    <cellStyle name="Normal 3 3 2 15 4 2 5" xfId="48537"/>
    <cellStyle name="Normal 3 3 2 15 4 2 6" xfId="53150"/>
    <cellStyle name="Normal 3 3 2 15 4 3" xfId="5189"/>
    <cellStyle name="Normal 3 3 2 15 4 3 2" xfId="18235"/>
    <cellStyle name="Normal 3 3 2 15 4 3 3" xfId="39414"/>
    <cellStyle name="Normal 3 3 2 15 4 3 4" xfId="44891"/>
    <cellStyle name="Normal 3 3 2 15 4 3 5" xfId="47851"/>
    <cellStyle name="Normal 3 3 2 15 4 3 6" xfId="51652"/>
    <cellStyle name="Normal 3 3 2 15 4 4" xfId="14125"/>
    <cellStyle name="Normal 3 3 2 15 4 5" xfId="35304"/>
    <cellStyle name="Normal 3 3 2 15 4 6" xfId="42793"/>
    <cellStyle name="Normal 3 3 2 15 4 7" xfId="46866"/>
    <cellStyle name="Normal 3 3 2 15 4 8" xfId="49400"/>
    <cellStyle name="Normal 3 3 2 15 5" xfId="2345"/>
    <cellStyle name="Normal 3 3 2 15 5 2" xfId="7916"/>
    <cellStyle name="Normal 3 3 2 15 5 2 2" xfId="20962"/>
    <cellStyle name="Normal 3 3 2 15 5 2 3" xfId="42141"/>
    <cellStyle name="Normal 3 3 2 15 5 2 4" xfId="46464"/>
    <cellStyle name="Normal 3 3 2 15 5 2 5" xfId="48830"/>
    <cellStyle name="Normal 3 3 2 15 5 2 6" xfId="53645"/>
    <cellStyle name="Normal 3 3 2 15 5 3" xfId="6039"/>
    <cellStyle name="Normal 3 3 2 15 5 3 2" xfId="19085"/>
    <cellStyle name="Normal 3 3 2 15 5 3 3" xfId="40264"/>
    <cellStyle name="Normal 3 3 2 15 5 3 4" xfId="45379"/>
    <cellStyle name="Normal 3 3 2 15 5 3 5" xfId="48144"/>
    <cellStyle name="Normal 3 3 2 15 5 3 6" xfId="52243"/>
    <cellStyle name="Normal 3 3 2 15 5 4" xfId="15391"/>
    <cellStyle name="Normal 3 3 2 15 5 5" xfId="36570"/>
    <cellStyle name="Normal 3 3 2 15 5 6" xfId="43281"/>
    <cellStyle name="Normal 3 3 2 15 5 7" xfId="47159"/>
    <cellStyle name="Normal 3 3 2 15 5 8" xfId="49976"/>
    <cellStyle name="Normal 3 3 2 15 6" xfId="4739"/>
    <cellStyle name="Normal 3 3 2 15 6 2" xfId="17785"/>
    <cellStyle name="Normal 3 3 2 15 6 3" xfId="38964"/>
    <cellStyle name="Normal 3 3 2 15 6 4" xfId="44644"/>
    <cellStyle name="Normal 3 3 2 15 6 5" xfId="47751"/>
    <cellStyle name="Normal 3 3 2 15 6 6" xfId="51396"/>
    <cellStyle name="Normal 3 3 2 15 7" xfId="7253"/>
    <cellStyle name="Normal 3 3 2 15 7 2" xfId="20299"/>
    <cellStyle name="Normal 3 3 2 15 7 3" xfId="41478"/>
    <cellStyle name="Normal 3 3 2 15 7 4" xfId="46071"/>
    <cellStyle name="Normal 3 3 2 15 7 5" xfId="48437"/>
    <cellStyle name="Normal 3 3 2 15 7 6" xfId="52982"/>
    <cellStyle name="Normal 3 3 2 15 8" xfId="3896"/>
    <cellStyle name="Normal 3 3 2 15 8 2" xfId="16942"/>
    <cellStyle name="Normal 3 3 2 15 8 3" xfId="38121"/>
    <cellStyle name="Normal 3 3 2 15 8 4" xfId="44138"/>
    <cellStyle name="Normal 3 3 2 15 8 5" xfId="47458"/>
    <cellStyle name="Normal 3 3 2 15 8 6" xfId="50842"/>
    <cellStyle name="Normal 3 3 2 15 9" xfId="8668"/>
    <cellStyle name="Normal 3 3 2 15 9 2" xfId="21713"/>
    <cellStyle name="Normal 3 3 2 16" xfId="585"/>
    <cellStyle name="Normal 3 3 2 16 10" xfId="11374"/>
    <cellStyle name="Normal 3 3 2 16 10 2" xfId="24419"/>
    <cellStyle name="Normal 3 3 2 16 11" xfId="13633"/>
    <cellStyle name="Normal 3 3 2 16 12" xfId="34812"/>
    <cellStyle name="Normal 3 3 2 16 13" xfId="42540"/>
    <cellStyle name="Normal 3 3 2 16 14" xfId="46772"/>
    <cellStyle name="Normal 3 3 2 16 15" xfId="49138"/>
    <cellStyle name="Normal 3 3 2 16 2" xfId="1693"/>
    <cellStyle name="Normal 3 3 2 16 2 10" xfId="42943"/>
    <cellStyle name="Normal 3 3 2 16 2 11" xfId="46977"/>
    <cellStyle name="Normal 3 3 2 16 2 12" xfId="49550"/>
    <cellStyle name="Normal 3 3 2 16 2 2" xfId="2897"/>
    <cellStyle name="Normal 3 3 2 16 2 2 2" xfId="8045"/>
    <cellStyle name="Normal 3 3 2 16 2 2 2 2" xfId="21091"/>
    <cellStyle name="Normal 3 3 2 16 2 2 2 3" xfId="42270"/>
    <cellStyle name="Normal 3 3 2 16 2 2 2 4" xfId="46575"/>
    <cellStyle name="Normal 3 3 2 16 2 2 2 5" xfId="48941"/>
    <cellStyle name="Normal 3 3 2 16 2 2 2 6" xfId="53774"/>
    <cellStyle name="Normal 3 3 2 16 2 2 3" xfId="6591"/>
    <cellStyle name="Normal 3 3 2 16 2 2 3 2" xfId="19637"/>
    <cellStyle name="Normal 3 3 2 16 2 2 3 3" xfId="40816"/>
    <cellStyle name="Normal 3 3 2 16 2 2 3 4" xfId="45683"/>
    <cellStyle name="Normal 3 3 2 16 2 2 3 5" xfId="48255"/>
    <cellStyle name="Normal 3 3 2 16 2 2 3 6" xfId="52532"/>
    <cellStyle name="Normal 3 3 2 16 2 2 4" xfId="15943"/>
    <cellStyle name="Normal 3 3 2 16 2 2 5" xfId="37122"/>
    <cellStyle name="Normal 3 3 2 16 2 2 6" xfId="43585"/>
    <cellStyle name="Normal 3 3 2 16 2 2 7" xfId="47270"/>
    <cellStyle name="Normal 3 3 2 16 2 2 8" xfId="50265"/>
    <cellStyle name="Normal 3 3 2 16 2 3" xfId="5406"/>
    <cellStyle name="Normal 3 3 2 16 2 3 2" xfId="18452"/>
    <cellStyle name="Normal 3 3 2 16 2 3 3" xfId="39631"/>
    <cellStyle name="Normal 3 3 2 16 2 3 4" xfId="45041"/>
    <cellStyle name="Normal 3 3 2 16 2 3 5" xfId="47962"/>
    <cellStyle name="Normal 3 3 2 16 2 3 6" xfId="51817"/>
    <cellStyle name="Normal 3 3 2 16 2 4" xfId="7607"/>
    <cellStyle name="Normal 3 3 2 16 2 4 2" xfId="20653"/>
    <cellStyle name="Normal 3 3 2 16 2 4 3" xfId="41832"/>
    <cellStyle name="Normal 3 3 2 16 2 4 4" xfId="46282"/>
    <cellStyle name="Normal 3 3 2 16 2 4 5" xfId="48648"/>
    <cellStyle name="Normal 3 3 2 16 2 4 6" xfId="53336"/>
    <cellStyle name="Normal 3 3 2 16 2 5" xfId="4510"/>
    <cellStyle name="Normal 3 3 2 16 2 5 2" xfId="17556"/>
    <cellStyle name="Normal 3 3 2 16 2 5 3" xfId="38735"/>
    <cellStyle name="Normal 3 3 2 16 2 5 4" xfId="44442"/>
    <cellStyle name="Normal 3 3 2 16 2 5 5" xfId="47569"/>
    <cellStyle name="Normal 3 3 2 16 2 5 6" xfId="51193"/>
    <cellStyle name="Normal 3 3 2 16 2 6" xfId="9282"/>
    <cellStyle name="Normal 3 3 2 16 2 6 2" xfId="22327"/>
    <cellStyle name="Normal 3 3 2 16 2 7" xfId="11911"/>
    <cellStyle name="Normal 3 3 2 16 2 7 2" xfId="24956"/>
    <cellStyle name="Normal 3 3 2 16 2 8" xfId="14739"/>
    <cellStyle name="Normal 3 3 2 16 2 9" xfId="35918"/>
    <cellStyle name="Normal 3 3 2 16 3" xfId="1800"/>
    <cellStyle name="Normal 3 3 2 16 3 10" xfId="49638"/>
    <cellStyle name="Normal 3 3 2 16 3 2" xfId="3001"/>
    <cellStyle name="Normal 3 3 2 16 3 2 2" xfId="8133"/>
    <cellStyle name="Normal 3 3 2 16 3 2 2 2" xfId="21179"/>
    <cellStyle name="Normal 3 3 2 16 3 2 2 3" xfId="42358"/>
    <cellStyle name="Normal 3 3 2 16 3 2 2 4" xfId="46663"/>
    <cellStyle name="Normal 3 3 2 16 3 2 2 5" xfId="49029"/>
    <cellStyle name="Normal 3 3 2 16 3 2 2 6" xfId="53862"/>
    <cellStyle name="Normal 3 3 2 16 3 2 3" xfId="6695"/>
    <cellStyle name="Normal 3 3 2 16 3 2 3 2" xfId="19741"/>
    <cellStyle name="Normal 3 3 2 16 3 2 3 3" xfId="40920"/>
    <cellStyle name="Normal 3 3 2 16 3 2 3 4" xfId="45779"/>
    <cellStyle name="Normal 3 3 2 16 3 2 3 5" xfId="48343"/>
    <cellStyle name="Normal 3 3 2 16 3 2 3 6" xfId="52626"/>
    <cellStyle name="Normal 3 3 2 16 3 2 4" xfId="16047"/>
    <cellStyle name="Normal 3 3 2 16 3 2 5" xfId="37226"/>
    <cellStyle name="Normal 3 3 2 16 3 2 6" xfId="43681"/>
    <cellStyle name="Normal 3 3 2 16 3 2 7" xfId="47358"/>
    <cellStyle name="Normal 3 3 2 16 3 2 8" xfId="50359"/>
    <cellStyle name="Normal 3 3 2 16 3 3" xfId="5494"/>
    <cellStyle name="Normal 3 3 2 16 3 3 2" xfId="18540"/>
    <cellStyle name="Normal 3 3 2 16 3 3 3" xfId="39719"/>
    <cellStyle name="Normal 3 3 2 16 3 3 4" xfId="45129"/>
    <cellStyle name="Normal 3 3 2 16 3 3 5" xfId="48050"/>
    <cellStyle name="Normal 3 3 2 16 3 3 6" xfId="51905"/>
    <cellStyle name="Normal 3 3 2 16 3 4" xfId="7698"/>
    <cellStyle name="Normal 3 3 2 16 3 4 2" xfId="20744"/>
    <cellStyle name="Normal 3 3 2 16 3 4 3" xfId="41923"/>
    <cellStyle name="Normal 3 3 2 16 3 4 4" xfId="46370"/>
    <cellStyle name="Normal 3 3 2 16 3 4 5" xfId="48736"/>
    <cellStyle name="Normal 3 3 2 16 3 4 6" xfId="53427"/>
    <cellStyle name="Normal 3 3 2 16 3 5" xfId="4617"/>
    <cellStyle name="Normal 3 3 2 16 3 5 2" xfId="17663"/>
    <cellStyle name="Normal 3 3 2 16 3 5 3" xfId="38842"/>
    <cellStyle name="Normal 3 3 2 16 3 5 4" xfId="44538"/>
    <cellStyle name="Normal 3 3 2 16 3 5 5" xfId="47657"/>
    <cellStyle name="Normal 3 3 2 16 3 5 6" xfId="51290"/>
    <cellStyle name="Normal 3 3 2 16 3 6" xfId="14846"/>
    <cellStyle name="Normal 3 3 2 16 3 7" xfId="36025"/>
    <cellStyle name="Normal 3 3 2 16 3 8" xfId="43031"/>
    <cellStyle name="Normal 3 3 2 16 3 9" xfId="47065"/>
    <cellStyle name="Normal 3 3 2 16 4" xfId="1156"/>
    <cellStyle name="Normal 3 3 2 16 4 2" xfId="7437"/>
    <cellStyle name="Normal 3 3 2 16 4 2 2" xfId="20483"/>
    <cellStyle name="Normal 3 3 2 16 4 2 3" xfId="41662"/>
    <cellStyle name="Normal 3 3 2 16 4 2 4" xfId="46177"/>
    <cellStyle name="Normal 3 3 2 16 4 2 5" xfId="48543"/>
    <cellStyle name="Normal 3 3 2 16 4 2 6" xfId="53166"/>
    <cellStyle name="Normal 3 3 2 16 4 3" xfId="5266"/>
    <cellStyle name="Normal 3 3 2 16 4 3 2" xfId="18312"/>
    <cellStyle name="Normal 3 3 2 16 4 3 3" xfId="39491"/>
    <cellStyle name="Normal 3 3 2 16 4 3 4" xfId="44928"/>
    <cellStyle name="Normal 3 3 2 16 4 3 5" xfId="47857"/>
    <cellStyle name="Normal 3 3 2 16 4 3 6" xfId="51688"/>
    <cellStyle name="Normal 3 3 2 16 4 4" xfId="14202"/>
    <cellStyle name="Normal 3 3 2 16 4 5" xfId="35381"/>
    <cellStyle name="Normal 3 3 2 16 4 6" xfId="42830"/>
    <cellStyle name="Normal 3 3 2 16 4 7" xfId="46872"/>
    <cellStyle name="Normal 3 3 2 16 4 8" xfId="49436"/>
    <cellStyle name="Normal 3 3 2 16 5" xfId="2422"/>
    <cellStyle name="Normal 3 3 2 16 5 2" xfId="7932"/>
    <cellStyle name="Normal 3 3 2 16 5 2 2" xfId="20978"/>
    <cellStyle name="Normal 3 3 2 16 5 2 3" xfId="42157"/>
    <cellStyle name="Normal 3 3 2 16 5 2 4" xfId="46470"/>
    <cellStyle name="Normal 3 3 2 16 5 2 5" xfId="48836"/>
    <cellStyle name="Normal 3 3 2 16 5 2 6" xfId="53661"/>
    <cellStyle name="Normal 3 3 2 16 5 3" xfId="6116"/>
    <cellStyle name="Normal 3 3 2 16 5 3 2" xfId="19162"/>
    <cellStyle name="Normal 3 3 2 16 5 3 3" xfId="40341"/>
    <cellStyle name="Normal 3 3 2 16 5 3 4" xfId="45416"/>
    <cellStyle name="Normal 3 3 2 16 5 3 5" xfId="48150"/>
    <cellStyle name="Normal 3 3 2 16 5 3 6" xfId="52279"/>
    <cellStyle name="Normal 3 3 2 16 5 4" xfId="15468"/>
    <cellStyle name="Normal 3 3 2 16 5 5" xfId="36647"/>
    <cellStyle name="Normal 3 3 2 16 5 6" xfId="43318"/>
    <cellStyle name="Normal 3 3 2 16 5 7" xfId="47165"/>
    <cellStyle name="Normal 3 3 2 16 5 8" xfId="50012"/>
    <cellStyle name="Normal 3 3 2 16 6" xfId="4745"/>
    <cellStyle name="Normal 3 3 2 16 6 2" xfId="17791"/>
    <cellStyle name="Normal 3 3 2 16 6 3" xfId="38970"/>
    <cellStyle name="Normal 3 3 2 16 6 4" xfId="44650"/>
    <cellStyle name="Normal 3 3 2 16 6 5" xfId="47757"/>
    <cellStyle name="Normal 3 3 2 16 6 6" xfId="51402"/>
    <cellStyle name="Normal 3 3 2 16 7" xfId="7269"/>
    <cellStyle name="Normal 3 3 2 16 7 2" xfId="20315"/>
    <cellStyle name="Normal 3 3 2 16 7 3" xfId="41494"/>
    <cellStyle name="Normal 3 3 2 16 7 4" xfId="46077"/>
    <cellStyle name="Normal 3 3 2 16 7 5" xfId="48443"/>
    <cellStyle name="Normal 3 3 2 16 7 6" xfId="52998"/>
    <cellStyle name="Normal 3 3 2 16 8" xfId="3973"/>
    <cellStyle name="Normal 3 3 2 16 8 2" xfId="17019"/>
    <cellStyle name="Normal 3 3 2 16 8 3" xfId="38198"/>
    <cellStyle name="Normal 3 3 2 16 8 4" xfId="44175"/>
    <cellStyle name="Normal 3 3 2 16 8 5" xfId="47464"/>
    <cellStyle name="Normal 3 3 2 16 8 6" xfId="50878"/>
    <cellStyle name="Normal 3 3 2 16 9" xfId="8745"/>
    <cellStyle name="Normal 3 3 2 16 9 2" xfId="21790"/>
    <cellStyle name="Normal 3 3 2 17" xfId="611"/>
    <cellStyle name="Normal 3 3 2 17 10" xfId="13659"/>
    <cellStyle name="Normal 3 3 2 17 11" xfId="34838"/>
    <cellStyle name="Normal 3 3 2 17 12" xfId="42546"/>
    <cellStyle name="Normal 3 3 2 17 13" xfId="46778"/>
    <cellStyle name="Normal 3 3 2 17 14" xfId="49144"/>
    <cellStyle name="Normal 3 3 2 17 2" xfId="1806"/>
    <cellStyle name="Normal 3 3 2 17 2 10" xfId="49644"/>
    <cellStyle name="Normal 3 3 2 17 2 2" xfId="3007"/>
    <cellStyle name="Normal 3 3 2 17 2 2 2" xfId="8139"/>
    <cellStyle name="Normal 3 3 2 17 2 2 2 2" xfId="21185"/>
    <cellStyle name="Normal 3 3 2 17 2 2 2 3" xfId="42364"/>
    <cellStyle name="Normal 3 3 2 17 2 2 2 4" xfId="46669"/>
    <cellStyle name="Normal 3 3 2 17 2 2 2 5" xfId="49035"/>
    <cellStyle name="Normal 3 3 2 17 2 2 2 6" xfId="53868"/>
    <cellStyle name="Normal 3 3 2 17 2 2 3" xfId="6701"/>
    <cellStyle name="Normal 3 3 2 17 2 2 3 2" xfId="19747"/>
    <cellStyle name="Normal 3 3 2 17 2 2 3 3" xfId="40926"/>
    <cellStyle name="Normal 3 3 2 17 2 2 3 4" xfId="45785"/>
    <cellStyle name="Normal 3 3 2 17 2 2 3 5" xfId="48349"/>
    <cellStyle name="Normal 3 3 2 17 2 2 3 6" xfId="52632"/>
    <cellStyle name="Normal 3 3 2 17 2 2 4" xfId="16053"/>
    <cellStyle name="Normal 3 3 2 17 2 2 5" xfId="37232"/>
    <cellStyle name="Normal 3 3 2 17 2 2 6" xfId="43687"/>
    <cellStyle name="Normal 3 3 2 17 2 2 7" xfId="47364"/>
    <cellStyle name="Normal 3 3 2 17 2 2 8" xfId="50365"/>
    <cellStyle name="Normal 3 3 2 17 2 3" xfId="5500"/>
    <cellStyle name="Normal 3 3 2 17 2 3 2" xfId="18546"/>
    <cellStyle name="Normal 3 3 2 17 2 3 3" xfId="39725"/>
    <cellStyle name="Normal 3 3 2 17 2 3 4" xfId="45135"/>
    <cellStyle name="Normal 3 3 2 17 2 3 5" xfId="48056"/>
    <cellStyle name="Normal 3 3 2 17 2 3 6" xfId="51911"/>
    <cellStyle name="Normal 3 3 2 17 2 4" xfId="7704"/>
    <cellStyle name="Normal 3 3 2 17 2 4 2" xfId="20750"/>
    <cellStyle name="Normal 3 3 2 17 2 4 3" xfId="41929"/>
    <cellStyle name="Normal 3 3 2 17 2 4 4" xfId="46376"/>
    <cellStyle name="Normal 3 3 2 17 2 4 5" xfId="48742"/>
    <cellStyle name="Normal 3 3 2 17 2 4 6" xfId="53433"/>
    <cellStyle name="Normal 3 3 2 17 2 5" xfId="4623"/>
    <cellStyle name="Normal 3 3 2 17 2 5 2" xfId="17669"/>
    <cellStyle name="Normal 3 3 2 17 2 5 3" xfId="38848"/>
    <cellStyle name="Normal 3 3 2 17 2 5 4" xfId="44544"/>
    <cellStyle name="Normal 3 3 2 17 2 5 5" xfId="47663"/>
    <cellStyle name="Normal 3 3 2 17 2 5 6" xfId="51296"/>
    <cellStyle name="Normal 3 3 2 17 2 6" xfId="14852"/>
    <cellStyle name="Normal 3 3 2 17 2 7" xfId="36031"/>
    <cellStyle name="Normal 3 3 2 17 2 8" xfId="43037"/>
    <cellStyle name="Normal 3 3 2 17 2 9" xfId="47071"/>
    <cellStyle name="Normal 3 3 2 17 3" xfId="1182"/>
    <cellStyle name="Normal 3 3 2 17 3 2" xfId="7446"/>
    <cellStyle name="Normal 3 3 2 17 3 2 2" xfId="20492"/>
    <cellStyle name="Normal 3 3 2 17 3 2 3" xfId="41671"/>
    <cellStyle name="Normal 3 3 2 17 3 2 4" xfId="46183"/>
    <cellStyle name="Normal 3 3 2 17 3 2 5" xfId="48549"/>
    <cellStyle name="Normal 3 3 2 17 3 2 6" xfId="53175"/>
    <cellStyle name="Normal 3 3 2 17 3 3" xfId="5292"/>
    <cellStyle name="Normal 3 3 2 17 3 3 2" xfId="18338"/>
    <cellStyle name="Normal 3 3 2 17 3 3 3" xfId="39517"/>
    <cellStyle name="Normal 3 3 2 17 3 3 4" xfId="44942"/>
    <cellStyle name="Normal 3 3 2 17 3 3 5" xfId="47863"/>
    <cellStyle name="Normal 3 3 2 17 3 3 6" xfId="51703"/>
    <cellStyle name="Normal 3 3 2 17 3 4" xfId="14228"/>
    <cellStyle name="Normal 3 3 2 17 3 5" xfId="35407"/>
    <cellStyle name="Normal 3 3 2 17 3 6" xfId="42844"/>
    <cellStyle name="Normal 3 3 2 17 3 7" xfId="46878"/>
    <cellStyle name="Normal 3 3 2 17 3 8" xfId="49451"/>
    <cellStyle name="Normal 3 3 2 17 4" xfId="2448"/>
    <cellStyle name="Normal 3 3 2 17 4 2" xfId="7941"/>
    <cellStyle name="Normal 3 3 2 17 4 2 2" xfId="20987"/>
    <cellStyle name="Normal 3 3 2 17 4 2 3" xfId="42166"/>
    <cellStyle name="Normal 3 3 2 17 4 2 4" xfId="46476"/>
    <cellStyle name="Normal 3 3 2 17 4 2 5" xfId="48842"/>
    <cellStyle name="Normal 3 3 2 17 4 2 6" xfId="53670"/>
    <cellStyle name="Normal 3 3 2 17 4 3" xfId="6142"/>
    <cellStyle name="Normal 3 3 2 17 4 3 2" xfId="19188"/>
    <cellStyle name="Normal 3 3 2 17 4 3 3" xfId="40367"/>
    <cellStyle name="Normal 3 3 2 17 4 3 4" xfId="45430"/>
    <cellStyle name="Normal 3 3 2 17 4 3 5" xfId="48156"/>
    <cellStyle name="Normal 3 3 2 17 4 3 6" xfId="52294"/>
    <cellStyle name="Normal 3 3 2 17 4 4" xfId="15494"/>
    <cellStyle name="Normal 3 3 2 17 4 5" xfId="36673"/>
    <cellStyle name="Normal 3 3 2 17 4 6" xfId="43332"/>
    <cellStyle name="Normal 3 3 2 17 4 7" xfId="47171"/>
    <cellStyle name="Normal 3 3 2 17 4 8" xfId="50027"/>
    <cellStyle name="Normal 3 3 2 17 5" xfId="4751"/>
    <cellStyle name="Normal 3 3 2 17 5 2" xfId="17797"/>
    <cellStyle name="Normal 3 3 2 17 5 3" xfId="38976"/>
    <cellStyle name="Normal 3 3 2 17 5 4" xfId="44656"/>
    <cellStyle name="Normal 3 3 2 17 5 5" xfId="47763"/>
    <cellStyle name="Normal 3 3 2 17 5 6" xfId="51408"/>
    <cellStyle name="Normal 3 3 2 17 6" xfId="7277"/>
    <cellStyle name="Normal 3 3 2 17 6 2" xfId="20323"/>
    <cellStyle name="Normal 3 3 2 17 6 3" xfId="41502"/>
    <cellStyle name="Normal 3 3 2 17 6 4" xfId="46083"/>
    <cellStyle name="Normal 3 3 2 17 6 5" xfId="48449"/>
    <cellStyle name="Normal 3 3 2 17 6 6" xfId="53006"/>
    <cellStyle name="Normal 3 3 2 17 7" xfId="3999"/>
    <cellStyle name="Normal 3 3 2 17 7 2" xfId="17045"/>
    <cellStyle name="Normal 3 3 2 17 7 3" xfId="38224"/>
    <cellStyle name="Normal 3 3 2 17 7 4" xfId="44189"/>
    <cellStyle name="Normal 3 3 2 17 7 5" xfId="47470"/>
    <cellStyle name="Normal 3 3 2 17 7 6" xfId="50893"/>
    <cellStyle name="Normal 3 3 2 17 8" xfId="8771"/>
    <cellStyle name="Normal 3 3 2 17 8 2" xfId="21816"/>
    <cellStyle name="Normal 3 3 2 17 9" xfId="11400"/>
    <cellStyle name="Normal 3 3 2 17 9 2" xfId="24445"/>
    <cellStyle name="Normal 3 3 2 18" xfId="634"/>
    <cellStyle name="Normal 3 3 2 18 10" xfId="13680"/>
    <cellStyle name="Normal 3 3 2 18 11" xfId="34859"/>
    <cellStyle name="Normal 3 3 2 18 12" xfId="42558"/>
    <cellStyle name="Normal 3 3 2 18 13" xfId="46784"/>
    <cellStyle name="Normal 3 3 2 18 14" xfId="49157"/>
    <cellStyle name="Normal 3 3 2 18 2" xfId="1827"/>
    <cellStyle name="Normal 3 3 2 18 2 10" xfId="49657"/>
    <cellStyle name="Normal 3 3 2 18 2 2" xfId="3026"/>
    <cellStyle name="Normal 3 3 2 18 2 2 2" xfId="8145"/>
    <cellStyle name="Normal 3 3 2 18 2 2 2 2" xfId="21191"/>
    <cellStyle name="Normal 3 3 2 18 2 2 2 3" xfId="42370"/>
    <cellStyle name="Normal 3 3 2 18 2 2 2 4" xfId="46675"/>
    <cellStyle name="Normal 3 3 2 18 2 2 2 5" xfId="49041"/>
    <cellStyle name="Normal 3 3 2 18 2 2 2 6" xfId="53874"/>
    <cellStyle name="Normal 3 3 2 18 2 2 3" xfId="6720"/>
    <cellStyle name="Normal 3 3 2 18 2 2 3 2" xfId="19766"/>
    <cellStyle name="Normal 3 3 2 18 2 2 3 3" xfId="40945"/>
    <cellStyle name="Normal 3 3 2 18 2 2 3 4" xfId="45797"/>
    <cellStyle name="Normal 3 3 2 18 2 2 3 5" xfId="48355"/>
    <cellStyle name="Normal 3 3 2 18 2 2 3 6" xfId="52643"/>
    <cellStyle name="Normal 3 3 2 18 2 2 4" xfId="16072"/>
    <cellStyle name="Normal 3 3 2 18 2 2 5" xfId="37251"/>
    <cellStyle name="Normal 3 3 2 18 2 2 6" xfId="43699"/>
    <cellStyle name="Normal 3 3 2 18 2 2 7" xfId="47370"/>
    <cellStyle name="Normal 3 3 2 18 2 2 8" xfId="50376"/>
    <cellStyle name="Normal 3 3 2 18 2 3" xfId="5521"/>
    <cellStyle name="Normal 3 3 2 18 2 3 2" xfId="18567"/>
    <cellStyle name="Normal 3 3 2 18 2 3 3" xfId="39746"/>
    <cellStyle name="Normal 3 3 2 18 2 3 4" xfId="45147"/>
    <cellStyle name="Normal 3 3 2 18 2 3 5" xfId="48062"/>
    <cellStyle name="Normal 3 3 2 18 2 3 6" xfId="51924"/>
    <cellStyle name="Normal 3 3 2 18 2 4" xfId="7712"/>
    <cellStyle name="Normal 3 3 2 18 2 4 2" xfId="20758"/>
    <cellStyle name="Normal 3 3 2 18 2 4 3" xfId="41937"/>
    <cellStyle name="Normal 3 3 2 18 2 4 4" xfId="46382"/>
    <cellStyle name="Normal 3 3 2 18 2 4 5" xfId="48748"/>
    <cellStyle name="Normal 3 3 2 18 2 4 6" xfId="53441"/>
    <cellStyle name="Normal 3 3 2 18 2 5" xfId="4644"/>
    <cellStyle name="Normal 3 3 2 18 2 5 2" xfId="17690"/>
    <cellStyle name="Normal 3 3 2 18 2 5 3" xfId="38869"/>
    <cellStyle name="Normal 3 3 2 18 2 5 4" xfId="44556"/>
    <cellStyle name="Normal 3 3 2 18 2 5 5" xfId="47669"/>
    <cellStyle name="Normal 3 3 2 18 2 5 6" xfId="51309"/>
    <cellStyle name="Normal 3 3 2 18 2 6" xfId="14873"/>
    <cellStyle name="Normal 3 3 2 18 2 7" xfId="36052"/>
    <cellStyle name="Normal 3 3 2 18 2 8" xfId="43049"/>
    <cellStyle name="Normal 3 3 2 18 2 9" xfId="47077"/>
    <cellStyle name="Normal 3 3 2 18 3" xfId="1219"/>
    <cellStyle name="Normal 3 3 2 18 3 2" xfId="7463"/>
    <cellStyle name="Normal 3 3 2 18 3 2 2" xfId="20509"/>
    <cellStyle name="Normal 3 3 2 18 3 2 3" xfId="41688"/>
    <cellStyle name="Normal 3 3 2 18 3 2 4" xfId="46200"/>
    <cellStyle name="Normal 3 3 2 18 3 2 5" xfId="48566"/>
    <cellStyle name="Normal 3 3 2 18 3 2 6" xfId="53192"/>
    <cellStyle name="Normal 3 3 2 18 3 3" xfId="5324"/>
    <cellStyle name="Normal 3 3 2 18 3 3 2" xfId="18370"/>
    <cellStyle name="Normal 3 3 2 18 3 3 3" xfId="39549"/>
    <cellStyle name="Normal 3 3 2 18 3 3 4" xfId="44959"/>
    <cellStyle name="Normal 3 3 2 18 3 3 5" xfId="47880"/>
    <cellStyle name="Normal 3 3 2 18 3 3 6" xfId="51735"/>
    <cellStyle name="Normal 3 3 2 18 3 4" xfId="14265"/>
    <cellStyle name="Normal 3 3 2 18 3 5" xfId="35444"/>
    <cellStyle name="Normal 3 3 2 18 3 6" xfId="42861"/>
    <cellStyle name="Normal 3 3 2 18 3 7" xfId="46895"/>
    <cellStyle name="Normal 3 3 2 18 3 8" xfId="49468"/>
    <cellStyle name="Normal 3 3 2 18 4" xfId="2485"/>
    <cellStyle name="Normal 3 3 2 18 4 2" xfId="7963"/>
    <cellStyle name="Normal 3 3 2 18 4 2 2" xfId="21009"/>
    <cellStyle name="Normal 3 3 2 18 4 2 3" xfId="42188"/>
    <cellStyle name="Normal 3 3 2 18 4 2 4" xfId="46493"/>
    <cellStyle name="Normal 3 3 2 18 4 2 5" xfId="48859"/>
    <cellStyle name="Normal 3 3 2 18 4 2 6" xfId="53692"/>
    <cellStyle name="Normal 3 3 2 18 4 3" xfId="6179"/>
    <cellStyle name="Normal 3 3 2 18 4 3 2" xfId="19225"/>
    <cellStyle name="Normal 3 3 2 18 4 3 3" xfId="40404"/>
    <cellStyle name="Normal 3 3 2 18 4 3 4" xfId="45447"/>
    <cellStyle name="Normal 3 3 2 18 4 3 5" xfId="48173"/>
    <cellStyle name="Normal 3 3 2 18 4 3 6" xfId="52326"/>
    <cellStyle name="Normal 3 3 2 18 4 4" xfId="15531"/>
    <cellStyle name="Normal 3 3 2 18 4 5" xfId="36710"/>
    <cellStyle name="Normal 3 3 2 18 4 6" xfId="43349"/>
    <cellStyle name="Normal 3 3 2 18 4 7" xfId="47188"/>
    <cellStyle name="Normal 3 3 2 18 4 8" xfId="50059"/>
    <cellStyle name="Normal 3 3 2 18 5" xfId="4757"/>
    <cellStyle name="Normal 3 3 2 18 5 2" xfId="17803"/>
    <cellStyle name="Normal 3 3 2 18 5 3" xfId="38982"/>
    <cellStyle name="Normal 3 3 2 18 5 4" xfId="44662"/>
    <cellStyle name="Normal 3 3 2 18 5 5" xfId="47769"/>
    <cellStyle name="Normal 3 3 2 18 5 6" xfId="51414"/>
    <cellStyle name="Normal 3 3 2 18 6" xfId="7285"/>
    <cellStyle name="Normal 3 3 2 18 6 2" xfId="20331"/>
    <cellStyle name="Normal 3 3 2 18 6 3" xfId="41510"/>
    <cellStyle name="Normal 3 3 2 18 6 4" xfId="46089"/>
    <cellStyle name="Normal 3 3 2 18 6 5" xfId="48455"/>
    <cellStyle name="Normal 3 3 2 18 6 6" xfId="53014"/>
    <cellStyle name="Normal 3 3 2 18 7" xfId="4036"/>
    <cellStyle name="Normal 3 3 2 18 7 2" xfId="17082"/>
    <cellStyle name="Normal 3 3 2 18 7 3" xfId="38261"/>
    <cellStyle name="Normal 3 3 2 18 7 4" xfId="44206"/>
    <cellStyle name="Normal 3 3 2 18 7 5" xfId="47487"/>
    <cellStyle name="Normal 3 3 2 18 7 6" xfId="50925"/>
    <cellStyle name="Normal 3 3 2 18 8" xfId="8808"/>
    <cellStyle name="Normal 3 3 2 18 8 2" xfId="21853"/>
    <cellStyle name="Normal 3 3 2 18 9" xfId="11437"/>
    <cellStyle name="Normal 3 3 2 18 9 2" xfId="24482"/>
    <cellStyle name="Normal 3 3 2 19" xfId="1718"/>
    <cellStyle name="Normal 3 3 2 19 10" xfId="49556"/>
    <cellStyle name="Normal 3 3 2 19 2" xfId="2919"/>
    <cellStyle name="Normal 3 3 2 19 2 2" xfId="8051"/>
    <cellStyle name="Normal 3 3 2 19 2 2 2" xfId="21097"/>
    <cellStyle name="Normal 3 3 2 19 2 2 3" xfId="42276"/>
    <cellStyle name="Normal 3 3 2 19 2 2 4" xfId="46581"/>
    <cellStyle name="Normal 3 3 2 19 2 2 5" xfId="48947"/>
    <cellStyle name="Normal 3 3 2 19 2 2 6" xfId="53780"/>
    <cellStyle name="Normal 3 3 2 19 2 3" xfId="6613"/>
    <cellStyle name="Normal 3 3 2 19 2 3 2" xfId="19659"/>
    <cellStyle name="Normal 3 3 2 19 2 3 3" xfId="40838"/>
    <cellStyle name="Normal 3 3 2 19 2 3 4" xfId="45697"/>
    <cellStyle name="Normal 3 3 2 19 2 3 5" xfId="48261"/>
    <cellStyle name="Normal 3 3 2 19 2 3 6" xfId="52544"/>
    <cellStyle name="Normal 3 3 2 19 2 4" xfId="15965"/>
    <cellStyle name="Normal 3 3 2 19 2 5" xfId="37144"/>
    <cellStyle name="Normal 3 3 2 19 2 6" xfId="43599"/>
    <cellStyle name="Normal 3 3 2 19 2 7" xfId="47276"/>
    <cellStyle name="Normal 3 3 2 19 2 8" xfId="50277"/>
    <cellStyle name="Normal 3 3 2 19 3" xfId="5412"/>
    <cellStyle name="Normal 3 3 2 19 3 2" xfId="18458"/>
    <cellStyle name="Normal 3 3 2 19 3 3" xfId="39637"/>
    <cellStyle name="Normal 3 3 2 19 3 4" xfId="45047"/>
    <cellStyle name="Normal 3 3 2 19 3 5" xfId="47968"/>
    <cellStyle name="Normal 3 3 2 19 3 6" xfId="51823"/>
    <cellStyle name="Normal 3 3 2 19 4" xfId="7616"/>
    <cellStyle name="Normal 3 3 2 19 4 2" xfId="20662"/>
    <cellStyle name="Normal 3 3 2 19 4 3" xfId="41841"/>
    <cellStyle name="Normal 3 3 2 19 4 4" xfId="46288"/>
    <cellStyle name="Normal 3 3 2 19 4 5" xfId="48654"/>
    <cellStyle name="Normal 3 3 2 19 4 6" xfId="53345"/>
    <cellStyle name="Normal 3 3 2 19 5" xfId="4535"/>
    <cellStyle name="Normal 3 3 2 19 5 2" xfId="17581"/>
    <cellStyle name="Normal 3 3 2 19 5 3" xfId="38760"/>
    <cellStyle name="Normal 3 3 2 19 5 4" xfId="44456"/>
    <cellStyle name="Normal 3 3 2 19 5 5" xfId="47575"/>
    <cellStyle name="Normal 3 3 2 19 5 6" xfId="51208"/>
    <cellStyle name="Normal 3 3 2 19 6" xfId="14764"/>
    <cellStyle name="Normal 3 3 2 19 7" xfId="35943"/>
    <cellStyle name="Normal 3 3 2 19 8" xfId="42949"/>
    <cellStyle name="Normal 3 3 2 19 9" xfId="46983"/>
    <cellStyle name="Normal 3 3 2 2" xfId="80"/>
    <cellStyle name="Normal 3 3 2 2 10" xfId="366"/>
    <cellStyle name="Normal 3 3 2 2 10 10" xfId="11157"/>
    <cellStyle name="Normal 3 3 2 2 10 10 2" xfId="24202"/>
    <cellStyle name="Normal 3 3 2 2 10 11" xfId="13417"/>
    <cellStyle name="Normal 3 3 2 2 10 12" xfId="34596"/>
    <cellStyle name="Normal 3 3 2 2 10 13" xfId="42531"/>
    <cellStyle name="Normal 3 3 2 2 10 14" xfId="46763"/>
    <cellStyle name="Normal 3 3 2 2 10 15" xfId="49129"/>
    <cellStyle name="Normal 3 3 2 2 10 2" xfId="1477"/>
    <cellStyle name="Normal 3 3 2 2 10 2 10" xfId="42934"/>
    <cellStyle name="Normal 3 3 2 2 10 2 11" xfId="46968"/>
    <cellStyle name="Normal 3 3 2 2 10 2 12" xfId="49541"/>
    <cellStyle name="Normal 3 3 2 2 10 2 2" xfId="2711"/>
    <cellStyle name="Normal 3 3 2 2 10 2 2 2" xfId="8036"/>
    <cellStyle name="Normal 3 3 2 2 10 2 2 2 2" xfId="21082"/>
    <cellStyle name="Normal 3 3 2 2 10 2 2 2 3" xfId="42261"/>
    <cellStyle name="Normal 3 3 2 2 10 2 2 2 4" xfId="46566"/>
    <cellStyle name="Normal 3 3 2 2 10 2 2 2 5" xfId="48932"/>
    <cellStyle name="Normal 3 3 2 2 10 2 2 2 6" xfId="53765"/>
    <cellStyle name="Normal 3 3 2 2 10 2 2 3" xfId="6405"/>
    <cellStyle name="Normal 3 3 2 2 10 2 2 3 2" xfId="19451"/>
    <cellStyle name="Normal 3 3 2 2 10 2 2 3 3" xfId="40630"/>
    <cellStyle name="Normal 3 3 2 2 10 2 2 3 4" xfId="45586"/>
    <cellStyle name="Normal 3 3 2 2 10 2 2 3 5" xfId="48246"/>
    <cellStyle name="Normal 3 3 2 2 10 2 2 3 6" xfId="52464"/>
    <cellStyle name="Normal 3 3 2 2 10 2 2 4" xfId="15757"/>
    <cellStyle name="Normal 3 3 2 2 10 2 2 5" xfId="36936"/>
    <cellStyle name="Normal 3 3 2 2 10 2 2 6" xfId="43488"/>
    <cellStyle name="Normal 3 3 2 2 10 2 2 7" xfId="47261"/>
    <cellStyle name="Normal 3 3 2 2 10 2 2 8" xfId="50197"/>
    <cellStyle name="Normal 3 3 2 2 10 2 3" xfId="5397"/>
    <cellStyle name="Normal 3 3 2 2 10 2 3 2" xfId="18443"/>
    <cellStyle name="Normal 3 3 2 2 10 2 3 3" xfId="39622"/>
    <cellStyle name="Normal 3 3 2 2 10 2 3 4" xfId="45032"/>
    <cellStyle name="Normal 3 3 2 2 10 2 3 5" xfId="47953"/>
    <cellStyle name="Normal 3 3 2 2 10 2 3 6" xfId="51808"/>
    <cellStyle name="Normal 3 3 2 2 10 2 4" xfId="7568"/>
    <cellStyle name="Normal 3 3 2 2 10 2 4 2" xfId="20614"/>
    <cellStyle name="Normal 3 3 2 2 10 2 4 3" xfId="41793"/>
    <cellStyle name="Normal 3 3 2 2 10 2 4 4" xfId="46273"/>
    <cellStyle name="Normal 3 3 2 2 10 2 4 5" xfId="48639"/>
    <cellStyle name="Normal 3 3 2 2 10 2 4 6" xfId="53297"/>
    <cellStyle name="Normal 3 3 2 2 10 2 5" xfId="4294"/>
    <cellStyle name="Normal 3 3 2 2 10 2 5 2" xfId="17340"/>
    <cellStyle name="Normal 3 3 2 2 10 2 5 3" xfId="38519"/>
    <cellStyle name="Normal 3 3 2 2 10 2 5 4" xfId="44345"/>
    <cellStyle name="Normal 3 3 2 2 10 2 5 5" xfId="47560"/>
    <cellStyle name="Normal 3 3 2 2 10 2 5 6" xfId="51095"/>
    <cellStyle name="Normal 3 3 2 2 10 2 6" xfId="9066"/>
    <cellStyle name="Normal 3 3 2 2 10 2 6 2" xfId="22111"/>
    <cellStyle name="Normal 3 3 2 2 10 2 7" xfId="11695"/>
    <cellStyle name="Normal 3 3 2 2 10 2 7 2" xfId="24740"/>
    <cellStyle name="Normal 3 3 2 2 10 2 8" xfId="14523"/>
    <cellStyle name="Normal 3 3 2 2 10 2 9" xfId="35702"/>
    <cellStyle name="Normal 3 3 2 2 10 3" xfId="1791"/>
    <cellStyle name="Normal 3 3 2 2 10 3 10" xfId="49629"/>
    <cellStyle name="Normal 3 3 2 2 10 3 2" xfId="2992"/>
    <cellStyle name="Normal 3 3 2 2 10 3 2 2" xfId="8124"/>
    <cellStyle name="Normal 3 3 2 2 10 3 2 2 2" xfId="21170"/>
    <cellStyle name="Normal 3 3 2 2 10 3 2 2 3" xfId="42349"/>
    <cellStyle name="Normal 3 3 2 2 10 3 2 2 4" xfId="46654"/>
    <cellStyle name="Normal 3 3 2 2 10 3 2 2 5" xfId="49020"/>
    <cellStyle name="Normal 3 3 2 2 10 3 2 2 6" xfId="53853"/>
    <cellStyle name="Normal 3 3 2 2 10 3 2 3" xfId="6686"/>
    <cellStyle name="Normal 3 3 2 2 10 3 2 3 2" xfId="19732"/>
    <cellStyle name="Normal 3 3 2 2 10 3 2 3 3" xfId="40911"/>
    <cellStyle name="Normal 3 3 2 2 10 3 2 3 4" xfId="45770"/>
    <cellStyle name="Normal 3 3 2 2 10 3 2 3 5" xfId="48334"/>
    <cellStyle name="Normal 3 3 2 2 10 3 2 3 6" xfId="52617"/>
    <cellStyle name="Normal 3 3 2 2 10 3 2 4" xfId="16038"/>
    <cellStyle name="Normal 3 3 2 2 10 3 2 5" xfId="37217"/>
    <cellStyle name="Normal 3 3 2 2 10 3 2 6" xfId="43672"/>
    <cellStyle name="Normal 3 3 2 2 10 3 2 7" xfId="47349"/>
    <cellStyle name="Normal 3 3 2 2 10 3 2 8" xfId="50350"/>
    <cellStyle name="Normal 3 3 2 2 10 3 3" xfId="5485"/>
    <cellStyle name="Normal 3 3 2 2 10 3 3 2" xfId="18531"/>
    <cellStyle name="Normal 3 3 2 2 10 3 3 3" xfId="39710"/>
    <cellStyle name="Normal 3 3 2 2 10 3 3 4" xfId="45120"/>
    <cellStyle name="Normal 3 3 2 2 10 3 3 5" xfId="48041"/>
    <cellStyle name="Normal 3 3 2 2 10 3 3 6" xfId="51896"/>
    <cellStyle name="Normal 3 3 2 2 10 3 4" xfId="7689"/>
    <cellStyle name="Normal 3 3 2 2 10 3 4 2" xfId="20735"/>
    <cellStyle name="Normal 3 3 2 2 10 3 4 3" xfId="41914"/>
    <cellStyle name="Normal 3 3 2 2 10 3 4 4" xfId="46361"/>
    <cellStyle name="Normal 3 3 2 2 10 3 4 5" xfId="48727"/>
    <cellStyle name="Normal 3 3 2 2 10 3 4 6" xfId="53418"/>
    <cellStyle name="Normal 3 3 2 2 10 3 5" xfId="4608"/>
    <cellStyle name="Normal 3 3 2 2 10 3 5 2" xfId="17654"/>
    <cellStyle name="Normal 3 3 2 2 10 3 5 3" xfId="38833"/>
    <cellStyle name="Normal 3 3 2 2 10 3 5 4" xfId="44529"/>
    <cellStyle name="Normal 3 3 2 2 10 3 5 5" xfId="47648"/>
    <cellStyle name="Normal 3 3 2 2 10 3 5 6" xfId="51281"/>
    <cellStyle name="Normal 3 3 2 2 10 3 6" xfId="14837"/>
    <cellStyle name="Normal 3 3 2 2 10 3 7" xfId="36016"/>
    <cellStyle name="Normal 3 3 2 2 10 3 8" xfId="43022"/>
    <cellStyle name="Normal 3 3 2 2 10 3 9" xfId="47056"/>
    <cellStyle name="Normal 3 3 2 2 10 4" xfId="940"/>
    <cellStyle name="Normal 3 3 2 2 10 4 2" xfId="7398"/>
    <cellStyle name="Normal 3 3 2 2 10 4 2 2" xfId="20444"/>
    <cellStyle name="Normal 3 3 2 2 10 4 2 3" xfId="41623"/>
    <cellStyle name="Normal 3 3 2 2 10 4 2 4" xfId="46168"/>
    <cellStyle name="Normal 3 3 2 2 10 4 2 5" xfId="48534"/>
    <cellStyle name="Normal 3 3 2 2 10 4 2 6" xfId="53127"/>
    <cellStyle name="Normal 3 3 2 2 10 4 3" xfId="5050"/>
    <cellStyle name="Normal 3 3 2 2 10 4 3 2" xfId="18096"/>
    <cellStyle name="Normal 3 3 2 2 10 4 3 3" xfId="39275"/>
    <cellStyle name="Normal 3 3 2 2 10 4 3 4" xfId="44831"/>
    <cellStyle name="Normal 3 3 2 2 10 4 3 5" xfId="47848"/>
    <cellStyle name="Normal 3 3 2 2 10 4 3 6" xfId="51590"/>
    <cellStyle name="Normal 3 3 2 2 10 4 4" xfId="13986"/>
    <cellStyle name="Normal 3 3 2 2 10 4 5" xfId="35165"/>
    <cellStyle name="Normal 3 3 2 2 10 4 6" xfId="42733"/>
    <cellStyle name="Normal 3 3 2 2 10 4 7" xfId="46863"/>
    <cellStyle name="Normal 3 3 2 2 10 4 8" xfId="49338"/>
    <cellStyle name="Normal 3 3 2 2 10 5" xfId="2206"/>
    <cellStyle name="Normal 3 3 2 2 10 5 2" xfId="7893"/>
    <cellStyle name="Normal 3 3 2 2 10 5 2 2" xfId="20939"/>
    <cellStyle name="Normal 3 3 2 2 10 5 2 3" xfId="42118"/>
    <cellStyle name="Normal 3 3 2 2 10 5 2 4" xfId="46461"/>
    <cellStyle name="Normal 3 3 2 2 10 5 2 5" xfId="48827"/>
    <cellStyle name="Normal 3 3 2 2 10 5 2 6" xfId="53622"/>
    <cellStyle name="Normal 3 3 2 2 10 5 3" xfId="5900"/>
    <cellStyle name="Normal 3 3 2 2 10 5 3 2" xfId="18946"/>
    <cellStyle name="Normal 3 3 2 2 10 5 3 3" xfId="40125"/>
    <cellStyle name="Normal 3 3 2 2 10 5 3 4" xfId="45319"/>
    <cellStyle name="Normal 3 3 2 2 10 5 3 5" xfId="48141"/>
    <cellStyle name="Normal 3 3 2 2 10 5 3 6" xfId="52181"/>
    <cellStyle name="Normal 3 3 2 2 10 5 4" xfId="15252"/>
    <cellStyle name="Normal 3 3 2 2 10 5 5" xfId="36431"/>
    <cellStyle name="Normal 3 3 2 2 10 5 6" xfId="43221"/>
    <cellStyle name="Normal 3 3 2 2 10 5 7" xfId="47156"/>
    <cellStyle name="Normal 3 3 2 2 10 5 8" xfId="49914"/>
    <cellStyle name="Normal 3 3 2 2 10 6" xfId="4736"/>
    <cellStyle name="Normal 3 3 2 2 10 6 2" xfId="17782"/>
    <cellStyle name="Normal 3 3 2 2 10 6 3" xfId="38961"/>
    <cellStyle name="Normal 3 3 2 2 10 6 4" xfId="44641"/>
    <cellStyle name="Normal 3 3 2 2 10 6 5" xfId="47748"/>
    <cellStyle name="Normal 3 3 2 2 10 6 6" xfId="51393"/>
    <cellStyle name="Normal 3 3 2 2 10 7" xfId="7230"/>
    <cellStyle name="Normal 3 3 2 2 10 7 2" xfId="20276"/>
    <cellStyle name="Normal 3 3 2 2 10 7 3" xfId="41455"/>
    <cellStyle name="Normal 3 3 2 2 10 7 4" xfId="46068"/>
    <cellStyle name="Normal 3 3 2 2 10 7 5" xfId="48434"/>
    <cellStyle name="Normal 3 3 2 2 10 7 6" xfId="52959"/>
    <cellStyle name="Normal 3 3 2 2 10 8" xfId="3757"/>
    <cellStyle name="Normal 3 3 2 2 10 8 2" xfId="16803"/>
    <cellStyle name="Normal 3 3 2 2 10 8 3" xfId="37982"/>
    <cellStyle name="Normal 3 3 2 2 10 8 4" xfId="44078"/>
    <cellStyle name="Normal 3 3 2 2 10 8 5" xfId="47455"/>
    <cellStyle name="Normal 3 3 2 2 10 8 6" xfId="50780"/>
    <cellStyle name="Normal 3 3 2 2 10 9" xfId="8529"/>
    <cellStyle name="Normal 3 3 2 2 10 9 2" xfId="21574"/>
    <cellStyle name="Normal 3 3 2 2 11" xfId="514"/>
    <cellStyle name="Normal 3 3 2 2 11 10" xfId="11305"/>
    <cellStyle name="Normal 3 3 2 2 11 10 2" xfId="24350"/>
    <cellStyle name="Normal 3 3 2 2 11 11" xfId="13565"/>
    <cellStyle name="Normal 3 3 2 2 11 12" xfId="34744"/>
    <cellStyle name="Normal 3 3 2 2 11 13" xfId="42537"/>
    <cellStyle name="Normal 3 3 2 2 11 14" xfId="46769"/>
    <cellStyle name="Normal 3 3 2 2 11 15" xfId="49135"/>
    <cellStyle name="Normal 3 3 2 2 11 2" xfId="1625"/>
    <cellStyle name="Normal 3 3 2 2 11 2 10" xfId="42940"/>
    <cellStyle name="Normal 3 3 2 2 11 2 11" xfId="46974"/>
    <cellStyle name="Normal 3 3 2 2 11 2 12" xfId="49547"/>
    <cellStyle name="Normal 3 3 2 2 11 2 2" xfId="2839"/>
    <cellStyle name="Normal 3 3 2 2 11 2 2 2" xfId="8042"/>
    <cellStyle name="Normal 3 3 2 2 11 2 2 2 2" xfId="21088"/>
    <cellStyle name="Normal 3 3 2 2 11 2 2 2 3" xfId="42267"/>
    <cellStyle name="Normal 3 3 2 2 11 2 2 2 4" xfId="46572"/>
    <cellStyle name="Normal 3 3 2 2 11 2 2 2 5" xfId="48938"/>
    <cellStyle name="Normal 3 3 2 2 11 2 2 2 6" xfId="53771"/>
    <cellStyle name="Normal 3 3 2 2 11 2 2 3" xfId="6533"/>
    <cellStyle name="Normal 3 3 2 2 11 2 2 3 2" xfId="19579"/>
    <cellStyle name="Normal 3 3 2 2 11 2 2 3 3" xfId="40758"/>
    <cellStyle name="Normal 3 3 2 2 11 2 2 3 4" xfId="45652"/>
    <cellStyle name="Normal 3 3 2 2 11 2 2 3 5" xfId="48252"/>
    <cellStyle name="Normal 3 3 2 2 11 2 2 3 6" xfId="52511"/>
    <cellStyle name="Normal 3 3 2 2 11 2 2 4" xfId="15885"/>
    <cellStyle name="Normal 3 3 2 2 11 2 2 5" xfId="37064"/>
    <cellStyle name="Normal 3 3 2 2 11 2 2 6" xfId="43554"/>
    <cellStyle name="Normal 3 3 2 2 11 2 2 7" xfId="47267"/>
    <cellStyle name="Normal 3 3 2 2 11 2 2 8" xfId="50244"/>
    <cellStyle name="Normal 3 3 2 2 11 2 3" xfId="5403"/>
    <cellStyle name="Normal 3 3 2 2 11 2 3 2" xfId="18449"/>
    <cellStyle name="Normal 3 3 2 2 11 2 3 3" xfId="39628"/>
    <cellStyle name="Normal 3 3 2 2 11 2 3 4" xfId="45038"/>
    <cellStyle name="Normal 3 3 2 2 11 2 3 5" xfId="47959"/>
    <cellStyle name="Normal 3 3 2 2 11 2 3 6" xfId="51814"/>
    <cellStyle name="Normal 3 3 2 2 11 2 4" xfId="7594"/>
    <cellStyle name="Normal 3 3 2 2 11 2 4 2" xfId="20640"/>
    <cellStyle name="Normal 3 3 2 2 11 2 4 3" xfId="41819"/>
    <cellStyle name="Normal 3 3 2 2 11 2 4 4" xfId="46279"/>
    <cellStyle name="Normal 3 3 2 2 11 2 4 5" xfId="48645"/>
    <cellStyle name="Normal 3 3 2 2 11 2 4 6" xfId="53323"/>
    <cellStyle name="Normal 3 3 2 2 11 2 5" xfId="4442"/>
    <cellStyle name="Normal 3 3 2 2 11 2 5 2" xfId="17488"/>
    <cellStyle name="Normal 3 3 2 2 11 2 5 3" xfId="38667"/>
    <cellStyle name="Normal 3 3 2 2 11 2 5 4" xfId="44411"/>
    <cellStyle name="Normal 3 3 2 2 11 2 5 5" xfId="47566"/>
    <cellStyle name="Normal 3 3 2 2 11 2 5 6" xfId="51162"/>
    <cellStyle name="Normal 3 3 2 2 11 2 6" xfId="9214"/>
    <cellStyle name="Normal 3 3 2 2 11 2 6 2" xfId="22259"/>
    <cellStyle name="Normal 3 3 2 2 11 2 7" xfId="11843"/>
    <cellStyle name="Normal 3 3 2 2 11 2 7 2" xfId="24888"/>
    <cellStyle name="Normal 3 3 2 2 11 2 8" xfId="14671"/>
    <cellStyle name="Normal 3 3 2 2 11 2 9" xfId="35850"/>
    <cellStyle name="Normal 3 3 2 2 11 3" xfId="1797"/>
    <cellStyle name="Normal 3 3 2 2 11 3 10" xfId="49635"/>
    <cellStyle name="Normal 3 3 2 2 11 3 2" xfId="2998"/>
    <cellStyle name="Normal 3 3 2 2 11 3 2 2" xfId="8130"/>
    <cellStyle name="Normal 3 3 2 2 11 3 2 2 2" xfId="21176"/>
    <cellStyle name="Normal 3 3 2 2 11 3 2 2 3" xfId="42355"/>
    <cellStyle name="Normal 3 3 2 2 11 3 2 2 4" xfId="46660"/>
    <cellStyle name="Normal 3 3 2 2 11 3 2 2 5" xfId="49026"/>
    <cellStyle name="Normal 3 3 2 2 11 3 2 2 6" xfId="53859"/>
    <cellStyle name="Normal 3 3 2 2 11 3 2 3" xfId="6692"/>
    <cellStyle name="Normal 3 3 2 2 11 3 2 3 2" xfId="19738"/>
    <cellStyle name="Normal 3 3 2 2 11 3 2 3 3" xfId="40917"/>
    <cellStyle name="Normal 3 3 2 2 11 3 2 3 4" xfId="45776"/>
    <cellStyle name="Normal 3 3 2 2 11 3 2 3 5" xfId="48340"/>
    <cellStyle name="Normal 3 3 2 2 11 3 2 3 6" xfId="52623"/>
    <cellStyle name="Normal 3 3 2 2 11 3 2 4" xfId="16044"/>
    <cellStyle name="Normal 3 3 2 2 11 3 2 5" xfId="37223"/>
    <cellStyle name="Normal 3 3 2 2 11 3 2 6" xfId="43678"/>
    <cellStyle name="Normal 3 3 2 2 11 3 2 7" xfId="47355"/>
    <cellStyle name="Normal 3 3 2 2 11 3 2 8" xfId="50356"/>
    <cellStyle name="Normal 3 3 2 2 11 3 3" xfId="5491"/>
    <cellStyle name="Normal 3 3 2 2 11 3 3 2" xfId="18537"/>
    <cellStyle name="Normal 3 3 2 2 11 3 3 3" xfId="39716"/>
    <cellStyle name="Normal 3 3 2 2 11 3 3 4" xfId="45126"/>
    <cellStyle name="Normal 3 3 2 2 11 3 3 5" xfId="48047"/>
    <cellStyle name="Normal 3 3 2 2 11 3 3 6" xfId="51902"/>
    <cellStyle name="Normal 3 3 2 2 11 3 4" xfId="7695"/>
    <cellStyle name="Normal 3 3 2 2 11 3 4 2" xfId="20741"/>
    <cellStyle name="Normal 3 3 2 2 11 3 4 3" xfId="41920"/>
    <cellStyle name="Normal 3 3 2 2 11 3 4 4" xfId="46367"/>
    <cellStyle name="Normal 3 3 2 2 11 3 4 5" xfId="48733"/>
    <cellStyle name="Normal 3 3 2 2 11 3 4 6" xfId="53424"/>
    <cellStyle name="Normal 3 3 2 2 11 3 5" xfId="4614"/>
    <cellStyle name="Normal 3 3 2 2 11 3 5 2" xfId="17660"/>
    <cellStyle name="Normal 3 3 2 2 11 3 5 3" xfId="38839"/>
    <cellStyle name="Normal 3 3 2 2 11 3 5 4" xfId="44535"/>
    <cellStyle name="Normal 3 3 2 2 11 3 5 5" xfId="47654"/>
    <cellStyle name="Normal 3 3 2 2 11 3 5 6" xfId="51287"/>
    <cellStyle name="Normal 3 3 2 2 11 3 6" xfId="14843"/>
    <cellStyle name="Normal 3 3 2 2 11 3 7" xfId="36022"/>
    <cellStyle name="Normal 3 3 2 2 11 3 8" xfId="43028"/>
    <cellStyle name="Normal 3 3 2 2 11 3 9" xfId="47062"/>
    <cellStyle name="Normal 3 3 2 2 11 4" xfId="1088"/>
    <cellStyle name="Normal 3 3 2 2 11 4 2" xfId="7424"/>
    <cellStyle name="Normal 3 3 2 2 11 4 2 2" xfId="20470"/>
    <cellStyle name="Normal 3 3 2 2 11 4 2 3" xfId="41649"/>
    <cellStyle name="Normal 3 3 2 2 11 4 2 4" xfId="46174"/>
    <cellStyle name="Normal 3 3 2 2 11 4 2 5" xfId="48540"/>
    <cellStyle name="Normal 3 3 2 2 11 4 2 6" xfId="53153"/>
    <cellStyle name="Normal 3 3 2 2 11 4 3" xfId="5198"/>
    <cellStyle name="Normal 3 3 2 2 11 4 3 2" xfId="18244"/>
    <cellStyle name="Normal 3 3 2 2 11 4 3 3" xfId="39423"/>
    <cellStyle name="Normal 3 3 2 2 11 4 3 4" xfId="44897"/>
    <cellStyle name="Normal 3 3 2 2 11 4 3 5" xfId="47854"/>
    <cellStyle name="Normal 3 3 2 2 11 4 3 6" xfId="51657"/>
    <cellStyle name="Normal 3 3 2 2 11 4 4" xfId="14134"/>
    <cellStyle name="Normal 3 3 2 2 11 4 5" xfId="35313"/>
    <cellStyle name="Normal 3 3 2 2 11 4 6" xfId="42799"/>
    <cellStyle name="Normal 3 3 2 2 11 4 7" xfId="46869"/>
    <cellStyle name="Normal 3 3 2 2 11 4 8" xfId="49405"/>
    <cellStyle name="Normal 3 3 2 2 11 5" xfId="2354"/>
    <cellStyle name="Normal 3 3 2 2 11 5 2" xfId="7919"/>
    <cellStyle name="Normal 3 3 2 2 11 5 2 2" xfId="20965"/>
    <cellStyle name="Normal 3 3 2 2 11 5 2 3" xfId="42144"/>
    <cellStyle name="Normal 3 3 2 2 11 5 2 4" xfId="46467"/>
    <cellStyle name="Normal 3 3 2 2 11 5 2 5" xfId="48833"/>
    <cellStyle name="Normal 3 3 2 2 11 5 2 6" xfId="53648"/>
    <cellStyle name="Normal 3 3 2 2 11 5 3" xfId="6048"/>
    <cellStyle name="Normal 3 3 2 2 11 5 3 2" xfId="19094"/>
    <cellStyle name="Normal 3 3 2 2 11 5 3 3" xfId="40273"/>
    <cellStyle name="Normal 3 3 2 2 11 5 3 4" xfId="45385"/>
    <cellStyle name="Normal 3 3 2 2 11 5 3 5" xfId="48147"/>
    <cellStyle name="Normal 3 3 2 2 11 5 3 6" xfId="52248"/>
    <cellStyle name="Normal 3 3 2 2 11 5 4" xfId="15400"/>
    <cellStyle name="Normal 3 3 2 2 11 5 5" xfId="36579"/>
    <cellStyle name="Normal 3 3 2 2 11 5 6" xfId="43287"/>
    <cellStyle name="Normal 3 3 2 2 11 5 7" xfId="47162"/>
    <cellStyle name="Normal 3 3 2 2 11 5 8" xfId="49981"/>
    <cellStyle name="Normal 3 3 2 2 11 6" xfId="4742"/>
    <cellStyle name="Normal 3 3 2 2 11 6 2" xfId="17788"/>
    <cellStyle name="Normal 3 3 2 2 11 6 3" xfId="38967"/>
    <cellStyle name="Normal 3 3 2 2 11 6 4" xfId="44647"/>
    <cellStyle name="Normal 3 3 2 2 11 6 5" xfId="47754"/>
    <cellStyle name="Normal 3 3 2 2 11 6 6" xfId="51399"/>
    <cellStyle name="Normal 3 3 2 2 11 7" xfId="7256"/>
    <cellStyle name="Normal 3 3 2 2 11 7 2" xfId="20302"/>
    <cellStyle name="Normal 3 3 2 2 11 7 3" xfId="41481"/>
    <cellStyle name="Normal 3 3 2 2 11 7 4" xfId="46074"/>
    <cellStyle name="Normal 3 3 2 2 11 7 5" xfId="48440"/>
    <cellStyle name="Normal 3 3 2 2 11 7 6" xfId="52985"/>
    <cellStyle name="Normal 3 3 2 2 11 8" xfId="3905"/>
    <cellStyle name="Normal 3 3 2 2 11 8 2" xfId="16951"/>
    <cellStyle name="Normal 3 3 2 2 11 8 3" xfId="38130"/>
    <cellStyle name="Normal 3 3 2 2 11 8 4" xfId="44144"/>
    <cellStyle name="Normal 3 3 2 2 11 8 5" xfId="47461"/>
    <cellStyle name="Normal 3 3 2 2 11 8 6" xfId="50847"/>
    <cellStyle name="Normal 3 3 2 2 11 9" xfId="8677"/>
    <cellStyle name="Normal 3 3 2 2 11 9 2" xfId="21722"/>
    <cellStyle name="Normal 3 3 2 2 12" xfId="591"/>
    <cellStyle name="Normal 3 3 2 2 12 10" xfId="11380"/>
    <cellStyle name="Normal 3 3 2 2 12 10 2" xfId="24425"/>
    <cellStyle name="Normal 3 3 2 2 12 11" xfId="13639"/>
    <cellStyle name="Normal 3 3 2 2 12 12" xfId="34818"/>
    <cellStyle name="Normal 3 3 2 2 12 13" xfId="42543"/>
    <cellStyle name="Normal 3 3 2 2 12 14" xfId="46775"/>
    <cellStyle name="Normal 3 3 2 2 12 15" xfId="49141"/>
    <cellStyle name="Normal 3 3 2 2 12 2" xfId="1698"/>
    <cellStyle name="Normal 3 3 2 2 12 2 10" xfId="42946"/>
    <cellStyle name="Normal 3 3 2 2 12 2 11" xfId="46980"/>
    <cellStyle name="Normal 3 3 2 2 12 2 12" xfId="49553"/>
    <cellStyle name="Normal 3 3 2 2 12 2 2" xfId="2902"/>
    <cellStyle name="Normal 3 3 2 2 12 2 2 2" xfId="8048"/>
    <cellStyle name="Normal 3 3 2 2 12 2 2 2 2" xfId="21094"/>
    <cellStyle name="Normal 3 3 2 2 12 2 2 2 3" xfId="42273"/>
    <cellStyle name="Normal 3 3 2 2 12 2 2 2 4" xfId="46578"/>
    <cellStyle name="Normal 3 3 2 2 12 2 2 2 5" xfId="48944"/>
    <cellStyle name="Normal 3 3 2 2 12 2 2 2 6" xfId="53777"/>
    <cellStyle name="Normal 3 3 2 2 12 2 2 3" xfId="6596"/>
    <cellStyle name="Normal 3 3 2 2 12 2 2 3 2" xfId="19642"/>
    <cellStyle name="Normal 3 3 2 2 12 2 2 3 3" xfId="40821"/>
    <cellStyle name="Normal 3 3 2 2 12 2 2 3 4" xfId="45688"/>
    <cellStyle name="Normal 3 3 2 2 12 2 2 3 5" xfId="48258"/>
    <cellStyle name="Normal 3 3 2 2 12 2 2 3 6" xfId="52535"/>
    <cellStyle name="Normal 3 3 2 2 12 2 2 4" xfId="15948"/>
    <cellStyle name="Normal 3 3 2 2 12 2 2 5" xfId="37127"/>
    <cellStyle name="Normal 3 3 2 2 12 2 2 6" xfId="43590"/>
    <cellStyle name="Normal 3 3 2 2 12 2 2 7" xfId="47273"/>
    <cellStyle name="Normal 3 3 2 2 12 2 2 8" xfId="50268"/>
    <cellStyle name="Normal 3 3 2 2 12 2 3" xfId="5409"/>
    <cellStyle name="Normal 3 3 2 2 12 2 3 2" xfId="18455"/>
    <cellStyle name="Normal 3 3 2 2 12 2 3 3" xfId="39634"/>
    <cellStyle name="Normal 3 3 2 2 12 2 3 4" xfId="45044"/>
    <cellStyle name="Normal 3 3 2 2 12 2 3 5" xfId="47965"/>
    <cellStyle name="Normal 3 3 2 2 12 2 3 6" xfId="51820"/>
    <cellStyle name="Normal 3 3 2 2 12 2 4" xfId="7610"/>
    <cellStyle name="Normal 3 3 2 2 12 2 4 2" xfId="20656"/>
    <cellStyle name="Normal 3 3 2 2 12 2 4 3" xfId="41835"/>
    <cellStyle name="Normal 3 3 2 2 12 2 4 4" xfId="46285"/>
    <cellStyle name="Normal 3 3 2 2 12 2 4 5" xfId="48651"/>
    <cellStyle name="Normal 3 3 2 2 12 2 4 6" xfId="53339"/>
    <cellStyle name="Normal 3 3 2 2 12 2 5" xfId="4515"/>
    <cellStyle name="Normal 3 3 2 2 12 2 5 2" xfId="17561"/>
    <cellStyle name="Normal 3 3 2 2 12 2 5 3" xfId="38740"/>
    <cellStyle name="Normal 3 3 2 2 12 2 5 4" xfId="44447"/>
    <cellStyle name="Normal 3 3 2 2 12 2 5 5" xfId="47572"/>
    <cellStyle name="Normal 3 3 2 2 12 2 5 6" xfId="51196"/>
    <cellStyle name="Normal 3 3 2 2 12 2 6" xfId="9287"/>
    <cellStyle name="Normal 3 3 2 2 12 2 6 2" xfId="22332"/>
    <cellStyle name="Normal 3 3 2 2 12 2 7" xfId="11916"/>
    <cellStyle name="Normal 3 3 2 2 12 2 7 2" xfId="24961"/>
    <cellStyle name="Normal 3 3 2 2 12 2 8" xfId="14744"/>
    <cellStyle name="Normal 3 3 2 2 12 2 9" xfId="35923"/>
    <cellStyle name="Normal 3 3 2 2 12 3" xfId="1803"/>
    <cellStyle name="Normal 3 3 2 2 12 3 10" xfId="49641"/>
    <cellStyle name="Normal 3 3 2 2 12 3 2" xfId="3004"/>
    <cellStyle name="Normal 3 3 2 2 12 3 2 2" xfId="8136"/>
    <cellStyle name="Normal 3 3 2 2 12 3 2 2 2" xfId="21182"/>
    <cellStyle name="Normal 3 3 2 2 12 3 2 2 3" xfId="42361"/>
    <cellStyle name="Normal 3 3 2 2 12 3 2 2 4" xfId="46666"/>
    <cellStyle name="Normal 3 3 2 2 12 3 2 2 5" xfId="49032"/>
    <cellStyle name="Normal 3 3 2 2 12 3 2 2 6" xfId="53865"/>
    <cellStyle name="Normal 3 3 2 2 12 3 2 3" xfId="6698"/>
    <cellStyle name="Normal 3 3 2 2 12 3 2 3 2" xfId="19744"/>
    <cellStyle name="Normal 3 3 2 2 12 3 2 3 3" xfId="40923"/>
    <cellStyle name="Normal 3 3 2 2 12 3 2 3 4" xfId="45782"/>
    <cellStyle name="Normal 3 3 2 2 12 3 2 3 5" xfId="48346"/>
    <cellStyle name="Normal 3 3 2 2 12 3 2 3 6" xfId="52629"/>
    <cellStyle name="Normal 3 3 2 2 12 3 2 4" xfId="16050"/>
    <cellStyle name="Normal 3 3 2 2 12 3 2 5" xfId="37229"/>
    <cellStyle name="Normal 3 3 2 2 12 3 2 6" xfId="43684"/>
    <cellStyle name="Normal 3 3 2 2 12 3 2 7" xfId="47361"/>
    <cellStyle name="Normal 3 3 2 2 12 3 2 8" xfId="50362"/>
    <cellStyle name="Normal 3 3 2 2 12 3 3" xfId="5497"/>
    <cellStyle name="Normal 3 3 2 2 12 3 3 2" xfId="18543"/>
    <cellStyle name="Normal 3 3 2 2 12 3 3 3" xfId="39722"/>
    <cellStyle name="Normal 3 3 2 2 12 3 3 4" xfId="45132"/>
    <cellStyle name="Normal 3 3 2 2 12 3 3 5" xfId="48053"/>
    <cellStyle name="Normal 3 3 2 2 12 3 3 6" xfId="51908"/>
    <cellStyle name="Normal 3 3 2 2 12 3 4" xfId="7701"/>
    <cellStyle name="Normal 3 3 2 2 12 3 4 2" xfId="20747"/>
    <cellStyle name="Normal 3 3 2 2 12 3 4 3" xfId="41926"/>
    <cellStyle name="Normal 3 3 2 2 12 3 4 4" xfId="46373"/>
    <cellStyle name="Normal 3 3 2 2 12 3 4 5" xfId="48739"/>
    <cellStyle name="Normal 3 3 2 2 12 3 4 6" xfId="53430"/>
    <cellStyle name="Normal 3 3 2 2 12 3 5" xfId="4620"/>
    <cellStyle name="Normal 3 3 2 2 12 3 5 2" xfId="17666"/>
    <cellStyle name="Normal 3 3 2 2 12 3 5 3" xfId="38845"/>
    <cellStyle name="Normal 3 3 2 2 12 3 5 4" xfId="44541"/>
    <cellStyle name="Normal 3 3 2 2 12 3 5 5" xfId="47660"/>
    <cellStyle name="Normal 3 3 2 2 12 3 5 6" xfId="51293"/>
    <cellStyle name="Normal 3 3 2 2 12 3 6" xfId="14849"/>
    <cellStyle name="Normal 3 3 2 2 12 3 7" xfId="36028"/>
    <cellStyle name="Normal 3 3 2 2 12 3 8" xfId="43034"/>
    <cellStyle name="Normal 3 3 2 2 12 3 9" xfId="47068"/>
    <cellStyle name="Normal 3 3 2 2 12 4" xfId="1162"/>
    <cellStyle name="Normal 3 3 2 2 12 4 2" xfId="7440"/>
    <cellStyle name="Normal 3 3 2 2 12 4 2 2" xfId="20486"/>
    <cellStyle name="Normal 3 3 2 2 12 4 2 3" xfId="41665"/>
    <cellStyle name="Normal 3 3 2 2 12 4 2 4" xfId="46180"/>
    <cellStyle name="Normal 3 3 2 2 12 4 2 5" xfId="48546"/>
    <cellStyle name="Normal 3 3 2 2 12 4 2 6" xfId="53169"/>
    <cellStyle name="Normal 3 3 2 2 12 4 3" xfId="5272"/>
    <cellStyle name="Normal 3 3 2 2 12 4 3 2" xfId="18318"/>
    <cellStyle name="Normal 3 3 2 2 12 4 3 3" xfId="39497"/>
    <cellStyle name="Normal 3 3 2 2 12 4 3 4" xfId="44933"/>
    <cellStyle name="Normal 3 3 2 2 12 4 3 5" xfId="47860"/>
    <cellStyle name="Normal 3 3 2 2 12 4 3 6" xfId="51691"/>
    <cellStyle name="Normal 3 3 2 2 12 4 4" xfId="14208"/>
    <cellStyle name="Normal 3 3 2 2 12 4 5" xfId="35387"/>
    <cellStyle name="Normal 3 3 2 2 12 4 6" xfId="42835"/>
    <cellStyle name="Normal 3 3 2 2 12 4 7" xfId="46875"/>
    <cellStyle name="Normal 3 3 2 2 12 4 8" xfId="49439"/>
    <cellStyle name="Normal 3 3 2 2 12 5" xfId="2428"/>
    <cellStyle name="Normal 3 3 2 2 12 5 2" xfId="7935"/>
    <cellStyle name="Normal 3 3 2 2 12 5 2 2" xfId="20981"/>
    <cellStyle name="Normal 3 3 2 2 12 5 2 3" xfId="42160"/>
    <cellStyle name="Normal 3 3 2 2 12 5 2 4" xfId="46473"/>
    <cellStyle name="Normal 3 3 2 2 12 5 2 5" xfId="48839"/>
    <cellStyle name="Normal 3 3 2 2 12 5 2 6" xfId="53664"/>
    <cellStyle name="Normal 3 3 2 2 12 5 3" xfId="6122"/>
    <cellStyle name="Normal 3 3 2 2 12 5 3 2" xfId="19168"/>
    <cellStyle name="Normal 3 3 2 2 12 5 3 3" xfId="40347"/>
    <cellStyle name="Normal 3 3 2 2 12 5 3 4" xfId="45421"/>
    <cellStyle name="Normal 3 3 2 2 12 5 3 5" xfId="48153"/>
    <cellStyle name="Normal 3 3 2 2 12 5 3 6" xfId="52282"/>
    <cellStyle name="Normal 3 3 2 2 12 5 4" xfId="15474"/>
    <cellStyle name="Normal 3 3 2 2 12 5 5" xfId="36653"/>
    <cellStyle name="Normal 3 3 2 2 12 5 6" xfId="43323"/>
    <cellStyle name="Normal 3 3 2 2 12 5 7" xfId="47168"/>
    <cellStyle name="Normal 3 3 2 2 12 5 8" xfId="50015"/>
    <cellStyle name="Normal 3 3 2 2 12 6" xfId="4748"/>
    <cellStyle name="Normal 3 3 2 2 12 6 2" xfId="17794"/>
    <cellStyle name="Normal 3 3 2 2 12 6 3" xfId="38973"/>
    <cellStyle name="Normal 3 3 2 2 12 6 4" xfId="44653"/>
    <cellStyle name="Normal 3 3 2 2 12 6 5" xfId="47760"/>
    <cellStyle name="Normal 3 3 2 2 12 6 6" xfId="51405"/>
    <cellStyle name="Normal 3 3 2 2 12 7" xfId="7272"/>
    <cellStyle name="Normal 3 3 2 2 12 7 2" xfId="20318"/>
    <cellStyle name="Normal 3 3 2 2 12 7 3" xfId="41497"/>
    <cellStyle name="Normal 3 3 2 2 12 7 4" xfId="46080"/>
    <cellStyle name="Normal 3 3 2 2 12 7 5" xfId="48446"/>
    <cellStyle name="Normal 3 3 2 2 12 7 6" xfId="53001"/>
    <cellStyle name="Normal 3 3 2 2 12 8" xfId="3979"/>
    <cellStyle name="Normal 3 3 2 2 12 8 2" xfId="17025"/>
    <cellStyle name="Normal 3 3 2 2 12 8 3" xfId="38204"/>
    <cellStyle name="Normal 3 3 2 2 12 8 4" xfId="44180"/>
    <cellStyle name="Normal 3 3 2 2 12 8 5" xfId="47467"/>
    <cellStyle name="Normal 3 3 2 2 12 8 6" xfId="50881"/>
    <cellStyle name="Normal 3 3 2 2 12 9" xfId="8751"/>
    <cellStyle name="Normal 3 3 2 2 12 9 2" xfId="21796"/>
    <cellStyle name="Normal 3 3 2 2 13" xfId="620"/>
    <cellStyle name="Normal 3 3 2 2 13 10" xfId="13668"/>
    <cellStyle name="Normal 3 3 2 2 13 11" xfId="34847"/>
    <cellStyle name="Normal 3 3 2 2 13 12" xfId="42552"/>
    <cellStyle name="Normal 3 3 2 2 13 13" xfId="46781"/>
    <cellStyle name="Normal 3 3 2 2 13 14" xfId="49149"/>
    <cellStyle name="Normal 3 3 2 2 13 2" xfId="1815"/>
    <cellStyle name="Normal 3 3 2 2 13 2 10" xfId="49649"/>
    <cellStyle name="Normal 3 3 2 2 13 2 2" xfId="3016"/>
    <cellStyle name="Normal 3 3 2 2 13 2 2 2" xfId="8142"/>
    <cellStyle name="Normal 3 3 2 2 13 2 2 2 2" xfId="21188"/>
    <cellStyle name="Normal 3 3 2 2 13 2 2 2 3" xfId="42367"/>
    <cellStyle name="Normal 3 3 2 2 13 2 2 2 4" xfId="46672"/>
    <cellStyle name="Normal 3 3 2 2 13 2 2 2 5" xfId="49038"/>
    <cellStyle name="Normal 3 3 2 2 13 2 2 2 6" xfId="53871"/>
    <cellStyle name="Normal 3 3 2 2 13 2 2 3" xfId="6710"/>
    <cellStyle name="Normal 3 3 2 2 13 2 2 3 2" xfId="19756"/>
    <cellStyle name="Normal 3 3 2 2 13 2 2 3 3" xfId="40935"/>
    <cellStyle name="Normal 3 3 2 2 13 2 2 3 4" xfId="45791"/>
    <cellStyle name="Normal 3 3 2 2 13 2 2 3 5" xfId="48352"/>
    <cellStyle name="Normal 3 3 2 2 13 2 2 3 6" xfId="52637"/>
    <cellStyle name="Normal 3 3 2 2 13 2 2 4" xfId="16062"/>
    <cellStyle name="Normal 3 3 2 2 13 2 2 5" xfId="37241"/>
    <cellStyle name="Normal 3 3 2 2 13 2 2 6" xfId="43693"/>
    <cellStyle name="Normal 3 3 2 2 13 2 2 7" xfId="47367"/>
    <cellStyle name="Normal 3 3 2 2 13 2 2 8" xfId="50370"/>
    <cellStyle name="Normal 3 3 2 2 13 2 3" xfId="5509"/>
    <cellStyle name="Normal 3 3 2 2 13 2 3 2" xfId="18555"/>
    <cellStyle name="Normal 3 3 2 2 13 2 3 3" xfId="39734"/>
    <cellStyle name="Normal 3 3 2 2 13 2 3 4" xfId="45141"/>
    <cellStyle name="Normal 3 3 2 2 13 2 3 5" xfId="48059"/>
    <cellStyle name="Normal 3 3 2 2 13 2 3 6" xfId="51916"/>
    <cellStyle name="Normal 3 3 2 2 13 2 4" xfId="7707"/>
    <cellStyle name="Normal 3 3 2 2 13 2 4 2" xfId="20753"/>
    <cellStyle name="Normal 3 3 2 2 13 2 4 3" xfId="41932"/>
    <cellStyle name="Normal 3 3 2 2 13 2 4 4" xfId="46379"/>
    <cellStyle name="Normal 3 3 2 2 13 2 4 5" xfId="48745"/>
    <cellStyle name="Normal 3 3 2 2 13 2 4 6" xfId="53436"/>
    <cellStyle name="Normal 3 3 2 2 13 2 5" xfId="4632"/>
    <cellStyle name="Normal 3 3 2 2 13 2 5 2" xfId="17678"/>
    <cellStyle name="Normal 3 3 2 2 13 2 5 3" xfId="38857"/>
    <cellStyle name="Normal 3 3 2 2 13 2 5 4" xfId="44550"/>
    <cellStyle name="Normal 3 3 2 2 13 2 5 5" xfId="47666"/>
    <cellStyle name="Normal 3 3 2 2 13 2 5 6" xfId="51301"/>
    <cellStyle name="Normal 3 3 2 2 13 2 6" xfId="14861"/>
    <cellStyle name="Normal 3 3 2 2 13 2 7" xfId="36040"/>
    <cellStyle name="Normal 3 3 2 2 13 2 8" xfId="43043"/>
    <cellStyle name="Normal 3 3 2 2 13 2 9" xfId="47074"/>
    <cellStyle name="Normal 3 3 2 2 13 3" xfId="1185"/>
    <cellStyle name="Normal 3 3 2 2 13 3 2" xfId="7449"/>
    <cellStyle name="Normal 3 3 2 2 13 3 2 2" xfId="20495"/>
    <cellStyle name="Normal 3 3 2 2 13 3 2 3" xfId="41674"/>
    <cellStyle name="Normal 3 3 2 2 13 3 2 4" xfId="46186"/>
    <cellStyle name="Normal 3 3 2 2 13 3 2 5" xfId="48552"/>
    <cellStyle name="Normal 3 3 2 2 13 3 2 6" xfId="53178"/>
    <cellStyle name="Normal 3 3 2 2 13 3 3" xfId="5295"/>
    <cellStyle name="Normal 3 3 2 2 13 3 3 2" xfId="18341"/>
    <cellStyle name="Normal 3 3 2 2 13 3 3 3" xfId="39520"/>
    <cellStyle name="Normal 3 3 2 2 13 3 3 4" xfId="44945"/>
    <cellStyle name="Normal 3 3 2 2 13 3 3 5" xfId="47866"/>
    <cellStyle name="Normal 3 3 2 2 13 3 3 6" xfId="51706"/>
    <cellStyle name="Normal 3 3 2 2 13 3 4" xfId="14231"/>
    <cellStyle name="Normal 3 3 2 2 13 3 5" xfId="35410"/>
    <cellStyle name="Normal 3 3 2 2 13 3 6" xfId="42847"/>
    <cellStyle name="Normal 3 3 2 2 13 3 7" xfId="46881"/>
    <cellStyle name="Normal 3 3 2 2 13 3 8" xfId="49454"/>
    <cellStyle name="Normal 3 3 2 2 13 4" xfId="2451"/>
    <cellStyle name="Normal 3 3 2 2 13 4 2" xfId="7944"/>
    <cellStyle name="Normal 3 3 2 2 13 4 2 2" xfId="20990"/>
    <cellStyle name="Normal 3 3 2 2 13 4 2 3" xfId="42169"/>
    <cellStyle name="Normal 3 3 2 2 13 4 2 4" xfId="46479"/>
    <cellStyle name="Normal 3 3 2 2 13 4 2 5" xfId="48845"/>
    <cellStyle name="Normal 3 3 2 2 13 4 2 6" xfId="53673"/>
    <cellStyle name="Normal 3 3 2 2 13 4 3" xfId="6145"/>
    <cellStyle name="Normal 3 3 2 2 13 4 3 2" xfId="19191"/>
    <cellStyle name="Normal 3 3 2 2 13 4 3 3" xfId="40370"/>
    <cellStyle name="Normal 3 3 2 2 13 4 3 4" xfId="45433"/>
    <cellStyle name="Normal 3 3 2 2 13 4 3 5" xfId="48159"/>
    <cellStyle name="Normal 3 3 2 2 13 4 3 6" xfId="52297"/>
    <cellStyle name="Normal 3 3 2 2 13 4 4" xfId="15497"/>
    <cellStyle name="Normal 3 3 2 2 13 4 5" xfId="36676"/>
    <cellStyle name="Normal 3 3 2 2 13 4 6" xfId="43335"/>
    <cellStyle name="Normal 3 3 2 2 13 4 7" xfId="47174"/>
    <cellStyle name="Normal 3 3 2 2 13 4 8" xfId="50030"/>
    <cellStyle name="Normal 3 3 2 2 13 5" xfId="4754"/>
    <cellStyle name="Normal 3 3 2 2 13 5 2" xfId="17800"/>
    <cellStyle name="Normal 3 3 2 2 13 5 3" xfId="38979"/>
    <cellStyle name="Normal 3 3 2 2 13 5 4" xfId="44659"/>
    <cellStyle name="Normal 3 3 2 2 13 5 5" xfId="47766"/>
    <cellStyle name="Normal 3 3 2 2 13 5 6" xfId="51411"/>
    <cellStyle name="Normal 3 3 2 2 13 6" xfId="7280"/>
    <cellStyle name="Normal 3 3 2 2 13 6 2" xfId="20326"/>
    <cellStyle name="Normal 3 3 2 2 13 6 3" xfId="41505"/>
    <cellStyle name="Normal 3 3 2 2 13 6 4" xfId="46086"/>
    <cellStyle name="Normal 3 3 2 2 13 6 5" xfId="48452"/>
    <cellStyle name="Normal 3 3 2 2 13 6 6" xfId="53009"/>
    <cellStyle name="Normal 3 3 2 2 13 7" xfId="4002"/>
    <cellStyle name="Normal 3 3 2 2 13 7 2" xfId="17048"/>
    <cellStyle name="Normal 3 3 2 2 13 7 3" xfId="38227"/>
    <cellStyle name="Normal 3 3 2 2 13 7 4" xfId="44192"/>
    <cellStyle name="Normal 3 3 2 2 13 7 5" xfId="47473"/>
    <cellStyle name="Normal 3 3 2 2 13 7 6" xfId="50896"/>
    <cellStyle name="Normal 3 3 2 2 13 8" xfId="8774"/>
    <cellStyle name="Normal 3 3 2 2 13 8 2" xfId="21819"/>
    <cellStyle name="Normal 3 3 2 2 13 9" xfId="11403"/>
    <cellStyle name="Normal 3 3 2 2 13 9 2" xfId="24448"/>
    <cellStyle name="Normal 3 3 2 2 14" xfId="642"/>
    <cellStyle name="Normal 3 3 2 2 14 10" xfId="13688"/>
    <cellStyle name="Normal 3 3 2 2 14 11" xfId="34867"/>
    <cellStyle name="Normal 3 3 2 2 14 12" xfId="42564"/>
    <cellStyle name="Normal 3 3 2 2 14 13" xfId="46787"/>
    <cellStyle name="Normal 3 3 2 2 14 14" xfId="49161"/>
    <cellStyle name="Normal 3 3 2 2 14 2" xfId="1835"/>
    <cellStyle name="Normal 3 3 2 2 14 2 10" xfId="49661"/>
    <cellStyle name="Normal 3 3 2 2 14 2 2" xfId="3033"/>
    <cellStyle name="Normal 3 3 2 2 14 2 2 2" xfId="8148"/>
    <cellStyle name="Normal 3 3 2 2 14 2 2 2 2" xfId="21194"/>
    <cellStyle name="Normal 3 3 2 2 14 2 2 2 3" xfId="42373"/>
    <cellStyle name="Normal 3 3 2 2 14 2 2 2 4" xfId="46678"/>
    <cellStyle name="Normal 3 3 2 2 14 2 2 2 5" xfId="49044"/>
    <cellStyle name="Normal 3 3 2 2 14 2 2 2 6" xfId="53877"/>
    <cellStyle name="Normal 3 3 2 2 14 2 2 3" xfId="6727"/>
    <cellStyle name="Normal 3 3 2 2 14 2 2 3 2" xfId="19773"/>
    <cellStyle name="Normal 3 3 2 2 14 2 2 3 3" xfId="40952"/>
    <cellStyle name="Normal 3 3 2 2 14 2 2 3 4" xfId="45803"/>
    <cellStyle name="Normal 3 3 2 2 14 2 2 3 5" xfId="48358"/>
    <cellStyle name="Normal 3 3 2 2 14 2 2 3 6" xfId="52646"/>
    <cellStyle name="Normal 3 3 2 2 14 2 2 4" xfId="16079"/>
    <cellStyle name="Normal 3 3 2 2 14 2 2 5" xfId="37258"/>
    <cellStyle name="Normal 3 3 2 2 14 2 2 6" xfId="43705"/>
    <cellStyle name="Normal 3 3 2 2 14 2 2 7" xfId="47373"/>
    <cellStyle name="Normal 3 3 2 2 14 2 2 8" xfId="50379"/>
    <cellStyle name="Normal 3 3 2 2 14 2 3" xfId="5529"/>
    <cellStyle name="Normal 3 3 2 2 14 2 3 2" xfId="18575"/>
    <cellStyle name="Normal 3 3 2 2 14 2 3 3" xfId="39754"/>
    <cellStyle name="Normal 3 3 2 2 14 2 3 4" xfId="45153"/>
    <cellStyle name="Normal 3 3 2 2 14 2 3 5" xfId="48065"/>
    <cellStyle name="Normal 3 3 2 2 14 2 3 6" xfId="51928"/>
    <cellStyle name="Normal 3 3 2 2 14 2 4" xfId="7716"/>
    <cellStyle name="Normal 3 3 2 2 14 2 4 2" xfId="20762"/>
    <cellStyle name="Normal 3 3 2 2 14 2 4 3" xfId="41941"/>
    <cellStyle name="Normal 3 3 2 2 14 2 4 4" xfId="46385"/>
    <cellStyle name="Normal 3 3 2 2 14 2 4 5" xfId="48751"/>
    <cellStyle name="Normal 3 3 2 2 14 2 4 6" xfId="53445"/>
    <cellStyle name="Normal 3 3 2 2 14 2 5" xfId="4652"/>
    <cellStyle name="Normal 3 3 2 2 14 2 5 2" xfId="17698"/>
    <cellStyle name="Normal 3 3 2 2 14 2 5 3" xfId="38877"/>
    <cellStyle name="Normal 3 3 2 2 14 2 5 4" xfId="44562"/>
    <cellStyle name="Normal 3 3 2 2 14 2 5 5" xfId="47672"/>
    <cellStyle name="Normal 3 3 2 2 14 2 5 6" xfId="51313"/>
    <cellStyle name="Normal 3 3 2 2 14 2 6" xfId="14881"/>
    <cellStyle name="Normal 3 3 2 2 14 2 7" xfId="36060"/>
    <cellStyle name="Normal 3 3 2 2 14 2 8" xfId="43055"/>
    <cellStyle name="Normal 3 3 2 2 14 2 9" xfId="47080"/>
    <cellStyle name="Normal 3 3 2 2 14 3" xfId="1222"/>
    <cellStyle name="Normal 3 3 2 2 14 3 2" xfId="7466"/>
    <cellStyle name="Normal 3 3 2 2 14 3 2 2" xfId="20512"/>
    <cellStyle name="Normal 3 3 2 2 14 3 2 3" xfId="41691"/>
    <cellStyle name="Normal 3 3 2 2 14 3 2 4" xfId="46203"/>
    <cellStyle name="Normal 3 3 2 2 14 3 2 5" xfId="48569"/>
    <cellStyle name="Normal 3 3 2 2 14 3 2 6" xfId="53195"/>
    <cellStyle name="Normal 3 3 2 2 14 3 3" xfId="5327"/>
    <cellStyle name="Normal 3 3 2 2 14 3 3 2" xfId="18373"/>
    <cellStyle name="Normal 3 3 2 2 14 3 3 3" xfId="39552"/>
    <cellStyle name="Normal 3 3 2 2 14 3 3 4" xfId="44962"/>
    <cellStyle name="Normal 3 3 2 2 14 3 3 5" xfId="47883"/>
    <cellStyle name="Normal 3 3 2 2 14 3 3 6" xfId="51738"/>
    <cellStyle name="Normal 3 3 2 2 14 3 4" xfId="14268"/>
    <cellStyle name="Normal 3 3 2 2 14 3 5" xfId="35447"/>
    <cellStyle name="Normal 3 3 2 2 14 3 6" xfId="42864"/>
    <cellStyle name="Normal 3 3 2 2 14 3 7" xfId="46898"/>
    <cellStyle name="Normal 3 3 2 2 14 3 8" xfId="49471"/>
    <cellStyle name="Normal 3 3 2 2 14 4" xfId="2488"/>
    <cellStyle name="Normal 3 3 2 2 14 4 2" xfId="7966"/>
    <cellStyle name="Normal 3 3 2 2 14 4 2 2" xfId="21012"/>
    <cellStyle name="Normal 3 3 2 2 14 4 2 3" xfId="42191"/>
    <cellStyle name="Normal 3 3 2 2 14 4 2 4" xfId="46496"/>
    <cellStyle name="Normal 3 3 2 2 14 4 2 5" xfId="48862"/>
    <cellStyle name="Normal 3 3 2 2 14 4 2 6" xfId="53695"/>
    <cellStyle name="Normal 3 3 2 2 14 4 3" xfId="6182"/>
    <cellStyle name="Normal 3 3 2 2 14 4 3 2" xfId="19228"/>
    <cellStyle name="Normal 3 3 2 2 14 4 3 3" xfId="40407"/>
    <cellStyle name="Normal 3 3 2 2 14 4 3 4" xfId="45450"/>
    <cellStyle name="Normal 3 3 2 2 14 4 3 5" xfId="48176"/>
    <cellStyle name="Normal 3 3 2 2 14 4 3 6" xfId="52329"/>
    <cellStyle name="Normal 3 3 2 2 14 4 4" xfId="15534"/>
    <cellStyle name="Normal 3 3 2 2 14 4 5" xfId="36713"/>
    <cellStyle name="Normal 3 3 2 2 14 4 6" xfId="43352"/>
    <cellStyle name="Normal 3 3 2 2 14 4 7" xfId="47191"/>
    <cellStyle name="Normal 3 3 2 2 14 4 8" xfId="50062"/>
    <cellStyle name="Normal 3 3 2 2 14 5" xfId="4760"/>
    <cellStyle name="Normal 3 3 2 2 14 5 2" xfId="17806"/>
    <cellStyle name="Normal 3 3 2 2 14 5 3" xfId="38985"/>
    <cellStyle name="Normal 3 3 2 2 14 5 4" xfId="44665"/>
    <cellStyle name="Normal 3 3 2 2 14 5 5" xfId="47772"/>
    <cellStyle name="Normal 3 3 2 2 14 5 6" xfId="51417"/>
    <cellStyle name="Normal 3 3 2 2 14 6" xfId="7289"/>
    <cellStyle name="Normal 3 3 2 2 14 6 2" xfId="20335"/>
    <cellStyle name="Normal 3 3 2 2 14 6 3" xfId="41514"/>
    <cellStyle name="Normal 3 3 2 2 14 6 4" xfId="46092"/>
    <cellStyle name="Normal 3 3 2 2 14 6 5" xfId="48458"/>
    <cellStyle name="Normal 3 3 2 2 14 6 6" xfId="53018"/>
    <cellStyle name="Normal 3 3 2 2 14 7" xfId="4039"/>
    <cellStyle name="Normal 3 3 2 2 14 7 2" xfId="17085"/>
    <cellStyle name="Normal 3 3 2 2 14 7 3" xfId="38264"/>
    <cellStyle name="Normal 3 3 2 2 14 7 4" xfId="44209"/>
    <cellStyle name="Normal 3 3 2 2 14 7 5" xfId="47490"/>
    <cellStyle name="Normal 3 3 2 2 14 7 6" xfId="50928"/>
    <cellStyle name="Normal 3 3 2 2 14 8" xfId="8811"/>
    <cellStyle name="Normal 3 3 2 2 14 8 2" xfId="21856"/>
    <cellStyle name="Normal 3 3 2 2 14 9" xfId="11440"/>
    <cellStyle name="Normal 3 3 2 2 14 9 2" xfId="24485"/>
    <cellStyle name="Normal 3 3 2 2 15" xfId="1721"/>
    <cellStyle name="Normal 3 3 2 2 15 10" xfId="49559"/>
    <cellStyle name="Normal 3 3 2 2 15 2" xfId="2922"/>
    <cellStyle name="Normal 3 3 2 2 15 2 2" xfId="8054"/>
    <cellStyle name="Normal 3 3 2 2 15 2 2 2" xfId="21100"/>
    <cellStyle name="Normal 3 3 2 2 15 2 2 3" xfId="42279"/>
    <cellStyle name="Normal 3 3 2 2 15 2 2 4" xfId="46584"/>
    <cellStyle name="Normal 3 3 2 2 15 2 2 5" xfId="48950"/>
    <cellStyle name="Normal 3 3 2 2 15 2 2 6" xfId="53783"/>
    <cellStyle name="Normal 3 3 2 2 15 2 3" xfId="6616"/>
    <cellStyle name="Normal 3 3 2 2 15 2 3 2" xfId="19662"/>
    <cellStyle name="Normal 3 3 2 2 15 2 3 3" xfId="40841"/>
    <cellStyle name="Normal 3 3 2 2 15 2 3 4" xfId="45700"/>
    <cellStyle name="Normal 3 3 2 2 15 2 3 5" xfId="48264"/>
    <cellStyle name="Normal 3 3 2 2 15 2 3 6" xfId="52547"/>
    <cellStyle name="Normal 3 3 2 2 15 2 4" xfId="15968"/>
    <cellStyle name="Normal 3 3 2 2 15 2 5" xfId="37147"/>
    <cellStyle name="Normal 3 3 2 2 15 2 6" xfId="43602"/>
    <cellStyle name="Normal 3 3 2 2 15 2 7" xfId="47279"/>
    <cellStyle name="Normal 3 3 2 2 15 2 8" xfId="50280"/>
    <cellStyle name="Normal 3 3 2 2 15 3" xfId="5415"/>
    <cellStyle name="Normal 3 3 2 2 15 3 2" xfId="18461"/>
    <cellStyle name="Normal 3 3 2 2 15 3 3" xfId="39640"/>
    <cellStyle name="Normal 3 3 2 2 15 3 4" xfId="45050"/>
    <cellStyle name="Normal 3 3 2 2 15 3 5" xfId="47971"/>
    <cellStyle name="Normal 3 3 2 2 15 3 6" xfId="51826"/>
    <cellStyle name="Normal 3 3 2 2 15 4" xfId="7619"/>
    <cellStyle name="Normal 3 3 2 2 15 4 2" xfId="20665"/>
    <cellStyle name="Normal 3 3 2 2 15 4 3" xfId="41844"/>
    <cellStyle name="Normal 3 3 2 2 15 4 4" xfId="46291"/>
    <cellStyle name="Normal 3 3 2 2 15 4 5" xfId="48657"/>
    <cellStyle name="Normal 3 3 2 2 15 4 6" xfId="53348"/>
    <cellStyle name="Normal 3 3 2 2 15 5" xfId="4538"/>
    <cellStyle name="Normal 3 3 2 2 15 5 2" xfId="17584"/>
    <cellStyle name="Normal 3 3 2 2 15 5 3" xfId="38763"/>
    <cellStyle name="Normal 3 3 2 2 15 5 4" xfId="44459"/>
    <cellStyle name="Normal 3 3 2 2 15 5 5" xfId="47578"/>
    <cellStyle name="Normal 3 3 2 2 15 5 6" xfId="51211"/>
    <cellStyle name="Normal 3 3 2 2 15 6" xfId="14767"/>
    <cellStyle name="Normal 3 3 2 2 15 7" xfId="35946"/>
    <cellStyle name="Normal 3 3 2 2 15 8" xfId="42952"/>
    <cellStyle name="Normal 3 3 2 2 15 9" xfId="46986"/>
    <cellStyle name="Normal 3 3 2 2 16" xfId="656"/>
    <cellStyle name="Normal 3 3 2 2 16 2" xfId="7296"/>
    <cellStyle name="Normal 3 3 2 2 16 2 2" xfId="20342"/>
    <cellStyle name="Normal 3 3 2 2 16 2 3" xfId="41521"/>
    <cellStyle name="Normal 3 3 2 2 16 2 4" xfId="46098"/>
    <cellStyle name="Normal 3 3 2 2 16 2 5" xfId="48464"/>
    <cellStyle name="Normal 3 3 2 2 16 2 6" xfId="53025"/>
    <cellStyle name="Normal 3 3 2 2 16 3" xfId="4766"/>
    <cellStyle name="Normal 3 3 2 2 16 3 2" xfId="17812"/>
    <cellStyle name="Normal 3 3 2 2 16 3 3" xfId="38991"/>
    <cellStyle name="Normal 3 3 2 2 16 3 4" xfId="44671"/>
    <cellStyle name="Normal 3 3 2 2 16 3 5" xfId="47778"/>
    <cellStyle name="Normal 3 3 2 2 16 3 6" xfId="51423"/>
    <cellStyle name="Normal 3 3 2 2 16 4" xfId="13702"/>
    <cellStyle name="Normal 3 3 2 2 16 5" xfId="34881"/>
    <cellStyle name="Normal 3 3 2 2 16 6" xfId="42573"/>
    <cellStyle name="Normal 3 3 2 2 16 7" xfId="46793"/>
    <cellStyle name="Normal 3 3 2 2 16 8" xfId="49171"/>
    <cellStyle name="Normal 3 3 2 2 17" xfId="1922"/>
    <cellStyle name="Normal 3 3 2 2 17 2" xfId="7791"/>
    <cellStyle name="Normal 3 3 2 2 17 2 2" xfId="20837"/>
    <cellStyle name="Normal 3 3 2 2 17 2 3" xfId="42016"/>
    <cellStyle name="Normal 3 3 2 2 17 2 4" xfId="46391"/>
    <cellStyle name="Normal 3 3 2 2 17 2 5" xfId="48757"/>
    <cellStyle name="Normal 3 3 2 2 17 2 6" xfId="53520"/>
    <cellStyle name="Normal 3 3 2 2 17 3" xfId="5616"/>
    <cellStyle name="Normal 3 3 2 2 17 3 2" xfId="18662"/>
    <cellStyle name="Normal 3 3 2 2 17 3 3" xfId="39841"/>
    <cellStyle name="Normal 3 3 2 2 17 3 4" xfId="45159"/>
    <cellStyle name="Normal 3 3 2 2 17 3 5" xfId="48071"/>
    <cellStyle name="Normal 3 3 2 2 17 3 6" xfId="52014"/>
    <cellStyle name="Normal 3 3 2 2 17 4" xfId="14968"/>
    <cellStyle name="Normal 3 3 2 2 17 5" xfId="36147"/>
    <cellStyle name="Normal 3 3 2 2 17 6" xfId="43061"/>
    <cellStyle name="Normal 3 3 2 2 17 7" xfId="47086"/>
    <cellStyle name="Normal 3 3 2 2 17 8" xfId="49747"/>
    <cellStyle name="Normal 3 3 2 2 18" xfId="3449"/>
    <cellStyle name="Normal 3 3 2 2 18 2" xfId="4666"/>
    <cellStyle name="Normal 3 3 2 2 18 2 2" xfId="17712"/>
    <cellStyle name="Normal 3 3 2 2 18 2 3" xfId="38891"/>
    <cellStyle name="Normal 3 3 2 2 18 2 4" xfId="44571"/>
    <cellStyle name="Normal 3 3 2 2 18 2 5" xfId="47678"/>
    <cellStyle name="Normal 3 3 2 2 18 2 6" xfId="51323"/>
    <cellStyle name="Normal 3 3 2 2 18 3" xfId="16495"/>
    <cellStyle name="Normal 3 3 2 2 18 4" xfId="37674"/>
    <cellStyle name="Normal 3 3 2 2 18 5" xfId="43906"/>
    <cellStyle name="Normal 3 3 2 2 18 6" xfId="47379"/>
    <cellStyle name="Normal 3 3 2 2 18 7" xfId="50597"/>
    <cellStyle name="Normal 3 3 2 2 19" xfId="7133"/>
    <cellStyle name="Normal 3 3 2 2 19 2" xfId="20179"/>
    <cellStyle name="Normal 3 3 2 2 19 3" xfId="41358"/>
    <cellStyle name="Normal 3 3 2 2 19 4" xfId="45998"/>
    <cellStyle name="Normal 3 3 2 2 19 5" xfId="48364"/>
    <cellStyle name="Normal 3 3 2 2 19 6" xfId="52862"/>
    <cellStyle name="Normal 3 3 2 2 2" xfId="109"/>
    <cellStyle name="Normal 3 3 2 2 2 10" xfId="3500"/>
    <cellStyle name="Normal 3 3 2 2 2 10 2" xfId="16546"/>
    <cellStyle name="Normal 3 3 2 2 2 10 3" xfId="37725"/>
    <cellStyle name="Normal 3 3 2 2 2 10 4" xfId="43933"/>
    <cellStyle name="Normal 3 3 2 2 2 10 5" xfId="47393"/>
    <cellStyle name="Normal 3 3 2 2 2 10 6" xfId="50630"/>
    <cellStyle name="Normal 3 3 2 2 2 11" xfId="8272"/>
    <cellStyle name="Normal 3 3 2 2 2 11 2" xfId="21317"/>
    <cellStyle name="Normal 3 3 2 2 2 12" xfId="10570"/>
    <cellStyle name="Normal 3 3 2 2 2 12 2" xfId="23615"/>
    <cellStyle name="Normal 3 3 2 2 2 13" xfId="10848"/>
    <cellStyle name="Normal 3 3 2 2 2 13 2" xfId="23893"/>
    <cellStyle name="Normal 3 3 2 2 2 14" xfId="12879"/>
    <cellStyle name="Normal 3 3 2 2 2 15" xfId="13160"/>
    <cellStyle name="Normal 3 3 2 2 2 16" xfId="34339"/>
    <cellStyle name="Normal 3 3 2 2 2 17" xfId="42469"/>
    <cellStyle name="Normal 3 3 2 2 2 18" xfId="46701"/>
    <cellStyle name="Normal 3 3 2 2 2 19" xfId="49067"/>
    <cellStyle name="Normal 3 3 2 2 2 2" xfId="204"/>
    <cellStyle name="Normal 3 3 2 2 2 2 10" xfId="10995"/>
    <cellStyle name="Normal 3 3 2 2 2 2 10 2" xfId="24040"/>
    <cellStyle name="Normal 3 3 2 2 2 2 11" xfId="13255"/>
    <cellStyle name="Normal 3 3 2 2 2 2 12" xfId="34434"/>
    <cellStyle name="Normal 3 3 2 2 2 2 13" xfId="42504"/>
    <cellStyle name="Normal 3 3 2 2 2 2 14" xfId="46736"/>
    <cellStyle name="Normal 3 3 2 2 2 2 15" xfId="49102"/>
    <cellStyle name="Normal 3 3 2 2 2 2 2" xfId="1327"/>
    <cellStyle name="Normal 3 3 2 2 2 2 2 10" xfId="42907"/>
    <cellStyle name="Normal 3 3 2 2 2 2 2 11" xfId="46941"/>
    <cellStyle name="Normal 3 3 2 2 2 2 2 12" xfId="49514"/>
    <cellStyle name="Normal 3 3 2 2 2 2 2 2" xfId="2582"/>
    <cellStyle name="Normal 3 3 2 2 2 2 2 2 2" xfId="8009"/>
    <cellStyle name="Normal 3 3 2 2 2 2 2 2 2 2" xfId="21055"/>
    <cellStyle name="Normal 3 3 2 2 2 2 2 2 2 3" xfId="42234"/>
    <cellStyle name="Normal 3 3 2 2 2 2 2 2 2 4" xfId="46539"/>
    <cellStyle name="Normal 3 3 2 2 2 2 2 2 2 5" xfId="48905"/>
    <cellStyle name="Normal 3 3 2 2 2 2 2 2 2 6" xfId="53738"/>
    <cellStyle name="Normal 3 3 2 2 2 2 2 2 3" xfId="6276"/>
    <cellStyle name="Normal 3 3 2 2 2 2 2 2 3 2" xfId="19322"/>
    <cellStyle name="Normal 3 3 2 2 2 2 2 2 3 3" xfId="40501"/>
    <cellStyle name="Normal 3 3 2 2 2 2 2 2 3 4" xfId="45512"/>
    <cellStyle name="Normal 3 3 2 2 2 2 2 2 3 5" xfId="48219"/>
    <cellStyle name="Normal 3 3 2 2 2 2 2 2 3 6" xfId="52397"/>
    <cellStyle name="Normal 3 3 2 2 2 2 2 2 4" xfId="15628"/>
    <cellStyle name="Normal 3 3 2 2 2 2 2 2 5" xfId="36807"/>
    <cellStyle name="Normal 3 3 2 2 2 2 2 2 6" xfId="43414"/>
    <cellStyle name="Normal 3 3 2 2 2 2 2 2 7" xfId="47234"/>
    <cellStyle name="Normal 3 3 2 2 2 2 2 2 8" xfId="50130"/>
    <cellStyle name="Normal 3 3 2 2 2 2 2 3" xfId="5370"/>
    <cellStyle name="Normal 3 3 2 2 2 2 2 3 2" xfId="18416"/>
    <cellStyle name="Normal 3 3 2 2 2 2 2 3 3" xfId="39595"/>
    <cellStyle name="Normal 3 3 2 2 2 2 2 3 4" xfId="45005"/>
    <cellStyle name="Normal 3 3 2 2 2 2 2 3 5" xfId="47926"/>
    <cellStyle name="Normal 3 3 2 2 2 2 2 3 6" xfId="51781"/>
    <cellStyle name="Normal 3 3 2 2 2 2 2 4" xfId="7520"/>
    <cellStyle name="Normal 3 3 2 2 2 2 2 4 2" xfId="20566"/>
    <cellStyle name="Normal 3 3 2 2 2 2 2 4 3" xfId="41745"/>
    <cellStyle name="Normal 3 3 2 2 2 2 2 4 4" xfId="46246"/>
    <cellStyle name="Normal 3 3 2 2 2 2 2 4 5" xfId="48612"/>
    <cellStyle name="Normal 3 3 2 2 2 2 2 4 6" xfId="53249"/>
    <cellStyle name="Normal 3 3 2 2 2 2 2 5" xfId="4144"/>
    <cellStyle name="Normal 3 3 2 2 2 2 2 5 2" xfId="17190"/>
    <cellStyle name="Normal 3 3 2 2 2 2 2 5 3" xfId="38369"/>
    <cellStyle name="Normal 3 3 2 2 2 2 2 5 4" xfId="44271"/>
    <cellStyle name="Normal 3 3 2 2 2 2 2 5 5" xfId="47533"/>
    <cellStyle name="Normal 3 3 2 2 2 2 2 5 6" xfId="51007"/>
    <cellStyle name="Normal 3 3 2 2 2 2 2 6" xfId="8916"/>
    <cellStyle name="Normal 3 3 2 2 2 2 2 6 2" xfId="21961"/>
    <cellStyle name="Normal 3 3 2 2 2 2 2 7" xfId="11545"/>
    <cellStyle name="Normal 3 3 2 2 2 2 2 7 2" xfId="24590"/>
    <cellStyle name="Normal 3 3 2 2 2 2 2 8" xfId="14373"/>
    <cellStyle name="Normal 3 3 2 2 2 2 2 9" xfId="35552"/>
    <cellStyle name="Normal 3 3 2 2 2 2 3" xfId="1764"/>
    <cellStyle name="Normal 3 3 2 2 2 2 3 10" xfId="49602"/>
    <cellStyle name="Normal 3 3 2 2 2 2 3 2" xfId="2965"/>
    <cellStyle name="Normal 3 3 2 2 2 2 3 2 2" xfId="8097"/>
    <cellStyle name="Normal 3 3 2 2 2 2 3 2 2 2" xfId="21143"/>
    <cellStyle name="Normal 3 3 2 2 2 2 3 2 2 3" xfId="42322"/>
    <cellStyle name="Normal 3 3 2 2 2 2 3 2 2 4" xfId="46627"/>
    <cellStyle name="Normal 3 3 2 2 2 2 3 2 2 5" xfId="48993"/>
    <cellStyle name="Normal 3 3 2 2 2 2 3 2 2 6" xfId="53826"/>
    <cellStyle name="Normal 3 3 2 2 2 2 3 2 3" xfId="6659"/>
    <cellStyle name="Normal 3 3 2 2 2 2 3 2 3 2" xfId="19705"/>
    <cellStyle name="Normal 3 3 2 2 2 2 3 2 3 3" xfId="40884"/>
    <cellStyle name="Normal 3 3 2 2 2 2 3 2 3 4" xfId="45743"/>
    <cellStyle name="Normal 3 3 2 2 2 2 3 2 3 5" xfId="48307"/>
    <cellStyle name="Normal 3 3 2 2 2 2 3 2 3 6" xfId="52590"/>
    <cellStyle name="Normal 3 3 2 2 2 2 3 2 4" xfId="16011"/>
    <cellStyle name="Normal 3 3 2 2 2 2 3 2 5" xfId="37190"/>
    <cellStyle name="Normal 3 3 2 2 2 2 3 2 6" xfId="43645"/>
    <cellStyle name="Normal 3 3 2 2 2 2 3 2 7" xfId="47322"/>
    <cellStyle name="Normal 3 3 2 2 2 2 3 2 8" xfId="50323"/>
    <cellStyle name="Normal 3 3 2 2 2 2 3 3" xfId="5458"/>
    <cellStyle name="Normal 3 3 2 2 2 2 3 3 2" xfId="18504"/>
    <cellStyle name="Normal 3 3 2 2 2 2 3 3 3" xfId="39683"/>
    <cellStyle name="Normal 3 3 2 2 2 2 3 3 4" xfId="45093"/>
    <cellStyle name="Normal 3 3 2 2 2 2 3 3 5" xfId="48014"/>
    <cellStyle name="Normal 3 3 2 2 2 2 3 3 6" xfId="51869"/>
    <cellStyle name="Normal 3 3 2 2 2 2 3 4" xfId="7662"/>
    <cellStyle name="Normal 3 3 2 2 2 2 3 4 2" xfId="20708"/>
    <cellStyle name="Normal 3 3 2 2 2 2 3 4 3" xfId="41887"/>
    <cellStyle name="Normal 3 3 2 2 2 2 3 4 4" xfId="46334"/>
    <cellStyle name="Normal 3 3 2 2 2 2 3 4 5" xfId="48700"/>
    <cellStyle name="Normal 3 3 2 2 2 2 3 4 6" xfId="53391"/>
    <cellStyle name="Normal 3 3 2 2 2 2 3 5" xfId="4581"/>
    <cellStyle name="Normal 3 3 2 2 2 2 3 5 2" xfId="17627"/>
    <cellStyle name="Normal 3 3 2 2 2 2 3 5 3" xfId="38806"/>
    <cellStyle name="Normal 3 3 2 2 2 2 3 5 4" xfId="44502"/>
    <cellStyle name="Normal 3 3 2 2 2 2 3 5 5" xfId="47621"/>
    <cellStyle name="Normal 3 3 2 2 2 2 3 5 6" xfId="51254"/>
    <cellStyle name="Normal 3 3 2 2 2 2 3 6" xfId="14810"/>
    <cellStyle name="Normal 3 3 2 2 2 2 3 7" xfId="35989"/>
    <cellStyle name="Normal 3 3 2 2 2 2 3 8" xfId="42995"/>
    <cellStyle name="Normal 3 3 2 2 2 2 3 9" xfId="47029"/>
    <cellStyle name="Normal 3 3 2 2 2 2 4" xfId="778"/>
    <cellStyle name="Normal 3 3 2 2 2 2 4 2" xfId="7350"/>
    <cellStyle name="Normal 3 3 2 2 2 2 4 2 2" xfId="20396"/>
    <cellStyle name="Normal 3 3 2 2 2 2 4 2 3" xfId="41575"/>
    <cellStyle name="Normal 3 3 2 2 2 2 4 2 4" xfId="46141"/>
    <cellStyle name="Normal 3 3 2 2 2 2 4 2 5" xfId="48507"/>
    <cellStyle name="Normal 3 3 2 2 2 2 4 2 6" xfId="53079"/>
    <cellStyle name="Normal 3 3 2 2 2 2 4 3" xfId="4888"/>
    <cellStyle name="Normal 3 3 2 2 2 2 4 3 2" xfId="17934"/>
    <cellStyle name="Normal 3 3 2 2 2 2 4 3 3" xfId="39113"/>
    <cellStyle name="Normal 3 3 2 2 2 2 4 3 4" xfId="44745"/>
    <cellStyle name="Normal 3 3 2 2 2 2 4 3 5" xfId="47821"/>
    <cellStyle name="Normal 3 3 2 2 2 2 4 3 6" xfId="51502"/>
    <cellStyle name="Normal 3 3 2 2 2 2 4 4" xfId="13824"/>
    <cellStyle name="Normal 3 3 2 2 2 2 4 5" xfId="35003"/>
    <cellStyle name="Normal 3 3 2 2 2 2 4 6" xfId="42647"/>
    <cellStyle name="Normal 3 3 2 2 2 2 4 7" xfId="46836"/>
    <cellStyle name="Normal 3 3 2 2 2 2 4 8" xfId="49250"/>
    <cellStyle name="Normal 3 3 2 2 2 2 5" xfId="2044"/>
    <cellStyle name="Normal 3 3 2 2 2 2 5 2" xfId="7845"/>
    <cellStyle name="Normal 3 3 2 2 2 2 5 2 2" xfId="20891"/>
    <cellStyle name="Normal 3 3 2 2 2 2 5 2 3" xfId="42070"/>
    <cellStyle name="Normal 3 3 2 2 2 2 5 2 4" xfId="46434"/>
    <cellStyle name="Normal 3 3 2 2 2 2 5 2 5" xfId="48800"/>
    <cellStyle name="Normal 3 3 2 2 2 2 5 2 6" xfId="53574"/>
    <cellStyle name="Normal 3 3 2 2 2 2 5 3" xfId="5738"/>
    <cellStyle name="Normal 3 3 2 2 2 2 5 3 2" xfId="18784"/>
    <cellStyle name="Normal 3 3 2 2 2 2 5 3 3" xfId="39963"/>
    <cellStyle name="Normal 3 3 2 2 2 2 5 3 4" xfId="45233"/>
    <cellStyle name="Normal 3 3 2 2 2 2 5 3 5" xfId="48114"/>
    <cellStyle name="Normal 3 3 2 2 2 2 5 3 6" xfId="52093"/>
    <cellStyle name="Normal 3 3 2 2 2 2 5 4" xfId="15090"/>
    <cellStyle name="Normal 3 3 2 2 2 2 5 5" xfId="36269"/>
    <cellStyle name="Normal 3 3 2 2 2 2 5 6" xfId="43135"/>
    <cellStyle name="Normal 3 3 2 2 2 2 5 7" xfId="47129"/>
    <cellStyle name="Normal 3 3 2 2 2 2 5 8" xfId="49826"/>
    <cellStyle name="Normal 3 3 2 2 2 2 6" xfId="4709"/>
    <cellStyle name="Normal 3 3 2 2 2 2 6 2" xfId="17755"/>
    <cellStyle name="Normal 3 3 2 2 2 2 6 3" xfId="38934"/>
    <cellStyle name="Normal 3 3 2 2 2 2 6 4" xfId="44614"/>
    <cellStyle name="Normal 3 3 2 2 2 2 6 5" xfId="47721"/>
    <cellStyle name="Normal 3 3 2 2 2 2 6 6" xfId="51366"/>
    <cellStyle name="Normal 3 3 2 2 2 2 7" xfId="7182"/>
    <cellStyle name="Normal 3 3 2 2 2 2 7 2" xfId="20228"/>
    <cellStyle name="Normal 3 3 2 2 2 2 7 3" xfId="41407"/>
    <cellStyle name="Normal 3 3 2 2 2 2 7 4" xfId="46041"/>
    <cellStyle name="Normal 3 3 2 2 2 2 7 5" xfId="48407"/>
    <cellStyle name="Normal 3 3 2 2 2 2 7 6" xfId="52911"/>
    <cellStyle name="Normal 3 3 2 2 2 2 8" xfId="3595"/>
    <cellStyle name="Normal 3 3 2 2 2 2 8 2" xfId="16641"/>
    <cellStyle name="Normal 3 3 2 2 2 2 8 3" xfId="37820"/>
    <cellStyle name="Normal 3 3 2 2 2 2 8 4" xfId="43992"/>
    <cellStyle name="Normal 3 3 2 2 2 2 8 5" xfId="47428"/>
    <cellStyle name="Normal 3 3 2 2 2 2 8 6" xfId="50692"/>
    <cellStyle name="Normal 3 3 2 2 2 2 9" xfId="8367"/>
    <cellStyle name="Normal 3 3 2 2 2 2 9 2" xfId="21412"/>
    <cellStyle name="Normal 3 3 2 2 2 3" xfId="1205"/>
    <cellStyle name="Normal 3 3 2 2 2 3 10" xfId="42855"/>
    <cellStyle name="Normal 3 3 2 2 2 3 11" xfId="46889"/>
    <cellStyle name="Normal 3 3 2 2 2 3 12" xfId="49462"/>
    <cellStyle name="Normal 3 3 2 2 2 3 2" xfId="2471"/>
    <cellStyle name="Normal 3 3 2 2 2 3 2 2" xfId="7954"/>
    <cellStyle name="Normal 3 3 2 2 2 3 2 2 2" xfId="21000"/>
    <cellStyle name="Normal 3 3 2 2 2 3 2 2 3" xfId="42179"/>
    <cellStyle name="Normal 3 3 2 2 2 3 2 2 4" xfId="46487"/>
    <cellStyle name="Normal 3 3 2 2 2 3 2 2 5" xfId="48853"/>
    <cellStyle name="Normal 3 3 2 2 2 3 2 2 6" xfId="53683"/>
    <cellStyle name="Normal 3 3 2 2 2 3 2 3" xfId="6165"/>
    <cellStyle name="Normal 3 3 2 2 2 3 2 3 2" xfId="19211"/>
    <cellStyle name="Normal 3 3 2 2 2 3 2 3 3" xfId="40390"/>
    <cellStyle name="Normal 3 3 2 2 2 3 2 3 4" xfId="45441"/>
    <cellStyle name="Normal 3 3 2 2 2 3 2 3 5" xfId="48167"/>
    <cellStyle name="Normal 3 3 2 2 2 3 2 3 6" xfId="52314"/>
    <cellStyle name="Normal 3 3 2 2 2 3 2 4" xfId="15517"/>
    <cellStyle name="Normal 3 3 2 2 2 3 2 5" xfId="36696"/>
    <cellStyle name="Normal 3 3 2 2 2 3 2 6" xfId="43343"/>
    <cellStyle name="Normal 3 3 2 2 2 3 2 7" xfId="47182"/>
    <cellStyle name="Normal 3 3 2 2 2 3 2 8" xfId="50047"/>
    <cellStyle name="Normal 3 3 2 2 2 3 3" xfId="5312"/>
    <cellStyle name="Normal 3 3 2 2 2 3 3 2" xfId="18358"/>
    <cellStyle name="Normal 3 3 2 2 2 3 3 3" xfId="39537"/>
    <cellStyle name="Normal 3 3 2 2 2 3 3 4" xfId="44953"/>
    <cellStyle name="Normal 3 3 2 2 2 3 3 5" xfId="47874"/>
    <cellStyle name="Normal 3 3 2 2 2 3 3 6" xfId="51723"/>
    <cellStyle name="Normal 3 3 2 2 2 3 4" xfId="7457"/>
    <cellStyle name="Normal 3 3 2 2 2 3 4 2" xfId="20503"/>
    <cellStyle name="Normal 3 3 2 2 2 3 4 3" xfId="41682"/>
    <cellStyle name="Normal 3 3 2 2 2 3 4 4" xfId="46194"/>
    <cellStyle name="Normal 3 3 2 2 2 3 4 5" xfId="48560"/>
    <cellStyle name="Normal 3 3 2 2 2 3 4 6" xfId="53186"/>
    <cellStyle name="Normal 3 3 2 2 2 3 5" xfId="4022"/>
    <cellStyle name="Normal 3 3 2 2 2 3 5 2" xfId="17068"/>
    <cellStyle name="Normal 3 3 2 2 2 3 5 3" xfId="38247"/>
    <cellStyle name="Normal 3 3 2 2 2 3 5 4" xfId="44200"/>
    <cellStyle name="Normal 3 3 2 2 2 3 5 5" xfId="47481"/>
    <cellStyle name="Normal 3 3 2 2 2 3 5 6" xfId="50913"/>
    <cellStyle name="Normal 3 3 2 2 2 3 6" xfId="8794"/>
    <cellStyle name="Normal 3 3 2 2 2 3 6 2" xfId="21839"/>
    <cellStyle name="Normal 3 3 2 2 2 3 7" xfId="11423"/>
    <cellStyle name="Normal 3 3 2 2 2 3 7 2" xfId="24468"/>
    <cellStyle name="Normal 3 3 2 2 2 3 8" xfId="14251"/>
    <cellStyle name="Normal 3 3 2 2 2 3 9" xfId="35430"/>
    <cellStyle name="Normal 3 3 2 2 2 4" xfId="1239"/>
    <cellStyle name="Normal 3 3 2 2 2 4 10" xfId="42872"/>
    <cellStyle name="Normal 3 3 2 2 2 4 11" xfId="46906"/>
    <cellStyle name="Normal 3 3 2 2 2 4 12" xfId="49479"/>
    <cellStyle name="Normal 3 3 2 2 2 4 2" xfId="2503"/>
    <cellStyle name="Normal 3 3 2 2 2 4 2 2" xfId="7974"/>
    <cellStyle name="Normal 3 3 2 2 2 4 2 2 2" xfId="21020"/>
    <cellStyle name="Normal 3 3 2 2 2 4 2 2 3" xfId="42199"/>
    <cellStyle name="Normal 3 3 2 2 2 4 2 2 4" xfId="46504"/>
    <cellStyle name="Normal 3 3 2 2 2 4 2 2 5" xfId="48870"/>
    <cellStyle name="Normal 3 3 2 2 2 4 2 2 6" xfId="53703"/>
    <cellStyle name="Normal 3 3 2 2 2 4 2 3" xfId="6197"/>
    <cellStyle name="Normal 3 3 2 2 2 4 2 3 2" xfId="19243"/>
    <cellStyle name="Normal 3 3 2 2 2 4 2 3 3" xfId="40422"/>
    <cellStyle name="Normal 3 3 2 2 2 4 2 3 4" xfId="45458"/>
    <cellStyle name="Normal 3 3 2 2 2 4 2 3 5" xfId="48184"/>
    <cellStyle name="Normal 3 3 2 2 2 4 2 3 6" xfId="52344"/>
    <cellStyle name="Normal 3 3 2 2 2 4 2 4" xfId="15549"/>
    <cellStyle name="Normal 3 3 2 2 2 4 2 5" xfId="36728"/>
    <cellStyle name="Normal 3 3 2 2 2 4 2 6" xfId="43360"/>
    <cellStyle name="Normal 3 3 2 2 2 4 2 7" xfId="47199"/>
    <cellStyle name="Normal 3 3 2 2 2 4 2 8" xfId="50077"/>
    <cellStyle name="Normal 3 3 2 2 2 4 3" xfId="5335"/>
    <cellStyle name="Normal 3 3 2 2 2 4 3 2" xfId="18381"/>
    <cellStyle name="Normal 3 3 2 2 2 4 3 3" xfId="39560"/>
    <cellStyle name="Normal 3 3 2 2 2 4 3 4" xfId="44970"/>
    <cellStyle name="Normal 3 3 2 2 2 4 3 5" xfId="47891"/>
    <cellStyle name="Normal 3 3 2 2 2 4 3 6" xfId="51746"/>
    <cellStyle name="Normal 3 3 2 2 2 4 4" xfId="7476"/>
    <cellStyle name="Normal 3 3 2 2 2 4 4 2" xfId="20522"/>
    <cellStyle name="Normal 3 3 2 2 2 4 4 3" xfId="41701"/>
    <cellStyle name="Normal 3 3 2 2 2 4 4 4" xfId="46211"/>
    <cellStyle name="Normal 3 3 2 2 2 4 4 5" xfId="48577"/>
    <cellStyle name="Normal 3 3 2 2 2 4 4 6" xfId="53205"/>
    <cellStyle name="Normal 3 3 2 2 2 4 5" xfId="4056"/>
    <cellStyle name="Normal 3 3 2 2 2 4 5 2" xfId="17102"/>
    <cellStyle name="Normal 3 3 2 2 2 4 5 3" xfId="38281"/>
    <cellStyle name="Normal 3 3 2 2 2 4 5 4" xfId="44217"/>
    <cellStyle name="Normal 3 3 2 2 2 4 5 5" xfId="47498"/>
    <cellStyle name="Normal 3 3 2 2 2 4 5 6" xfId="50945"/>
    <cellStyle name="Normal 3 3 2 2 2 4 6" xfId="8828"/>
    <cellStyle name="Normal 3 3 2 2 2 4 6 2" xfId="21873"/>
    <cellStyle name="Normal 3 3 2 2 2 4 7" xfId="11457"/>
    <cellStyle name="Normal 3 3 2 2 2 4 7 2" xfId="24502"/>
    <cellStyle name="Normal 3 3 2 2 2 4 8" xfId="14285"/>
    <cellStyle name="Normal 3 3 2 2 2 4 9" xfId="35464"/>
    <cellStyle name="Normal 3 3 2 2 2 5" xfId="1729"/>
    <cellStyle name="Normal 3 3 2 2 2 5 10" xfId="49567"/>
    <cellStyle name="Normal 3 3 2 2 2 5 2" xfId="2930"/>
    <cellStyle name="Normal 3 3 2 2 2 5 2 2" xfId="8062"/>
    <cellStyle name="Normal 3 3 2 2 2 5 2 2 2" xfId="21108"/>
    <cellStyle name="Normal 3 3 2 2 2 5 2 2 3" xfId="42287"/>
    <cellStyle name="Normal 3 3 2 2 2 5 2 2 4" xfId="46592"/>
    <cellStyle name="Normal 3 3 2 2 2 5 2 2 5" xfId="48958"/>
    <cellStyle name="Normal 3 3 2 2 2 5 2 2 6" xfId="53791"/>
    <cellStyle name="Normal 3 3 2 2 2 5 2 3" xfId="6624"/>
    <cellStyle name="Normal 3 3 2 2 2 5 2 3 2" xfId="19670"/>
    <cellStyle name="Normal 3 3 2 2 2 5 2 3 3" xfId="40849"/>
    <cellStyle name="Normal 3 3 2 2 2 5 2 3 4" xfId="45708"/>
    <cellStyle name="Normal 3 3 2 2 2 5 2 3 5" xfId="48272"/>
    <cellStyle name="Normal 3 3 2 2 2 5 2 3 6" xfId="52555"/>
    <cellStyle name="Normal 3 3 2 2 2 5 2 4" xfId="15976"/>
    <cellStyle name="Normal 3 3 2 2 2 5 2 5" xfId="37155"/>
    <cellStyle name="Normal 3 3 2 2 2 5 2 6" xfId="43610"/>
    <cellStyle name="Normal 3 3 2 2 2 5 2 7" xfId="47287"/>
    <cellStyle name="Normal 3 3 2 2 2 5 2 8" xfId="50288"/>
    <cellStyle name="Normal 3 3 2 2 2 5 3" xfId="5423"/>
    <cellStyle name="Normal 3 3 2 2 2 5 3 2" xfId="18469"/>
    <cellStyle name="Normal 3 3 2 2 2 5 3 3" xfId="39648"/>
    <cellStyle name="Normal 3 3 2 2 2 5 3 4" xfId="45058"/>
    <cellStyle name="Normal 3 3 2 2 2 5 3 5" xfId="47979"/>
    <cellStyle name="Normal 3 3 2 2 2 5 3 6" xfId="51834"/>
    <cellStyle name="Normal 3 3 2 2 2 5 4" xfId="7627"/>
    <cellStyle name="Normal 3 3 2 2 2 5 4 2" xfId="20673"/>
    <cellStyle name="Normal 3 3 2 2 2 5 4 3" xfId="41852"/>
    <cellStyle name="Normal 3 3 2 2 2 5 4 4" xfId="46299"/>
    <cellStyle name="Normal 3 3 2 2 2 5 4 5" xfId="48665"/>
    <cellStyle name="Normal 3 3 2 2 2 5 4 6" xfId="53356"/>
    <cellStyle name="Normal 3 3 2 2 2 5 5" xfId="4546"/>
    <cellStyle name="Normal 3 3 2 2 2 5 5 2" xfId="17592"/>
    <cellStyle name="Normal 3 3 2 2 2 5 5 3" xfId="38771"/>
    <cellStyle name="Normal 3 3 2 2 2 5 5 4" xfId="44467"/>
    <cellStyle name="Normal 3 3 2 2 2 5 5 5" xfId="47586"/>
    <cellStyle name="Normal 3 3 2 2 2 5 5 6" xfId="51219"/>
    <cellStyle name="Normal 3 3 2 2 2 5 6" xfId="14775"/>
    <cellStyle name="Normal 3 3 2 2 2 5 7" xfId="35954"/>
    <cellStyle name="Normal 3 3 2 2 2 5 8" xfId="42960"/>
    <cellStyle name="Normal 3 3 2 2 2 5 9" xfId="46994"/>
    <cellStyle name="Normal 3 3 2 2 2 6" xfId="683"/>
    <cellStyle name="Normal 3 3 2 2 2 6 2" xfId="7306"/>
    <cellStyle name="Normal 3 3 2 2 2 6 2 2" xfId="20352"/>
    <cellStyle name="Normal 3 3 2 2 2 6 2 3" xfId="41531"/>
    <cellStyle name="Normal 3 3 2 2 2 6 2 4" xfId="46106"/>
    <cellStyle name="Normal 3 3 2 2 2 6 2 5" xfId="48472"/>
    <cellStyle name="Normal 3 3 2 2 2 6 2 6" xfId="53035"/>
    <cellStyle name="Normal 3 3 2 2 2 6 3" xfId="4793"/>
    <cellStyle name="Normal 3 3 2 2 2 6 3 2" xfId="17839"/>
    <cellStyle name="Normal 3 3 2 2 2 6 3 3" xfId="39018"/>
    <cellStyle name="Normal 3 3 2 2 2 6 3 4" xfId="44686"/>
    <cellStyle name="Normal 3 3 2 2 2 6 3 5" xfId="47786"/>
    <cellStyle name="Normal 3 3 2 2 2 6 3 6" xfId="51440"/>
    <cellStyle name="Normal 3 3 2 2 2 6 4" xfId="13729"/>
    <cellStyle name="Normal 3 3 2 2 2 6 5" xfId="34908"/>
    <cellStyle name="Normal 3 3 2 2 2 6 6" xfId="42588"/>
    <cellStyle name="Normal 3 3 2 2 2 6 7" xfId="46801"/>
    <cellStyle name="Normal 3 3 2 2 2 6 8" xfId="49188"/>
    <cellStyle name="Normal 3 3 2 2 2 7" xfId="1949"/>
    <cellStyle name="Normal 3 3 2 2 2 7 2" xfId="7801"/>
    <cellStyle name="Normal 3 3 2 2 2 7 2 2" xfId="20847"/>
    <cellStyle name="Normal 3 3 2 2 2 7 2 3" xfId="42026"/>
    <cellStyle name="Normal 3 3 2 2 2 7 2 4" xfId="46399"/>
    <cellStyle name="Normal 3 3 2 2 2 7 2 5" xfId="48765"/>
    <cellStyle name="Normal 3 3 2 2 2 7 2 6" xfId="53530"/>
    <cellStyle name="Normal 3 3 2 2 2 7 3" xfId="5643"/>
    <cellStyle name="Normal 3 3 2 2 2 7 3 2" xfId="18689"/>
    <cellStyle name="Normal 3 3 2 2 2 7 3 3" xfId="39868"/>
    <cellStyle name="Normal 3 3 2 2 2 7 3 4" xfId="45174"/>
    <cellStyle name="Normal 3 3 2 2 2 7 3 5" xfId="48079"/>
    <cellStyle name="Normal 3 3 2 2 2 7 3 6" xfId="52031"/>
    <cellStyle name="Normal 3 3 2 2 2 7 4" xfId="14995"/>
    <cellStyle name="Normal 3 3 2 2 2 7 5" xfId="36174"/>
    <cellStyle name="Normal 3 3 2 2 2 7 6" xfId="43076"/>
    <cellStyle name="Normal 3 3 2 2 2 7 7" xfId="47094"/>
    <cellStyle name="Normal 3 3 2 2 2 7 8" xfId="49764"/>
    <cellStyle name="Normal 3 3 2 2 2 8" xfId="4674"/>
    <cellStyle name="Normal 3 3 2 2 2 8 2" xfId="17720"/>
    <cellStyle name="Normal 3 3 2 2 2 8 3" xfId="38899"/>
    <cellStyle name="Normal 3 3 2 2 2 8 4" xfId="44579"/>
    <cellStyle name="Normal 3 3 2 2 2 8 5" xfId="47686"/>
    <cellStyle name="Normal 3 3 2 2 2 8 6" xfId="51331"/>
    <cellStyle name="Normal 3 3 2 2 2 9" xfId="7141"/>
    <cellStyle name="Normal 3 3 2 2 2 9 2" xfId="20187"/>
    <cellStyle name="Normal 3 3 2 2 2 9 3" xfId="41366"/>
    <cellStyle name="Normal 3 3 2 2 2 9 4" xfId="46006"/>
    <cellStyle name="Normal 3 3 2 2 2 9 5" xfId="48372"/>
    <cellStyle name="Normal 3 3 2 2 2 9 6" xfId="52870"/>
    <cellStyle name="Normal 3 3 2 2 20" xfId="3473"/>
    <cellStyle name="Normal 3 3 2 2 20 2" xfId="16519"/>
    <cellStyle name="Normal 3 3 2 2 20 3" xfId="37698"/>
    <cellStyle name="Normal 3 3 2 2 20 4" xfId="43918"/>
    <cellStyle name="Normal 3 3 2 2 20 5" xfId="47385"/>
    <cellStyle name="Normal 3 3 2 2 20 6" xfId="50613"/>
    <cellStyle name="Normal 3 3 2 2 21" xfId="8229"/>
    <cellStyle name="Normal 3 3 2 2 21 2" xfId="21275"/>
    <cellStyle name="Normal 3 3 2 2 21 3" xfId="42454"/>
    <cellStyle name="Normal 3 3 2 2 21 4" xfId="46687"/>
    <cellStyle name="Normal 3 3 2 2 21 5" xfId="49050"/>
    <cellStyle name="Normal 3 3 2 2 21 6" xfId="49053"/>
    <cellStyle name="Normal 3 3 2 2 21 6 2" xfId="53982"/>
    <cellStyle name="Normal 3 3 2 2 21 6 2 2" xfId="54084"/>
    <cellStyle name="Normal 3 3 2 2 21 7" xfId="53954"/>
    <cellStyle name="Normal 3 3 2 2 22" xfId="8245"/>
    <cellStyle name="Normal 3 3 2 2 22 2" xfId="21290"/>
    <cellStyle name="Normal 3 3 2 2 23" xfId="10543"/>
    <cellStyle name="Normal 3 3 2 2 23 2" xfId="23588"/>
    <cellStyle name="Normal 3 3 2 2 24" xfId="10820"/>
    <cellStyle name="Normal 3 3 2 2 24 2" xfId="23865"/>
    <cellStyle name="Normal 3 3 2 2 25" xfId="12849"/>
    <cellStyle name="Normal 3 3 2 2 26" xfId="13132"/>
    <cellStyle name="Normal 3 3 2 2 27" xfId="34311"/>
    <cellStyle name="Normal 3 3 2 2 28" xfId="42461"/>
    <cellStyle name="Normal 3 3 2 2 29" xfId="46693"/>
    <cellStyle name="Normal 3 3 2 2 3" xfId="137"/>
    <cellStyle name="Normal 3 3 2 2 3 10" xfId="10928"/>
    <cellStyle name="Normal 3 3 2 2 3 10 2" xfId="23973"/>
    <cellStyle name="Normal 3 3 2 2 3 11" xfId="13188"/>
    <cellStyle name="Normal 3 3 2 2 3 12" xfId="34367"/>
    <cellStyle name="Normal 3 3 2 2 3 13" xfId="42478"/>
    <cellStyle name="Normal 3 3 2 2 3 14" xfId="46710"/>
    <cellStyle name="Normal 3 3 2 2 3 15" xfId="49076"/>
    <cellStyle name="Normal 3 3 2 2 3 2" xfId="1260"/>
    <cellStyle name="Normal 3 3 2 2 3 2 10" xfId="42881"/>
    <cellStyle name="Normal 3 3 2 2 3 2 11" xfId="46915"/>
    <cellStyle name="Normal 3 3 2 2 3 2 12" xfId="49488"/>
    <cellStyle name="Normal 3 3 2 2 3 2 2" xfId="2521"/>
    <cellStyle name="Normal 3 3 2 2 3 2 2 2" xfId="7983"/>
    <cellStyle name="Normal 3 3 2 2 3 2 2 2 2" xfId="21029"/>
    <cellStyle name="Normal 3 3 2 2 3 2 2 2 3" xfId="42208"/>
    <cellStyle name="Normal 3 3 2 2 3 2 2 2 4" xfId="46513"/>
    <cellStyle name="Normal 3 3 2 2 3 2 2 2 5" xfId="48879"/>
    <cellStyle name="Normal 3 3 2 2 3 2 2 2 6" xfId="53712"/>
    <cellStyle name="Normal 3 3 2 2 3 2 2 3" xfId="6215"/>
    <cellStyle name="Normal 3 3 2 2 3 2 2 3 2" xfId="19261"/>
    <cellStyle name="Normal 3 3 2 2 3 2 2 3 3" xfId="40440"/>
    <cellStyle name="Normal 3 3 2 2 3 2 2 3 4" xfId="45470"/>
    <cellStyle name="Normal 3 3 2 2 3 2 2 3 5" xfId="48193"/>
    <cellStyle name="Normal 3 3 2 2 3 2 2 3 6" xfId="52358"/>
    <cellStyle name="Normal 3 3 2 2 3 2 2 4" xfId="15567"/>
    <cellStyle name="Normal 3 3 2 2 3 2 2 5" xfId="36746"/>
    <cellStyle name="Normal 3 3 2 2 3 2 2 6" xfId="43372"/>
    <cellStyle name="Normal 3 3 2 2 3 2 2 7" xfId="47208"/>
    <cellStyle name="Normal 3 3 2 2 3 2 2 8" xfId="50091"/>
    <cellStyle name="Normal 3 3 2 2 3 2 3" xfId="5344"/>
    <cellStyle name="Normal 3 3 2 2 3 2 3 2" xfId="18390"/>
    <cellStyle name="Normal 3 3 2 2 3 2 3 3" xfId="39569"/>
    <cellStyle name="Normal 3 3 2 2 3 2 3 4" xfId="44979"/>
    <cellStyle name="Normal 3 3 2 2 3 2 3 5" xfId="47900"/>
    <cellStyle name="Normal 3 3 2 2 3 2 3 6" xfId="51755"/>
    <cellStyle name="Normal 3 3 2 2 3 2 4" xfId="7488"/>
    <cellStyle name="Normal 3 3 2 2 3 2 4 2" xfId="20534"/>
    <cellStyle name="Normal 3 3 2 2 3 2 4 3" xfId="41713"/>
    <cellStyle name="Normal 3 3 2 2 3 2 4 4" xfId="46220"/>
    <cellStyle name="Normal 3 3 2 2 3 2 4 5" xfId="48586"/>
    <cellStyle name="Normal 3 3 2 2 3 2 4 6" xfId="53217"/>
    <cellStyle name="Normal 3 3 2 2 3 2 5" xfId="4077"/>
    <cellStyle name="Normal 3 3 2 2 3 2 5 2" xfId="17123"/>
    <cellStyle name="Normal 3 3 2 2 3 2 5 3" xfId="38302"/>
    <cellStyle name="Normal 3 3 2 2 3 2 5 4" xfId="44229"/>
    <cellStyle name="Normal 3 3 2 2 3 2 5 5" xfId="47507"/>
    <cellStyle name="Normal 3 3 2 2 3 2 5 6" xfId="50962"/>
    <cellStyle name="Normal 3 3 2 2 3 2 6" xfId="8849"/>
    <cellStyle name="Normal 3 3 2 2 3 2 6 2" xfId="21894"/>
    <cellStyle name="Normal 3 3 2 2 3 2 7" xfId="11478"/>
    <cellStyle name="Normal 3 3 2 2 3 2 7 2" xfId="24523"/>
    <cellStyle name="Normal 3 3 2 2 3 2 8" xfId="14306"/>
    <cellStyle name="Normal 3 3 2 2 3 2 9" xfId="35485"/>
    <cellStyle name="Normal 3 3 2 2 3 3" xfId="1738"/>
    <cellStyle name="Normal 3 3 2 2 3 3 10" xfId="49576"/>
    <cellStyle name="Normal 3 3 2 2 3 3 2" xfId="2939"/>
    <cellStyle name="Normal 3 3 2 2 3 3 2 2" xfId="8071"/>
    <cellStyle name="Normal 3 3 2 2 3 3 2 2 2" xfId="21117"/>
    <cellStyle name="Normal 3 3 2 2 3 3 2 2 3" xfId="42296"/>
    <cellStyle name="Normal 3 3 2 2 3 3 2 2 4" xfId="46601"/>
    <cellStyle name="Normal 3 3 2 2 3 3 2 2 5" xfId="48967"/>
    <cellStyle name="Normal 3 3 2 2 3 3 2 2 6" xfId="53800"/>
    <cellStyle name="Normal 3 3 2 2 3 3 2 3" xfId="6633"/>
    <cellStyle name="Normal 3 3 2 2 3 3 2 3 2" xfId="19679"/>
    <cellStyle name="Normal 3 3 2 2 3 3 2 3 3" xfId="40858"/>
    <cellStyle name="Normal 3 3 2 2 3 3 2 3 4" xfId="45717"/>
    <cellStyle name="Normal 3 3 2 2 3 3 2 3 5" xfId="48281"/>
    <cellStyle name="Normal 3 3 2 2 3 3 2 3 6" xfId="52564"/>
    <cellStyle name="Normal 3 3 2 2 3 3 2 4" xfId="15985"/>
    <cellStyle name="Normal 3 3 2 2 3 3 2 5" xfId="37164"/>
    <cellStyle name="Normal 3 3 2 2 3 3 2 6" xfId="43619"/>
    <cellStyle name="Normal 3 3 2 2 3 3 2 7" xfId="47296"/>
    <cellStyle name="Normal 3 3 2 2 3 3 2 8" xfId="50297"/>
    <cellStyle name="Normal 3 3 2 2 3 3 3" xfId="5432"/>
    <cellStyle name="Normal 3 3 2 2 3 3 3 2" xfId="18478"/>
    <cellStyle name="Normal 3 3 2 2 3 3 3 3" xfId="39657"/>
    <cellStyle name="Normal 3 3 2 2 3 3 3 4" xfId="45067"/>
    <cellStyle name="Normal 3 3 2 2 3 3 3 5" xfId="47988"/>
    <cellStyle name="Normal 3 3 2 2 3 3 3 6" xfId="51843"/>
    <cellStyle name="Normal 3 3 2 2 3 3 4" xfId="7636"/>
    <cellStyle name="Normal 3 3 2 2 3 3 4 2" xfId="20682"/>
    <cellStyle name="Normal 3 3 2 2 3 3 4 3" xfId="41861"/>
    <cellStyle name="Normal 3 3 2 2 3 3 4 4" xfId="46308"/>
    <cellStyle name="Normal 3 3 2 2 3 3 4 5" xfId="48674"/>
    <cellStyle name="Normal 3 3 2 2 3 3 4 6" xfId="53365"/>
    <cellStyle name="Normal 3 3 2 2 3 3 5" xfId="4555"/>
    <cellStyle name="Normal 3 3 2 2 3 3 5 2" xfId="17601"/>
    <cellStyle name="Normal 3 3 2 2 3 3 5 3" xfId="38780"/>
    <cellStyle name="Normal 3 3 2 2 3 3 5 4" xfId="44476"/>
    <cellStyle name="Normal 3 3 2 2 3 3 5 5" xfId="47595"/>
    <cellStyle name="Normal 3 3 2 2 3 3 5 6" xfId="51228"/>
    <cellStyle name="Normal 3 3 2 2 3 3 6" xfId="14784"/>
    <cellStyle name="Normal 3 3 2 2 3 3 7" xfId="35963"/>
    <cellStyle name="Normal 3 3 2 2 3 3 8" xfId="42969"/>
    <cellStyle name="Normal 3 3 2 2 3 3 9" xfId="47003"/>
    <cellStyle name="Normal 3 3 2 2 3 4" xfId="711"/>
    <cellStyle name="Normal 3 3 2 2 3 4 2" xfId="7318"/>
    <cellStyle name="Normal 3 3 2 2 3 4 2 2" xfId="20364"/>
    <cellStyle name="Normal 3 3 2 2 3 4 2 3" xfId="41543"/>
    <cellStyle name="Normal 3 3 2 2 3 4 2 4" xfId="46115"/>
    <cellStyle name="Normal 3 3 2 2 3 4 2 5" xfId="48481"/>
    <cellStyle name="Normal 3 3 2 2 3 4 2 6" xfId="53047"/>
    <cellStyle name="Normal 3 3 2 2 3 4 3" xfId="4821"/>
    <cellStyle name="Normal 3 3 2 2 3 4 3 2" xfId="17867"/>
    <cellStyle name="Normal 3 3 2 2 3 4 3 3" xfId="39046"/>
    <cellStyle name="Normal 3 3 2 2 3 4 3 4" xfId="44703"/>
    <cellStyle name="Normal 3 3 2 2 3 4 3 5" xfId="47795"/>
    <cellStyle name="Normal 3 3 2 2 3 4 3 6" xfId="51457"/>
    <cellStyle name="Normal 3 3 2 2 3 4 4" xfId="13757"/>
    <cellStyle name="Normal 3 3 2 2 3 4 5" xfId="34936"/>
    <cellStyle name="Normal 3 3 2 2 3 4 6" xfId="42605"/>
    <cellStyle name="Normal 3 3 2 2 3 4 7" xfId="46810"/>
    <cellStyle name="Normal 3 3 2 2 3 4 8" xfId="49205"/>
    <cellStyle name="Normal 3 3 2 2 3 5" xfId="1977"/>
    <cellStyle name="Normal 3 3 2 2 3 5 2" xfId="7813"/>
    <cellStyle name="Normal 3 3 2 2 3 5 2 2" xfId="20859"/>
    <cellStyle name="Normal 3 3 2 2 3 5 2 3" xfId="42038"/>
    <cellStyle name="Normal 3 3 2 2 3 5 2 4" xfId="46408"/>
    <cellStyle name="Normal 3 3 2 2 3 5 2 5" xfId="48774"/>
    <cellStyle name="Normal 3 3 2 2 3 5 2 6" xfId="53542"/>
    <cellStyle name="Normal 3 3 2 2 3 5 3" xfId="5671"/>
    <cellStyle name="Normal 3 3 2 2 3 5 3 2" xfId="18717"/>
    <cellStyle name="Normal 3 3 2 2 3 5 3 3" xfId="39896"/>
    <cellStyle name="Normal 3 3 2 2 3 5 3 4" xfId="45191"/>
    <cellStyle name="Normal 3 3 2 2 3 5 3 5" xfId="48088"/>
    <cellStyle name="Normal 3 3 2 2 3 5 3 6" xfId="52048"/>
    <cellStyle name="Normal 3 3 2 2 3 5 4" xfId="15023"/>
    <cellStyle name="Normal 3 3 2 2 3 5 5" xfId="36202"/>
    <cellStyle name="Normal 3 3 2 2 3 5 6" xfId="43093"/>
    <cellStyle name="Normal 3 3 2 2 3 5 7" xfId="47103"/>
    <cellStyle name="Normal 3 3 2 2 3 5 8" xfId="49781"/>
    <cellStyle name="Normal 3 3 2 2 3 6" xfId="4683"/>
    <cellStyle name="Normal 3 3 2 2 3 6 2" xfId="17729"/>
    <cellStyle name="Normal 3 3 2 2 3 6 3" xfId="38908"/>
    <cellStyle name="Normal 3 3 2 2 3 6 4" xfId="44588"/>
    <cellStyle name="Normal 3 3 2 2 3 6 5" xfId="47695"/>
    <cellStyle name="Normal 3 3 2 2 3 6 6" xfId="51340"/>
    <cellStyle name="Normal 3 3 2 2 3 7" xfId="7150"/>
    <cellStyle name="Normal 3 3 2 2 3 7 2" xfId="20196"/>
    <cellStyle name="Normal 3 3 2 2 3 7 3" xfId="41375"/>
    <cellStyle name="Normal 3 3 2 2 3 7 4" xfId="46015"/>
    <cellStyle name="Normal 3 3 2 2 3 7 5" xfId="48381"/>
    <cellStyle name="Normal 3 3 2 2 3 7 6" xfId="52879"/>
    <cellStyle name="Normal 3 3 2 2 3 8" xfId="3528"/>
    <cellStyle name="Normal 3 3 2 2 3 8 2" xfId="16574"/>
    <cellStyle name="Normal 3 3 2 2 3 8 3" xfId="37753"/>
    <cellStyle name="Normal 3 3 2 2 3 8 4" xfId="43950"/>
    <cellStyle name="Normal 3 3 2 2 3 8 5" xfId="47402"/>
    <cellStyle name="Normal 3 3 2 2 3 8 6" xfId="50647"/>
    <cellStyle name="Normal 3 3 2 2 3 9" xfId="8300"/>
    <cellStyle name="Normal 3 3 2 2 3 9 2" xfId="21345"/>
    <cellStyle name="Normal 3 3 2 2 30" xfId="49059"/>
    <cellStyle name="Normal 3 3 2 2 31" xfId="53961"/>
    <cellStyle name="Normal 3 3 2 2 32" xfId="53968"/>
    <cellStyle name="Normal 3 3 2 2 4" xfId="157"/>
    <cellStyle name="Normal 3 3 2 2 4 10" xfId="10948"/>
    <cellStyle name="Normal 3 3 2 2 4 10 2" xfId="23993"/>
    <cellStyle name="Normal 3 3 2 2 4 11" xfId="13208"/>
    <cellStyle name="Normal 3 3 2 2 4 12" xfId="34387"/>
    <cellStyle name="Normal 3 3 2 2 4 13" xfId="42484"/>
    <cellStyle name="Normal 3 3 2 2 4 14" xfId="46716"/>
    <cellStyle name="Normal 3 3 2 2 4 15" xfId="49082"/>
    <cellStyle name="Normal 3 3 2 2 4 2" xfId="1280"/>
    <cellStyle name="Normal 3 3 2 2 4 2 10" xfId="42887"/>
    <cellStyle name="Normal 3 3 2 2 4 2 11" xfId="46921"/>
    <cellStyle name="Normal 3 3 2 2 4 2 12" xfId="49494"/>
    <cellStyle name="Normal 3 3 2 2 4 2 2" xfId="2539"/>
    <cellStyle name="Normal 3 3 2 2 4 2 2 2" xfId="7989"/>
    <cellStyle name="Normal 3 3 2 2 4 2 2 2 2" xfId="21035"/>
    <cellStyle name="Normal 3 3 2 2 4 2 2 2 3" xfId="42214"/>
    <cellStyle name="Normal 3 3 2 2 4 2 2 2 4" xfId="46519"/>
    <cellStyle name="Normal 3 3 2 2 4 2 2 2 5" xfId="48885"/>
    <cellStyle name="Normal 3 3 2 2 4 2 2 2 6" xfId="53718"/>
    <cellStyle name="Normal 3 3 2 2 4 2 2 3" xfId="6233"/>
    <cellStyle name="Normal 3 3 2 2 4 2 2 3 2" xfId="19279"/>
    <cellStyle name="Normal 3 3 2 2 4 2 2 3 3" xfId="40458"/>
    <cellStyle name="Normal 3 3 2 2 4 2 2 3 4" xfId="45482"/>
    <cellStyle name="Normal 3 3 2 2 4 2 2 3 5" xfId="48199"/>
    <cellStyle name="Normal 3 3 2 2 4 2 2 3 6" xfId="52368"/>
    <cellStyle name="Normal 3 3 2 2 4 2 2 4" xfId="15585"/>
    <cellStyle name="Normal 3 3 2 2 4 2 2 5" xfId="36764"/>
    <cellStyle name="Normal 3 3 2 2 4 2 2 6" xfId="43384"/>
    <cellStyle name="Normal 3 3 2 2 4 2 2 7" xfId="47214"/>
    <cellStyle name="Normal 3 3 2 2 4 2 2 8" xfId="50101"/>
    <cellStyle name="Normal 3 3 2 2 4 2 3" xfId="5350"/>
    <cellStyle name="Normal 3 3 2 2 4 2 3 2" xfId="18396"/>
    <cellStyle name="Normal 3 3 2 2 4 2 3 3" xfId="39575"/>
    <cellStyle name="Normal 3 3 2 2 4 2 3 4" xfId="44985"/>
    <cellStyle name="Normal 3 3 2 2 4 2 3 5" xfId="47906"/>
    <cellStyle name="Normal 3 3 2 2 4 2 3 6" xfId="51761"/>
    <cellStyle name="Normal 3 3 2 2 4 2 4" xfId="7496"/>
    <cellStyle name="Normal 3 3 2 2 4 2 4 2" xfId="20542"/>
    <cellStyle name="Normal 3 3 2 2 4 2 4 3" xfId="41721"/>
    <cellStyle name="Normal 3 3 2 2 4 2 4 4" xfId="46226"/>
    <cellStyle name="Normal 3 3 2 2 4 2 4 5" xfId="48592"/>
    <cellStyle name="Normal 3 3 2 2 4 2 4 6" xfId="53225"/>
    <cellStyle name="Normal 3 3 2 2 4 2 5" xfId="4097"/>
    <cellStyle name="Normal 3 3 2 2 4 2 5 2" xfId="17143"/>
    <cellStyle name="Normal 3 3 2 2 4 2 5 3" xfId="38322"/>
    <cellStyle name="Normal 3 3 2 2 4 2 5 4" xfId="44241"/>
    <cellStyle name="Normal 3 3 2 2 4 2 5 5" xfId="47513"/>
    <cellStyle name="Normal 3 3 2 2 4 2 5 6" xfId="50974"/>
    <cellStyle name="Normal 3 3 2 2 4 2 6" xfId="8869"/>
    <cellStyle name="Normal 3 3 2 2 4 2 6 2" xfId="21914"/>
    <cellStyle name="Normal 3 3 2 2 4 2 7" xfId="11498"/>
    <cellStyle name="Normal 3 3 2 2 4 2 7 2" xfId="24543"/>
    <cellStyle name="Normal 3 3 2 2 4 2 8" xfId="14326"/>
    <cellStyle name="Normal 3 3 2 2 4 2 9" xfId="35505"/>
    <cellStyle name="Normal 3 3 2 2 4 3" xfId="1744"/>
    <cellStyle name="Normal 3 3 2 2 4 3 10" xfId="49582"/>
    <cellStyle name="Normal 3 3 2 2 4 3 2" xfId="2945"/>
    <cellStyle name="Normal 3 3 2 2 4 3 2 2" xfId="8077"/>
    <cellStyle name="Normal 3 3 2 2 4 3 2 2 2" xfId="21123"/>
    <cellStyle name="Normal 3 3 2 2 4 3 2 2 3" xfId="42302"/>
    <cellStyle name="Normal 3 3 2 2 4 3 2 2 4" xfId="46607"/>
    <cellStyle name="Normal 3 3 2 2 4 3 2 2 5" xfId="48973"/>
    <cellStyle name="Normal 3 3 2 2 4 3 2 2 6" xfId="53806"/>
    <cellStyle name="Normal 3 3 2 2 4 3 2 3" xfId="6639"/>
    <cellStyle name="Normal 3 3 2 2 4 3 2 3 2" xfId="19685"/>
    <cellStyle name="Normal 3 3 2 2 4 3 2 3 3" xfId="40864"/>
    <cellStyle name="Normal 3 3 2 2 4 3 2 3 4" xfId="45723"/>
    <cellStyle name="Normal 3 3 2 2 4 3 2 3 5" xfId="48287"/>
    <cellStyle name="Normal 3 3 2 2 4 3 2 3 6" xfId="52570"/>
    <cellStyle name="Normal 3 3 2 2 4 3 2 4" xfId="15991"/>
    <cellStyle name="Normal 3 3 2 2 4 3 2 5" xfId="37170"/>
    <cellStyle name="Normal 3 3 2 2 4 3 2 6" xfId="43625"/>
    <cellStyle name="Normal 3 3 2 2 4 3 2 7" xfId="47302"/>
    <cellStyle name="Normal 3 3 2 2 4 3 2 8" xfId="50303"/>
    <cellStyle name="Normal 3 3 2 2 4 3 3" xfId="5438"/>
    <cellStyle name="Normal 3 3 2 2 4 3 3 2" xfId="18484"/>
    <cellStyle name="Normal 3 3 2 2 4 3 3 3" xfId="39663"/>
    <cellStyle name="Normal 3 3 2 2 4 3 3 4" xfId="45073"/>
    <cellStyle name="Normal 3 3 2 2 4 3 3 5" xfId="47994"/>
    <cellStyle name="Normal 3 3 2 2 4 3 3 6" xfId="51849"/>
    <cellStyle name="Normal 3 3 2 2 4 3 4" xfId="7642"/>
    <cellStyle name="Normal 3 3 2 2 4 3 4 2" xfId="20688"/>
    <cellStyle name="Normal 3 3 2 2 4 3 4 3" xfId="41867"/>
    <cellStyle name="Normal 3 3 2 2 4 3 4 4" xfId="46314"/>
    <cellStyle name="Normal 3 3 2 2 4 3 4 5" xfId="48680"/>
    <cellStyle name="Normal 3 3 2 2 4 3 4 6" xfId="53371"/>
    <cellStyle name="Normal 3 3 2 2 4 3 5" xfId="4561"/>
    <cellStyle name="Normal 3 3 2 2 4 3 5 2" xfId="17607"/>
    <cellStyle name="Normal 3 3 2 2 4 3 5 3" xfId="38786"/>
    <cellStyle name="Normal 3 3 2 2 4 3 5 4" xfId="44482"/>
    <cellStyle name="Normal 3 3 2 2 4 3 5 5" xfId="47601"/>
    <cellStyle name="Normal 3 3 2 2 4 3 5 6" xfId="51234"/>
    <cellStyle name="Normal 3 3 2 2 4 3 6" xfId="14790"/>
    <cellStyle name="Normal 3 3 2 2 4 3 7" xfId="35969"/>
    <cellStyle name="Normal 3 3 2 2 4 3 8" xfId="42975"/>
    <cellStyle name="Normal 3 3 2 2 4 3 9" xfId="47009"/>
    <cellStyle name="Normal 3 3 2 2 4 4" xfId="731"/>
    <cellStyle name="Normal 3 3 2 2 4 4 2" xfId="7326"/>
    <cellStyle name="Normal 3 3 2 2 4 4 2 2" xfId="20372"/>
    <cellStyle name="Normal 3 3 2 2 4 4 2 3" xfId="41551"/>
    <cellStyle name="Normal 3 3 2 2 4 4 2 4" xfId="46121"/>
    <cellStyle name="Normal 3 3 2 2 4 4 2 5" xfId="48487"/>
    <cellStyle name="Normal 3 3 2 2 4 4 2 6" xfId="53055"/>
    <cellStyle name="Normal 3 3 2 2 4 4 3" xfId="4841"/>
    <cellStyle name="Normal 3 3 2 2 4 4 3 2" xfId="17887"/>
    <cellStyle name="Normal 3 3 2 2 4 4 3 3" xfId="39066"/>
    <cellStyle name="Normal 3 3 2 2 4 4 3 4" xfId="44715"/>
    <cellStyle name="Normal 3 3 2 2 4 4 3 5" xfId="47801"/>
    <cellStyle name="Normal 3 3 2 2 4 4 3 6" xfId="51469"/>
    <cellStyle name="Normal 3 3 2 2 4 4 4" xfId="13777"/>
    <cellStyle name="Normal 3 3 2 2 4 4 5" xfId="34956"/>
    <cellStyle name="Normal 3 3 2 2 4 4 6" xfId="42617"/>
    <cellStyle name="Normal 3 3 2 2 4 4 7" xfId="46816"/>
    <cellStyle name="Normal 3 3 2 2 4 4 8" xfId="49217"/>
    <cellStyle name="Normal 3 3 2 2 4 5" xfId="1997"/>
    <cellStyle name="Normal 3 3 2 2 4 5 2" xfId="7821"/>
    <cellStyle name="Normal 3 3 2 2 4 5 2 2" xfId="20867"/>
    <cellStyle name="Normal 3 3 2 2 4 5 2 3" xfId="42046"/>
    <cellStyle name="Normal 3 3 2 2 4 5 2 4" xfId="46414"/>
    <cellStyle name="Normal 3 3 2 2 4 5 2 5" xfId="48780"/>
    <cellStyle name="Normal 3 3 2 2 4 5 2 6" xfId="53550"/>
    <cellStyle name="Normal 3 3 2 2 4 5 3" xfId="5691"/>
    <cellStyle name="Normal 3 3 2 2 4 5 3 2" xfId="18737"/>
    <cellStyle name="Normal 3 3 2 2 4 5 3 3" xfId="39916"/>
    <cellStyle name="Normal 3 3 2 2 4 5 3 4" xfId="45203"/>
    <cellStyle name="Normal 3 3 2 2 4 5 3 5" xfId="48094"/>
    <cellStyle name="Normal 3 3 2 2 4 5 3 6" xfId="52060"/>
    <cellStyle name="Normal 3 3 2 2 4 5 4" xfId="15043"/>
    <cellStyle name="Normal 3 3 2 2 4 5 5" xfId="36222"/>
    <cellStyle name="Normal 3 3 2 2 4 5 6" xfId="43105"/>
    <cellStyle name="Normal 3 3 2 2 4 5 7" xfId="47109"/>
    <cellStyle name="Normal 3 3 2 2 4 5 8" xfId="49793"/>
    <cellStyle name="Normal 3 3 2 2 4 6" xfId="4689"/>
    <cellStyle name="Normal 3 3 2 2 4 6 2" xfId="17735"/>
    <cellStyle name="Normal 3 3 2 2 4 6 3" xfId="38914"/>
    <cellStyle name="Normal 3 3 2 2 4 6 4" xfId="44594"/>
    <cellStyle name="Normal 3 3 2 2 4 6 5" xfId="47701"/>
    <cellStyle name="Normal 3 3 2 2 4 6 6" xfId="51346"/>
    <cellStyle name="Normal 3 3 2 2 4 7" xfId="7158"/>
    <cellStyle name="Normal 3 3 2 2 4 7 2" xfId="20204"/>
    <cellStyle name="Normal 3 3 2 2 4 7 3" xfId="41383"/>
    <cellStyle name="Normal 3 3 2 2 4 7 4" xfId="46021"/>
    <cellStyle name="Normal 3 3 2 2 4 7 5" xfId="48387"/>
    <cellStyle name="Normal 3 3 2 2 4 7 6" xfId="52887"/>
    <cellStyle name="Normal 3 3 2 2 4 8" xfId="3548"/>
    <cellStyle name="Normal 3 3 2 2 4 8 2" xfId="16594"/>
    <cellStyle name="Normal 3 3 2 2 4 8 3" xfId="37773"/>
    <cellStyle name="Normal 3 3 2 2 4 8 4" xfId="43962"/>
    <cellStyle name="Normal 3 3 2 2 4 8 5" xfId="47408"/>
    <cellStyle name="Normal 3 3 2 2 4 8 6" xfId="50659"/>
    <cellStyle name="Normal 3 3 2 2 4 9" xfId="8320"/>
    <cellStyle name="Normal 3 3 2 2 4 9 2" xfId="21365"/>
    <cellStyle name="Normal 3 3 2 2 5" xfId="170"/>
    <cellStyle name="Normal 3 3 2 2 5 10" xfId="10961"/>
    <cellStyle name="Normal 3 3 2 2 5 10 2" xfId="24006"/>
    <cellStyle name="Normal 3 3 2 2 5 11" xfId="13221"/>
    <cellStyle name="Normal 3 3 2 2 5 12" xfId="34400"/>
    <cellStyle name="Normal 3 3 2 2 5 13" xfId="42490"/>
    <cellStyle name="Normal 3 3 2 2 5 14" xfId="46722"/>
    <cellStyle name="Normal 3 3 2 2 5 15" xfId="49088"/>
    <cellStyle name="Normal 3 3 2 2 5 2" xfId="1293"/>
    <cellStyle name="Normal 3 3 2 2 5 2 10" xfId="42893"/>
    <cellStyle name="Normal 3 3 2 2 5 2 11" xfId="46927"/>
    <cellStyle name="Normal 3 3 2 2 5 2 12" xfId="49500"/>
    <cellStyle name="Normal 3 3 2 2 5 2 2" xfId="2551"/>
    <cellStyle name="Normal 3 3 2 2 5 2 2 2" xfId="7995"/>
    <cellStyle name="Normal 3 3 2 2 5 2 2 2 2" xfId="21041"/>
    <cellStyle name="Normal 3 3 2 2 5 2 2 2 3" xfId="42220"/>
    <cellStyle name="Normal 3 3 2 2 5 2 2 2 4" xfId="46525"/>
    <cellStyle name="Normal 3 3 2 2 5 2 2 2 5" xfId="48891"/>
    <cellStyle name="Normal 3 3 2 2 5 2 2 2 6" xfId="53724"/>
    <cellStyle name="Normal 3 3 2 2 5 2 2 3" xfId="6245"/>
    <cellStyle name="Normal 3 3 2 2 5 2 2 3 2" xfId="19291"/>
    <cellStyle name="Normal 3 3 2 2 5 2 2 3 3" xfId="40470"/>
    <cellStyle name="Normal 3 3 2 2 5 2 2 3 4" xfId="45491"/>
    <cellStyle name="Normal 3 3 2 2 5 2 2 3 5" xfId="48205"/>
    <cellStyle name="Normal 3 3 2 2 5 2 2 3 6" xfId="52376"/>
    <cellStyle name="Normal 3 3 2 2 5 2 2 4" xfId="15597"/>
    <cellStyle name="Normal 3 3 2 2 5 2 2 5" xfId="36776"/>
    <cellStyle name="Normal 3 3 2 2 5 2 2 6" xfId="43393"/>
    <cellStyle name="Normal 3 3 2 2 5 2 2 7" xfId="47220"/>
    <cellStyle name="Normal 3 3 2 2 5 2 2 8" xfId="50109"/>
    <cellStyle name="Normal 3 3 2 2 5 2 3" xfId="5356"/>
    <cellStyle name="Normal 3 3 2 2 5 2 3 2" xfId="18402"/>
    <cellStyle name="Normal 3 3 2 2 5 2 3 3" xfId="39581"/>
    <cellStyle name="Normal 3 3 2 2 5 2 3 4" xfId="44991"/>
    <cellStyle name="Normal 3 3 2 2 5 2 3 5" xfId="47912"/>
    <cellStyle name="Normal 3 3 2 2 5 2 3 6" xfId="51767"/>
    <cellStyle name="Normal 3 3 2 2 5 2 4" xfId="7503"/>
    <cellStyle name="Normal 3 3 2 2 5 2 4 2" xfId="20549"/>
    <cellStyle name="Normal 3 3 2 2 5 2 4 3" xfId="41728"/>
    <cellStyle name="Normal 3 3 2 2 5 2 4 4" xfId="46232"/>
    <cellStyle name="Normal 3 3 2 2 5 2 4 5" xfId="48598"/>
    <cellStyle name="Normal 3 3 2 2 5 2 4 6" xfId="53232"/>
    <cellStyle name="Normal 3 3 2 2 5 2 5" xfId="4110"/>
    <cellStyle name="Normal 3 3 2 2 5 2 5 2" xfId="17156"/>
    <cellStyle name="Normal 3 3 2 2 5 2 5 3" xfId="38335"/>
    <cellStyle name="Normal 3 3 2 2 5 2 5 4" xfId="44250"/>
    <cellStyle name="Normal 3 3 2 2 5 2 5 5" xfId="47519"/>
    <cellStyle name="Normal 3 3 2 2 5 2 5 6" xfId="50983"/>
    <cellStyle name="Normal 3 3 2 2 5 2 6" xfId="8882"/>
    <cellStyle name="Normal 3 3 2 2 5 2 6 2" xfId="21927"/>
    <cellStyle name="Normal 3 3 2 2 5 2 7" xfId="11511"/>
    <cellStyle name="Normal 3 3 2 2 5 2 7 2" xfId="24556"/>
    <cellStyle name="Normal 3 3 2 2 5 2 8" xfId="14339"/>
    <cellStyle name="Normal 3 3 2 2 5 2 9" xfId="35518"/>
    <cellStyle name="Normal 3 3 2 2 5 3" xfId="1750"/>
    <cellStyle name="Normal 3 3 2 2 5 3 10" xfId="49588"/>
    <cellStyle name="Normal 3 3 2 2 5 3 2" xfId="2951"/>
    <cellStyle name="Normal 3 3 2 2 5 3 2 2" xfId="8083"/>
    <cellStyle name="Normal 3 3 2 2 5 3 2 2 2" xfId="21129"/>
    <cellStyle name="Normal 3 3 2 2 5 3 2 2 3" xfId="42308"/>
    <cellStyle name="Normal 3 3 2 2 5 3 2 2 4" xfId="46613"/>
    <cellStyle name="Normal 3 3 2 2 5 3 2 2 5" xfId="48979"/>
    <cellStyle name="Normal 3 3 2 2 5 3 2 2 6" xfId="53812"/>
    <cellStyle name="Normal 3 3 2 2 5 3 2 3" xfId="6645"/>
    <cellStyle name="Normal 3 3 2 2 5 3 2 3 2" xfId="19691"/>
    <cellStyle name="Normal 3 3 2 2 5 3 2 3 3" xfId="40870"/>
    <cellStyle name="Normal 3 3 2 2 5 3 2 3 4" xfId="45729"/>
    <cellStyle name="Normal 3 3 2 2 5 3 2 3 5" xfId="48293"/>
    <cellStyle name="Normal 3 3 2 2 5 3 2 3 6" xfId="52576"/>
    <cellStyle name="Normal 3 3 2 2 5 3 2 4" xfId="15997"/>
    <cellStyle name="Normal 3 3 2 2 5 3 2 5" xfId="37176"/>
    <cellStyle name="Normal 3 3 2 2 5 3 2 6" xfId="43631"/>
    <cellStyle name="Normal 3 3 2 2 5 3 2 7" xfId="47308"/>
    <cellStyle name="Normal 3 3 2 2 5 3 2 8" xfId="50309"/>
    <cellStyle name="Normal 3 3 2 2 5 3 3" xfId="5444"/>
    <cellStyle name="Normal 3 3 2 2 5 3 3 2" xfId="18490"/>
    <cellStyle name="Normal 3 3 2 2 5 3 3 3" xfId="39669"/>
    <cellStyle name="Normal 3 3 2 2 5 3 3 4" xfId="45079"/>
    <cellStyle name="Normal 3 3 2 2 5 3 3 5" xfId="48000"/>
    <cellStyle name="Normal 3 3 2 2 5 3 3 6" xfId="51855"/>
    <cellStyle name="Normal 3 3 2 2 5 3 4" xfId="7648"/>
    <cellStyle name="Normal 3 3 2 2 5 3 4 2" xfId="20694"/>
    <cellStyle name="Normal 3 3 2 2 5 3 4 3" xfId="41873"/>
    <cellStyle name="Normal 3 3 2 2 5 3 4 4" xfId="46320"/>
    <cellStyle name="Normal 3 3 2 2 5 3 4 5" xfId="48686"/>
    <cellStyle name="Normal 3 3 2 2 5 3 4 6" xfId="53377"/>
    <cellStyle name="Normal 3 3 2 2 5 3 5" xfId="4567"/>
    <cellStyle name="Normal 3 3 2 2 5 3 5 2" xfId="17613"/>
    <cellStyle name="Normal 3 3 2 2 5 3 5 3" xfId="38792"/>
    <cellStyle name="Normal 3 3 2 2 5 3 5 4" xfId="44488"/>
    <cellStyle name="Normal 3 3 2 2 5 3 5 5" xfId="47607"/>
    <cellStyle name="Normal 3 3 2 2 5 3 5 6" xfId="51240"/>
    <cellStyle name="Normal 3 3 2 2 5 3 6" xfId="14796"/>
    <cellStyle name="Normal 3 3 2 2 5 3 7" xfId="35975"/>
    <cellStyle name="Normal 3 3 2 2 5 3 8" xfId="42981"/>
    <cellStyle name="Normal 3 3 2 2 5 3 9" xfId="47015"/>
    <cellStyle name="Normal 3 3 2 2 5 4" xfId="744"/>
    <cellStyle name="Normal 3 3 2 2 5 4 2" xfId="7333"/>
    <cellStyle name="Normal 3 3 2 2 5 4 2 2" xfId="20379"/>
    <cellStyle name="Normal 3 3 2 2 5 4 2 3" xfId="41558"/>
    <cellStyle name="Normal 3 3 2 2 5 4 2 4" xfId="46127"/>
    <cellStyle name="Normal 3 3 2 2 5 4 2 5" xfId="48493"/>
    <cellStyle name="Normal 3 3 2 2 5 4 2 6" xfId="53062"/>
    <cellStyle name="Normal 3 3 2 2 5 4 3" xfId="4854"/>
    <cellStyle name="Normal 3 3 2 2 5 4 3 2" xfId="17900"/>
    <cellStyle name="Normal 3 3 2 2 5 4 3 3" xfId="39079"/>
    <cellStyle name="Normal 3 3 2 2 5 4 3 4" xfId="44724"/>
    <cellStyle name="Normal 3 3 2 2 5 4 3 5" xfId="47807"/>
    <cellStyle name="Normal 3 3 2 2 5 4 3 6" xfId="51478"/>
    <cellStyle name="Normal 3 3 2 2 5 4 4" xfId="13790"/>
    <cellStyle name="Normal 3 3 2 2 5 4 5" xfId="34969"/>
    <cellStyle name="Normal 3 3 2 2 5 4 6" xfId="42626"/>
    <cellStyle name="Normal 3 3 2 2 5 4 7" xfId="46822"/>
    <cellStyle name="Normal 3 3 2 2 5 4 8" xfId="49226"/>
    <cellStyle name="Normal 3 3 2 2 5 5" xfId="2010"/>
    <cellStyle name="Normal 3 3 2 2 5 5 2" xfId="7828"/>
    <cellStyle name="Normal 3 3 2 2 5 5 2 2" xfId="20874"/>
    <cellStyle name="Normal 3 3 2 2 5 5 2 3" xfId="42053"/>
    <cellStyle name="Normal 3 3 2 2 5 5 2 4" xfId="46420"/>
    <cellStyle name="Normal 3 3 2 2 5 5 2 5" xfId="48786"/>
    <cellStyle name="Normal 3 3 2 2 5 5 2 6" xfId="53557"/>
    <cellStyle name="Normal 3 3 2 2 5 5 3" xfId="5704"/>
    <cellStyle name="Normal 3 3 2 2 5 5 3 2" xfId="18750"/>
    <cellStyle name="Normal 3 3 2 2 5 5 3 3" xfId="39929"/>
    <cellStyle name="Normal 3 3 2 2 5 5 3 4" xfId="45212"/>
    <cellStyle name="Normal 3 3 2 2 5 5 3 5" xfId="48100"/>
    <cellStyle name="Normal 3 3 2 2 5 5 3 6" xfId="52069"/>
    <cellStyle name="Normal 3 3 2 2 5 5 4" xfId="15056"/>
    <cellStyle name="Normal 3 3 2 2 5 5 5" xfId="36235"/>
    <cellStyle name="Normal 3 3 2 2 5 5 6" xfId="43114"/>
    <cellStyle name="Normal 3 3 2 2 5 5 7" xfId="47115"/>
    <cellStyle name="Normal 3 3 2 2 5 5 8" xfId="49802"/>
    <cellStyle name="Normal 3 3 2 2 5 6" xfId="4695"/>
    <cellStyle name="Normal 3 3 2 2 5 6 2" xfId="17741"/>
    <cellStyle name="Normal 3 3 2 2 5 6 3" xfId="38920"/>
    <cellStyle name="Normal 3 3 2 2 5 6 4" xfId="44600"/>
    <cellStyle name="Normal 3 3 2 2 5 6 5" xfId="47707"/>
    <cellStyle name="Normal 3 3 2 2 5 6 6" xfId="51352"/>
    <cellStyle name="Normal 3 3 2 2 5 7" xfId="7165"/>
    <cellStyle name="Normal 3 3 2 2 5 7 2" xfId="20211"/>
    <cellStyle name="Normal 3 3 2 2 5 7 3" xfId="41390"/>
    <cellStyle name="Normal 3 3 2 2 5 7 4" xfId="46027"/>
    <cellStyle name="Normal 3 3 2 2 5 7 5" xfId="48393"/>
    <cellStyle name="Normal 3 3 2 2 5 7 6" xfId="52894"/>
    <cellStyle name="Normal 3 3 2 2 5 8" xfId="3561"/>
    <cellStyle name="Normal 3 3 2 2 5 8 2" xfId="16607"/>
    <cellStyle name="Normal 3 3 2 2 5 8 3" xfId="37786"/>
    <cellStyle name="Normal 3 3 2 2 5 8 4" xfId="43971"/>
    <cellStyle name="Normal 3 3 2 2 5 8 5" xfId="47414"/>
    <cellStyle name="Normal 3 3 2 2 5 8 6" xfId="50668"/>
    <cellStyle name="Normal 3 3 2 2 5 9" xfId="8333"/>
    <cellStyle name="Normal 3 3 2 2 5 9 2" xfId="21378"/>
    <cellStyle name="Normal 3 3 2 2 6" xfId="177"/>
    <cellStyle name="Normal 3 3 2 2 6 10" xfId="10968"/>
    <cellStyle name="Normal 3 3 2 2 6 10 2" xfId="24013"/>
    <cellStyle name="Normal 3 3 2 2 6 11" xfId="13228"/>
    <cellStyle name="Normal 3 3 2 2 6 12" xfId="34407"/>
    <cellStyle name="Normal 3 3 2 2 6 13" xfId="42496"/>
    <cellStyle name="Normal 3 3 2 2 6 14" xfId="46728"/>
    <cellStyle name="Normal 3 3 2 2 6 15" xfId="49094"/>
    <cellStyle name="Normal 3 3 2 2 6 2" xfId="1300"/>
    <cellStyle name="Normal 3 3 2 2 6 2 10" xfId="42899"/>
    <cellStyle name="Normal 3 3 2 2 6 2 11" xfId="46933"/>
    <cellStyle name="Normal 3 3 2 2 6 2 12" xfId="49506"/>
    <cellStyle name="Normal 3 3 2 2 6 2 2" xfId="2557"/>
    <cellStyle name="Normal 3 3 2 2 6 2 2 2" xfId="8001"/>
    <cellStyle name="Normal 3 3 2 2 6 2 2 2 2" xfId="21047"/>
    <cellStyle name="Normal 3 3 2 2 6 2 2 2 3" xfId="42226"/>
    <cellStyle name="Normal 3 3 2 2 6 2 2 2 4" xfId="46531"/>
    <cellStyle name="Normal 3 3 2 2 6 2 2 2 5" xfId="48897"/>
    <cellStyle name="Normal 3 3 2 2 6 2 2 2 6" xfId="53730"/>
    <cellStyle name="Normal 3 3 2 2 6 2 2 3" xfId="6251"/>
    <cellStyle name="Normal 3 3 2 2 6 2 2 3 2" xfId="19297"/>
    <cellStyle name="Normal 3 3 2 2 6 2 2 3 3" xfId="40476"/>
    <cellStyle name="Normal 3 3 2 2 6 2 2 3 4" xfId="45497"/>
    <cellStyle name="Normal 3 3 2 2 6 2 2 3 5" xfId="48211"/>
    <cellStyle name="Normal 3 3 2 2 6 2 2 3 6" xfId="52382"/>
    <cellStyle name="Normal 3 3 2 2 6 2 2 4" xfId="15603"/>
    <cellStyle name="Normal 3 3 2 2 6 2 2 5" xfId="36782"/>
    <cellStyle name="Normal 3 3 2 2 6 2 2 6" xfId="43399"/>
    <cellStyle name="Normal 3 3 2 2 6 2 2 7" xfId="47226"/>
    <cellStyle name="Normal 3 3 2 2 6 2 2 8" xfId="50115"/>
    <cellStyle name="Normal 3 3 2 2 6 2 3" xfId="5362"/>
    <cellStyle name="Normal 3 3 2 2 6 2 3 2" xfId="18408"/>
    <cellStyle name="Normal 3 3 2 2 6 2 3 3" xfId="39587"/>
    <cellStyle name="Normal 3 3 2 2 6 2 3 4" xfId="44997"/>
    <cellStyle name="Normal 3 3 2 2 6 2 3 5" xfId="47918"/>
    <cellStyle name="Normal 3 3 2 2 6 2 3 6" xfId="51773"/>
    <cellStyle name="Normal 3 3 2 2 6 2 4" xfId="7510"/>
    <cellStyle name="Normal 3 3 2 2 6 2 4 2" xfId="20556"/>
    <cellStyle name="Normal 3 3 2 2 6 2 4 3" xfId="41735"/>
    <cellStyle name="Normal 3 3 2 2 6 2 4 4" xfId="46238"/>
    <cellStyle name="Normal 3 3 2 2 6 2 4 5" xfId="48604"/>
    <cellStyle name="Normal 3 3 2 2 6 2 4 6" xfId="53239"/>
    <cellStyle name="Normal 3 3 2 2 6 2 5" xfId="4117"/>
    <cellStyle name="Normal 3 3 2 2 6 2 5 2" xfId="17163"/>
    <cellStyle name="Normal 3 3 2 2 6 2 5 3" xfId="38342"/>
    <cellStyle name="Normal 3 3 2 2 6 2 5 4" xfId="44256"/>
    <cellStyle name="Normal 3 3 2 2 6 2 5 5" xfId="47525"/>
    <cellStyle name="Normal 3 3 2 2 6 2 5 6" xfId="50990"/>
    <cellStyle name="Normal 3 3 2 2 6 2 6" xfId="8889"/>
    <cellStyle name="Normal 3 3 2 2 6 2 6 2" xfId="21934"/>
    <cellStyle name="Normal 3 3 2 2 6 2 7" xfId="11518"/>
    <cellStyle name="Normal 3 3 2 2 6 2 7 2" xfId="24563"/>
    <cellStyle name="Normal 3 3 2 2 6 2 8" xfId="14346"/>
    <cellStyle name="Normal 3 3 2 2 6 2 9" xfId="35525"/>
    <cellStyle name="Normal 3 3 2 2 6 3" xfId="1756"/>
    <cellStyle name="Normal 3 3 2 2 6 3 10" xfId="49594"/>
    <cellStyle name="Normal 3 3 2 2 6 3 2" xfId="2957"/>
    <cellStyle name="Normal 3 3 2 2 6 3 2 2" xfId="8089"/>
    <cellStyle name="Normal 3 3 2 2 6 3 2 2 2" xfId="21135"/>
    <cellStyle name="Normal 3 3 2 2 6 3 2 2 3" xfId="42314"/>
    <cellStyle name="Normal 3 3 2 2 6 3 2 2 4" xfId="46619"/>
    <cellStyle name="Normal 3 3 2 2 6 3 2 2 5" xfId="48985"/>
    <cellStyle name="Normal 3 3 2 2 6 3 2 2 6" xfId="53818"/>
    <cellStyle name="Normal 3 3 2 2 6 3 2 3" xfId="6651"/>
    <cellStyle name="Normal 3 3 2 2 6 3 2 3 2" xfId="19697"/>
    <cellStyle name="Normal 3 3 2 2 6 3 2 3 3" xfId="40876"/>
    <cellStyle name="Normal 3 3 2 2 6 3 2 3 4" xfId="45735"/>
    <cellStyle name="Normal 3 3 2 2 6 3 2 3 5" xfId="48299"/>
    <cellStyle name="Normal 3 3 2 2 6 3 2 3 6" xfId="52582"/>
    <cellStyle name="Normal 3 3 2 2 6 3 2 4" xfId="16003"/>
    <cellStyle name="Normal 3 3 2 2 6 3 2 5" xfId="37182"/>
    <cellStyle name="Normal 3 3 2 2 6 3 2 6" xfId="43637"/>
    <cellStyle name="Normal 3 3 2 2 6 3 2 7" xfId="47314"/>
    <cellStyle name="Normal 3 3 2 2 6 3 2 8" xfId="50315"/>
    <cellStyle name="Normal 3 3 2 2 6 3 3" xfId="5450"/>
    <cellStyle name="Normal 3 3 2 2 6 3 3 2" xfId="18496"/>
    <cellStyle name="Normal 3 3 2 2 6 3 3 3" xfId="39675"/>
    <cellStyle name="Normal 3 3 2 2 6 3 3 4" xfId="45085"/>
    <cellStyle name="Normal 3 3 2 2 6 3 3 5" xfId="48006"/>
    <cellStyle name="Normal 3 3 2 2 6 3 3 6" xfId="51861"/>
    <cellStyle name="Normal 3 3 2 2 6 3 4" xfId="7654"/>
    <cellStyle name="Normal 3 3 2 2 6 3 4 2" xfId="20700"/>
    <cellStyle name="Normal 3 3 2 2 6 3 4 3" xfId="41879"/>
    <cellStyle name="Normal 3 3 2 2 6 3 4 4" xfId="46326"/>
    <cellStyle name="Normal 3 3 2 2 6 3 4 5" xfId="48692"/>
    <cellStyle name="Normal 3 3 2 2 6 3 4 6" xfId="53383"/>
    <cellStyle name="Normal 3 3 2 2 6 3 5" xfId="4573"/>
    <cellStyle name="Normal 3 3 2 2 6 3 5 2" xfId="17619"/>
    <cellStyle name="Normal 3 3 2 2 6 3 5 3" xfId="38798"/>
    <cellStyle name="Normal 3 3 2 2 6 3 5 4" xfId="44494"/>
    <cellStyle name="Normal 3 3 2 2 6 3 5 5" xfId="47613"/>
    <cellStyle name="Normal 3 3 2 2 6 3 5 6" xfId="51246"/>
    <cellStyle name="Normal 3 3 2 2 6 3 6" xfId="14802"/>
    <cellStyle name="Normal 3 3 2 2 6 3 7" xfId="35981"/>
    <cellStyle name="Normal 3 3 2 2 6 3 8" xfId="42987"/>
    <cellStyle name="Normal 3 3 2 2 6 3 9" xfId="47021"/>
    <cellStyle name="Normal 3 3 2 2 6 4" xfId="751"/>
    <cellStyle name="Normal 3 3 2 2 6 4 2" xfId="7340"/>
    <cellStyle name="Normal 3 3 2 2 6 4 2 2" xfId="20386"/>
    <cellStyle name="Normal 3 3 2 2 6 4 2 3" xfId="41565"/>
    <cellStyle name="Normal 3 3 2 2 6 4 2 4" xfId="46133"/>
    <cellStyle name="Normal 3 3 2 2 6 4 2 5" xfId="48499"/>
    <cellStyle name="Normal 3 3 2 2 6 4 2 6" xfId="53069"/>
    <cellStyle name="Normal 3 3 2 2 6 4 3" xfId="4861"/>
    <cellStyle name="Normal 3 3 2 2 6 4 3 2" xfId="17907"/>
    <cellStyle name="Normal 3 3 2 2 6 4 3 3" xfId="39086"/>
    <cellStyle name="Normal 3 3 2 2 6 4 3 4" xfId="44730"/>
    <cellStyle name="Normal 3 3 2 2 6 4 3 5" xfId="47813"/>
    <cellStyle name="Normal 3 3 2 2 6 4 3 6" xfId="51485"/>
    <cellStyle name="Normal 3 3 2 2 6 4 4" xfId="13797"/>
    <cellStyle name="Normal 3 3 2 2 6 4 5" xfId="34976"/>
    <cellStyle name="Normal 3 3 2 2 6 4 6" xfId="42632"/>
    <cellStyle name="Normal 3 3 2 2 6 4 7" xfId="46828"/>
    <cellStyle name="Normal 3 3 2 2 6 4 8" xfId="49233"/>
    <cellStyle name="Normal 3 3 2 2 6 5" xfId="2017"/>
    <cellStyle name="Normal 3 3 2 2 6 5 2" xfId="7835"/>
    <cellStyle name="Normal 3 3 2 2 6 5 2 2" xfId="20881"/>
    <cellStyle name="Normal 3 3 2 2 6 5 2 3" xfId="42060"/>
    <cellStyle name="Normal 3 3 2 2 6 5 2 4" xfId="46426"/>
    <cellStyle name="Normal 3 3 2 2 6 5 2 5" xfId="48792"/>
    <cellStyle name="Normal 3 3 2 2 6 5 2 6" xfId="53564"/>
    <cellStyle name="Normal 3 3 2 2 6 5 3" xfId="5711"/>
    <cellStyle name="Normal 3 3 2 2 6 5 3 2" xfId="18757"/>
    <cellStyle name="Normal 3 3 2 2 6 5 3 3" xfId="39936"/>
    <cellStyle name="Normal 3 3 2 2 6 5 3 4" xfId="45218"/>
    <cellStyle name="Normal 3 3 2 2 6 5 3 5" xfId="48106"/>
    <cellStyle name="Normal 3 3 2 2 6 5 3 6" xfId="52076"/>
    <cellStyle name="Normal 3 3 2 2 6 5 4" xfId="15063"/>
    <cellStyle name="Normal 3 3 2 2 6 5 5" xfId="36242"/>
    <cellStyle name="Normal 3 3 2 2 6 5 6" xfId="43120"/>
    <cellStyle name="Normal 3 3 2 2 6 5 7" xfId="47121"/>
    <cellStyle name="Normal 3 3 2 2 6 5 8" xfId="49809"/>
    <cellStyle name="Normal 3 3 2 2 6 6" xfId="4701"/>
    <cellStyle name="Normal 3 3 2 2 6 6 2" xfId="17747"/>
    <cellStyle name="Normal 3 3 2 2 6 6 3" xfId="38926"/>
    <cellStyle name="Normal 3 3 2 2 6 6 4" xfId="44606"/>
    <cellStyle name="Normal 3 3 2 2 6 6 5" xfId="47713"/>
    <cellStyle name="Normal 3 3 2 2 6 6 6" xfId="51358"/>
    <cellStyle name="Normal 3 3 2 2 6 7" xfId="7172"/>
    <cellStyle name="Normal 3 3 2 2 6 7 2" xfId="20218"/>
    <cellStyle name="Normal 3 3 2 2 6 7 3" xfId="41397"/>
    <cellStyle name="Normal 3 3 2 2 6 7 4" xfId="46033"/>
    <cellStyle name="Normal 3 3 2 2 6 7 5" xfId="48399"/>
    <cellStyle name="Normal 3 3 2 2 6 7 6" xfId="52901"/>
    <cellStyle name="Normal 3 3 2 2 6 8" xfId="3568"/>
    <cellStyle name="Normal 3 3 2 2 6 8 2" xfId="16614"/>
    <cellStyle name="Normal 3 3 2 2 6 8 3" xfId="37793"/>
    <cellStyle name="Normal 3 3 2 2 6 8 4" xfId="43977"/>
    <cellStyle name="Normal 3 3 2 2 6 8 5" xfId="47420"/>
    <cellStyle name="Normal 3 3 2 2 6 8 6" xfId="50675"/>
    <cellStyle name="Normal 3 3 2 2 6 9" xfId="8340"/>
    <cellStyle name="Normal 3 3 2 2 6 9 2" xfId="21385"/>
    <cellStyle name="Normal 3 3 2 2 7" xfId="259"/>
    <cellStyle name="Normal 3 3 2 2 7 10" xfId="11050"/>
    <cellStyle name="Normal 3 3 2 2 7 10 2" xfId="24095"/>
    <cellStyle name="Normal 3 3 2 2 7 11" xfId="13310"/>
    <cellStyle name="Normal 3 3 2 2 7 12" xfId="34489"/>
    <cellStyle name="Normal 3 3 2 2 7 13" xfId="42513"/>
    <cellStyle name="Normal 3 3 2 2 7 14" xfId="46745"/>
    <cellStyle name="Normal 3 3 2 2 7 15" xfId="49111"/>
    <cellStyle name="Normal 3 3 2 2 7 2" xfId="1370"/>
    <cellStyle name="Normal 3 3 2 2 7 2 10" xfId="42916"/>
    <cellStyle name="Normal 3 3 2 2 7 2 11" xfId="46950"/>
    <cellStyle name="Normal 3 3 2 2 7 2 12" xfId="49523"/>
    <cellStyle name="Normal 3 3 2 2 7 2 2" xfId="2617"/>
    <cellStyle name="Normal 3 3 2 2 7 2 2 2" xfId="8018"/>
    <cellStyle name="Normal 3 3 2 2 7 2 2 2 2" xfId="21064"/>
    <cellStyle name="Normal 3 3 2 2 7 2 2 2 3" xfId="42243"/>
    <cellStyle name="Normal 3 3 2 2 7 2 2 2 4" xfId="46548"/>
    <cellStyle name="Normal 3 3 2 2 7 2 2 2 5" xfId="48914"/>
    <cellStyle name="Normal 3 3 2 2 7 2 2 2 6" xfId="53747"/>
    <cellStyle name="Normal 3 3 2 2 7 2 2 3" xfId="6311"/>
    <cellStyle name="Normal 3 3 2 2 7 2 2 3 2" xfId="19357"/>
    <cellStyle name="Normal 3 3 2 2 7 2 2 3 3" xfId="40536"/>
    <cellStyle name="Normal 3 3 2 2 7 2 2 3 4" xfId="45529"/>
    <cellStyle name="Normal 3 3 2 2 7 2 2 3 5" xfId="48228"/>
    <cellStyle name="Normal 3 3 2 2 7 2 2 3 6" xfId="52421"/>
    <cellStyle name="Normal 3 3 2 2 7 2 2 4" xfId="15663"/>
    <cellStyle name="Normal 3 3 2 2 7 2 2 5" xfId="36842"/>
    <cellStyle name="Normal 3 3 2 2 7 2 2 6" xfId="43431"/>
    <cellStyle name="Normal 3 3 2 2 7 2 2 7" xfId="47243"/>
    <cellStyle name="Normal 3 3 2 2 7 2 2 8" xfId="50154"/>
    <cellStyle name="Normal 3 3 2 2 7 2 3" xfId="5379"/>
    <cellStyle name="Normal 3 3 2 2 7 2 3 2" xfId="18425"/>
    <cellStyle name="Normal 3 3 2 2 7 2 3 3" xfId="39604"/>
    <cellStyle name="Normal 3 3 2 2 7 2 3 4" xfId="45014"/>
    <cellStyle name="Normal 3 3 2 2 7 2 3 5" xfId="47935"/>
    <cellStyle name="Normal 3 3 2 2 7 2 3 6" xfId="51790"/>
    <cellStyle name="Normal 3 3 2 2 7 2 4" xfId="7537"/>
    <cellStyle name="Normal 3 3 2 2 7 2 4 2" xfId="20583"/>
    <cellStyle name="Normal 3 3 2 2 7 2 4 3" xfId="41762"/>
    <cellStyle name="Normal 3 3 2 2 7 2 4 4" xfId="46255"/>
    <cellStyle name="Normal 3 3 2 2 7 2 4 5" xfId="48621"/>
    <cellStyle name="Normal 3 3 2 2 7 2 4 6" xfId="53266"/>
    <cellStyle name="Normal 3 3 2 2 7 2 5" xfId="4187"/>
    <cellStyle name="Normal 3 3 2 2 7 2 5 2" xfId="17233"/>
    <cellStyle name="Normal 3 3 2 2 7 2 5 3" xfId="38412"/>
    <cellStyle name="Normal 3 3 2 2 7 2 5 4" xfId="44288"/>
    <cellStyle name="Normal 3 3 2 2 7 2 5 5" xfId="47542"/>
    <cellStyle name="Normal 3 3 2 2 7 2 5 6" xfId="51039"/>
    <cellStyle name="Normal 3 3 2 2 7 2 6" xfId="8959"/>
    <cellStyle name="Normal 3 3 2 2 7 2 6 2" xfId="22004"/>
    <cellStyle name="Normal 3 3 2 2 7 2 7" xfId="11588"/>
    <cellStyle name="Normal 3 3 2 2 7 2 7 2" xfId="24633"/>
    <cellStyle name="Normal 3 3 2 2 7 2 8" xfId="14416"/>
    <cellStyle name="Normal 3 3 2 2 7 2 9" xfId="35595"/>
    <cellStyle name="Normal 3 3 2 2 7 3" xfId="1773"/>
    <cellStyle name="Normal 3 3 2 2 7 3 10" xfId="49611"/>
    <cellStyle name="Normal 3 3 2 2 7 3 2" xfId="2974"/>
    <cellStyle name="Normal 3 3 2 2 7 3 2 2" xfId="8106"/>
    <cellStyle name="Normal 3 3 2 2 7 3 2 2 2" xfId="21152"/>
    <cellStyle name="Normal 3 3 2 2 7 3 2 2 3" xfId="42331"/>
    <cellStyle name="Normal 3 3 2 2 7 3 2 2 4" xfId="46636"/>
    <cellStyle name="Normal 3 3 2 2 7 3 2 2 5" xfId="49002"/>
    <cellStyle name="Normal 3 3 2 2 7 3 2 2 6" xfId="53835"/>
    <cellStyle name="Normal 3 3 2 2 7 3 2 3" xfId="6668"/>
    <cellStyle name="Normal 3 3 2 2 7 3 2 3 2" xfId="19714"/>
    <cellStyle name="Normal 3 3 2 2 7 3 2 3 3" xfId="40893"/>
    <cellStyle name="Normal 3 3 2 2 7 3 2 3 4" xfId="45752"/>
    <cellStyle name="Normal 3 3 2 2 7 3 2 3 5" xfId="48316"/>
    <cellStyle name="Normal 3 3 2 2 7 3 2 3 6" xfId="52599"/>
    <cellStyle name="Normal 3 3 2 2 7 3 2 4" xfId="16020"/>
    <cellStyle name="Normal 3 3 2 2 7 3 2 5" xfId="37199"/>
    <cellStyle name="Normal 3 3 2 2 7 3 2 6" xfId="43654"/>
    <cellStyle name="Normal 3 3 2 2 7 3 2 7" xfId="47331"/>
    <cellStyle name="Normal 3 3 2 2 7 3 2 8" xfId="50332"/>
    <cellStyle name="Normal 3 3 2 2 7 3 3" xfId="5467"/>
    <cellStyle name="Normal 3 3 2 2 7 3 3 2" xfId="18513"/>
    <cellStyle name="Normal 3 3 2 2 7 3 3 3" xfId="39692"/>
    <cellStyle name="Normal 3 3 2 2 7 3 3 4" xfId="45102"/>
    <cellStyle name="Normal 3 3 2 2 7 3 3 5" xfId="48023"/>
    <cellStyle name="Normal 3 3 2 2 7 3 3 6" xfId="51878"/>
    <cellStyle name="Normal 3 3 2 2 7 3 4" xfId="7671"/>
    <cellStyle name="Normal 3 3 2 2 7 3 4 2" xfId="20717"/>
    <cellStyle name="Normal 3 3 2 2 7 3 4 3" xfId="41896"/>
    <cellStyle name="Normal 3 3 2 2 7 3 4 4" xfId="46343"/>
    <cellStyle name="Normal 3 3 2 2 7 3 4 5" xfId="48709"/>
    <cellStyle name="Normal 3 3 2 2 7 3 4 6" xfId="53400"/>
    <cellStyle name="Normal 3 3 2 2 7 3 5" xfId="4590"/>
    <cellStyle name="Normal 3 3 2 2 7 3 5 2" xfId="17636"/>
    <cellStyle name="Normal 3 3 2 2 7 3 5 3" xfId="38815"/>
    <cellStyle name="Normal 3 3 2 2 7 3 5 4" xfId="44511"/>
    <cellStyle name="Normal 3 3 2 2 7 3 5 5" xfId="47630"/>
    <cellStyle name="Normal 3 3 2 2 7 3 5 6" xfId="51263"/>
    <cellStyle name="Normal 3 3 2 2 7 3 6" xfId="14819"/>
    <cellStyle name="Normal 3 3 2 2 7 3 7" xfId="35998"/>
    <cellStyle name="Normal 3 3 2 2 7 3 8" xfId="43004"/>
    <cellStyle name="Normal 3 3 2 2 7 3 9" xfId="47038"/>
    <cellStyle name="Normal 3 3 2 2 7 4" xfId="833"/>
    <cellStyle name="Normal 3 3 2 2 7 4 2" xfId="7367"/>
    <cellStyle name="Normal 3 3 2 2 7 4 2 2" xfId="20413"/>
    <cellStyle name="Normal 3 3 2 2 7 4 2 3" xfId="41592"/>
    <cellStyle name="Normal 3 3 2 2 7 4 2 4" xfId="46150"/>
    <cellStyle name="Normal 3 3 2 2 7 4 2 5" xfId="48516"/>
    <cellStyle name="Normal 3 3 2 2 7 4 2 6" xfId="53096"/>
    <cellStyle name="Normal 3 3 2 2 7 4 3" xfId="4943"/>
    <cellStyle name="Normal 3 3 2 2 7 4 3 2" xfId="17989"/>
    <cellStyle name="Normal 3 3 2 2 7 4 3 3" xfId="39168"/>
    <cellStyle name="Normal 3 3 2 2 7 4 3 4" xfId="44774"/>
    <cellStyle name="Normal 3 3 2 2 7 4 3 5" xfId="47830"/>
    <cellStyle name="Normal 3 3 2 2 7 4 3 6" xfId="51534"/>
    <cellStyle name="Normal 3 3 2 2 7 4 4" xfId="13879"/>
    <cellStyle name="Normal 3 3 2 2 7 4 5" xfId="35058"/>
    <cellStyle name="Normal 3 3 2 2 7 4 6" xfId="42676"/>
    <cellStyle name="Normal 3 3 2 2 7 4 7" xfId="46845"/>
    <cellStyle name="Normal 3 3 2 2 7 4 8" xfId="49282"/>
    <cellStyle name="Normal 3 3 2 2 7 5" xfId="2099"/>
    <cellStyle name="Normal 3 3 2 2 7 5 2" xfId="7862"/>
    <cellStyle name="Normal 3 3 2 2 7 5 2 2" xfId="20908"/>
    <cellStyle name="Normal 3 3 2 2 7 5 2 3" xfId="42087"/>
    <cellStyle name="Normal 3 3 2 2 7 5 2 4" xfId="46443"/>
    <cellStyle name="Normal 3 3 2 2 7 5 2 5" xfId="48809"/>
    <cellStyle name="Normal 3 3 2 2 7 5 2 6" xfId="53591"/>
    <cellStyle name="Normal 3 3 2 2 7 5 3" xfId="5793"/>
    <cellStyle name="Normal 3 3 2 2 7 5 3 2" xfId="18839"/>
    <cellStyle name="Normal 3 3 2 2 7 5 3 3" xfId="40018"/>
    <cellStyle name="Normal 3 3 2 2 7 5 3 4" xfId="45262"/>
    <cellStyle name="Normal 3 3 2 2 7 5 3 5" xfId="48123"/>
    <cellStyle name="Normal 3 3 2 2 7 5 3 6" xfId="52125"/>
    <cellStyle name="Normal 3 3 2 2 7 5 4" xfId="15145"/>
    <cellStyle name="Normal 3 3 2 2 7 5 5" xfId="36324"/>
    <cellStyle name="Normal 3 3 2 2 7 5 6" xfId="43164"/>
    <cellStyle name="Normal 3 3 2 2 7 5 7" xfId="47138"/>
    <cellStyle name="Normal 3 3 2 2 7 5 8" xfId="49858"/>
    <cellStyle name="Normal 3 3 2 2 7 6" xfId="4718"/>
    <cellStyle name="Normal 3 3 2 2 7 6 2" xfId="17764"/>
    <cellStyle name="Normal 3 3 2 2 7 6 3" xfId="38943"/>
    <cellStyle name="Normal 3 3 2 2 7 6 4" xfId="44623"/>
    <cellStyle name="Normal 3 3 2 2 7 6 5" xfId="47730"/>
    <cellStyle name="Normal 3 3 2 2 7 6 6" xfId="51375"/>
    <cellStyle name="Normal 3 3 2 2 7 7" xfId="7199"/>
    <cellStyle name="Normal 3 3 2 2 7 7 2" xfId="20245"/>
    <cellStyle name="Normal 3 3 2 2 7 7 3" xfId="41424"/>
    <cellStyle name="Normal 3 3 2 2 7 7 4" xfId="46050"/>
    <cellStyle name="Normal 3 3 2 2 7 7 5" xfId="48416"/>
    <cellStyle name="Normal 3 3 2 2 7 7 6" xfId="52928"/>
    <cellStyle name="Normal 3 3 2 2 7 8" xfId="3650"/>
    <cellStyle name="Normal 3 3 2 2 7 8 2" xfId="16696"/>
    <cellStyle name="Normal 3 3 2 2 7 8 3" xfId="37875"/>
    <cellStyle name="Normal 3 3 2 2 7 8 4" xfId="44021"/>
    <cellStyle name="Normal 3 3 2 2 7 8 5" xfId="47437"/>
    <cellStyle name="Normal 3 3 2 2 7 8 6" xfId="50724"/>
    <cellStyle name="Normal 3 3 2 2 7 9" xfId="8422"/>
    <cellStyle name="Normal 3 3 2 2 7 9 2" xfId="21467"/>
    <cellStyle name="Normal 3 3 2 2 8" xfId="279"/>
    <cellStyle name="Normal 3 3 2 2 8 10" xfId="11070"/>
    <cellStyle name="Normal 3 3 2 2 8 10 2" xfId="24115"/>
    <cellStyle name="Normal 3 3 2 2 8 11" xfId="13330"/>
    <cellStyle name="Normal 3 3 2 2 8 12" xfId="34509"/>
    <cellStyle name="Normal 3 3 2 2 8 13" xfId="42519"/>
    <cellStyle name="Normal 3 3 2 2 8 14" xfId="46751"/>
    <cellStyle name="Normal 3 3 2 2 8 15" xfId="49117"/>
    <cellStyle name="Normal 3 3 2 2 8 2" xfId="1390"/>
    <cellStyle name="Normal 3 3 2 2 8 2 10" xfId="42922"/>
    <cellStyle name="Normal 3 3 2 2 8 2 11" xfId="46956"/>
    <cellStyle name="Normal 3 3 2 2 8 2 12" xfId="49529"/>
    <cellStyle name="Normal 3 3 2 2 8 2 2" xfId="2635"/>
    <cellStyle name="Normal 3 3 2 2 8 2 2 2" xfId="8024"/>
    <cellStyle name="Normal 3 3 2 2 8 2 2 2 2" xfId="21070"/>
    <cellStyle name="Normal 3 3 2 2 8 2 2 2 3" xfId="42249"/>
    <cellStyle name="Normal 3 3 2 2 8 2 2 2 4" xfId="46554"/>
    <cellStyle name="Normal 3 3 2 2 8 2 2 2 5" xfId="48920"/>
    <cellStyle name="Normal 3 3 2 2 8 2 2 2 6" xfId="53753"/>
    <cellStyle name="Normal 3 3 2 2 8 2 2 3" xfId="6329"/>
    <cellStyle name="Normal 3 3 2 2 8 2 2 3 2" xfId="19375"/>
    <cellStyle name="Normal 3 3 2 2 8 2 2 3 3" xfId="40554"/>
    <cellStyle name="Normal 3 3 2 2 8 2 2 3 4" xfId="45541"/>
    <cellStyle name="Normal 3 3 2 2 8 2 2 3 5" xfId="48234"/>
    <cellStyle name="Normal 3 3 2 2 8 2 2 3 6" xfId="52431"/>
    <cellStyle name="Normal 3 3 2 2 8 2 2 4" xfId="15681"/>
    <cellStyle name="Normal 3 3 2 2 8 2 2 5" xfId="36860"/>
    <cellStyle name="Normal 3 3 2 2 8 2 2 6" xfId="43443"/>
    <cellStyle name="Normal 3 3 2 2 8 2 2 7" xfId="47249"/>
    <cellStyle name="Normal 3 3 2 2 8 2 2 8" xfId="50164"/>
    <cellStyle name="Normal 3 3 2 2 8 2 3" xfId="5385"/>
    <cellStyle name="Normal 3 3 2 2 8 2 3 2" xfId="18431"/>
    <cellStyle name="Normal 3 3 2 2 8 2 3 3" xfId="39610"/>
    <cellStyle name="Normal 3 3 2 2 8 2 3 4" xfId="45020"/>
    <cellStyle name="Normal 3 3 2 2 8 2 3 5" xfId="47941"/>
    <cellStyle name="Normal 3 3 2 2 8 2 3 6" xfId="51796"/>
    <cellStyle name="Normal 3 3 2 2 8 2 4" xfId="7545"/>
    <cellStyle name="Normal 3 3 2 2 8 2 4 2" xfId="20591"/>
    <cellStyle name="Normal 3 3 2 2 8 2 4 3" xfId="41770"/>
    <cellStyle name="Normal 3 3 2 2 8 2 4 4" xfId="46261"/>
    <cellStyle name="Normal 3 3 2 2 8 2 4 5" xfId="48627"/>
    <cellStyle name="Normal 3 3 2 2 8 2 4 6" xfId="53274"/>
    <cellStyle name="Normal 3 3 2 2 8 2 5" xfId="4207"/>
    <cellStyle name="Normal 3 3 2 2 8 2 5 2" xfId="17253"/>
    <cellStyle name="Normal 3 3 2 2 8 2 5 3" xfId="38432"/>
    <cellStyle name="Normal 3 3 2 2 8 2 5 4" xfId="44300"/>
    <cellStyle name="Normal 3 3 2 2 8 2 5 5" xfId="47548"/>
    <cellStyle name="Normal 3 3 2 2 8 2 5 6" xfId="51051"/>
    <cellStyle name="Normal 3 3 2 2 8 2 6" xfId="8979"/>
    <cellStyle name="Normal 3 3 2 2 8 2 6 2" xfId="22024"/>
    <cellStyle name="Normal 3 3 2 2 8 2 7" xfId="11608"/>
    <cellStyle name="Normal 3 3 2 2 8 2 7 2" xfId="24653"/>
    <cellStyle name="Normal 3 3 2 2 8 2 8" xfId="14436"/>
    <cellStyle name="Normal 3 3 2 2 8 2 9" xfId="35615"/>
    <cellStyle name="Normal 3 3 2 2 8 3" xfId="1779"/>
    <cellStyle name="Normal 3 3 2 2 8 3 10" xfId="49617"/>
    <cellStyle name="Normal 3 3 2 2 8 3 2" xfId="2980"/>
    <cellStyle name="Normal 3 3 2 2 8 3 2 2" xfId="8112"/>
    <cellStyle name="Normal 3 3 2 2 8 3 2 2 2" xfId="21158"/>
    <cellStyle name="Normal 3 3 2 2 8 3 2 2 3" xfId="42337"/>
    <cellStyle name="Normal 3 3 2 2 8 3 2 2 4" xfId="46642"/>
    <cellStyle name="Normal 3 3 2 2 8 3 2 2 5" xfId="49008"/>
    <cellStyle name="Normal 3 3 2 2 8 3 2 2 6" xfId="53841"/>
    <cellStyle name="Normal 3 3 2 2 8 3 2 3" xfId="6674"/>
    <cellStyle name="Normal 3 3 2 2 8 3 2 3 2" xfId="19720"/>
    <cellStyle name="Normal 3 3 2 2 8 3 2 3 3" xfId="40899"/>
    <cellStyle name="Normal 3 3 2 2 8 3 2 3 4" xfId="45758"/>
    <cellStyle name="Normal 3 3 2 2 8 3 2 3 5" xfId="48322"/>
    <cellStyle name="Normal 3 3 2 2 8 3 2 3 6" xfId="52605"/>
    <cellStyle name="Normal 3 3 2 2 8 3 2 4" xfId="16026"/>
    <cellStyle name="Normal 3 3 2 2 8 3 2 5" xfId="37205"/>
    <cellStyle name="Normal 3 3 2 2 8 3 2 6" xfId="43660"/>
    <cellStyle name="Normal 3 3 2 2 8 3 2 7" xfId="47337"/>
    <cellStyle name="Normal 3 3 2 2 8 3 2 8" xfId="50338"/>
    <cellStyle name="Normal 3 3 2 2 8 3 3" xfId="5473"/>
    <cellStyle name="Normal 3 3 2 2 8 3 3 2" xfId="18519"/>
    <cellStyle name="Normal 3 3 2 2 8 3 3 3" xfId="39698"/>
    <cellStyle name="Normal 3 3 2 2 8 3 3 4" xfId="45108"/>
    <cellStyle name="Normal 3 3 2 2 8 3 3 5" xfId="48029"/>
    <cellStyle name="Normal 3 3 2 2 8 3 3 6" xfId="51884"/>
    <cellStyle name="Normal 3 3 2 2 8 3 4" xfId="7677"/>
    <cellStyle name="Normal 3 3 2 2 8 3 4 2" xfId="20723"/>
    <cellStyle name="Normal 3 3 2 2 8 3 4 3" xfId="41902"/>
    <cellStyle name="Normal 3 3 2 2 8 3 4 4" xfId="46349"/>
    <cellStyle name="Normal 3 3 2 2 8 3 4 5" xfId="48715"/>
    <cellStyle name="Normal 3 3 2 2 8 3 4 6" xfId="53406"/>
    <cellStyle name="Normal 3 3 2 2 8 3 5" xfId="4596"/>
    <cellStyle name="Normal 3 3 2 2 8 3 5 2" xfId="17642"/>
    <cellStyle name="Normal 3 3 2 2 8 3 5 3" xfId="38821"/>
    <cellStyle name="Normal 3 3 2 2 8 3 5 4" xfId="44517"/>
    <cellStyle name="Normal 3 3 2 2 8 3 5 5" xfId="47636"/>
    <cellStyle name="Normal 3 3 2 2 8 3 5 6" xfId="51269"/>
    <cellStyle name="Normal 3 3 2 2 8 3 6" xfId="14825"/>
    <cellStyle name="Normal 3 3 2 2 8 3 7" xfId="36004"/>
    <cellStyle name="Normal 3 3 2 2 8 3 8" xfId="43010"/>
    <cellStyle name="Normal 3 3 2 2 8 3 9" xfId="47044"/>
    <cellStyle name="Normal 3 3 2 2 8 4" xfId="853"/>
    <cellStyle name="Normal 3 3 2 2 8 4 2" xfId="7375"/>
    <cellStyle name="Normal 3 3 2 2 8 4 2 2" xfId="20421"/>
    <cellStyle name="Normal 3 3 2 2 8 4 2 3" xfId="41600"/>
    <cellStyle name="Normal 3 3 2 2 8 4 2 4" xfId="46156"/>
    <cellStyle name="Normal 3 3 2 2 8 4 2 5" xfId="48522"/>
    <cellStyle name="Normal 3 3 2 2 8 4 2 6" xfId="53104"/>
    <cellStyle name="Normal 3 3 2 2 8 4 3" xfId="4963"/>
    <cellStyle name="Normal 3 3 2 2 8 4 3 2" xfId="18009"/>
    <cellStyle name="Normal 3 3 2 2 8 4 3 3" xfId="39188"/>
    <cellStyle name="Normal 3 3 2 2 8 4 3 4" xfId="44786"/>
    <cellStyle name="Normal 3 3 2 2 8 4 3 5" xfId="47836"/>
    <cellStyle name="Normal 3 3 2 2 8 4 3 6" xfId="51546"/>
    <cellStyle name="Normal 3 3 2 2 8 4 4" xfId="13899"/>
    <cellStyle name="Normal 3 3 2 2 8 4 5" xfId="35078"/>
    <cellStyle name="Normal 3 3 2 2 8 4 6" xfId="42688"/>
    <cellStyle name="Normal 3 3 2 2 8 4 7" xfId="46851"/>
    <cellStyle name="Normal 3 3 2 2 8 4 8" xfId="49294"/>
    <cellStyle name="Normal 3 3 2 2 8 5" xfId="2119"/>
    <cellStyle name="Normal 3 3 2 2 8 5 2" xfId="7870"/>
    <cellStyle name="Normal 3 3 2 2 8 5 2 2" xfId="20916"/>
    <cellStyle name="Normal 3 3 2 2 8 5 2 3" xfId="42095"/>
    <cellStyle name="Normal 3 3 2 2 8 5 2 4" xfId="46449"/>
    <cellStyle name="Normal 3 3 2 2 8 5 2 5" xfId="48815"/>
    <cellStyle name="Normal 3 3 2 2 8 5 2 6" xfId="53599"/>
    <cellStyle name="Normal 3 3 2 2 8 5 3" xfId="5813"/>
    <cellStyle name="Normal 3 3 2 2 8 5 3 2" xfId="18859"/>
    <cellStyle name="Normal 3 3 2 2 8 5 3 3" xfId="40038"/>
    <cellStyle name="Normal 3 3 2 2 8 5 3 4" xfId="45274"/>
    <cellStyle name="Normal 3 3 2 2 8 5 3 5" xfId="48129"/>
    <cellStyle name="Normal 3 3 2 2 8 5 3 6" xfId="52137"/>
    <cellStyle name="Normal 3 3 2 2 8 5 4" xfId="15165"/>
    <cellStyle name="Normal 3 3 2 2 8 5 5" xfId="36344"/>
    <cellStyle name="Normal 3 3 2 2 8 5 6" xfId="43176"/>
    <cellStyle name="Normal 3 3 2 2 8 5 7" xfId="47144"/>
    <cellStyle name="Normal 3 3 2 2 8 5 8" xfId="49870"/>
    <cellStyle name="Normal 3 3 2 2 8 6" xfId="4724"/>
    <cellStyle name="Normal 3 3 2 2 8 6 2" xfId="17770"/>
    <cellStyle name="Normal 3 3 2 2 8 6 3" xfId="38949"/>
    <cellStyle name="Normal 3 3 2 2 8 6 4" xfId="44629"/>
    <cellStyle name="Normal 3 3 2 2 8 6 5" xfId="47736"/>
    <cellStyle name="Normal 3 3 2 2 8 6 6" xfId="51381"/>
    <cellStyle name="Normal 3 3 2 2 8 7" xfId="7207"/>
    <cellStyle name="Normal 3 3 2 2 8 7 2" xfId="20253"/>
    <cellStyle name="Normal 3 3 2 2 8 7 3" xfId="41432"/>
    <cellStyle name="Normal 3 3 2 2 8 7 4" xfId="46056"/>
    <cellStyle name="Normal 3 3 2 2 8 7 5" xfId="48422"/>
    <cellStyle name="Normal 3 3 2 2 8 7 6" xfId="52936"/>
    <cellStyle name="Normal 3 3 2 2 8 8" xfId="3670"/>
    <cellStyle name="Normal 3 3 2 2 8 8 2" xfId="16716"/>
    <cellStyle name="Normal 3 3 2 2 8 8 3" xfId="37895"/>
    <cellStyle name="Normal 3 3 2 2 8 8 4" xfId="44033"/>
    <cellStyle name="Normal 3 3 2 2 8 8 5" xfId="47443"/>
    <cellStyle name="Normal 3 3 2 2 8 8 6" xfId="50736"/>
    <cellStyle name="Normal 3 3 2 2 8 9" xfId="8442"/>
    <cellStyle name="Normal 3 3 2 2 8 9 2" xfId="21487"/>
    <cellStyle name="Normal 3 3 2 2 9" xfId="301"/>
    <cellStyle name="Normal 3 3 2 2 9 10" xfId="11092"/>
    <cellStyle name="Normal 3 3 2 2 9 10 2" xfId="24137"/>
    <cellStyle name="Normal 3 3 2 2 9 11" xfId="13352"/>
    <cellStyle name="Normal 3 3 2 2 9 12" xfId="34531"/>
    <cellStyle name="Normal 3 3 2 2 9 13" xfId="42525"/>
    <cellStyle name="Normal 3 3 2 2 9 14" xfId="46757"/>
    <cellStyle name="Normal 3 3 2 2 9 15" xfId="49123"/>
    <cellStyle name="Normal 3 3 2 2 9 2" xfId="1412"/>
    <cellStyle name="Normal 3 3 2 2 9 2 10" xfId="42928"/>
    <cellStyle name="Normal 3 3 2 2 9 2 11" xfId="46962"/>
    <cellStyle name="Normal 3 3 2 2 9 2 12" xfId="49535"/>
    <cellStyle name="Normal 3 3 2 2 9 2 2" xfId="2655"/>
    <cellStyle name="Normal 3 3 2 2 9 2 2 2" xfId="8030"/>
    <cellStyle name="Normal 3 3 2 2 9 2 2 2 2" xfId="21076"/>
    <cellStyle name="Normal 3 3 2 2 9 2 2 2 3" xfId="42255"/>
    <cellStyle name="Normal 3 3 2 2 9 2 2 2 4" xfId="46560"/>
    <cellStyle name="Normal 3 3 2 2 9 2 2 2 5" xfId="48926"/>
    <cellStyle name="Normal 3 3 2 2 9 2 2 2 6" xfId="53759"/>
    <cellStyle name="Normal 3 3 2 2 9 2 2 3" xfId="6349"/>
    <cellStyle name="Normal 3 3 2 2 9 2 2 3 2" xfId="19395"/>
    <cellStyle name="Normal 3 3 2 2 9 2 2 3 3" xfId="40574"/>
    <cellStyle name="Normal 3 3 2 2 9 2 2 3 4" xfId="45555"/>
    <cellStyle name="Normal 3 3 2 2 9 2 2 3 5" xfId="48240"/>
    <cellStyle name="Normal 3 3 2 2 9 2 2 3 6" xfId="52440"/>
    <cellStyle name="Normal 3 3 2 2 9 2 2 4" xfId="15701"/>
    <cellStyle name="Normal 3 3 2 2 9 2 2 5" xfId="36880"/>
    <cellStyle name="Normal 3 3 2 2 9 2 2 6" xfId="43457"/>
    <cellStyle name="Normal 3 3 2 2 9 2 2 7" xfId="47255"/>
    <cellStyle name="Normal 3 3 2 2 9 2 2 8" xfId="50173"/>
    <cellStyle name="Normal 3 3 2 2 9 2 3" xfId="5391"/>
    <cellStyle name="Normal 3 3 2 2 9 2 3 2" xfId="18437"/>
    <cellStyle name="Normal 3 3 2 2 9 2 3 3" xfId="39616"/>
    <cellStyle name="Normal 3 3 2 2 9 2 3 4" xfId="45026"/>
    <cellStyle name="Normal 3 3 2 2 9 2 3 5" xfId="47947"/>
    <cellStyle name="Normal 3 3 2 2 9 2 3 6" xfId="51802"/>
    <cellStyle name="Normal 3 3 2 2 9 2 4" xfId="7553"/>
    <cellStyle name="Normal 3 3 2 2 9 2 4 2" xfId="20599"/>
    <cellStyle name="Normal 3 3 2 2 9 2 4 3" xfId="41778"/>
    <cellStyle name="Normal 3 3 2 2 9 2 4 4" xfId="46267"/>
    <cellStyle name="Normal 3 3 2 2 9 2 4 5" xfId="48633"/>
    <cellStyle name="Normal 3 3 2 2 9 2 4 6" xfId="53282"/>
    <cellStyle name="Normal 3 3 2 2 9 2 5" xfId="4229"/>
    <cellStyle name="Normal 3 3 2 2 9 2 5 2" xfId="17275"/>
    <cellStyle name="Normal 3 3 2 2 9 2 5 3" xfId="38454"/>
    <cellStyle name="Normal 3 3 2 2 9 2 5 4" xfId="44314"/>
    <cellStyle name="Normal 3 3 2 2 9 2 5 5" xfId="47554"/>
    <cellStyle name="Normal 3 3 2 2 9 2 5 6" xfId="51062"/>
    <cellStyle name="Normal 3 3 2 2 9 2 6" xfId="9001"/>
    <cellStyle name="Normal 3 3 2 2 9 2 6 2" xfId="22046"/>
    <cellStyle name="Normal 3 3 2 2 9 2 7" xfId="11630"/>
    <cellStyle name="Normal 3 3 2 2 9 2 7 2" xfId="24675"/>
    <cellStyle name="Normal 3 3 2 2 9 2 8" xfId="14458"/>
    <cellStyle name="Normal 3 3 2 2 9 2 9" xfId="35637"/>
    <cellStyle name="Normal 3 3 2 2 9 3" xfId="1785"/>
    <cellStyle name="Normal 3 3 2 2 9 3 10" xfId="49623"/>
    <cellStyle name="Normal 3 3 2 2 9 3 2" xfId="2986"/>
    <cellStyle name="Normal 3 3 2 2 9 3 2 2" xfId="8118"/>
    <cellStyle name="Normal 3 3 2 2 9 3 2 2 2" xfId="21164"/>
    <cellStyle name="Normal 3 3 2 2 9 3 2 2 3" xfId="42343"/>
    <cellStyle name="Normal 3 3 2 2 9 3 2 2 4" xfId="46648"/>
    <cellStyle name="Normal 3 3 2 2 9 3 2 2 5" xfId="49014"/>
    <cellStyle name="Normal 3 3 2 2 9 3 2 2 6" xfId="53847"/>
    <cellStyle name="Normal 3 3 2 2 9 3 2 3" xfId="6680"/>
    <cellStyle name="Normal 3 3 2 2 9 3 2 3 2" xfId="19726"/>
    <cellStyle name="Normal 3 3 2 2 9 3 2 3 3" xfId="40905"/>
    <cellStyle name="Normal 3 3 2 2 9 3 2 3 4" xfId="45764"/>
    <cellStyle name="Normal 3 3 2 2 9 3 2 3 5" xfId="48328"/>
    <cellStyle name="Normal 3 3 2 2 9 3 2 3 6" xfId="52611"/>
    <cellStyle name="Normal 3 3 2 2 9 3 2 4" xfId="16032"/>
    <cellStyle name="Normal 3 3 2 2 9 3 2 5" xfId="37211"/>
    <cellStyle name="Normal 3 3 2 2 9 3 2 6" xfId="43666"/>
    <cellStyle name="Normal 3 3 2 2 9 3 2 7" xfId="47343"/>
    <cellStyle name="Normal 3 3 2 2 9 3 2 8" xfId="50344"/>
    <cellStyle name="Normal 3 3 2 2 9 3 3" xfId="5479"/>
    <cellStyle name="Normal 3 3 2 2 9 3 3 2" xfId="18525"/>
    <cellStyle name="Normal 3 3 2 2 9 3 3 3" xfId="39704"/>
    <cellStyle name="Normal 3 3 2 2 9 3 3 4" xfId="45114"/>
    <cellStyle name="Normal 3 3 2 2 9 3 3 5" xfId="48035"/>
    <cellStyle name="Normal 3 3 2 2 9 3 3 6" xfId="51890"/>
    <cellStyle name="Normal 3 3 2 2 9 3 4" xfId="7683"/>
    <cellStyle name="Normal 3 3 2 2 9 3 4 2" xfId="20729"/>
    <cellStyle name="Normal 3 3 2 2 9 3 4 3" xfId="41908"/>
    <cellStyle name="Normal 3 3 2 2 9 3 4 4" xfId="46355"/>
    <cellStyle name="Normal 3 3 2 2 9 3 4 5" xfId="48721"/>
    <cellStyle name="Normal 3 3 2 2 9 3 4 6" xfId="53412"/>
    <cellStyle name="Normal 3 3 2 2 9 3 5" xfId="4602"/>
    <cellStyle name="Normal 3 3 2 2 9 3 5 2" xfId="17648"/>
    <cellStyle name="Normal 3 3 2 2 9 3 5 3" xfId="38827"/>
    <cellStyle name="Normal 3 3 2 2 9 3 5 4" xfId="44523"/>
    <cellStyle name="Normal 3 3 2 2 9 3 5 5" xfId="47642"/>
    <cellStyle name="Normal 3 3 2 2 9 3 5 6" xfId="51275"/>
    <cellStyle name="Normal 3 3 2 2 9 3 6" xfId="14831"/>
    <cellStyle name="Normal 3 3 2 2 9 3 7" xfId="36010"/>
    <cellStyle name="Normal 3 3 2 2 9 3 8" xfId="43016"/>
    <cellStyle name="Normal 3 3 2 2 9 3 9" xfId="47050"/>
    <cellStyle name="Normal 3 3 2 2 9 4" xfId="875"/>
    <cellStyle name="Normal 3 3 2 2 9 4 2" xfId="7383"/>
    <cellStyle name="Normal 3 3 2 2 9 4 2 2" xfId="20429"/>
    <cellStyle name="Normal 3 3 2 2 9 4 2 3" xfId="41608"/>
    <cellStyle name="Normal 3 3 2 2 9 4 2 4" xfId="46162"/>
    <cellStyle name="Normal 3 3 2 2 9 4 2 5" xfId="48528"/>
    <cellStyle name="Normal 3 3 2 2 9 4 2 6" xfId="53112"/>
    <cellStyle name="Normal 3 3 2 2 9 4 3" xfId="4985"/>
    <cellStyle name="Normal 3 3 2 2 9 4 3 2" xfId="18031"/>
    <cellStyle name="Normal 3 3 2 2 9 4 3 3" xfId="39210"/>
    <cellStyle name="Normal 3 3 2 2 9 4 3 4" xfId="44800"/>
    <cellStyle name="Normal 3 3 2 2 9 4 3 5" xfId="47842"/>
    <cellStyle name="Normal 3 3 2 2 9 4 3 6" xfId="51557"/>
    <cellStyle name="Normal 3 3 2 2 9 4 4" xfId="13921"/>
    <cellStyle name="Normal 3 3 2 2 9 4 5" xfId="35100"/>
    <cellStyle name="Normal 3 3 2 2 9 4 6" xfId="42702"/>
    <cellStyle name="Normal 3 3 2 2 9 4 7" xfId="46857"/>
    <cellStyle name="Normal 3 3 2 2 9 4 8" xfId="49305"/>
    <cellStyle name="Normal 3 3 2 2 9 5" xfId="2141"/>
    <cellStyle name="Normal 3 3 2 2 9 5 2" xfId="7878"/>
    <cellStyle name="Normal 3 3 2 2 9 5 2 2" xfId="20924"/>
    <cellStyle name="Normal 3 3 2 2 9 5 2 3" xfId="42103"/>
    <cellStyle name="Normal 3 3 2 2 9 5 2 4" xfId="46455"/>
    <cellStyle name="Normal 3 3 2 2 9 5 2 5" xfId="48821"/>
    <cellStyle name="Normal 3 3 2 2 9 5 2 6" xfId="53607"/>
    <cellStyle name="Normal 3 3 2 2 9 5 3" xfId="5835"/>
    <cellStyle name="Normal 3 3 2 2 9 5 3 2" xfId="18881"/>
    <cellStyle name="Normal 3 3 2 2 9 5 3 3" xfId="40060"/>
    <cellStyle name="Normal 3 3 2 2 9 5 3 4" xfId="45288"/>
    <cellStyle name="Normal 3 3 2 2 9 5 3 5" xfId="48135"/>
    <cellStyle name="Normal 3 3 2 2 9 5 3 6" xfId="52148"/>
    <cellStyle name="Normal 3 3 2 2 9 5 4" xfId="15187"/>
    <cellStyle name="Normal 3 3 2 2 9 5 5" xfId="36366"/>
    <cellStyle name="Normal 3 3 2 2 9 5 6" xfId="43190"/>
    <cellStyle name="Normal 3 3 2 2 9 5 7" xfId="47150"/>
    <cellStyle name="Normal 3 3 2 2 9 5 8" xfId="49881"/>
    <cellStyle name="Normal 3 3 2 2 9 6" xfId="4730"/>
    <cellStyle name="Normal 3 3 2 2 9 6 2" xfId="17776"/>
    <cellStyle name="Normal 3 3 2 2 9 6 3" xfId="38955"/>
    <cellStyle name="Normal 3 3 2 2 9 6 4" xfId="44635"/>
    <cellStyle name="Normal 3 3 2 2 9 6 5" xfId="47742"/>
    <cellStyle name="Normal 3 3 2 2 9 6 6" xfId="51387"/>
    <cellStyle name="Normal 3 3 2 2 9 7" xfId="7215"/>
    <cellStyle name="Normal 3 3 2 2 9 7 2" xfId="20261"/>
    <cellStyle name="Normal 3 3 2 2 9 7 3" xfId="41440"/>
    <cellStyle name="Normal 3 3 2 2 9 7 4" xfId="46062"/>
    <cellStyle name="Normal 3 3 2 2 9 7 5" xfId="48428"/>
    <cellStyle name="Normal 3 3 2 2 9 7 6" xfId="52944"/>
    <cellStyle name="Normal 3 3 2 2 9 8" xfId="3692"/>
    <cellStyle name="Normal 3 3 2 2 9 8 2" xfId="16738"/>
    <cellStyle name="Normal 3 3 2 2 9 8 3" xfId="37917"/>
    <cellStyle name="Normal 3 3 2 2 9 8 4" xfId="44047"/>
    <cellStyle name="Normal 3 3 2 2 9 8 5" xfId="47449"/>
    <cellStyle name="Normal 3 3 2 2 9 8 6" xfId="50747"/>
    <cellStyle name="Normal 3 3 2 2 9 9" xfId="8464"/>
    <cellStyle name="Normal 3 3 2 2 9 9 2" xfId="21509"/>
    <cellStyle name="Normal 3 3 2 20" xfId="653"/>
    <cellStyle name="Normal 3 3 2 20 2" xfId="7293"/>
    <cellStyle name="Normal 3 3 2 20 2 2" xfId="20339"/>
    <cellStyle name="Normal 3 3 2 20 2 3" xfId="41518"/>
    <cellStyle name="Normal 3 3 2 20 2 4" xfId="46095"/>
    <cellStyle name="Normal 3 3 2 20 2 5" xfId="48461"/>
    <cellStyle name="Normal 3 3 2 20 2 6" xfId="53022"/>
    <cellStyle name="Normal 3 3 2 20 3" xfId="4763"/>
    <cellStyle name="Normal 3 3 2 20 3 2" xfId="17809"/>
    <cellStyle name="Normal 3 3 2 20 3 3" xfId="38988"/>
    <cellStyle name="Normal 3 3 2 20 3 4" xfId="44668"/>
    <cellStyle name="Normal 3 3 2 20 3 5" xfId="47775"/>
    <cellStyle name="Normal 3 3 2 20 3 6" xfId="51420"/>
    <cellStyle name="Normal 3 3 2 20 4" xfId="13699"/>
    <cellStyle name="Normal 3 3 2 20 5" xfId="34878"/>
    <cellStyle name="Normal 3 3 2 20 6" xfId="42570"/>
    <cellStyle name="Normal 3 3 2 20 7" xfId="46790"/>
    <cellStyle name="Normal 3 3 2 20 8" xfId="49168"/>
    <cellStyle name="Normal 3 3 2 21" xfId="1919"/>
    <cellStyle name="Normal 3 3 2 21 2" xfId="7788"/>
    <cellStyle name="Normal 3 3 2 21 2 2" xfId="20834"/>
    <cellStyle name="Normal 3 3 2 21 2 3" xfId="42013"/>
    <cellStyle name="Normal 3 3 2 21 2 4" xfId="46388"/>
    <cellStyle name="Normal 3 3 2 21 2 5" xfId="48754"/>
    <cellStyle name="Normal 3 3 2 21 2 6" xfId="53517"/>
    <cellStyle name="Normal 3 3 2 21 3" xfId="5613"/>
    <cellStyle name="Normal 3 3 2 21 3 2" xfId="18659"/>
    <cellStyle name="Normal 3 3 2 21 3 3" xfId="39838"/>
    <cellStyle name="Normal 3 3 2 21 3 4" xfId="45156"/>
    <cellStyle name="Normal 3 3 2 21 3 5" xfId="48068"/>
    <cellStyle name="Normal 3 3 2 21 3 6" xfId="52011"/>
    <cellStyle name="Normal 3 3 2 21 4" xfId="14965"/>
    <cellStyle name="Normal 3 3 2 21 5" xfId="36144"/>
    <cellStyle name="Normal 3 3 2 21 6" xfId="43058"/>
    <cellStyle name="Normal 3 3 2 21 7" xfId="47083"/>
    <cellStyle name="Normal 3 3 2 21 8" xfId="49744"/>
    <cellStyle name="Normal 3 3 2 22" xfId="3436"/>
    <cellStyle name="Normal 3 3 2 22 2" xfId="4663"/>
    <cellStyle name="Normal 3 3 2 22 2 2" xfId="17709"/>
    <cellStyle name="Normal 3 3 2 22 2 3" xfId="38888"/>
    <cellStyle name="Normal 3 3 2 22 2 4" xfId="44568"/>
    <cellStyle name="Normal 3 3 2 22 2 5" xfId="47675"/>
    <cellStyle name="Normal 3 3 2 22 2 6" xfId="51320"/>
    <cellStyle name="Normal 3 3 2 22 3" xfId="16482"/>
    <cellStyle name="Normal 3 3 2 22 4" xfId="37661"/>
    <cellStyle name="Normal 3 3 2 22 5" xfId="43897"/>
    <cellStyle name="Normal 3 3 2 22 6" xfId="47376"/>
    <cellStyle name="Normal 3 3 2 22 7" xfId="50592"/>
    <cellStyle name="Normal 3 3 2 23" xfId="7130"/>
    <cellStyle name="Normal 3 3 2 23 2" xfId="20176"/>
    <cellStyle name="Normal 3 3 2 23 3" xfId="41355"/>
    <cellStyle name="Normal 3 3 2 23 4" xfId="45995"/>
    <cellStyle name="Normal 3 3 2 23 5" xfId="48361"/>
    <cellStyle name="Normal 3 3 2 23 6" xfId="52859"/>
    <cellStyle name="Normal 3 3 2 24" xfId="3470"/>
    <cellStyle name="Normal 3 3 2 24 2" xfId="16516"/>
    <cellStyle name="Normal 3 3 2 24 3" xfId="37695"/>
    <cellStyle name="Normal 3 3 2 24 4" xfId="43915"/>
    <cellStyle name="Normal 3 3 2 24 5" xfId="47382"/>
    <cellStyle name="Normal 3 3 2 24 6" xfId="50610"/>
    <cellStyle name="Normal 3 3 2 25" xfId="8220"/>
    <cellStyle name="Normal 3 3 2 25 2" xfId="21266"/>
    <cellStyle name="Normal 3 3 2 25 3" xfId="42445"/>
    <cellStyle name="Normal 3 3 2 25 4" xfId="46681"/>
    <cellStyle name="Normal 3 3 2 25 5" xfId="49047"/>
    <cellStyle name="Normal 3 3 2 25 6" xfId="53949"/>
    <cellStyle name="Normal 3 3 2 26" xfId="8241"/>
    <cellStyle name="Normal 3 3 2 26 2" xfId="21286"/>
    <cellStyle name="Normal 3 3 2 27" xfId="10540"/>
    <cellStyle name="Normal 3 3 2 27 2" xfId="23585"/>
    <cellStyle name="Normal 3 3 2 28" xfId="10816"/>
    <cellStyle name="Normal 3 3 2 28 2" xfId="23861"/>
    <cellStyle name="Normal 3 3 2 29" xfId="12834"/>
    <cellStyle name="Normal 3 3 2 3" xfId="84"/>
    <cellStyle name="Normal 3 3 2 3 10" xfId="7135"/>
    <cellStyle name="Normal 3 3 2 3 10 2" xfId="20181"/>
    <cellStyle name="Normal 3 3 2 3 10 3" xfId="41360"/>
    <cellStyle name="Normal 3 3 2 3 10 4" xfId="46000"/>
    <cellStyle name="Normal 3 3 2 3 10 5" xfId="48366"/>
    <cellStyle name="Normal 3 3 2 3 10 6" xfId="52864"/>
    <cellStyle name="Normal 3 3 2 3 11" xfId="3475"/>
    <cellStyle name="Normal 3 3 2 3 11 2" xfId="16521"/>
    <cellStyle name="Normal 3 3 2 3 11 3" xfId="37700"/>
    <cellStyle name="Normal 3 3 2 3 11 4" xfId="43920"/>
    <cellStyle name="Normal 3 3 2 3 11 5" xfId="47387"/>
    <cellStyle name="Normal 3 3 2 3 11 6" xfId="50615"/>
    <cellStyle name="Normal 3 3 2 3 12" xfId="8247"/>
    <cellStyle name="Normal 3 3 2 3 12 2" xfId="21292"/>
    <cellStyle name="Normal 3 3 2 3 13" xfId="10545"/>
    <cellStyle name="Normal 3 3 2 3 13 2" xfId="23590"/>
    <cellStyle name="Normal 3 3 2 3 14" xfId="10823"/>
    <cellStyle name="Normal 3 3 2 3 14 2" xfId="23868"/>
    <cellStyle name="Normal 3 3 2 3 15" xfId="12853"/>
    <cellStyle name="Normal 3 3 2 3 16" xfId="13135"/>
    <cellStyle name="Normal 3 3 2 3 17" xfId="34314"/>
    <cellStyle name="Normal 3 3 2 3 18" xfId="42463"/>
    <cellStyle name="Normal 3 3 2 3 19" xfId="46695"/>
    <cellStyle name="Normal 3 3 2 3 2" xfId="112"/>
    <cellStyle name="Normal 3 3 2 3 2 10" xfId="3503"/>
    <cellStyle name="Normal 3 3 2 3 2 10 2" xfId="16549"/>
    <cellStyle name="Normal 3 3 2 3 2 10 3" xfId="37728"/>
    <cellStyle name="Normal 3 3 2 3 2 10 4" xfId="43935"/>
    <cellStyle name="Normal 3 3 2 3 2 10 5" xfId="47395"/>
    <cellStyle name="Normal 3 3 2 3 2 10 6" xfId="50633"/>
    <cellStyle name="Normal 3 3 2 3 2 11" xfId="8275"/>
    <cellStyle name="Normal 3 3 2 3 2 11 2" xfId="21320"/>
    <cellStyle name="Normal 3 3 2 3 2 12" xfId="10573"/>
    <cellStyle name="Normal 3 3 2 3 2 12 2" xfId="23618"/>
    <cellStyle name="Normal 3 3 2 3 2 13" xfId="10851"/>
    <cellStyle name="Normal 3 3 2 3 2 13 2" xfId="23896"/>
    <cellStyle name="Normal 3 3 2 3 2 14" xfId="12882"/>
    <cellStyle name="Normal 3 3 2 3 2 15" xfId="13163"/>
    <cellStyle name="Normal 3 3 2 3 2 16" xfId="34342"/>
    <cellStyle name="Normal 3 3 2 3 2 17" xfId="42471"/>
    <cellStyle name="Normal 3 3 2 3 2 18" xfId="46703"/>
    <cellStyle name="Normal 3 3 2 3 2 19" xfId="49069"/>
    <cellStyle name="Normal 3 3 2 3 2 2" xfId="207"/>
    <cellStyle name="Normal 3 3 2 3 2 2 10" xfId="10998"/>
    <cellStyle name="Normal 3 3 2 3 2 2 10 2" xfId="24043"/>
    <cellStyle name="Normal 3 3 2 3 2 2 11" xfId="13258"/>
    <cellStyle name="Normal 3 3 2 3 2 2 12" xfId="34437"/>
    <cellStyle name="Normal 3 3 2 3 2 2 13" xfId="42506"/>
    <cellStyle name="Normal 3 3 2 3 2 2 14" xfId="46738"/>
    <cellStyle name="Normal 3 3 2 3 2 2 15" xfId="49104"/>
    <cellStyle name="Normal 3 3 2 3 2 2 2" xfId="1330"/>
    <cellStyle name="Normal 3 3 2 3 2 2 2 10" xfId="42909"/>
    <cellStyle name="Normal 3 3 2 3 2 2 2 11" xfId="46943"/>
    <cellStyle name="Normal 3 3 2 3 2 2 2 12" xfId="49516"/>
    <cellStyle name="Normal 3 3 2 3 2 2 2 2" xfId="2584"/>
    <cellStyle name="Normal 3 3 2 3 2 2 2 2 2" xfId="8011"/>
    <cellStyle name="Normal 3 3 2 3 2 2 2 2 2 2" xfId="21057"/>
    <cellStyle name="Normal 3 3 2 3 2 2 2 2 2 3" xfId="42236"/>
    <cellStyle name="Normal 3 3 2 3 2 2 2 2 2 4" xfId="46541"/>
    <cellStyle name="Normal 3 3 2 3 2 2 2 2 2 5" xfId="48907"/>
    <cellStyle name="Normal 3 3 2 3 2 2 2 2 2 6" xfId="53740"/>
    <cellStyle name="Normal 3 3 2 3 2 2 2 2 3" xfId="6278"/>
    <cellStyle name="Normal 3 3 2 3 2 2 2 2 3 2" xfId="19324"/>
    <cellStyle name="Normal 3 3 2 3 2 2 2 2 3 3" xfId="40503"/>
    <cellStyle name="Normal 3 3 2 3 2 2 2 2 3 4" xfId="45514"/>
    <cellStyle name="Normal 3 3 2 3 2 2 2 2 3 5" xfId="48221"/>
    <cellStyle name="Normal 3 3 2 3 2 2 2 2 3 6" xfId="52399"/>
    <cellStyle name="Normal 3 3 2 3 2 2 2 2 4" xfId="15630"/>
    <cellStyle name="Normal 3 3 2 3 2 2 2 2 5" xfId="36809"/>
    <cellStyle name="Normal 3 3 2 3 2 2 2 2 6" xfId="43416"/>
    <cellStyle name="Normal 3 3 2 3 2 2 2 2 7" xfId="47236"/>
    <cellStyle name="Normal 3 3 2 3 2 2 2 2 8" xfId="50132"/>
    <cellStyle name="Normal 3 3 2 3 2 2 2 3" xfId="5372"/>
    <cellStyle name="Normal 3 3 2 3 2 2 2 3 2" xfId="18418"/>
    <cellStyle name="Normal 3 3 2 3 2 2 2 3 3" xfId="39597"/>
    <cellStyle name="Normal 3 3 2 3 2 2 2 3 4" xfId="45007"/>
    <cellStyle name="Normal 3 3 2 3 2 2 2 3 5" xfId="47928"/>
    <cellStyle name="Normal 3 3 2 3 2 2 2 3 6" xfId="51783"/>
    <cellStyle name="Normal 3 3 2 3 2 2 2 4" xfId="7523"/>
    <cellStyle name="Normal 3 3 2 3 2 2 2 4 2" xfId="20569"/>
    <cellStyle name="Normal 3 3 2 3 2 2 2 4 3" xfId="41748"/>
    <cellStyle name="Normal 3 3 2 3 2 2 2 4 4" xfId="46248"/>
    <cellStyle name="Normal 3 3 2 3 2 2 2 4 5" xfId="48614"/>
    <cellStyle name="Normal 3 3 2 3 2 2 2 4 6" xfId="53252"/>
    <cellStyle name="Normal 3 3 2 3 2 2 2 5" xfId="4147"/>
    <cellStyle name="Normal 3 3 2 3 2 2 2 5 2" xfId="17193"/>
    <cellStyle name="Normal 3 3 2 3 2 2 2 5 3" xfId="38372"/>
    <cellStyle name="Normal 3 3 2 3 2 2 2 5 4" xfId="44273"/>
    <cellStyle name="Normal 3 3 2 3 2 2 2 5 5" xfId="47535"/>
    <cellStyle name="Normal 3 3 2 3 2 2 2 5 6" xfId="51010"/>
    <cellStyle name="Normal 3 3 2 3 2 2 2 6" xfId="8919"/>
    <cellStyle name="Normal 3 3 2 3 2 2 2 6 2" xfId="21964"/>
    <cellStyle name="Normal 3 3 2 3 2 2 2 7" xfId="11548"/>
    <cellStyle name="Normal 3 3 2 3 2 2 2 7 2" xfId="24593"/>
    <cellStyle name="Normal 3 3 2 3 2 2 2 8" xfId="14376"/>
    <cellStyle name="Normal 3 3 2 3 2 2 2 9" xfId="35555"/>
    <cellStyle name="Normal 3 3 2 3 2 2 3" xfId="1766"/>
    <cellStyle name="Normal 3 3 2 3 2 2 3 10" xfId="49604"/>
    <cellStyle name="Normal 3 3 2 3 2 2 3 2" xfId="2967"/>
    <cellStyle name="Normal 3 3 2 3 2 2 3 2 2" xfId="8099"/>
    <cellStyle name="Normal 3 3 2 3 2 2 3 2 2 2" xfId="21145"/>
    <cellStyle name="Normal 3 3 2 3 2 2 3 2 2 3" xfId="42324"/>
    <cellStyle name="Normal 3 3 2 3 2 2 3 2 2 4" xfId="46629"/>
    <cellStyle name="Normal 3 3 2 3 2 2 3 2 2 5" xfId="48995"/>
    <cellStyle name="Normal 3 3 2 3 2 2 3 2 2 6" xfId="53828"/>
    <cellStyle name="Normal 3 3 2 3 2 2 3 2 3" xfId="6661"/>
    <cellStyle name="Normal 3 3 2 3 2 2 3 2 3 2" xfId="19707"/>
    <cellStyle name="Normal 3 3 2 3 2 2 3 2 3 3" xfId="40886"/>
    <cellStyle name="Normal 3 3 2 3 2 2 3 2 3 4" xfId="45745"/>
    <cellStyle name="Normal 3 3 2 3 2 2 3 2 3 5" xfId="48309"/>
    <cellStyle name="Normal 3 3 2 3 2 2 3 2 3 6" xfId="52592"/>
    <cellStyle name="Normal 3 3 2 3 2 2 3 2 4" xfId="16013"/>
    <cellStyle name="Normal 3 3 2 3 2 2 3 2 5" xfId="37192"/>
    <cellStyle name="Normal 3 3 2 3 2 2 3 2 6" xfId="43647"/>
    <cellStyle name="Normal 3 3 2 3 2 2 3 2 7" xfId="47324"/>
    <cellStyle name="Normal 3 3 2 3 2 2 3 2 8" xfId="50325"/>
    <cellStyle name="Normal 3 3 2 3 2 2 3 3" xfId="5460"/>
    <cellStyle name="Normal 3 3 2 3 2 2 3 3 2" xfId="18506"/>
    <cellStyle name="Normal 3 3 2 3 2 2 3 3 3" xfId="39685"/>
    <cellStyle name="Normal 3 3 2 3 2 2 3 3 4" xfId="45095"/>
    <cellStyle name="Normal 3 3 2 3 2 2 3 3 5" xfId="48016"/>
    <cellStyle name="Normal 3 3 2 3 2 2 3 3 6" xfId="51871"/>
    <cellStyle name="Normal 3 3 2 3 2 2 3 4" xfId="7664"/>
    <cellStyle name="Normal 3 3 2 3 2 2 3 4 2" xfId="20710"/>
    <cellStyle name="Normal 3 3 2 3 2 2 3 4 3" xfId="41889"/>
    <cellStyle name="Normal 3 3 2 3 2 2 3 4 4" xfId="46336"/>
    <cellStyle name="Normal 3 3 2 3 2 2 3 4 5" xfId="48702"/>
    <cellStyle name="Normal 3 3 2 3 2 2 3 4 6" xfId="53393"/>
    <cellStyle name="Normal 3 3 2 3 2 2 3 5" xfId="4583"/>
    <cellStyle name="Normal 3 3 2 3 2 2 3 5 2" xfId="17629"/>
    <cellStyle name="Normal 3 3 2 3 2 2 3 5 3" xfId="38808"/>
    <cellStyle name="Normal 3 3 2 3 2 2 3 5 4" xfId="44504"/>
    <cellStyle name="Normal 3 3 2 3 2 2 3 5 5" xfId="47623"/>
    <cellStyle name="Normal 3 3 2 3 2 2 3 5 6" xfId="51256"/>
    <cellStyle name="Normal 3 3 2 3 2 2 3 6" xfId="14812"/>
    <cellStyle name="Normal 3 3 2 3 2 2 3 7" xfId="35991"/>
    <cellStyle name="Normal 3 3 2 3 2 2 3 8" xfId="42997"/>
    <cellStyle name="Normal 3 3 2 3 2 2 3 9" xfId="47031"/>
    <cellStyle name="Normal 3 3 2 3 2 2 4" xfId="781"/>
    <cellStyle name="Normal 3 3 2 3 2 2 4 2" xfId="7353"/>
    <cellStyle name="Normal 3 3 2 3 2 2 4 2 2" xfId="20399"/>
    <cellStyle name="Normal 3 3 2 3 2 2 4 2 3" xfId="41578"/>
    <cellStyle name="Normal 3 3 2 3 2 2 4 2 4" xfId="46143"/>
    <cellStyle name="Normal 3 3 2 3 2 2 4 2 5" xfId="48509"/>
    <cellStyle name="Normal 3 3 2 3 2 2 4 2 6" xfId="53082"/>
    <cellStyle name="Normal 3 3 2 3 2 2 4 3" xfId="4891"/>
    <cellStyle name="Normal 3 3 2 3 2 2 4 3 2" xfId="17937"/>
    <cellStyle name="Normal 3 3 2 3 2 2 4 3 3" xfId="39116"/>
    <cellStyle name="Normal 3 3 2 3 2 2 4 3 4" xfId="44747"/>
    <cellStyle name="Normal 3 3 2 3 2 2 4 3 5" xfId="47823"/>
    <cellStyle name="Normal 3 3 2 3 2 2 4 3 6" xfId="51505"/>
    <cellStyle name="Normal 3 3 2 3 2 2 4 4" xfId="13827"/>
    <cellStyle name="Normal 3 3 2 3 2 2 4 5" xfId="35006"/>
    <cellStyle name="Normal 3 3 2 3 2 2 4 6" xfId="42649"/>
    <cellStyle name="Normal 3 3 2 3 2 2 4 7" xfId="46838"/>
    <cellStyle name="Normal 3 3 2 3 2 2 4 8" xfId="49253"/>
    <cellStyle name="Normal 3 3 2 3 2 2 5" xfId="2047"/>
    <cellStyle name="Normal 3 3 2 3 2 2 5 2" xfId="7848"/>
    <cellStyle name="Normal 3 3 2 3 2 2 5 2 2" xfId="20894"/>
    <cellStyle name="Normal 3 3 2 3 2 2 5 2 3" xfId="42073"/>
    <cellStyle name="Normal 3 3 2 3 2 2 5 2 4" xfId="46436"/>
    <cellStyle name="Normal 3 3 2 3 2 2 5 2 5" xfId="48802"/>
    <cellStyle name="Normal 3 3 2 3 2 2 5 2 6" xfId="53577"/>
    <cellStyle name="Normal 3 3 2 3 2 2 5 3" xfId="5741"/>
    <cellStyle name="Normal 3 3 2 3 2 2 5 3 2" xfId="18787"/>
    <cellStyle name="Normal 3 3 2 3 2 2 5 3 3" xfId="39966"/>
    <cellStyle name="Normal 3 3 2 3 2 2 5 3 4" xfId="45235"/>
    <cellStyle name="Normal 3 3 2 3 2 2 5 3 5" xfId="48116"/>
    <cellStyle name="Normal 3 3 2 3 2 2 5 3 6" xfId="52096"/>
    <cellStyle name="Normal 3 3 2 3 2 2 5 4" xfId="15093"/>
    <cellStyle name="Normal 3 3 2 3 2 2 5 5" xfId="36272"/>
    <cellStyle name="Normal 3 3 2 3 2 2 5 6" xfId="43137"/>
    <cellStyle name="Normal 3 3 2 3 2 2 5 7" xfId="47131"/>
    <cellStyle name="Normal 3 3 2 3 2 2 5 8" xfId="49829"/>
    <cellStyle name="Normal 3 3 2 3 2 2 6" xfId="4711"/>
    <cellStyle name="Normal 3 3 2 3 2 2 6 2" xfId="17757"/>
    <cellStyle name="Normal 3 3 2 3 2 2 6 3" xfId="38936"/>
    <cellStyle name="Normal 3 3 2 3 2 2 6 4" xfId="44616"/>
    <cellStyle name="Normal 3 3 2 3 2 2 6 5" xfId="47723"/>
    <cellStyle name="Normal 3 3 2 3 2 2 6 6" xfId="51368"/>
    <cellStyle name="Normal 3 3 2 3 2 2 7" xfId="7185"/>
    <cellStyle name="Normal 3 3 2 3 2 2 7 2" xfId="20231"/>
    <cellStyle name="Normal 3 3 2 3 2 2 7 3" xfId="41410"/>
    <cellStyle name="Normal 3 3 2 3 2 2 7 4" xfId="46043"/>
    <cellStyle name="Normal 3 3 2 3 2 2 7 5" xfId="48409"/>
    <cellStyle name="Normal 3 3 2 3 2 2 7 6" xfId="52914"/>
    <cellStyle name="Normal 3 3 2 3 2 2 8" xfId="3598"/>
    <cellStyle name="Normal 3 3 2 3 2 2 8 2" xfId="16644"/>
    <cellStyle name="Normal 3 3 2 3 2 2 8 3" xfId="37823"/>
    <cellStyle name="Normal 3 3 2 3 2 2 8 4" xfId="43994"/>
    <cellStyle name="Normal 3 3 2 3 2 2 8 5" xfId="47430"/>
    <cellStyle name="Normal 3 3 2 3 2 2 8 6" xfId="50695"/>
    <cellStyle name="Normal 3 3 2 3 2 2 9" xfId="8370"/>
    <cellStyle name="Normal 3 3 2 3 2 2 9 2" xfId="21415"/>
    <cellStyle name="Normal 3 3 2 3 2 3" xfId="1208"/>
    <cellStyle name="Normal 3 3 2 3 2 3 10" xfId="42857"/>
    <cellStyle name="Normal 3 3 2 3 2 3 11" xfId="46891"/>
    <cellStyle name="Normal 3 3 2 3 2 3 12" xfId="49464"/>
    <cellStyle name="Normal 3 3 2 3 2 3 2" xfId="2474"/>
    <cellStyle name="Normal 3 3 2 3 2 3 2 2" xfId="7957"/>
    <cellStyle name="Normal 3 3 2 3 2 3 2 2 2" xfId="21003"/>
    <cellStyle name="Normal 3 3 2 3 2 3 2 2 3" xfId="42182"/>
    <cellStyle name="Normal 3 3 2 3 2 3 2 2 4" xfId="46489"/>
    <cellStyle name="Normal 3 3 2 3 2 3 2 2 5" xfId="48855"/>
    <cellStyle name="Normal 3 3 2 3 2 3 2 2 6" xfId="53686"/>
    <cellStyle name="Normal 3 3 2 3 2 3 2 3" xfId="6168"/>
    <cellStyle name="Normal 3 3 2 3 2 3 2 3 2" xfId="19214"/>
    <cellStyle name="Normal 3 3 2 3 2 3 2 3 3" xfId="40393"/>
    <cellStyle name="Normal 3 3 2 3 2 3 2 3 4" xfId="45443"/>
    <cellStyle name="Normal 3 3 2 3 2 3 2 3 5" xfId="48169"/>
    <cellStyle name="Normal 3 3 2 3 2 3 2 3 6" xfId="52317"/>
    <cellStyle name="Normal 3 3 2 3 2 3 2 4" xfId="15520"/>
    <cellStyle name="Normal 3 3 2 3 2 3 2 5" xfId="36699"/>
    <cellStyle name="Normal 3 3 2 3 2 3 2 6" xfId="43345"/>
    <cellStyle name="Normal 3 3 2 3 2 3 2 7" xfId="47184"/>
    <cellStyle name="Normal 3 3 2 3 2 3 2 8" xfId="50050"/>
    <cellStyle name="Normal 3 3 2 3 2 3 3" xfId="5315"/>
    <cellStyle name="Normal 3 3 2 3 2 3 3 2" xfId="18361"/>
    <cellStyle name="Normal 3 3 2 3 2 3 3 3" xfId="39540"/>
    <cellStyle name="Normal 3 3 2 3 2 3 3 4" xfId="44955"/>
    <cellStyle name="Normal 3 3 2 3 2 3 3 5" xfId="47876"/>
    <cellStyle name="Normal 3 3 2 3 2 3 3 6" xfId="51726"/>
    <cellStyle name="Normal 3 3 2 3 2 3 4" xfId="7459"/>
    <cellStyle name="Normal 3 3 2 3 2 3 4 2" xfId="20505"/>
    <cellStyle name="Normal 3 3 2 3 2 3 4 3" xfId="41684"/>
    <cellStyle name="Normal 3 3 2 3 2 3 4 4" xfId="46196"/>
    <cellStyle name="Normal 3 3 2 3 2 3 4 5" xfId="48562"/>
    <cellStyle name="Normal 3 3 2 3 2 3 4 6" xfId="53188"/>
    <cellStyle name="Normal 3 3 2 3 2 3 5" xfId="4025"/>
    <cellStyle name="Normal 3 3 2 3 2 3 5 2" xfId="17071"/>
    <cellStyle name="Normal 3 3 2 3 2 3 5 3" xfId="38250"/>
    <cellStyle name="Normal 3 3 2 3 2 3 5 4" xfId="44202"/>
    <cellStyle name="Normal 3 3 2 3 2 3 5 5" xfId="47483"/>
    <cellStyle name="Normal 3 3 2 3 2 3 5 6" xfId="50916"/>
    <cellStyle name="Normal 3 3 2 3 2 3 6" xfId="8797"/>
    <cellStyle name="Normal 3 3 2 3 2 3 6 2" xfId="21842"/>
    <cellStyle name="Normal 3 3 2 3 2 3 7" xfId="11426"/>
    <cellStyle name="Normal 3 3 2 3 2 3 7 2" xfId="24471"/>
    <cellStyle name="Normal 3 3 2 3 2 3 8" xfId="14254"/>
    <cellStyle name="Normal 3 3 2 3 2 3 9" xfId="35433"/>
    <cellStyle name="Normal 3 3 2 3 2 4" xfId="1242"/>
    <cellStyle name="Normal 3 3 2 3 2 4 10" xfId="42874"/>
    <cellStyle name="Normal 3 3 2 3 2 4 11" xfId="46908"/>
    <cellStyle name="Normal 3 3 2 3 2 4 12" xfId="49481"/>
    <cellStyle name="Normal 3 3 2 3 2 4 2" xfId="2505"/>
    <cellStyle name="Normal 3 3 2 3 2 4 2 2" xfId="7976"/>
    <cellStyle name="Normal 3 3 2 3 2 4 2 2 2" xfId="21022"/>
    <cellStyle name="Normal 3 3 2 3 2 4 2 2 3" xfId="42201"/>
    <cellStyle name="Normal 3 3 2 3 2 4 2 2 4" xfId="46506"/>
    <cellStyle name="Normal 3 3 2 3 2 4 2 2 5" xfId="48872"/>
    <cellStyle name="Normal 3 3 2 3 2 4 2 2 6" xfId="53705"/>
    <cellStyle name="Normal 3 3 2 3 2 4 2 3" xfId="6199"/>
    <cellStyle name="Normal 3 3 2 3 2 4 2 3 2" xfId="19245"/>
    <cellStyle name="Normal 3 3 2 3 2 4 2 3 3" xfId="40424"/>
    <cellStyle name="Normal 3 3 2 3 2 4 2 3 4" xfId="45460"/>
    <cellStyle name="Normal 3 3 2 3 2 4 2 3 5" xfId="48186"/>
    <cellStyle name="Normal 3 3 2 3 2 4 2 3 6" xfId="52346"/>
    <cellStyle name="Normal 3 3 2 3 2 4 2 4" xfId="15551"/>
    <cellStyle name="Normal 3 3 2 3 2 4 2 5" xfId="36730"/>
    <cellStyle name="Normal 3 3 2 3 2 4 2 6" xfId="43362"/>
    <cellStyle name="Normal 3 3 2 3 2 4 2 7" xfId="47201"/>
    <cellStyle name="Normal 3 3 2 3 2 4 2 8" xfId="50079"/>
    <cellStyle name="Normal 3 3 2 3 2 4 3" xfId="5337"/>
    <cellStyle name="Normal 3 3 2 3 2 4 3 2" xfId="18383"/>
    <cellStyle name="Normal 3 3 2 3 2 4 3 3" xfId="39562"/>
    <cellStyle name="Normal 3 3 2 3 2 4 3 4" xfId="44972"/>
    <cellStyle name="Normal 3 3 2 3 2 4 3 5" xfId="47893"/>
    <cellStyle name="Normal 3 3 2 3 2 4 3 6" xfId="51748"/>
    <cellStyle name="Normal 3 3 2 3 2 4 4" xfId="7479"/>
    <cellStyle name="Normal 3 3 2 3 2 4 4 2" xfId="20525"/>
    <cellStyle name="Normal 3 3 2 3 2 4 4 3" xfId="41704"/>
    <cellStyle name="Normal 3 3 2 3 2 4 4 4" xfId="46213"/>
    <cellStyle name="Normal 3 3 2 3 2 4 4 5" xfId="48579"/>
    <cellStyle name="Normal 3 3 2 3 2 4 4 6" xfId="53208"/>
    <cellStyle name="Normal 3 3 2 3 2 4 5" xfId="4059"/>
    <cellStyle name="Normal 3 3 2 3 2 4 5 2" xfId="17105"/>
    <cellStyle name="Normal 3 3 2 3 2 4 5 3" xfId="38284"/>
    <cellStyle name="Normal 3 3 2 3 2 4 5 4" xfId="44219"/>
    <cellStyle name="Normal 3 3 2 3 2 4 5 5" xfId="47500"/>
    <cellStyle name="Normal 3 3 2 3 2 4 5 6" xfId="50948"/>
    <cellStyle name="Normal 3 3 2 3 2 4 6" xfId="8831"/>
    <cellStyle name="Normal 3 3 2 3 2 4 6 2" xfId="21876"/>
    <cellStyle name="Normal 3 3 2 3 2 4 7" xfId="11460"/>
    <cellStyle name="Normal 3 3 2 3 2 4 7 2" xfId="24505"/>
    <cellStyle name="Normal 3 3 2 3 2 4 8" xfId="14288"/>
    <cellStyle name="Normal 3 3 2 3 2 4 9" xfId="35467"/>
    <cellStyle name="Normal 3 3 2 3 2 5" xfId="1731"/>
    <cellStyle name="Normal 3 3 2 3 2 5 10" xfId="49569"/>
    <cellStyle name="Normal 3 3 2 3 2 5 2" xfId="2932"/>
    <cellStyle name="Normal 3 3 2 3 2 5 2 2" xfId="8064"/>
    <cellStyle name="Normal 3 3 2 3 2 5 2 2 2" xfId="21110"/>
    <cellStyle name="Normal 3 3 2 3 2 5 2 2 3" xfId="42289"/>
    <cellStyle name="Normal 3 3 2 3 2 5 2 2 4" xfId="46594"/>
    <cellStyle name="Normal 3 3 2 3 2 5 2 2 5" xfId="48960"/>
    <cellStyle name="Normal 3 3 2 3 2 5 2 2 6" xfId="53793"/>
    <cellStyle name="Normal 3 3 2 3 2 5 2 3" xfId="6626"/>
    <cellStyle name="Normal 3 3 2 3 2 5 2 3 2" xfId="19672"/>
    <cellStyle name="Normal 3 3 2 3 2 5 2 3 3" xfId="40851"/>
    <cellStyle name="Normal 3 3 2 3 2 5 2 3 4" xfId="45710"/>
    <cellStyle name="Normal 3 3 2 3 2 5 2 3 5" xfId="48274"/>
    <cellStyle name="Normal 3 3 2 3 2 5 2 3 6" xfId="52557"/>
    <cellStyle name="Normal 3 3 2 3 2 5 2 4" xfId="15978"/>
    <cellStyle name="Normal 3 3 2 3 2 5 2 5" xfId="37157"/>
    <cellStyle name="Normal 3 3 2 3 2 5 2 6" xfId="43612"/>
    <cellStyle name="Normal 3 3 2 3 2 5 2 7" xfId="47289"/>
    <cellStyle name="Normal 3 3 2 3 2 5 2 8" xfId="50290"/>
    <cellStyle name="Normal 3 3 2 3 2 5 3" xfId="5425"/>
    <cellStyle name="Normal 3 3 2 3 2 5 3 2" xfId="18471"/>
    <cellStyle name="Normal 3 3 2 3 2 5 3 3" xfId="39650"/>
    <cellStyle name="Normal 3 3 2 3 2 5 3 4" xfId="45060"/>
    <cellStyle name="Normal 3 3 2 3 2 5 3 5" xfId="47981"/>
    <cellStyle name="Normal 3 3 2 3 2 5 3 6" xfId="51836"/>
    <cellStyle name="Normal 3 3 2 3 2 5 4" xfId="7629"/>
    <cellStyle name="Normal 3 3 2 3 2 5 4 2" xfId="20675"/>
    <cellStyle name="Normal 3 3 2 3 2 5 4 3" xfId="41854"/>
    <cellStyle name="Normal 3 3 2 3 2 5 4 4" xfId="46301"/>
    <cellStyle name="Normal 3 3 2 3 2 5 4 5" xfId="48667"/>
    <cellStyle name="Normal 3 3 2 3 2 5 4 6" xfId="53358"/>
    <cellStyle name="Normal 3 3 2 3 2 5 5" xfId="4548"/>
    <cellStyle name="Normal 3 3 2 3 2 5 5 2" xfId="17594"/>
    <cellStyle name="Normal 3 3 2 3 2 5 5 3" xfId="38773"/>
    <cellStyle name="Normal 3 3 2 3 2 5 5 4" xfId="44469"/>
    <cellStyle name="Normal 3 3 2 3 2 5 5 5" xfId="47588"/>
    <cellStyle name="Normal 3 3 2 3 2 5 5 6" xfId="51221"/>
    <cellStyle name="Normal 3 3 2 3 2 5 6" xfId="14777"/>
    <cellStyle name="Normal 3 3 2 3 2 5 7" xfId="35956"/>
    <cellStyle name="Normal 3 3 2 3 2 5 8" xfId="42962"/>
    <cellStyle name="Normal 3 3 2 3 2 5 9" xfId="46996"/>
    <cellStyle name="Normal 3 3 2 3 2 6" xfId="686"/>
    <cellStyle name="Normal 3 3 2 3 2 6 2" xfId="7309"/>
    <cellStyle name="Normal 3 3 2 3 2 6 2 2" xfId="20355"/>
    <cellStyle name="Normal 3 3 2 3 2 6 2 3" xfId="41534"/>
    <cellStyle name="Normal 3 3 2 3 2 6 2 4" xfId="46108"/>
    <cellStyle name="Normal 3 3 2 3 2 6 2 5" xfId="48474"/>
    <cellStyle name="Normal 3 3 2 3 2 6 2 6" xfId="53038"/>
    <cellStyle name="Normal 3 3 2 3 2 6 3" xfId="4796"/>
    <cellStyle name="Normal 3 3 2 3 2 6 3 2" xfId="17842"/>
    <cellStyle name="Normal 3 3 2 3 2 6 3 3" xfId="39021"/>
    <cellStyle name="Normal 3 3 2 3 2 6 3 4" xfId="44688"/>
    <cellStyle name="Normal 3 3 2 3 2 6 3 5" xfId="47788"/>
    <cellStyle name="Normal 3 3 2 3 2 6 3 6" xfId="51443"/>
    <cellStyle name="Normal 3 3 2 3 2 6 4" xfId="13732"/>
    <cellStyle name="Normal 3 3 2 3 2 6 5" xfId="34911"/>
    <cellStyle name="Normal 3 3 2 3 2 6 6" xfId="42590"/>
    <cellStyle name="Normal 3 3 2 3 2 6 7" xfId="46803"/>
    <cellStyle name="Normal 3 3 2 3 2 6 8" xfId="49191"/>
    <cellStyle name="Normal 3 3 2 3 2 7" xfId="1952"/>
    <cellStyle name="Normal 3 3 2 3 2 7 2" xfId="7804"/>
    <cellStyle name="Normal 3 3 2 3 2 7 2 2" xfId="20850"/>
    <cellStyle name="Normal 3 3 2 3 2 7 2 3" xfId="42029"/>
    <cellStyle name="Normal 3 3 2 3 2 7 2 4" xfId="46401"/>
    <cellStyle name="Normal 3 3 2 3 2 7 2 5" xfId="48767"/>
    <cellStyle name="Normal 3 3 2 3 2 7 2 6" xfId="53533"/>
    <cellStyle name="Normal 3 3 2 3 2 7 3" xfId="5646"/>
    <cellStyle name="Normal 3 3 2 3 2 7 3 2" xfId="18692"/>
    <cellStyle name="Normal 3 3 2 3 2 7 3 3" xfId="39871"/>
    <cellStyle name="Normal 3 3 2 3 2 7 3 4" xfId="45176"/>
    <cellStyle name="Normal 3 3 2 3 2 7 3 5" xfId="48081"/>
    <cellStyle name="Normal 3 3 2 3 2 7 3 6" xfId="52034"/>
    <cellStyle name="Normal 3 3 2 3 2 7 4" xfId="14998"/>
    <cellStyle name="Normal 3 3 2 3 2 7 5" xfId="36177"/>
    <cellStyle name="Normal 3 3 2 3 2 7 6" xfId="43078"/>
    <cellStyle name="Normal 3 3 2 3 2 7 7" xfId="47096"/>
    <cellStyle name="Normal 3 3 2 3 2 7 8" xfId="49767"/>
    <cellStyle name="Normal 3 3 2 3 2 8" xfId="4676"/>
    <cellStyle name="Normal 3 3 2 3 2 8 2" xfId="17722"/>
    <cellStyle name="Normal 3 3 2 3 2 8 3" xfId="38901"/>
    <cellStyle name="Normal 3 3 2 3 2 8 4" xfId="44581"/>
    <cellStyle name="Normal 3 3 2 3 2 8 5" xfId="47688"/>
    <cellStyle name="Normal 3 3 2 3 2 8 6" xfId="51333"/>
    <cellStyle name="Normal 3 3 2 3 2 9" xfId="7143"/>
    <cellStyle name="Normal 3 3 2 3 2 9 2" xfId="20189"/>
    <cellStyle name="Normal 3 3 2 3 2 9 3" xfId="41368"/>
    <cellStyle name="Normal 3 3 2 3 2 9 4" xfId="46008"/>
    <cellStyle name="Normal 3 3 2 3 2 9 5" xfId="48374"/>
    <cellStyle name="Normal 3 3 2 3 2 9 6" xfId="52872"/>
    <cellStyle name="Normal 3 3 2 3 20" xfId="49061"/>
    <cellStyle name="Normal 3 3 2 3 3" xfId="179"/>
    <cellStyle name="Normal 3 3 2 3 3 10" xfId="10970"/>
    <cellStyle name="Normal 3 3 2 3 3 10 2" xfId="24015"/>
    <cellStyle name="Normal 3 3 2 3 3 11" xfId="13230"/>
    <cellStyle name="Normal 3 3 2 3 3 12" xfId="34409"/>
    <cellStyle name="Normal 3 3 2 3 3 13" xfId="42498"/>
    <cellStyle name="Normal 3 3 2 3 3 14" xfId="46730"/>
    <cellStyle name="Normal 3 3 2 3 3 15" xfId="49096"/>
    <cellStyle name="Normal 3 3 2 3 3 2" xfId="1302"/>
    <cellStyle name="Normal 3 3 2 3 3 2 10" xfId="42901"/>
    <cellStyle name="Normal 3 3 2 3 3 2 11" xfId="46935"/>
    <cellStyle name="Normal 3 3 2 3 3 2 12" xfId="49508"/>
    <cellStyle name="Normal 3 3 2 3 3 2 2" xfId="2559"/>
    <cellStyle name="Normal 3 3 2 3 3 2 2 2" xfId="8003"/>
    <cellStyle name="Normal 3 3 2 3 3 2 2 2 2" xfId="21049"/>
    <cellStyle name="Normal 3 3 2 3 3 2 2 2 3" xfId="42228"/>
    <cellStyle name="Normal 3 3 2 3 3 2 2 2 4" xfId="46533"/>
    <cellStyle name="Normal 3 3 2 3 3 2 2 2 5" xfId="48899"/>
    <cellStyle name="Normal 3 3 2 3 3 2 2 2 6" xfId="53732"/>
    <cellStyle name="Normal 3 3 2 3 3 2 2 3" xfId="6253"/>
    <cellStyle name="Normal 3 3 2 3 3 2 2 3 2" xfId="19299"/>
    <cellStyle name="Normal 3 3 2 3 3 2 2 3 3" xfId="40478"/>
    <cellStyle name="Normal 3 3 2 3 3 2 2 3 4" xfId="45499"/>
    <cellStyle name="Normal 3 3 2 3 3 2 2 3 5" xfId="48213"/>
    <cellStyle name="Normal 3 3 2 3 3 2 2 3 6" xfId="52384"/>
    <cellStyle name="Normal 3 3 2 3 3 2 2 4" xfId="15605"/>
    <cellStyle name="Normal 3 3 2 3 3 2 2 5" xfId="36784"/>
    <cellStyle name="Normal 3 3 2 3 3 2 2 6" xfId="43401"/>
    <cellStyle name="Normal 3 3 2 3 3 2 2 7" xfId="47228"/>
    <cellStyle name="Normal 3 3 2 3 3 2 2 8" xfId="50117"/>
    <cellStyle name="Normal 3 3 2 3 3 2 3" xfId="5364"/>
    <cellStyle name="Normal 3 3 2 3 3 2 3 2" xfId="18410"/>
    <cellStyle name="Normal 3 3 2 3 3 2 3 3" xfId="39589"/>
    <cellStyle name="Normal 3 3 2 3 3 2 3 4" xfId="44999"/>
    <cellStyle name="Normal 3 3 2 3 3 2 3 5" xfId="47920"/>
    <cellStyle name="Normal 3 3 2 3 3 2 3 6" xfId="51775"/>
    <cellStyle name="Normal 3 3 2 3 3 2 4" xfId="7512"/>
    <cellStyle name="Normal 3 3 2 3 3 2 4 2" xfId="20558"/>
    <cellStyle name="Normal 3 3 2 3 3 2 4 3" xfId="41737"/>
    <cellStyle name="Normal 3 3 2 3 3 2 4 4" xfId="46240"/>
    <cellStyle name="Normal 3 3 2 3 3 2 4 5" xfId="48606"/>
    <cellStyle name="Normal 3 3 2 3 3 2 4 6" xfId="53241"/>
    <cellStyle name="Normal 3 3 2 3 3 2 5" xfId="4119"/>
    <cellStyle name="Normal 3 3 2 3 3 2 5 2" xfId="17165"/>
    <cellStyle name="Normal 3 3 2 3 3 2 5 3" xfId="38344"/>
    <cellStyle name="Normal 3 3 2 3 3 2 5 4" xfId="44258"/>
    <cellStyle name="Normal 3 3 2 3 3 2 5 5" xfId="47527"/>
    <cellStyle name="Normal 3 3 2 3 3 2 5 6" xfId="50992"/>
    <cellStyle name="Normal 3 3 2 3 3 2 6" xfId="8891"/>
    <cellStyle name="Normal 3 3 2 3 3 2 6 2" xfId="21936"/>
    <cellStyle name="Normal 3 3 2 3 3 2 7" xfId="11520"/>
    <cellStyle name="Normal 3 3 2 3 3 2 7 2" xfId="24565"/>
    <cellStyle name="Normal 3 3 2 3 3 2 8" xfId="14348"/>
    <cellStyle name="Normal 3 3 2 3 3 2 9" xfId="35527"/>
    <cellStyle name="Normal 3 3 2 3 3 3" xfId="1758"/>
    <cellStyle name="Normal 3 3 2 3 3 3 10" xfId="49596"/>
    <cellStyle name="Normal 3 3 2 3 3 3 2" xfId="2959"/>
    <cellStyle name="Normal 3 3 2 3 3 3 2 2" xfId="8091"/>
    <cellStyle name="Normal 3 3 2 3 3 3 2 2 2" xfId="21137"/>
    <cellStyle name="Normal 3 3 2 3 3 3 2 2 3" xfId="42316"/>
    <cellStyle name="Normal 3 3 2 3 3 3 2 2 4" xfId="46621"/>
    <cellStyle name="Normal 3 3 2 3 3 3 2 2 5" xfId="48987"/>
    <cellStyle name="Normal 3 3 2 3 3 3 2 2 6" xfId="53820"/>
    <cellStyle name="Normal 3 3 2 3 3 3 2 3" xfId="6653"/>
    <cellStyle name="Normal 3 3 2 3 3 3 2 3 2" xfId="19699"/>
    <cellStyle name="Normal 3 3 2 3 3 3 2 3 3" xfId="40878"/>
    <cellStyle name="Normal 3 3 2 3 3 3 2 3 4" xfId="45737"/>
    <cellStyle name="Normal 3 3 2 3 3 3 2 3 5" xfId="48301"/>
    <cellStyle name="Normal 3 3 2 3 3 3 2 3 6" xfId="52584"/>
    <cellStyle name="Normal 3 3 2 3 3 3 2 4" xfId="16005"/>
    <cellStyle name="Normal 3 3 2 3 3 3 2 5" xfId="37184"/>
    <cellStyle name="Normal 3 3 2 3 3 3 2 6" xfId="43639"/>
    <cellStyle name="Normal 3 3 2 3 3 3 2 7" xfId="47316"/>
    <cellStyle name="Normal 3 3 2 3 3 3 2 8" xfId="50317"/>
    <cellStyle name="Normal 3 3 2 3 3 3 3" xfId="5452"/>
    <cellStyle name="Normal 3 3 2 3 3 3 3 2" xfId="18498"/>
    <cellStyle name="Normal 3 3 2 3 3 3 3 3" xfId="39677"/>
    <cellStyle name="Normal 3 3 2 3 3 3 3 4" xfId="45087"/>
    <cellStyle name="Normal 3 3 2 3 3 3 3 5" xfId="48008"/>
    <cellStyle name="Normal 3 3 2 3 3 3 3 6" xfId="51863"/>
    <cellStyle name="Normal 3 3 2 3 3 3 4" xfId="7656"/>
    <cellStyle name="Normal 3 3 2 3 3 3 4 2" xfId="20702"/>
    <cellStyle name="Normal 3 3 2 3 3 3 4 3" xfId="41881"/>
    <cellStyle name="Normal 3 3 2 3 3 3 4 4" xfId="46328"/>
    <cellStyle name="Normal 3 3 2 3 3 3 4 5" xfId="48694"/>
    <cellStyle name="Normal 3 3 2 3 3 3 4 6" xfId="53385"/>
    <cellStyle name="Normal 3 3 2 3 3 3 5" xfId="4575"/>
    <cellStyle name="Normal 3 3 2 3 3 3 5 2" xfId="17621"/>
    <cellStyle name="Normal 3 3 2 3 3 3 5 3" xfId="38800"/>
    <cellStyle name="Normal 3 3 2 3 3 3 5 4" xfId="44496"/>
    <cellStyle name="Normal 3 3 2 3 3 3 5 5" xfId="47615"/>
    <cellStyle name="Normal 3 3 2 3 3 3 5 6" xfId="51248"/>
    <cellStyle name="Normal 3 3 2 3 3 3 6" xfId="14804"/>
    <cellStyle name="Normal 3 3 2 3 3 3 7" xfId="35983"/>
    <cellStyle name="Normal 3 3 2 3 3 3 8" xfId="42989"/>
    <cellStyle name="Normal 3 3 2 3 3 3 9" xfId="47023"/>
    <cellStyle name="Normal 3 3 2 3 3 4" xfId="753"/>
    <cellStyle name="Normal 3 3 2 3 3 4 2" xfId="7342"/>
    <cellStyle name="Normal 3 3 2 3 3 4 2 2" xfId="20388"/>
    <cellStyle name="Normal 3 3 2 3 3 4 2 3" xfId="41567"/>
    <cellStyle name="Normal 3 3 2 3 3 4 2 4" xfId="46135"/>
    <cellStyle name="Normal 3 3 2 3 3 4 2 5" xfId="48501"/>
    <cellStyle name="Normal 3 3 2 3 3 4 2 6" xfId="53071"/>
    <cellStyle name="Normal 3 3 2 3 3 4 3" xfId="4863"/>
    <cellStyle name="Normal 3 3 2 3 3 4 3 2" xfId="17909"/>
    <cellStyle name="Normal 3 3 2 3 3 4 3 3" xfId="39088"/>
    <cellStyle name="Normal 3 3 2 3 3 4 3 4" xfId="44732"/>
    <cellStyle name="Normal 3 3 2 3 3 4 3 5" xfId="47815"/>
    <cellStyle name="Normal 3 3 2 3 3 4 3 6" xfId="51487"/>
    <cellStyle name="Normal 3 3 2 3 3 4 4" xfId="13799"/>
    <cellStyle name="Normal 3 3 2 3 3 4 5" xfId="34978"/>
    <cellStyle name="Normal 3 3 2 3 3 4 6" xfId="42634"/>
    <cellStyle name="Normal 3 3 2 3 3 4 7" xfId="46830"/>
    <cellStyle name="Normal 3 3 2 3 3 4 8" xfId="49235"/>
    <cellStyle name="Normal 3 3 2 3 3 5" xfId="2019"/>
    <cellStyle name="Normal 3 3 2 3 3 5 2" xfId="7837"/>
    <cellStyle name="Normal 3 3 2 3 3 5 2 2" xfId="20883"/>
    <cellStyle name="Normal 3 3 2 3 3 5 2 3" xfId="42062"/>
    <cellStyle name="Normal 3 3 2 3 3 5 2 4" xfId="46428"/>
    <cellStyle name="Normal 3 3 2 3 3 5 2 5" xfId="48794"/>
    <cellStyle name="Normal 3 3 2 3 3 5 2 6" xfId="53566"/>
    <cellStyle name="Normal 3 3 2 3 3 5 3" xfId="5713"/>
    <cellStyle name="Normal 3 3 2 3 3 5 3 2" xfId="18759"/>
    <cellStyle name="Normal 3 3 2 3 3 5 3 3" xfId="39938"/>
    <cellStyle name="Normal 3 3 2 3 3 5 3 4" xfId="45220"/>
    <cellStyle name="Normal 3 3 2 3 3 5 3 5" xfId="48108"/>
    <cellStyle name="Normal 3 3 2 3 3 5 3 6" xfId="52078"/>
    <cellStyle name="Normal 3 3 2 3 3 5 4" xfId="15065"/>
    <cellStyle name="Normal 3 3 2 3 3 5 5" xfId="36244"/>
    <cellStyle name="Normal 3 3 2 3 3 5 6" xfId="43122"/>
    <cellStyle name="Normal 3 3 2 3 3 5 7" xfId="47123"/>
    <cellStyle name="Normal 3 3 2 3 3 5 8" xfId="49811"/>
    <cellStyle name="Normal 3 3 2 3 3 6" xfId="4703"/>
    <cellStyle name="Normal 3 3 2 3 3 6 2" xfId="17749"/>
    <cellStyle name="Normal 3 3 2 3 3 6 3" xfId="38928"/>
    <cellStyle name="Normal 3 3 2 3 3 6 4" xfId="44608"/>
    <cellStyle name="Normal 3 3 2 3 3 6 5" xfId="47715"/>
    <cellStyle name="Normal 3 3 2 3 3 6 6" xfId="51360"/>
    <cellStyle name="Normal 3 3 2 3 3 7" xfId="7174"/>
    <cellStyle name="Normal 3 3 2 3 3 7 2" xfId="20220"/>
    <cellStyle name="Normal 3 3 2 3 3 7 3" xfId="41399"/>
    <cellStyle name="Normal 3 3 2 3 3 7 4" xfId="46035"/>
    <cellStyle name="Normal 3 3 2 3 3 7 5" xfId="48401"/>
    <cellStyle name="Normal 3 3 2 3 3 7 6" xfId="52903"/>
    <cellStyle name="Normal 3 3 2 3 3 8" xfId="3570"/>
    <cellStyle name="Normal 3 3 2 3 3 8 2" xfId="16616"/>
    <cellStyle name="Normal 3 3 2 3 3 8 3" xfId="37795"/>
    <cellStyle name="Normal 3 3 2 3 3 8 4" xfId="43979"/>
    <cellStyle name="Normal 3 3 2 3 3 8 5" xfId="47422"/>
    <cellStyle name="Normal 3 3 2 3 3 8 6" xfId="50677"/>
    <cellStyle name="Normal 3 3 2 3 3 9" xfId="8342"/>
    <cellStyle name="Normal 3 3 2 3 3 9 2" xfId="21387"/>
    <cellStyle name="Normal 3 3 2 3 4" xfId="1187"/>
    <cellStyle name="Normal 3 3 2 3 4 10" xfId="42849"/>
    <cellStyle name="Normal 3 3 2 3 4 11" xfId="46883"/>
    <cellStyle name="Normal 3 3 2 3 4 12" xfId="49456"/>
    <cellStyle name="Normal 3 3 2 3 4 2" xfId="2453"/>
    <cellStyle name="Normal 3 3 2 3 4 2 2" xfId="7946"/>
    <cellStyle name="Normal 3 3 2 3 4 2 2 2" xfId="20992"/>
    <cellStyle name="Normal 3 3 2 3 4 2 2 3" xfId="42171"/>
    <cellStyle name="Normal 3 3 2 3 4 2 2 4" xfId="46481"/>
    <cellStyle name="Normal 3 3 2 3 4 2 2 5" xfId="48847"/>
    <cellStyle name="Normal 3 3 2 3 4 2 2 6" xfId="53675"/>
    <cellStyle name="Normal 3 3 2 3 4 2 3" xfId="6147"/>
    <cellStyle name="Normal 3 3 2 3 4 2 3 2" xfId="19193"/>
    <cellStyle name="Normal 3 3 2 3 4 2 3 3" xfId="40372"/>
    <cellStyle name="Normal 3 3 2 3 4 2 3 4" xfId="45435"/>
    <cellStyle name="Normal 3 3 2 3 4 2 3 5" xfId="48161"/>
    <cellStyle name="Normal 3 3 2 3 4 2 3 6" xfId="52299"/>
    <cellStyle name="Normal 3 3 2 3 4 2 4" xfId="15499"/>
    <cellStyle name="Normal 3 3 2 3 4 2 5" xfId="36678"/>
    <cellStyle name="Normal 3 3 2 3 4 2 6" xfId="43337"/>
    <cellStyle name="Normal 3 3 2 3 4 2 7" xfId="47176"/>
    <cellStyle name="Normal 3 3 2 3 4 2 8" xfId="50032"/>
    <cellStyle name="Normal 3 3 2 3 4 3" xfId="5297"/>
    <cellStyle name="Normal 3 3 2 3 4 3 2" xfId="18343"/>
    <cellStyle name="Normal 3 3 2 3 4 3 3" xfId="39522"/>
    <cellStyle name="Normal 3 3 2 3 4 3 4" xfId="44947"/>
    <cellStyle name="Normal 3 3 2 3 4 3 5" xfId="47868"/>
    <cellStyle name="Normal 3 3 2 3 4 3 6" xfId="51708"/>
    <cellStyle name="Normal 3 3 2 3 4 4" xfId="7451"/>
    <cellStyle name="Normal 3 3 2 3 4 4 2" xfId="20497"/>
    <cellStyle name="Normal 3 3 2 3 4 4 3" xfId="41676"/>
    <cellStyle name="Normal 3 3 2 3 4 4 4" xfId="46188"/>
    <cellStyle name="Normal 3 3 2 3 4 4 5" xfId="48554"/>
    <cellStyle name="Normal 3 3 2 3 4 4 6" xfId="53180"/>
    <cellStyle name="Normal 3 3 2 3 4 5" xfId="4004"/>
    <cellStyle name="Normal 3 3 2 3 4 5 2" xfId="17050"/>
    <cellStyle name="Normal 3 3 2 3 4 5 3" xfId="38229"/>
    <cellStyle name="Normal 3 3 2 3 4 5 4" xfId="44194"/>
    <cellStyle name="Normal 3 3 2 3 4 5 5" xfId="47475"/>
    <cellStyle name="Normal 3 3 2 3 4 5 6" xfId="50898"/>
    <cellStyle name="Normal 3 3 2 3 4 6" xfId="8776"/>
    <cellStyle name="Normal 3 3 2 3 4 6 2" xfId="21821"/>
    <cellStyle name="Normal 3 3 2 3 4 7" xfId="11405"/>
    <cellStyle name="Normal 3 3 2 3 4 7 2" xfId="24450"/>
    <cellStyle name="Normal 3 3 2 3 4 8" xfId="14233"/>
    <cellStyle name="Normal 3 3 2 3 4 9" xfId="35412"/>
    <cellStyle name="Normal 3 3 2 3 5" xfId="1224"/>
    <cellStyle name="Normal 3 3 2 3 5 10" xfId="42866"/>
    <cellStyle name="Normal 3 3 2 3 5 11" xfId="46900"/>
    <cellStyle name="Normal 3 3 2 3 5 12" xfId="49473"/>
    <cellStyle name="Normal 3 3 2 3 5 2" xfId="2490"/>
    <cellStyle name="Normal 3 3 2 3 5 2 2" xfId="7968"/>
    <cellStyle name="Normal 3 3 2 3 5 2 2 2" xfId="21014"/>
    <cellStyle name="Normal 3 3 2 3 5 2 2 3" xfId="42193"/>
    <cellStyle name="Normal 3 3 2 3 5 2 2 4" xfId="46498"/>
    <cellStyle name="Normal 3 3 2 3 5 2 2 5" xfId="48864"/>
    <cellStyle name="Normal 3 3 2 3 5 2 2 6" xfId="53697"/>
    <cellStyle name="Normal 3 3 2 3 5 2 3" xfId="6184"/>
    <cellStyle name="Normal 3 3 2 3 5 2 3 2" xfId="19230"/>
    <cellStyle name="Normal 3 3 2 3 5 2 3 3" xfId="40409"/>
    <cellStyle name="Normal 3 3 2 3 5 2 3 4" xfId="45452"/>
    <cellStyle name="Normal 3 3 2 3 5 2 3 5" xfId="48178"/>
    <cellStyle name="Normal 3 3 2 3 5 2 3 6" xfId="52331"/>
    <cellStyle name="Normal 3 3 2 3 5 2 4" xfId="15536"/>
    <cellStyle name="Normal 3 3 2 3 5 2 5" xfId="36715"/>
    <cellStyle name="Normal 3 3 2 3 5 2 6" xfId="43354"/>
    <cellStyle name="Normal 3 3 2 3 5 2 7" xfId="47193"/>
    <cellStyle name="Normal 3 3 2 3 5 2 8" xfId="50064"/>
    <cellStyle name="Normal 3 3 2 3 5 3" xfId="5329"/>
    <cellStyle name="Normal 3 3 2 3 5 3 2" xfId="18375"/>
    <cellStyle name="Normal 3 3 2 3 5 3 3" xfId="39554"/>
    <cellStyle name="Normal 3 3 2 3 5 3 4" xfId="44964"/>
    <cellStyle name="Normal 3 3 2 3 5 3 5" xfId="47885"/>
    <cellStyle name="Normal 3 3 2 3 5 3 6" xfId="51740"/>
    <cellStyle name="Normal 3 3 2 3 5 4" xfId="7468"/>
    <cellStyle name="Normal 3 3 2 3 5 4 2" xfId="20514"/>
    <cellStyle name="Normal 3 3 2 3 5 4 3" xfId="41693"/>
    <cellStyle name="Normal 3 3 2 3 5 4 4" xfId="46205"/>
    <cellStyle name="Normal 3 3 2 3 5 4 5" xfId="48571"/>
    <cellStyle name="Normal 3 3 2 3 5 4 6" xfId="53197"/>
    <cellStyle name="Normal 3 3 2 3 5 5" xfId="4041"/>
    <cellStyle name="Normal 3 3 2 3 5 5 2" xfId="17087"/>
    <cellStyle name="Normal 3 3 2 3 5 5 3" xfId="38266"/>
    <cellStyle name="Normal 3 3 2 3 5 5 4" xfId="44211"/>
    <cellStyle name="Normal 3 3 2 3 5 5 5" xfId="47492"/>
    <cellStyle name="Normal 3 3 2 3 5 5 6" xfId="50930"/>
    <cellStyle name="Normal 3 3 2 3 5 6" xfId="8813"/>
    <cellStyle name="Normal 3 3 2 3 5 6 2" xfId="21858"/>
    <cellStyle name="Normal 3 3 2 3 5 7" xfId="11442"/>
    <cellStyle name="Normal 3 3 2 3 5 7 2" xfId="24487"/>
    <cellStyle name="Normal 3 3 2 3 5 8" xfId="14270"/>
    <cellStyle name="Normal 3 3 2 3 5 9" xfId="35449"/>
    <cellStyle name="Normal 3 3 2 3 6" xfId="1723"/>
    <cellStyle name="Normal 3 3 2 3 6 10" xfId="49561"/>
    <cellStyle name="Normal 3 3 2 3 6 2" xfId="2924"/>
    <cellStyle name="Normal 3 3 2 3 6 2 2" xfId="8056"/>
    <cellStyle name="Normal 3 3 2 3 6 2 2 2" xfId="21102"/>
    <cellStyle name="Normal 3 3 2 3 6 2 2 3" xfId="42281"/>
    <cellStyle name="Normal 3 3 2 3 6 2 2 4" xfId="46586"/>
    <cellStyle name="Normal 3 3 2 3 6 2 2 5" xfId="48952"/>
    <cellStyle name="Normal 3 3 2 3 6 2 2 6" xfId="53785"/>
    <cellStyle name="Normal 3 3 2 3 6 2 3" xfId="6618"/>
    <cellStyle name="Normal 3 3 2 3 6 2 3 2" xfId="19664"/>
    <cellStyle name="Normal 3 3 2 3 6 2 3 3" xfId="40843"/>
    <cellStyle name="Normal 3 3 2 3 6 2 3 4" xfId="45702"/>
    <cellStyle name="Normal 3 3 2 3 6 2 3 5" xfId="48266"/>
    <cellStyle name="Normal 3 3 2 3 6 2 3 6" xfId="52549"/>
    <cellStyle name="Normal 3 3 2 3 6 2 4" xfId="15970"/>
    <cellStyle name="Normal 3 3 2 3 6 2 5" xfId="37149"/>
    <cellStyle name="Normal 3 3 2 3 6 2 6" xfId="43604"/>
    <cellStyle name="Normal 3 3 2 3 6 2 7" xfId="47281"/>
    <cellStyle name="Normal 3 3 2 3 6 2 8" xfId="50282"/>
    <cellStyle name="Normal 3 3 2 3 6 3" xfId="5417"/>
    <cellStyle name="Normal 3 3 2 3 6 3 2" xfId="18463"/>
    <cellStyle name="Normal 3 3 2 3 6 3 3" xfId="39642"/>
    <cellStyle name="Normal 3 3 2 3 6 3 4" xfId="45052"/>
    <cellStyle name="Normal 3 3 2 3 6 3 5" xfId="47973"/>
    <cellStyle name="Normal 3 3 2 3 6 3 6" xfId="51828"/>
    <cellStyle name="Normal 3 3 2 3 6 4" xfId="7621"/>
    <cellStyle name="Normal 3 3 2 3 6 4 2" xfId="20667"/>
    <cellStyle name="Normal 3 3 2 3 6 4 3" xfId="41846"/>
    <cellStyle name="Normal 3 3 2 3 6 4 4" xfId="46293"/>
    <cellStyle name="Normal 3 3 2 3 6 4 5" xfId="48659"/>
    <cellStyle name="Normal 3 3 2 3 6 4 6" xfId="53350"/>
    <cellStyle name="Normal 3 3 2 3 6 5" xfId="4540"/>
    <cellStyle name="Normal 3 3 2 3 6 5 2" xfId="17586"/>
    <cellStyle name="Normal 3 3 2 3 6 5 3" xfId="38765"/>
    <cellStyle name="Normal 3 3 2 3 6 5 4" xfId="44461"/>
    <cellStyle name="Normal 3 3 2 3 6 5 5" xfId="47580"/>
    <cellStyle name="Normal 3 3 2 3 6 5 6" xfId="51213"/>
    <cellStyle name="Normal 3 3 2 3 6 6" xfId="14769"/>
    <cellStyle name="Normal 3 3 2 3 6 7" xfId="35948"/>
    <cellStyle name="Normal 3 3 2 3 6 8" xfId="42954"/>
    <cellStyle name="Normal 3 3 2 3 6 9" xfId="46988"/>
    <cellStyle name="Normal 3 3 2 3 7" xfId="658"/>
    <cellStyle name="Normal 3 3 2 3 7 2" xfId="7298"/>
    <cellStyle name="Normal 3 3 2 3 7 2 2" xfId="20344"/>
    <cellStyle name="Normal 3 3 2 3 7 2 3" xfId="41523"/>
    <cellStyle name="Normal 3 3 2 3 7 2 4" xfId="46100"/>
    <cellStyle name="Normal 3 3 2 3 7 2 5" xfId="48466"/>
    <cellStyle name="Normal 3 3 2 3 7 2 6" xfId="53027"/>
    <cellStyle name="Normal 3 3 2 3 7 3" xfId="4768"/>
    <cellStyle name="Normal 3 3 2 3 7 3 2" xfId="17814"/>
    <cellStyle name="Normal 3 3 2 3 7 3 3" xfId="38993"/>
    <cellStyle name="Normal 3 3 2 3 7 3 4" xfId="44673"/>
    <cellStyle name="Normal 3 3 2 3 7 3 5" xfId="47780"/>
    <cellStyle name="Normal 3 3 2 3 7 3 6" xfId="51425"/>
    <cellStyle name="Normal 3 3 2 3 7 4" xfId="13704"/>
    <cellStyle name="Normal 3 3 2 3 7 5" xfId="34883"/>
    <cellStyle name="Normal 3 3 2 3 7 6" xfId="42575"/>
    <cellStyle name="Normal 3 3 2 3 7 7" xfId="46795"/>
    <cellStyle name="Normal 3 3 2 3 7 8" xfId="49173"/>
    <cellStyle name="Normal 3 3 2 3 8" xfId="1924"/>
    <cellStyle name="Normal 3 3 2 3 8 2" xfId="7793"/>
    <cellStyle name="Normal 3 3 2 3 8 2 2" xfId="20839"/>
    <cellStyle name="Normal 3 3 2 3 8 2 3" xfId="42018"/>
    <cellStyle name="Normal 3 3 2 3 8 2 4" xfId="46393"/>
    <cellStyle name="Normal 3 3 2 3 8 2 5" xfId="48759"/>
    <cellStyle name="Normal 3 3 2 3 8 2 6" xfId="53522"/>
    <cellStyle name="Normal 3 3 2 3 8 3" xfId="5618"/>
    <cellStyle name="Normal 3 3 2 3 8 3 2" xfId="18664"/>
    <cellStyle name="Normal 3 3 2 3 8 3 3" xfId="39843"/>
    <cellStyle name="Normal 3 3 2 3 8 3 4" xfId="45161"/>
    <cellStyle name="Normal 3 3 2 3 8 3 5" xfId="48073"/>
    <cellStyle name="Normal 3 3 2 3 8 3 6" xfId="52016"/>
    <cellStyle name="Normal 3 3 2 3 8 4" xfId="14970"/>
    <cellStyle name="Normal 3 3 2 3 8 5" xfId="36149"/>
    <cellStyle name="Normal 3 3 2 3 8 6" xfId="43063"/>
    <cellStyle name="Normal 3 3 2 3 8 7" xfId="47088"/>
    <cellStyle name="Normal 3 3 2 3 8 8" xfId="49749"/>
    <cellStyle name="Normal 3 3 2 3 9" xfId="4668"/>
    <cellStyle name="Normal 3 3 2 3 9 2" xfId="17714"/>
    <cellStyle name="Normal 3 3 2 3 9 3" xfId="38893"/>
    <cellStyle name="Normal 3 3 2 3 9 4" xfId="44573"/>
    <cellStyle name="Normal 3 3 2 3 9 5" xfId="47680"/>
    <cellStyle name="Normal 3 3 2 3 9 6" xfId="51325"/>
    <cellStyle name="Normal 3 3 2 30" xfId="13118"/>
    <cellStyle name="Normal 3 3 2 31" xfId="34297"/>
    <cellStyle name="Normal 3 3 2 32" xfId="42458"/>
    <cellStyle name="Normal 3 3 2 33" xfId="46690"/>
    <cellStyle name="Normal 3 3 2 34" xfId="49056"/>
    <cellStyle name="Normal 3 3 2 35" xfId="53958"/>
    <cellStyle name="Normal 3 3 2 36" xfId="53965"/>
    <cellStyle name="Normal 3 3 2 4" xfId="85"/>
    <cellStyle name="Normal 3 3 2 4 10" xfId="7136"/>
    <cellStyle name="Normal 3 3 2 4 10 2" xfId="20182"/>
    <cellStyle name="Normal 3 3 2 4 10 3" xfId="41361"/>
    <cellStyle name="Normal 3 3 2 4 10 4" xfId="46001"/>
    <cellStyle name="Normal 3 3 2 4 10 5" xfId="48367"/>
    <cellStyle name="Normal 3 3 2 4 10 6" xfId="52865"/>
    <cellStyle name="Normal 3 3 2 4 11" xfId="3476"/>
    <cellStyle name="Normal 3 3 2 4 11 2" xfId="16522"/>
    <cellStyle name="Normal 3 3 2 4 11 3" xfId="37701"/>
    <cellStyle name="Normal 3 3 2 4 11 4" xfId="43921"/>
    <cellStyle name="Normal 3 3 2 4 11 5" xfId="47388"/>
    <cellStyle name="Normal 3 3 2 4 11 6" xfId="50616"/>
    <cellStyle name="Normal 3 3 2 4 12" xfId="8248"/>
    <cellStyle name="Normal 3 3 2 4 12 2" xfId="21293"/>
    <cellStyle name="Normal 3 3 2 4 13" xfId="10546"/>
    <cellStyle name="Normal 3 3 2 4 13 2" xfId="23591"/>
    <cellStyle name="Normal 3 3 2 4 14" xfId="10824"/>
    <cellStyle name="Normal 3 3 2 4 14 2" xfId="23869"/>
    <cellStyle name="Normal 3 3 2 4 15" xfId="12854"/>
    <cellStyle name="Normal 3 3 2 4 16" xfId="13136"/>
    <cellStyle name="Normal 3 3 2 4 17" xfId="34315"/>
    <cellStyle name="Normal 3 3 2 4 18" xfId="42464"/>
    <cellStyle name="Normal 3 3 2 4 19" xfId="46696"/>
    <cellStyle name="Normal 3 3 2 4 2" xfId="113"/>
    <cellStyle name="Normal 3 3 2 4 2 10" xfId="3504"/>
    <cellStyle name="Normal 3 3 2 4 2 10 2" xfId="16550"/>
    <cellStyle name="Normal 3 3 2 4 2 10 3" xfId="37729"/>
    <cellStyle name="Normal 3 3 2 4 2 10 4" xfId="43936"/>
    <cellStyle name="Normal 3 3 2 4 2 10 5" xfId="47396"/>
    <cellStyle name="Normal 3 3 2 4 2 10 6" xfId="50634"/>
    <cellStyle name="Normal 3 3 2 4 2 11" xfId="8276"/>
    <cellStyle name="Normal 3 3 2 4 2 11 2" xfId="21321"/>
    <cellStyle name="Normal 3 3 2 4 2 12" xfId="10574"/>
    <cellStyle name="Normal 3 3 2 4 2 12 2" xfId="23619"/>
    <cellStyle name="Normal 3 3 2 4 2 13" xfId="10852"/>
    <cellStyle name="Normal 3 3 2 4 2 13 2" xfId="23897"/>
    <cellStyle name="Normal 3 3 2 4 2 14" xfId="12883"/>
    <cellStyle name="Normal 3 3 2 4 2 15" xfId="13164"/>
    <cellStyle name="Normal 3 3 2 4 2 16" xfId="34343"/>
    <cellStyle name="Normal 3 3 2 4 2 17" xfId="42472"/>
    <cellStyle name="Normal 3 3 2 4 2 18" xfId="46704"/>
    <cellStyle name="Normal 3 3 2 4 2 19" xfId="49070"/>
    <cellStyle name="Normal 3 3 2 4 2 2" xfId="208"/>
    <cellStyle name="Normal 3 3 2 4 2 2 10" xfId="10999"/>
    <cellStyle name="Normal 3 3 2 4 2 2 10 2" xfId="24044"/>
    <cellStyle name="Normal 3 3 2 4 2 2 11" xfId="13259"/>
    <cellStyle name="Normal 3 3 2 4 2 2 12" xfId="34438"/>
    <cellStyle name="Normal 3 3 2 4 2 2 13" xfId="42507"/>
    <cellStyle name="Normal 3 3 2 4 2 2 14" xfId="46739"/>
    <cellStyle name="Normal 3 3 2 4 2 2 15" xfId="49105"/>
    <cellStyle name="Normal 3 3 2 4 2 2 2" xfId="1331"/>
    <cellStyle name="Normal 3 3 2 4 2 2 2 10" xfId="42910"/>
    <cellStyle name="Normal 3 3 2 4 2 2 2 11" xfId="46944"/>
    <cellStyle name="Normal 3 3 2 4 2 2 2 12" xfId="49517"/>
    <cellStyle name="Normal 3 3 2 4 2 2 2 2" xfId="2585"/>
    <cellStyle name="Normal 3 3 2 4 2 2 2 2 2" xfId="8012"/>
    <cellStyle name="Normal 3 3 2 4 2 2 2 2 2 2" xfId="21058"/>
    <cellStyle name="Normal 3 3 2 4 2 2 2 2 2 3" xfId="42237"/>
    <cellStyle name="Normal 3 3 2 4 2 2 2 2 2 4" xfId="46542"/>
    <cellStyle name="Normal 3 3 2 4 2 2 2 2 2 5" xfId="48908"/>
    <cellStyle name="Normal 3 3 2 4 2 2 2 2 2 6" xfId="53741"/>
    <cellStyle name="Normal 3 3 2 4 2 2 2 2 3" xfId="6279"/>
    <cellStyle name="Normal 3 3 2 4 2 2 2 2 3 2" xfId="19325"/>
    <cellStyle name="Normal 3 3 2 4 2 2 2 2 3 3" xfId="40504"/>
    <cellStyle name="Normal 3 3 2 4 2 2 2 2 3 4" xfId="45515"/>
    <cellStyle name="Normal 3 3 2 4 2 2 2 2 3 5" xfId="48222"/>
    <cellStyle name="Normal 3 3 2 4 2 2 2 2 3 6" xfId="52400"/>
    <cellStyle name="Normal 3 3 2 4 2 2 2 2 4" xfId="15631"/>
    <cellStyle name="Normal 3 3 2 4 2 2 2 2 5" xfId="36810"/>
    <cellStyle name="Normal 3 3 2 4 2 2 2 2 6" xfId="43417"/>
    <cellStyle name="Normal 3 3 2 4 2 2 2 2 7" xfId="47237"/>
    <cellStyle name="Normal 3 3 2 4 2 2 2 2 8" xfId="50133"/>
    <cellStyle name="Normal 3 3 2 4 2 2 2 3" xfId="5373"/>
    <cellStyle name="Normal 3 3 2 4 2 2 2 3 2" xfId="18419"/>
    <cellStyle name="Normal 3 3 2 4 2 2 2 3 3" xfId="39598"/>
    <cellStyle name="Normal 3 3 2 4 2 2 2 3 4" xfId="45008"/>
    <cellStyle name="Normal 3 3 2 4 2 2 2 3 5" xfId="47929"/>
    <cellStyle name="Normal 3 3 2 4 2 2 2 3 6" xfId="51784"/>
    <cellStyle name="Normal 3 3 2 4 2 2 2 4" xfId="7524"/>
    <cellStyle name="Normal 3 3 2 4 2 2 2 4 2" xfId="20570"/>
    <cellStyle name="Normal 3 3 2 4 2 2 2 4 3" xfId="41749"/>
    <cellStyle name="Normal 3 3 2 4 2 2 2 4 4" xfId="46249"/>
    <cellStyle name="Normal 3 3 2 4 2 2 2 4 5" xfId="48615"/>
    <cellStyle name="Normal 3 3 2 4 2 2 2 4 6" xfId="53253"/>
    <cellStyle name="Normal 3 3 2 4 2 2 2 5" xfId="4148"/>
    <cellStyle name="Normal 3 3 2 4 2 2 2 5 2" xfId="17194"/>
    <cellStyle name="Normal 3 3 2 4 2 2 2 5 3" xfId="38373"/>
    <cellStyle name="Normal 3 3 2 4 2 2 2 5 4" xfId="44274"/>
    <cellStyle name="Normal 3 3 2 4 2 2 2 5 5" xfId="47536"/>
    <cellStyle name="Normal 3 3 2 4 2 2 2 5 6" xfId="51011"/>
    <cellStyle name="Normal 3 3 2 4 2 2 2 6" xfId="8920"/>
    <cellStyle name="Normal 3 3 2 4 2 2 2 6 2" xfId="21965"/>
    <cellStyle name="Normal 3 3 2 4 2 2 2 7" xfId="11549"/>
    <cellStyle name="Normal 3 3 2 4 2 2 2 7 2" xfId="24594"/>
    <cellStyle name="Normal 3 3 2 4 2 2 2 8" xfId="14377"/>
    <cellStyle name="Normal 3 3 2 4 2 2 2 9" xfId="35556"/>
    <cellStyle name="Normal 3 3 2 4 2 2 3" xfId="1767"/>
    <cellStyle name="Normal 3 3 2 4 2 2 3 10" xfId="49605"/>
    <cellStyle name="Normal 3 3 2 4 2 2 3 2" xfId="2968"/>
    <cellStyle name="Normal 3 3 2 4 2 2 3 2 2" xfId="8100"/>
    <cellStyle name="Normal 3 3 2 4 2 2 3 2 2 2" xfId="21146"/>
    <cellStyle name="Normal 3 3 2 4 2 2 3 2 2 3" xfId="42325"/>
    <cellStyle name="Normal 3 3 2 4 2 2 3 2 2 4" xfId="46630"/>
    <cellStyle name="Normal 3 3 2 4 2 2 3 2 2 5" xfId="48996"/>
    <cellStyle name="Normal 3 3 2 4 2 2 3 2 2 6" xfId="53829"/>
    <cellStyle name="Normal 3 3 2 4 2 2 3 2 3" xfId="6662"/>
    <cellStyle name="Normal 3 3 2 4 2 2 3 2 3 2" xfId="19708"/>
    <cellStyle name="Normal 3 3 2 4 2 2 3 2 3 3" xfId="40887"/>
    <cellStyle name="Normal 3 3 2 4 2 2 3 2 3 4" xfId="45746"/>
    <cellStyle name="Normal 3 3 2 4 2 2 3 2 3 5" xfId="48310"/>
    <cellStyle name="Normal 3 3 2 4 2 2 3 2 3 6" xfId="52593"/>
    <cellStyle name="Normal 3 3 2 4 2 2 3 2 4" xfId="16014"/>
    <cellStyle name="Normal 3 3 2 4 2 2 3 2 5" xfId="37193"/>
    <cellStyle name="Normal 3 3 2 4 2 2 3 2 6" xfId="43648"/>
    <cellStyle name="Normal 3 3 2 4 2 2 3 2 7" xfId="47325"/>
    <cellStyle name="Normal 3 3 2 4 2 2 3 2 8" xfId="50326"/>
    <cellStyle name="Normal 3 3 2 4 2 2 3 3" xfId="5461"/>
    <cellStyle name="Normal 3 3 2 4 2 2 3 3 2" xfId="18507"/>
    <cellStyle name="Normal 3 3 2 4 2 2 3 3 3" xfId="39686"/>
    <cellStyle name="Normal 3 3 2 4 2 2 3 3 4" xfId="45096"/>
    <cellStyle name="Normal 3 3 2 4 2 2 3 3 5" xfId="48017"/>
    <cellStyle name="Normal 3 3 2 4 2 2 3 3 6" xfId="51872"/>
    <cellStyle name="Normal 3 3 2 4 2 2 3 4" xfId="7665"/>
    <cellStyle name="Normal 3 3 2 4 2 2 3 4 2" xfId="20711"/>
    <cellStyle name="Normal 3 3 2 4 2 2 3 4 3" xfId="41890"/>
    <cellStyle name="Normal 3 3 2 4 2 2 3 4 4" xfId="46337"/>
    <cellStyle name="Normal 3 3 2 4 2 2 3 4 5" xfId="48703"/>
    <cellStyle name="Normal 3 3 2 4 2 2 3 4 6" xfId="53394"/>
    <cellStyle name="Normal 3 3 2 4 2 2 3 5" xfId="4584"/>
    <cellStyle name="Normal 3 3 2 4 2 2 3 5 2" xfId="17630"/>
    <cellStyle name="Normal 3 3 2 4 2 2 3 5 3" xfId="38809"/>
    <cellStyle name="Normal 3 3 2 4 2 2 3 5 4" xfId="44505"/>
    <cellStyle name="Normal 3 3 2 4 2 2 3 5 5" xfId="47624"/>
    <cellStyle name="Normal 3 3 2 4 2 2 3 5 6" xfId="51257"/>
    <cellStyle name="Normal 3 3 2 4 2 2 3 6" xfId="14813"/>
    <cellStyle name="Normal 3 3 2 4 2 2 3 7" xfId="35992"/>
    <cellStyle name="Normal 3 3 2 4 2 2 3 8" xfId="42998"/>
    <cellStyle name="Normal 3 3 2 4 2 2 3 9" xfId="47032"/>
    <cellStyle name="Normal 3 3 2 4 2 2 4" xfId="782"/>
    <cellStyle name="Normal 3 3 2 4 2 2 4 2" xfId="7354"/>
    <cellStyle name="Normal 3 3 2 4 2 2 4 2 2" xfId="20400"/>
    <cellStyle name="Normal 3 3 2 4 2 2 4 2 3" xfId="41579"/>
    <cellStyle name="Normal 3 3 2 4 2 2 4 2 4" xfId="46144"/>
    <cellStyle name="Normal 3 3 2 4 2 2 4 2 5" xfId="48510"/>
    <cellStyle name="Normal 3 3 2 4 2 2 4 2 6" xfId="53083"/>
    <cellStyle name="Normal 3 3 2 4 2 2 4 3" xfId="4892"/>
    <cellStyle name="Normal 3 3 2 4 2 2 4 3 2" xfId="17938"/>
    <cellStyle name="Normal 3 3 2 4 2 2 4 3 3" xfId="39117"/>
    <cellStyle name="Normal 3 3 2 4 2 2 4 3 4" xfId="44748"/>
    <cellStyle name="Normal 3 3 2 4 2 2 4 3 5" xfId="47824"/>
    <cellStyle name="Normal 3 3 2 4 2 2 4 3 6" xfId="51506"/>
    <cellStyle name="Normal 3 3 2 4 2 2 4 4" xfId="13828"/>
    <cellStyle name="Normal 3 3 2 4 2 2 4 5" xfId="35007"/>
    <cellStyle name="Normal 3 3 2 4 2 2 4 6" xfId="42650"/>
    <cellStyle name="Normal 3 3 2 4 2 2 4 7" xfId="46839"/>
    <cellStyle name="Normal 3 3 2 4 2 2 4 8" xfId="49254"/>
    <cellStyle name="Normal 3 3 2 4 2 2 5" xfId="2048"/>
    <cellStyle name="Normal 3 3 2 4 2 2 5 2" xfId="7849"/>
    <cellStyle name="Normal 3 3 2 4 2 2 5 2 2" xfId="20895"/>
    <cellStyle name="Normal 3 3 2 4 2 2 5 2 3" xfId="42074"/>
    <cellStyle name="Normal 3 3 2 4 2 2 5 2 4" xfId="46437"/>
    <cellStyle name="Normal 3 3 2 4 2 2 5 2 5" xfId="48803"/>
    <cellStyle name="Normal 3 3 2 4 2 2 5 2 6" xfId="53578"/>
    <cellStyle name="Normal 3 3 2 4 2 2 5 3" xfId="5742"/>
    <cellStyle name="Normal 3 3 2 4 2 2 5 3 2" xfId="18788"/>
    <cellStyle name="Normal 3 3 2 4 2 2 5 3 3" xfId="39967"/>
    <cellStyle name="Normal 3 3 2 4 2 2 5 3 4" xfId="45236"/>
    <cellStyle name="Normal 3 3 2 4 2 2 5 3 5" xfId="48117"/>
    <cellStyle name="Normal 3 3 2 4 2 2 5 3 6" xfId="52097"/>
    <cellStyle name="Normal 3 3 2 4 2 2 5 4" xfId="15094"/>
    <cellStyle name="Normal 3 3 2 4 2 2 5 5" xfId="36273"/>
    <cellStyle name="Normal 3 3 2 4 2 2 5 6" xfId="43138"/>
    <cellStyle name="Normal 3 3 2 4 2 2 5 7" xfId="47132"/>
    <cellStyle name="Normal 3 3 2 4 2 2 5 8" xfId="49830"/>
    <cellStyle name="Normal 3 3 2 4 2 2 6" xfId="4712"/>
    <cellStyle name="Normal 3 3 2 4 2 2 6 2" xfId="17758"/>
    <cellStyle name="Normal 3 3 2 4 2 2 6 3" xfId="38937"/>
    <cellStyle name="Normal 3 3 2 4 2 2 6 4" xfId="44617"/>
    <cellStyle name="Normal 3 3 2 4 2 2 6 5" xfId="47724"/>
    <cellStyle name="Normal 3 3 2 4 2 2 6 6" xfId="51369"/>
    <cellStyle name="Normal 3 3 2 4 2 2 7" xfId="7186"/>
    <cellStyle name="Normal 3 3 2 4 2 2 7 2" xfId="20232"/>
    <cellStyle name="Normal 3 3 2 4 2 2 7 3" xfId="41411"/>
    <cellStyle name="Normal 3 3 2 4 2 2 7 4" xfId="46044"/>
    <cellStyle name="Normal 3 3 2 4 2 2 7 5" xfId="48410"/>
    <cellStyle name="Normal 3 3 2 4 2 2 7 6" xfId="52915"/>
    <cellStyle name="Normal 3 3 2 4 2 2 8" xfId="3599"/>
    <cellStyle name="Normal 3 3 2 4 2 2 8 2" xfId="16645"/>
    <cellStyle name="Normal 3 3 2 4 2 2 8 3" xfId="37824"/>
    <cellStyle name="Normal 3 3 2 4 2 2 8 4" xfId="43995"/>
    <cellStyle name="Normal 3 3 2 4 2 2 8 5" xfId="47431"/>
    <cellStyle name="Normal 3 3 2 4 2 2 8 6" xfId="50696"/>
    <cellStyle name="Normal 3 3 2 4 2 2 9" xfId="8371"/>
    <cellStyle name="Normal 3 3 2 4 2 2 9 2" xfId="21416"/>
    <cellStyle name="Normal 3 3 2 4 2 3" xfId="1209"/>
    <cellStyle name="Normal 3 3 2 4 2 3 10" xfId="42858"/>
    <cellStyle name="Normal 3 3 2 4 2 3 11" xfId="46892"/>
    <cellStyle name="Normal 3 3 2 4 2 3 12" xfId="49465"/>
    <cellStyle name="Normal 3 3 2 4 2 3 2" xfId="2475"/>
    <cellStyle name="Normal 3 3 2 4 2 3 2 2" xfId="7958"/>
    <cellStyle name="Normal 3 3 2 4 2 3 2 2 2" xfId="21004"/>
    <cellStyle name="Normal 3 3 2 4 2 3 2 2 3" xfId="42183"/>
    <cellStyle name="Normal 3 3 2 4 2 3 2 2 4" xfId="46490"/>
    <cellStyle name="Normal 3 3 2 4 2 3 2 2 5" xfId="48856"/>
    <cellStyle name="Normal 3 3 2 4 2 3 2 2 6" xfId="53687"/>
    <cellStyle name="Normal 3 3 2 4 2 3 2 3" xfId="6169"/>
    <cellStyle name="Normal 3 3 2 4 2 3 2 3 2" xfId="19215"/>
    <cellStyle name="Normal 3 3 2 4 2 3 2 3 3" xfId="40394"/>
    <cellStyle name="Normal 3 3 2 4 2 3 2 3 4" xfId="45444"/>
    <cellStyle name="Normal 3 3 2 4 2 3 2 3 5" xfId="48170"/>
    <cellStyle name="Normal 3 3 2 4 2 3 2 3 6" xfId="52318"/>
    <cellStyle name="Normal 3 3 2 4 2 3 2 4" xfId="15521"/>
    <cellStyle name="Normal 3 3 2 4 2 3 2 5" xfId="36700"/>
    <cellStyle name="Normal 3 3 2 4 2 3 2 6" xfId="43346"/>
    <cellStyle name="Normal 3 3 2 4 2 3 2 7" xfId="47185"/>
    <cellStyle name="Normal 3 3 2 4 2 3 2 8" xfId="50051"/>
    <cellStyle name="Normal 3 3 2 4 2 3 3" xfId="5316"/>
    <cellStyle name="Normal 3 3 2 4 2 3 3 2" xfId="18362"/>
    <cellStyle name="Normal 3 3 2 4 2 3 3 3" xfId="39541"/>
    <cellStyle name="Normal 3 3 2 4 2 3 3 4" xfId="44956"/>
    <cellStyle name="Normal 3 3 2 4 2 3 3 5" xfId="47877"/>
    <cellStyle name="Normal 3 3 2 4 2 3 3 6" xfId="51727"/>
    <cellStyle name="Normal 3 3 2 4 2 3 4" xfId="7460"/>
    <cellStyle name="Normal 3 3 2 4 2 3 4 2" xfId="20506"/>
    <cellStyle name="Normal 3 3 2 4 2 3 4 3" xfId="41685"/>
    <cellStyle name="Normal 3 3 2 4 2 3 4 4" xfId="46197"/>
    <cellStyle name="Normal 3 3 2 4 2 3 4 5" xfId="48563"/>
    <cellStyle name="Normal 3 3 2 4 2 3 4 6" xfId="53189"/>
    <cellStyle name="Normal 3 3 2 4 2 3 5" xfId="4026"/>
    <cellStyle name="Normal 3 3 2 4 2 3 5 2" xfId="17072"/>
    <cellStyle name="Normal 3 3 2 4 2 3 5 3" xfId="38251"/>
    <cellStyle name="Normal 3 3 2 4 2 3 5 4" xfId="44203"/>
    <cellStyle name="Normal 3 3 2 4 2 3 5 5" xfId="47484"/>
    <cellStyle name="Normal 3 3 2 4 2 3 5 6" xfId="50917"/>
    <cellStyle name="Normal 3 3 2 4 2 3 6" xfId="8798"/>
    <cellStyle name="Normal 3 3 2 4 2 3 6 2" xfId="21843"/>
    <cellStyle name="Normal 3 3 2 4 2 3 7" xfId="11427"/>
    <cellStyle name="Normal 3 3 2 4 2 3 7 2" xfId="24472"/>
    <cellStyle name="Normal 3 3 2 4 2 3 8" xfId="14255"/>
    <cellStyle name="Normal 3 3 2 4 2 3 9" xfId="35434"/>
    <cellStyle name="Normal 3 3 2 4 2 4" xfId="1243"/>
    <cellStyle name="Normal 3 3 2 4 2 4 10" xfId="42875"/>
    <cellStyle name="Normal 3 3 2 4 2 4 11" xfId="46909"/>
    <cellStyle name="Normal 3 3 2 4 2 4 12" xfId="49482"/>
    <cellStyle name="Normal 3 3 2 4 2 4 2" xfId="2506"/>
    <cellStyle name="Normal 3 3 2 4 2 4 2 2" xfId="7977"/>
    <cellStyle name="Normal 3 3 2 4 2 4 2 2 2" xfId="21023"/>
    <cellStyle name="Normal 3 3 2 4 2 4 2 2 3" xfId="42202"/>
    <cellStyle name="Normal 3 3 2 4 2 4 2 2 4" xfId="46507"/>
    <cellStyle name="Normal 3 3 2 4 2 4 2 2 5" xfId="48873"/>
    <cellStyle name="Normal 3 3 2 4 2 4 2 2 6" xfId="53706"/>
    <cellStyle name="Normal 3 3 2 4 2 4 2 3" xfId="6200"/>
    <cellStyle name="Normal 3 3 2 4 2 4 2 3 2" xfId="19246"/>
    <cellStyle name="Normal 3 3 2 4 2 4 2 3 3" xfId="40425"/>
    <cellStyle name="Normal 3 3 2 4 2 4 2 3 4" xfId="45461"/>
    <cellStyle name="Normal 3 3 2 4 2 4 2 3 5" xfId="48187"/>
    <cellStyle name="Normal 3 3 2 4 2 4 2 3 6" xfId="52347"/>
    <cellStyle name="Normal 3 3 2 4 2 4 2 4" xfId="15552"/>
    <cellStyle name="Normal 3 3 2 4 2 4 2 5" xfId="36731"/>
    <cellStyle name="Normal 3 3 2 4 2 4 2 6" xfId="43363"/>
    <cellStyle name="Normal 3 3 2 4 2 4 2 7" xfId="47202"/>
    <cellStyle name="Normal 3 3 2 4 2 4 2 8" xfId="50080"/>
    <cellStyle name="Normal 3 3 2 4 2 4 3" xfId="5338"/>
    <cellStyle name="Normal 3 3 2 4 2 4 3 2" xfId="18384"/>
    <cellStyle name="Normal 3 3 2 4 2 4 3 3" xfId="39563"/>
    <cellStyle name="Normal 3 3 2 4 2 4 3 4" xfId="44973"/>
    <cellStyle name="Normal 3 3 2 4 2 4 3 5" xfId="47894"/>
    <cellStyle name="Normal 3 3 2 4 2 4 3 6" xfId="51749"/>
    <cellStyle name="Normal 3 3 2 4 2 4 4" xfId="7480"/>
    <cellStyle name="Normal 3 3 2 4 2 4 4 2" xfId="20526"/>
    <cellStyle name="Normal 3 3 2 4 2 4 4 3" xfId="41705"/>
    <cellStyle name="Normal 3 3 2 4 2 4 4 4" xfId="46214"/>
    <cellStyle name="Normal 3 3 2 4 2 4 4 5" xfId="48580"/>
    <cellStyle name="Normal 3 3 2 4 2 4 4 6" xfId="53209"/>
    <cellStyle name="Normal 3 3 2 4 2 4 5" xfId="4060"/>
    <cellStyle name="Normal 3 3 2 4 2 4 5 2" xfId="17106"/>
    <cellStyle name="Normal 3 3 2 4 2 4 5 3" xfId="38285"/>
    <cellStyle name="Normal 3 3 2 4 2 4 5 4" xfId="44220"/>
    <cellStyle name="Normal 3 3 2 4 2 4 5 5" xfId="47501"/>
    <cellStyle name="Normal 3 3 2 4 2 4 5 6" xfId="50949"/>
    <cellStyle name="Normal 3 3 2 4 2 4 6" xfId="8832"/>
    <cellStyle name="Normal 3 3 2 4 2 4 6 2" xfId="21877"/>
    <cellStyle name="Normal 3 3 2 4 2 4 7" xfId="11461"/>
    <cellStyle name="Normal 3 3 2 4 2 4 7 2" xfId="24506"/>
    <cellStyle name="Normal 3 3 2 4 2 4 8" xfId="14289"/>
    <cellStyle name="Normal 3 3 2 4 2 4 9" xfId="35468"/>
    <cellStyle name="Normal 3 3 2 4 2 5" xfId="1732"/>
    <cellStyle name="Normal 3 3 2 4 2 5 10" xfId="49570"/>
    <cellStyle name="Normal 3 3 2 4 2 5 2" xfId="2933"/>
    <cellStyle name="Normal 3 3 2 4 2 5 2 2" xfId="8065"/>
    <cellStyle name="Normal 3 3 2 4 2 5 2 2 2" xfId="21111"/>
    <cellStyle name="Normal 3 3 2 4 2 5 2 2 3" xfId="42290"/>
    <cellStyle name="Normal 3 3 2 4 2 5 2 2 4" xfId="46595"/>
    <cellStyle name="Normal 3 3 2 4 2 5 2 2 5" xfId="48961"/>
    <cellStyle name="Normal 3 3 2 4 2 5 2 2 6" xfId="53794"/>
    <cellStyle name="Normal 3 3 2 4 2 5 2 3" xfId="6627"/>
    <cellStyle name="Normal 3 3 2 4 2 5 2 3 2" xfId="19673"/>
    <cellStyle name="Normal 3 3 2 4 2 5 2 3 3" xfId="40852"/>
    <cellStyle name="Normal 3 3 2 4 2 5 2 3 4" xfId="45711"/>
    <cellStyle name="Normal 3 3 2 4 2 5 2 3 5" xfId="48275"/>
    <cellStyle name="Normal 3 3 2 4 2 5 2 3 6" xfId="52558"/>
    <cellStyle name="Normal 3 3 2 4 2 5 2 4" xfId="15979"/>
    <cellStyle name="Normal 3 3 2 4 2 5 2 5" xfId="37158"/>
    <cellStyle name="Normal 3 3 2 4 2 5 2 6" xfId="43613"/>
    <cellStyle name="Normal 3 3 2 4 2 5 2 7" xfId="47290"/>
    <cellStyle name="Normal 3 3 2 4 2 5 2 8" xfId="50291"/>
    <cellStyle name="Normal 3 3 2 4 2 5 3" xfId="5426"/>
    <cellStyle name="Normal 3 3 2 4 2 5 3 2" xfId="18472"/>
    <cellStyle name="Normal 3 3 2 4 2 5 3 3" xfId="39651"/>
    <cellStyle name="Normal 3 3 2 4 2 5 3 4" xfId="45061"/>
    <cellStyle name="Normal 3 3 2 4 2 5 3 5" xfId="47982"/>
    <cellStyle name="Normal 3 3 2 4 2 5 3 6" xfId="51837"/>
    <cellStyle name="Normal 3 3 2 4 2 5 4" xfId="7630"/>
    <cellStyle name="Normal 3 3 2 4 2 5 4 2" xfId="20676"/>
    <cellStyle name="Normal 3 3 2 4 2 5 4 3" xfId="41855"/>
    <cellStyle name="Normal 3 3 2 4 2 5 4 4" xfId="46302"/>
    <cellStyle name="Normal 3 3 2 4 2 5 4 5" xfId="48668"/>
    <cellStyle name="Normal 3 3 2 4 2 5 4 6" xfId="53359"/>
    <cellStyle name="Normal 3 3 2 4 2 5 5" xfId="4549"/>
    <cellStyle name="Normal 3 3 2 4 2 5 5 2" xfId="17595"/>
    <cellStyle name="Normal 3 3 2 4 2 5 5 3" xfId="38774"/>
    <cellStyle name="Normal 3 3 2 4 2 5 5 4" xfId="44470"/>
    <cellStyle name="Normal 3 3 2 4 2 5 5 5" xfId="47589"/>
    <cellStyle name="Normal 3 3 2 4 2 5 5 6" xfId="51222"/>
    <cellStyle name="Normal 3 3 2 4 2 5 6" xfId="14778"/>
    <cellStyle name="Normal 3 3 2 4 2 5 7" xfId="35957"/>
    <cellStyle name="Normal 3 3 2 4 2 5 8" xfId="42963"/>
    <cellStyle name="Normal 3 3 2 4 2 5 9" xfId="46997"/>
    <cellStyle name="Normal 3 3 2 4 2 6" xfId="687"/>
    <cellStyle name="Normal 3 3 2 4 2 6 2" xfId="7310"/>
    <cellStyle name="Normal 3 3 2 4 2 6 2 2" xfId="20356"/>
    <cellStyle name="Normal 3 3 2 4 2 6 2 3" xfId="41535"/>
    <cellStyle name="Normal 3 3 2 4 2 6 2 4" xfId="46109"/>
    <cellStyle name="Normal 3 3 2 4 2 6 2 5" xfId="48475"/>
    <cellStyle name="Normal 3 3 2 4 2 6 2 6" xfId="53039"/>
    <cellStyle name="Normal 3 3 2 4 2 6 3" xfId="4797"/>
    <cellStyle name="Normal 3 3 2 4 2 6 3 2" xfId="17843"/>
    <cellStyle name="Normal 3 3 2 4 2 6 3 3" xfId="39022"/>
    <cellStyle name="Normal 3 3 2 4 2 6 3 4" xfId="44689"/>
    <cellStyle name="Normal 3 3 2 4 2 6 3 5" xfId="47789"/>
    <cellStyle name="Normal 3 3 2 4 2 6 3 6" xfId="51444"/>
    <cellStyle name="Normal 3 3 2 4 2 6 4" xfId="13733"/>
    <cellStyle name="Normal 3 3 2 4 2 6 5" xfId="34912"/>
    <cellStyle name="Normal 3 3 2 4 2 6 6" xfId="42591"/>
    <cellStyle name="Normal 3 3 2 4 2 6 7" xfId="46804"/>
    <cellStyle name="Normal 3 3 2 4 2 6 8" xfId="49192"/>
    <cellStyle name="Normal 3 3 2 4 2 7" xfId="1953"/>
    <cellStyle name="Normal 3 3 2 4 2 7 2" xfId="7805"/>
    <cellStyle name="Normal 3 3 2 4 2 7 2 2" xfId="20851"/>
    <cellStyle name="Normal 3 3 2 4 2 7 2 3" xfId="42030"/>
    <cellStyle name="Normal 3 3 2 4 2 7 2 4" xfId="46402"/>
    <cellStyle name="Normal 3 3 2 4 2 7 2 5" xfId="48768"/>
    <cellStyle name="Normal 3 3 2 4 2 7 2 6" xfId="53534"/>
    <cellStyle name="Normal 3 3 2 4 2 7 3" xfId="5647"/>
    <cellStyle name="Normal 3 3 2 4 2 7 3 2" xfId="18693"/>
    <cellStyle name="Normal 3 3 2 4 2 7 3 3" xfId="39872"/>
    <cellStyle name="Normal 3 3 2 4 2 7 3 4" xfId="45177"/>
    <cellStyle name="Normal 3 3 2 4 2 7 3 5" xfId="48082"/>
    <cellStyle name="Normal 3 3 2 4 2 7 3 6" xfId="52035"/>
    <cellStyle name="Normal 3 3 2 4 2 7 4" xfId="14999"/>
    <cellStyle name="Normal 3 3 2 4 2 7 5" xfId="36178"/>
    <cellStyle name="Normal 3 3 2 4 2 7 6" xfId="43079"/>
    <cellStyle name="Normal 3 3 2 4 2 7 7" xfId="47097"/>
    <cellStyle name="Normal 3 3 2 4 2 7 8" xfId="49768"/>
    <cellStyle name="Normal 3 3 2 4 2 8" xfId="4677"/>
    <cellStyle name="Normal 3 3 2 4 2 8 2" xfId="17723"/>
    <cellStyle name="Normal 3 3 2 4 2 8 3" xfId="38902"/>
    <cellStyle name="Normal 3 3 2 4 2 8 4" xfId="44582"/>
    <cellStyle name="Normal 3 3 2 4 2 8 5" xfId="47689"/>
    <cellStyle name="Normal 3 3 2 4 2 8 6" xfId="51334"/>
    <cellStyle name="Normal 3 3 2 4 2 9" xfId="7144"/>
    <cellStyle name="Normal 3 3 2 4 2 9 2" xfId="20190"/>
    <cellStyle name="Normal 3 3 2 4 2 9 3" xfId="41369"/>
    <cellStyle name="Normal 3 3 2 4 2 9 4" xfId="46009"/>
    <cellStyle name="Normal 3 3 2 4 2 9 5" xfId="48375"/>
    <cellStyle name="Normal 3 3 2 4 2 9 6" xfId="52873"/>
    <cellStyle name="Normal 3 3 2 4 20" xfId="49062"/>
    <cellStyle name="Normal 3 3 2 4 3" xfId="180"/>
    <cellStyle name="Normal 3 3 2 4 3 10" xfId="10971"/>
    <cellStyle name="Normal 3 3 2 4 3 10 2" xfId="24016"/>
    <cellStyle name="Normal 3 3 2 4 3 11" xfId="13231"/>
    <cellStyle name="Normal 3 3 2 4 3 12" xfId="34410"/>
    <cellStyle name="Normal 3 3 2 4 3 13" xfId="42499"/>
    <cellStyle name="Normal 3 3 2 4 3 14" xfId="46731"/>
    <cellStyle name="Normal 3 3 2 4 3 15" xfId="49097"/>
    <cellStyle name="Normal 3 3 2 4 3 2" xfId="1303"/>
    <cellStyle name="Normal 3 3 2 4 3 2 10" xfId="42902"/>
    <cellStyle name="Normal 3 3 2 4 3 2 11" xfId="46936"/>
    <cellStyle name="Normal 3 3 2 4 3 2 12" xfId="49509"/>
    <cellStyle name="Normal 3 3 2 4 3 2 2" xfId="2560"/>
    <cellStyle name="Normal 3 3 2 4 3 2 2 2" xfId="8004"/>
    <cellStyle name="Normal 3 3 2 4 3 2 2 2 2" xfId="21050"/>
    <cellStyle name="Normal 3 3 2 4 3 2 2 2 3" xfId="42229"/>
    <cellStyle name="Normal 3 3 2 4 3 2 2 2 4" xfId="46534"/>
    <cellStyle name="Normal 3 3 2 4 3 2 2 2 5" xfId="48900"/>
    <cellStyle name="Normal 3 3 2 4 3 2 2 2 6" xfId="53733"/>
    <cellStyle name="Normal 3 3 2 4 3 2 2 3" xfId="6254"/>
    <cellStyle name="Normal 3 3 2 4 3 2 2 3 2" xfId="19300"/>
    <cellStyle name="Normal 3 3 2 4 3 2 2 3 3" xfId="40479"/>
    <cellStyle name="Normal 3 3 2 4 3 2 2 3 4" xfId="45500"/>
    <cellStyle name="Normal 3 3 2 4 3 2 2 3 5" xfId="48214"/>
    <cellStyle name="Normal 3 3 2 4 3 2 2 3 6" xfId="52385"/>
    <cellStyle name="Normal 3 3 2 4 3 2 2 4" xfId="15606"/>
    <cellStyle name="Normal 3 3 2 4 3 2 2 5" xfId="36785"/>
    <cellStyle name="Normal 3 3 2 4 3 2 2 6" xfId="43402"/>
    <cellStyle name="Normal 3 3 2 4 3 2 2 7" xfId="47229"/>
    <cellStyle name="Normal 3 3 2 4 3 2 2 8" xfId="50118"/>
    <cellStyle name="Normal 3 3 2 4 3 2 3" xfId="5365"/>
    <cellStyle name="Normal 3 3 2 4 3 2 3 2" xfId="18411"/>
    <cellStyle name="Normal 3 3 2 4 3 2 3 3" xfId="39590"/>
    <cellStyle name="Normal 3 3 2 4 3 2 3 4" xfId="45000"/>
    <cellStyle name="Normal 3 3 2 4 3 2 3 5" xfId="47921"/>
    <cellStyle name="Normal 3 3 2 4 3 2 3 6" xfId="51776"/>
    <cellStyle name="Normal 3 3 2 4 3 2 4" xfId="7513"/>
    <cellStyle name="Normal 3 3 2 4 3 2 4 2" xfId="20559"/>
    <cellStyle name="Normal 3 3 2 4 3 2 4 3" xfId="41738"/>
    <cellStyle name="Normal 3 3 2 4 3 2 4 4" xfId="46241"/>
    <cellStyle name="Normal 3 3 2 4 3 2 4 5" xfId="48607"/>
    <cellStyle name="Normal 3 3 2 4 3 2 4 6" xfId="53242"/>
    <cellStyle name="Normal 3 3 2 4 3 2 5" xfId="4120"/>
    <cellStyle name="Normal 3 3 2 4 3 2 5 2" xfId="17166"/>
    <cellStyle name="Normal 3 3 2 4 3 2 5 3" xfId="38345"/>
    <cellStyle name="Normal 3 3 2 4 3 2 5 4" xfId="44259"/>
    <cellStyle name="Normal 3 3 2 4 3 2 5 5" xfId="47528"/>
    <cellStyle name="Normal 3 3 2 4 3 2 5 6" xfId="50993"/>
    <cellStyle name="Normal 3 3 2 4 3 2 6" xfId="8892"/>
    <cellStyle name="Normal 3 3 2 4 3 2 6 2" xfId="21937"/>
    <cellStyle name="Normal 3 3 2 4 3 2 7" xfId="11521"/>
    <cellStyle name="Normal 3 3 2 4 3 2 7 2" xfId="24566"/>
    <cellStyle name="Normal 3 3 2 4 3 2 8" xfId="14349"/>
    <cellStyle name="Normal 3 3 2 4 3 2 9" xfId="35528"/>
    <cellStyle name="Normal 3 3 2 4 3 3" xfId="1759"/>
    <cellStyle name="Normal 3 3 2 4 3 3 10" xfId="49597"/>
    <cellStyle name="Normal 3 3 2 4 3 3 2" xfId="2960"/>
    <cellStyle name="Normal 3 3 2 4 3 3 2 2" xfId="8092"/>
    <cellStyle name="Normal 3 3 2 4 3 3 2 2 2" xfId="21138"/>
    <cellStyle name="Normal 3 3 2 4 3 3 2 2 3" xfId="42317"/>
    <cellStyle name="Normal 3 3 2 4 3 3 2 2 4" xfId="46622"/>
    <cellStyle name="Normal 3 3 2 4 3 3 2 2 5" xfId="48988"/>
    <cellStyle name="Normal 3 3 2 4 3 3 2 2 6" xfId="53821"/>
    <cellStyle name="Normal 3 3 2 4 3 3 2 3" xfId="6654"/>
    <cellStyle name="Normal 3 3 2 4 3 3 2 3 2" xfId="19700"/>
    <cellStyle name="Normal 3 3 2 4 3 3 2 3 3" xfId="40879"/>
    <cellStyle name="Normal 3 3 2 4 3 3 2 3 4" xfId="45738"/>
    <cellStyle name="Normal 3 3 2 4 3 3 2 3 5" xfId="48302"/>
    <cellStyle name="Normal 3 3 2 4 3 3 2 3 6" xfId="52585"/>
    <cellStyle name="Normal 3 3 2 4 3 3 2 4" xfId="16006"/>
    <cellStyle name="Normal 3 3 2 4 3 3 2 5" xfId="37185"/>
    <cellStyle name="Normal 3 3 2 4 3 3 2 6" xfId="43640"/>
    <cellStyle name="Normal 3 3 2 4 3 3 2 7" xfId="47317"/>
    <cellStyle name="Normal 3 3 2 4 3 3 2 8" xfId="50318"/>
    <cellStyle name="Normal 3 3 2 4 3 3 3" xfId="5453"/>
    <cellStyle name="Normal 3 3 2 4 3 3 3 2" xfId="18499"/>
    <cellStyle name="Normal 3 3 2 4 3 3 3 3" xfId="39678"/>
    <cellStyle name="Normal 3 3 2 4 3 3 3 4" xfId="45088"/>
    <cellStyle name="Normal 3 3 2 4 3 3 3 5" xfId="48009"/>
    <cellStyle name="Normal 3 3 2 4 3 3 3 6" xfId="51864"/>
    <cellStyle name="Normal 3 3 2 4 3 3 4" xfId="7657"/>
    <cellStyle name="Normal 3 3 2 4 3 3 4 2" xfId="20703"/>
    <cellStyle name="Normal 3 3 2 4 3 3 4 3" xfId="41882"/>
    <cellStyle name="Normal 3 3 2 4 3 3 4 4" xfId="46329"/>
    <cellStyle name="Normal 3 3 2 4 3 3 4 5" xfId="48695"/>
    <cellStyle name="Normal 3 3 2 4 3 3 4 6" xfId="53386"/>
    <cellStyle name="Normal 3 3 2 4 3 3 5" xfId="4576"/>
    <cellStyle name="Normal 3 3 2 4 3 3 5 2" xfId="17622"/>
    <cellStyle name="Normal 3 3 2 4 3 3 5 3" xfId="38801"/>
    <cellStyle name="Normal 3 3 2 4 3 3 5 4" xfId="44497"/>
    <cellStyle name="Normal 3 3 2 4 3 3 5 5" xfId="47616"/>
    <cellStyle name="Normal 3 3 2 4 3 3 5 6" xfId="51249"/>
    <cellStyle name="Normal 3 3 2 4 3 3 6" xfId="14805"/>
    <cellStyle name="Normal 3 3 2 4 3 3 7" xfId="35984"/>
    <cellStyle name="Normal 3 3 2 4 3 3 8" xfId="42990"/>
    <cellStyle name="Normal 3 3 2 4 3 3 9" xfId="47024"/>
    <cellStyle name="Normal 3 3 2 4 3 4" xfId="754"/>
    <cellStyle name="Normal 3 3 2 4 3 4 2" xfId="7343"/>
    <cellStyle name="Normal 3 3 2 4 3 4 2 2" xfId="20389"/>
    <cellStyle name="Normal 3 3 2 4 3 4 2 3" xfId="41568"/>
    <cellStyle name="Normal 3 3 2 4 3 4 2 4" xfId="46136"/>
    <cellStyle name="Normal 3 3 2 4 3 4 2 5" xfId="48502"/>
    <cellStyle name="Normal 3 3 2 4 3 4 2 6" xfId="53072"/>
    <cellStyle name="Normal 3 3 2 4 3 4 3" xfId="4864"/>
    <cellStyle name="Normal 3 3 2 4 3 4 3 2" xfId="17910"/>
    <cellStyle name="Normal 3 3 2 4 3 4 3 3" xfId="39089"/>
    <cellStyle name="Normal 3 3 2 4 3 4 3 4" xfId="44733"/>
    <cellStyle name="Normal 3 3 2 4 3 4 3 5" xfId="47816"/>
    <cellStyle name="Normal 3 3 2 4 3 4 3 6" xfId="51488"/>
    <cellStyle name="Normal 3 3 2 4 3 4 4" xfId="13800"/>
    <cellStyle name="Normal 3 3 2 4 3 4 5" xfId="34979"/>
    <cellStyle name="Normal 3 3 2 4 3 4 6" xfId="42635"/>
    <cellStyle name="Normal 3 3 2 4 3 4 7" xfId="46831"/>
    <cellStyle name="Normal 3 3 2 4 3 4 8" xfId="49236"/>
    <cellStyle name="Normal 3 3 2 4 3 5" xfId="2020"/>
    <cellStyle name="Normal 3 3 2 4 3 5 2" xfId="7838"/>
    <cellStyle name="Normal 3 3 2 4 3 5 2 2" xfId="20884"/>
    <cellStyle name="Normal 3 3 2 4 3 5 2 3" xfId="42063"/>
    <cellStyle name="Normal 3 3 2 4 3 5 2 4" xfId="46429"/>
    <cellStyle name="Normal 3 3 2 4 3 5 2 5" xfId="48795"/>
    <cellStyle name="Normal 3 3 2 4 3 5 2 6" xfId="53567"/>
    <cellStyle name="Normal 3 3 2 4 3 5 3" xfId="5714"/>
    <cellStyle name="Normal 3 3 2 4 3 5 3 2" xfId="18760"/>
    <cellStyle name="Normal 3 3 2 4 3 5 3 3" xfId="39939"/>
    <cellStyle name="Normal 3 3 2 4 3 5 3 4" xfId="45221"/>
    <cellStyle name="Normal 3 3 2 4 3 5 3 5" xfId="48109"/>
    <cellStyle name="Normal 3 3 2 4 3 5 3 6" xfId="52079"/>
    <cellStyle name="Normal 3 3 2 4 3 5 4" xfId="15066"/>
    <cellStyle name="Normal 3 3 2 4 3 5 5" xfId="36245"/>
    <cellStyle name="Normal 3 3 2 4 3 5 6" xfId="43123"/>
    <cellStyle name="Normal 3 3 2 4 3 5 7" xfId="47124"/>
    <cellStyle name="Normal 3 3 2 4 3 5 8" xfId="49812"/>
    <cellStyle name="Normal 3 3 2 4 3 6" xfId="4704"/>
    <cellStyle name="Normal 3 3 2 4 3 6 2" xfId="17750"/>
    <cellStyle name="Normal 3 3 2 4 3 6 3" xfId="38929"/>
    <cellStyle name="Normal 3 3 2 4 3 6 4" xfId="44609"/>
    <cellStyle name="Normal 3 3 2 4 3 6 5" xfId="47716"/>
    <cellStyle name="Normal 3 3 2 4 3 6 6" xfId="51361"/>
    <cellStyle name="Normal 3 3 2 4 3 7" xfId="7175"/>
    <cellStyle name="Normal 3 3 2 4 3 7 2" xfId="20221"/>
    <cellStyle name="Normal 3 3 2 4 3 7 3" xfId="41400"/>
    <cellStyle name="Normal 3 3 2 4 3 7 4" xfId="46036"/>
    <cellStyle name="Normal 3 3 2 4 3 7 5" xfId="48402"/>
    <cellStyle name="Normal 3 3 2 4 3 7 6" xfId="52904"/>
    <cellStyle name="Normal 3 3 2 4 3 8" xfId="3571"/>
    <cellStyle name="Normal 3 3 2 4 3 8 2" xfId="16617"/>
    <cellStyle name="Normal 3 3 2 4 3 8 3" xfId="37796"/>
    <cellStyle name="Normal 3 3 2 4 3 8 4" xfId="43980"/>
    <cellStyle name="Normal 3 3 2 4 3 8 5" xfId="47423"/>
    <cellStyle name="Normal 3 3 2 4 3 8 6" xfId="50678"/>
    <cellStyle name="Normal 3 3 2 4 3 9" xfId="8343"/>
    <cellStyle name="Normal 3 3 2 4 3 9 2" xfId="21388"/>
    <cellStyle name="Normal 3 3 2 4 4" xfId="1188"/>
    <cellStyle name="Normal 3 3 2 4 4 10" xfId="42850"/>
    <cellStyle name="Normal 3 3 2 4 4 11" xfId="46884"/>
    <cellStyle name="Normal 3 3 2 4 4 12" xfId="49457"/>
    <cellStyle name="Normal 3 3 2 4 4 2" xfId="2454"/>
    <cellStyle name="Normal 3 3 2 4 4 2 2" xfId="7947"/>
    <cellStyle name="Normal 3 3 2 4 4 2 2 2" xfId="20993"/>
    <cellStyle name="Normal 3 3 2 4 4 2 2 3" xfId="42172"/>
    <cellStyle name="Normal 3 3 2 4 4 2 2 4" xfId="46482"/>
    <cellStyle name="Normal 3 3 2 4 4 2 2 5" xfId="48848"/>
    <cellStyle name="Normal 3 3 2 4 4 2 2 6" xfId="53676"/>
    <cellStyle name="Normal 3 3 2 4 4 2 3" xfId="6148"/>
    <cellStyle name="Normal 3 3 2 4 4 2 3 2" xfId="19194"/>
    <cellStyle name="Normal 3 3 2 4 4 2 3 3" xfId="40373"/>
    <cellStyle name="Normal 3 3 2 4 4 2 3 4" xfId="45436"/>
    <cellStyle name="Normal 3 3 2 4 4 2 3 5" xfId="48162"/>
    <cellStyle name="Normal 3 3 2 4 4 2 3 6" xfId="52300"/>
    <cellStyle name="Normal 3 3 2 4 4 2 4" xfId="15500"/>
    <cellStyle name="Normal 3 3 2 4 4 2 5" xfId="36679"/>
    <cellStyle name="Normal 3 3 2 4 4 2 6" xfId="43338"/>
    <cellStyle name="Normal 3 3 2 4 4 2 7" xfId="47177"/>
    <cellStyle name="Normal 3 3 2 4 4 2 8" xfId="50033"/>
    <cellStyle name="Normal 3 3 2 4 4 3" xfId="5298"/>
    <cellStyle name="Normal 3 3 2 4 4 3 2" xfId="18344"/>
    <cellStyle name="Normal 3 3 2 4 4 3 3" xfId="39523"/>
    <cellStyle name="Normal 3 3 2 4 4 3 4" xfId="44948"/>
    <cellStyle name="Normal 3 3 2 4 4 3 5" xfId="47869"/>
    <cellStyle name="Normal 3 3 2 4 4 3 6" xfId="51709"/>
    <cellStyle name="Normal 3 3 2 4 4 4" xfId="7452"/>
    <cellStyle name="Normal 3 3 2 4 4 4 2" xfId="20498"/>
    <cellStyle name="Normal 3 3 2 4 4 4 3" xfId="41677"/>
    <cellStyle name="Normal 3 3 2 4 4 4 4" xfId="46189"/>
    <cellStyle name="Normal 3 3 2 4 4 4 5" xfId="48555"/>
    <cellStyle name="Normal 3 3 2 4 4 4 6" xfId="53181"/>
    <cellStyle name="Normal 3 3 2 4 4 5" xfId="4005"/>
    <cellStyle name="Normal 3 3 2 4 4 5 2" xfId="17051"/>
    <cellStyle name="Normal 3 3 2 4 4 5 3" xfId="38230"/>
    <cellStyle name="Normal 3 3 2 4 4 5 4" xfId="44195"/>
    <cellStyle name="Normal 3 3 2 4 4 5 5" xfId="47476"/>
    <cellStyle name="Normal 3 3 2 4 4 5 6" xfId="50899"/>
    <cellStyle name="Normal 3 3 2 4 4 6" xfId="8777"/>
    <cellStyle name="Normal 3 3 2 4 4 6 2" xfId="21822"/>
    <cellStyle name="Normal 3 3 2 4 4 7" xfId="11406"/>
    <cellStyle name="Normal 3 3 2 4 4 7 2" xfId="24451"/>
    <cellStyle name="Normal 3 3 2 4 4 8" xfId="14234"/>
    <cellStyle name="Normal 3 3 2 4 4 9" xfId="35413"/>
    <cellStyle name="Normal 3 3 2 4 5" xfId="1225"/>
    <cellStyle name="Normal 3 3 2 4 5 10" xfId="42867"/>
    <cellStyle name="Normal 3 3 2 4 5 11" xfId="46901"/>
    <cellStyle name="Normal 3 3 2 4 5 12" xfId="49474"/>
    <cellStyle name="Normal 3 3 2 4 5 2" xfId="2491"/>
    <cellStyle name="Normal 3 3 2 4 5 2 2" xfId="7969"/>
    <cellStyle name="Normal 3 3 2 4 5 2 2 2" xfId="21015"/>
    <cellStyle name="Normal 3 3 2 4 5 2 2 3" xfId="42194"/>
    <cellStyle name="Normal 3 3 2 4 5 2 2 4" xfId="46499"/>
    <cellStyle name="Normal 3 3 2 4 5 2 2 5" xfId="48865"/>
    <cellStyle name="Normal 3 3 2 4 5 2 2 6" xfId="53698"/>
    <cellStyle name="Normal 3 3 2 4 5 2 3" xfId="6185"/>
    <cellStyle name="Normal 3 3 2 4 5 2 3 2" xfId="19231"/>
    <cellStyle name="Normal 3 3 2 4 5 2 3 3" xfId="40410"/>
    <cellStyle name="Normal 3 3 2 4 5 2 3 4" xfId="45453"/>
    <cellStyle name="Normal 3 3 2 4 5 2 3 5" xfId="48179"/>
    <cellStyle name="Normal 3 3 2 4 5 2 3 6" xfId="52332"/>
    <cellStyle name="Normal 3 3 2 4 5 2 4" xfId="15537"/>
    <cellStyle name="Normal 3 3 2 4 5 2 5" xfId="36716"/>
    <cellStyle name="Normal 3 3 2 4 5 2 6" xfId="43355"/>
    <cellStyle name="Normal 3 3 2 4 5 2 7" xfId="47194"/>
    <cellStyle name="Normal 3 3 2 4 5 2 8" xfId="50065"/>
    <cellStyle name="Normal 3 3 2 4 5 3" xfId="5330"/>
    <cellStyle name="Normal 3 3 2 4 5 3 2" xfId="18376"/>
    <cellStyle name="Normal 3 3 2 4 5 3 3" xfId="39555"/>
    <cellStyle name="Normal 3 3 2 4 5 3 4" xfId="44965"/>
    <cellStyle name="Normal 3 3 2 4 5 3 5" xfId="47886"/>
    <cellStyle name="Normal 3 3 2 4 5 3 6" xfId="51741"/>
    <cellStyle name="Normal 3 3 2 4 5 4" xfId="7469"/>
    <cellStyle name="Normal 3 3 2 4 5 4 2" xfId="20515"/>
    <cellStyle name="Normal 3 3 2 4 5 4 3" xfId="41694"/>
    <cellStyle name="Normal 3 3 2 4 5 4 4" xfId="46206"/>
    <cellStyle name="Normal 3 3 2 4 5 4 5" xfId="48572"/>
    <cellStyle name="Normal 3 3 2 4 5 4 6" xfId="53198"/>
    <cellStyle name="Normal 3 3 2 4 5 5" xfId="4042"/>
    <cellStyle name="Normal 3 3 2 4 5 5 2" xfId="17088"/>
    <cellStyle name="Normal 3 3 2 4 5 5 3" xfId="38267"/>
    <cellStyle name="Normal 3 3 2 4 5 5 4" xfId="44212"/>
    <cellStyle name="Normal 3 3 2 4 5 5 5" xfId="47493"/>
    <cellStyle name="Normal 3 3 2 4 5 5 6" xfId="50931"/>
    <cellStyle name="Normal 3 3 2 4 5 6" xfId="8814"/>
    <cellStyle name="Normal 3 3 2 4 5 6 2" xfId="21859"/>
    <cellStyle name="Normal 3 3 2 4 5 7" xfId="11443"/>
    <cellStyle name="Normal 3 3 2 4 5 7 2" xfId="24488"/>
    <cellStyle name="Normal 3 3 2 4 5 8" xfId="14271"/>
    <cellStyle name="Normal 3 3 2 4 5 9" xfId="35450"/>
    <cellStyle name="Normal 3 3 2 4 6" xfId="1724"/>
    <cellStyle name="Normal 3 3 2 4 6 10" xfId="49562"/>
    <cellStyle name="Normal 3 3 2 4 6 2" xfId="2925"/>
    <cellStyle name="Normal 3 3 2 4 6 2 2" xfId="8057"/>
    <cellStyle name="Normal 3 3 2 4 6 2 2 2" xfId="21103"/>
    <cellStyle name="Normal 3 3 2 4 6 2 2 3" xfId="42282"/>
    <cellStyle name="Normal 3 3 2 4 6 2 2 4" xfId="46587"/>
    <cellStyle name="Normal 3 3 2 4 6 2 2 5" xfId="48953"/>
    <cellStyle name="Normal 3 3 2 4 6 2 2 6" xfId="53786"/>
    <cellStyle name="Normal 3 3 2 4 6 2 3" xfId="6619"/>
    <cellStyle name="Normal 3 3 2 4 6 2 3 2" xfId="19665"/>
    <cellStyle name="Normal 3 3 2 4 6 2 3 3" xfId="40844"/>
    <cellStyle name="Normal 3 3 2 4 6 2 3 4" xfId="45703"/>
    <cellStyle name="Normal 3 3 2 4 6 2 3 5" xfId="48267"/>
    <cellStyle name="Normal 3 3 2 4 6 2 3 6" xfId="52550"/>
    <cellStyle name="Normal 3 3 2 4 6 2 4" xfId="15971"/>
    <cellStyle name="Normal 3 3 2 4 6 2 5" xfId="37150"/>
    <cellStyle name="Normal 3 3 2 4 6 2 6" xfId="43605"/>
    <cellStyle name="Normal 3 3 2 4 6 2 7" xfId="47282"/>
    <cellStyle name="Normal 3 3 2 4 6 2 8" xfId="50283"/>
    <cellStyle name="Normal 3 3 2 4 6 3" xfId="5418"/>
    <cellStyle name="Normal 3 3 2 4 6 3 2" xfId="18464"/>
    <cellStyle name="Normal 3 3 2 4 6 3 3" xfId="39643"/>
    <cellStyle name="Normal 3 3 2 4 6 3 4" xfId="45053"/>
    <cellStyle name="Normal 3 3 2 4 6 3 5" xfId="47974"/>
    <cellStyle name="Normal 3 3 2 4 6 3 6" xfId="51829"/>
    <cellStyle name="Normal 3 3 2 4 6 4" xfId="7622"/>
    <cellStyle name="Normal 3 3 2 4 6 4 2" xfId="20668"/>
    <cellStyle name="Normal 3 3 2 4 6 4 3" xfId="41847"/>
    <cellStyle name="Normal 3 3 2 4 6 4 4" xfId="46294"/>
    <cellStyle name="Normal 3 3 2 4 6 4 5" xfId="48660"/>
    <cellStyle name="Normal 3 3 2 4 6 4 6" xfId="53351"/>
    <cellStyle name="Normal 3 3 2 4 6 5" xfId="4541"/>
    <cellStyle name="Normal 3 3 2 4 6 5 2" xfId="17587"/>
    <cellStyle name="Normal 3 3 2 4 6 5 3" xfId="38766"/>
    <cellStyle name="Normal 3 3 2 4 6 5 4" xfId="44462"/>
    <cellStyle name="Normal 3 3 2 4 6 5 5" xfId="47581"/>
    <cellStyle name="Normal 3 3 2 4 6 5 6" xfId="51214"/>
    <cellStyle name="Normal 3 3 2 4 6 6" xfId="14770"/>
    <cellStyle name="Normal 3 3 2 4 6 7" xfId="35949"/>
    <cellStyle name="Normal 3 3 2 4 6 8" xfId="42955"/>
    <cellStyle name="Normal 3 3 2 4 6 9" xfId="46989"/>
    <cellStyle name="Normal 3 3 2 4 7" xfId="659"/>
    <cellStyle name="Normal 3 3 2 4 7 2" xfId="7299"/>
    <cellStyle name="Normal 3 3 2 4 7 2 2" xfId="20345"/>
    <cellStyle name="Normal 3 3 2 4 7 2 3" xfId="41524"/>
    <cellStyle name="Normal 3 3 2 4 7 2 4" xfId="46101"/>
    <cellStyle name="Normal 3 3 2 4 7 2 5" xfId="48467"/>
    <cellStyle name="Normal 3 3 2 4 7 2 6" xfId="53028"/>
    <cellStyle name="Normal 3 3 2 4 7 3" xfId="4769"/>
    <cellStyle name="Normal 3 3 2 4 7 3 2" xfId="17815"/>
    <cellStyle name="Normal 3 3 2 4 7 3 3" xfId="38994"/>
    <cellStyle name="Normal 3 3 2 4 7 3 4" xfId="44674"/>
    <cellStyle name="Normal 3 3 2 4 7 3 5" xfId="47781"/>
    <cellStyle name="Normal 3 3 2 4 7 3 6" xfId="51426"/>
    <cellStyle name="Normal 3 3 2 4 7 4" xfId="13705"/>
    <cellStyle name="Normal 3 3 2 4 7 5" xfId="34884"/>
    <cellStyle name="Normal 3 3 2 4 7 6" xfId="42576"/>
    <cellStyle name="Normal 3 3 2 4 7 7" xfId="46796"/>
    <cellStyle name="Normal 3 3 2 4 7 8" xfId="49174"/>
    <cellStyle name="Normal 3 3 2 4 8" xfId="1925"/>
    <cellStyle name="Normal 3 3 2 4 8 2" xfId="7794"/>
    <cellStyle name="Normal 3 3 2 4 8 2 2" xfId="20840"/>
    <cellStyle name="Normal 3 3 2 4 8 2 3" xfId="42019"/>
    <cellStyle name="Normal 3 3 2 4 8 2 4" xfId="46394"/>
    <cellStyle name="Normal 3 3 2 4 8 2 5" xfId="48760"/>
    <cellStyle name="Normal 3 3 2 4 8 2 6" xfId="53523"/>
    <cellStyle name="Normal 3 3 2 4 8 3" xfId="5619"/>
    <cellStyle name="Normal 3 3 2 4 8 3 2" xfId="18665"/>
    <cellStyle name="Normal 3 3 2 4 8 3 3" xfId="39844"/>
    <cellStyle name="Normal 3 3 2 4 8 3 4" xfId="45162"/>
    <cellStyle name="Normal 3 3 2 4 8 3 5" xfId="48074"/>
    <cellStyle name="Normal 3 3 2 4 8 3 6" xfId="52017"/>
    <cellStyle name="Normal 3 3 2 4 8 4" xfId="14971"/>
    <cellStyle name="Normal 3 3 2 4 8 5" xfId="36150"/>
    <cellStyle name="Normal 3 3 2 4 8 6" xfId="43064"/>
    <cellStyle name="Normal 3 3 2 4 8 7" xfId="47089"/>
    <cellStyle name="Normal 3 3 2 4 8 8" xfId="49750"/>
    <cellStyle name="Normal 3 3 2 4 9" xfId="4669"/>
    <cellStyle name="Normal 3 3 2 4 9 2" xfId="17715"/>
    <cellStyle name="Normal 3 3 2 4 9 3" xfId="38894"/>
    <cellStyle name="Normal 3 3 2 4 9 4" xfId="44574"/>
    <cellStyle name="Normal 3 3 2 4 9 5" xfId="47681"/>
    <cellStyle name="Normal 3 3 2 4 9 6" xfId="51326"/>
    <cellStyle name="Normal 3 3 2 5" xfId="98"/>
    <cellStyle name="Normal 3 3 2 5 10" xfId="3489"/>
    <cellStyle name="Normal 3 3 2 5 10 2" xfId="16535"/>
    <cellStyle name="Normal 3 3 2 5 10 3" xfId="37714"/>
    <cellStyle name="Normal 3 3 2 5 10 4" xfId="43927"/>
    <cellStyle name="Normal 3 3 2 5 10 5" xfId="47390"/>
    <cellStyle name="Normal 3 3 2 5 10 6" xfId="50624"/>
    <cellStyle name="Normal 3 3 2 5 11" xfId="8261"/>
    <cellStyle name="Normal 3 3 2 5 11 2" xfId="21306"/>
    <cellStyle name="Normal 3 3 2 5 12" xfId="10559"/>
    <cellStyle name="Normal 3 3 2 5 12 2" xfId="23604"/>
    <cellStyle name="Normal 3 3 2 5 13" xfId="10837"/>
    <cellStyle name="Normal 3 3 2 5 13 2" xfId="23882"/>
    <cellStyle name="Normal 3 3 2 5 14" xfId="12868"/>
    <cellStyle name="Normal 3 3 2 5 15" xfId="13149"/>
    <cellStyle name="Normal 3 3 2 5 16" xfId="34328"/>
    <cellStyle name="Normal 3 3 2 5 17" xfId="42466"/>
    <cellStyle name="Normal 3 3 2 5 18" xfId="46698"/>
    <cellStyle name="Normal 3 3 2 5 19" xfId="49064"/>
    <cellStyle name="Normal 3 3 2 5 2" xfId="193"/>
    <cellStyle name="Normal 3 3 2 5 2 10" xfId="10984"/>
    <cellStyle name="Normal 3 3 2 5 2 10 2" xfId="24029"/>
    <cellStyle name="Normal 3 3 2 5 2 11" xfId="13244"/>
    <cellStyle name="Normal 3 3 2 5 2 12" xfId="34423"/>
    <cellStyle name="Normal 3 3 2 5 2 13" xfId="42501"/>
    <cellStyle name="Normal 3 3 2 5 2 14" xfId="46733"/>
    <cellStyle name="Normal 3 3 2 5 2 15" xfId="49099"/>
    <cellStyle name="Normal 3 3 2 5 2 2" xfId="1316"/>
    <cellStyle name="Normal 3 3 2 5 2 2 10" xfId="42904"/>
    <cellStyle name="Normal 3 3 2 5 2 2 11" xfId="46938"/>
    <cellStyle name="Normal 3 3 2 5 2 2 12" xfId="49511"/>
    <cellStyle name="Normal 3 3 2 5 2 2 2" xfId="2572"/>
    <cellStyle name="Normal 3 3 2 5 2 2 2 2" xfId="8006"/>
    <cellStyle name="Normal 3 3 2 5 2 2 2 2 2" xfId="21052"/>
    <cellStyle name="Normal 3 3 2 5 2 2 2 2 3" xfId="42231"/>
    <cellStyle name="Normal 3 3 2 5 2 2 2 2 4" xfId="46536"/>
    <cellStyle name="Normal 3 3 2 5 2 2 2 2 5" xfId="48902"/>
    <cellStyle name="Normal 3 3 2 5 2 2 2 2 6" xfId="53735"/>
    <cellStyle name="Normal 3 3 2 5 2 2 2 3" xfId="6266"/>
    <cellStyle name="Normal 3 3 2 5 2 2 2 3 2" xfId="19312"/>
    <cellStyle name="Normal 3 3 2 5 2 2 2 3 3" xfId="40491"/>
    <cellStyle name="Normal 3 3 2 5 2 2 2 3 4" xfId="45506"/>
    <cellStyle name="Normal 3 3 2 5 2 2 2 3 5" xfId="48216"/>
    <cellStyle name="Normal 3 3 2 5 2 2 2 3 6" xfId="52392"/>
    <cellStyle name="Normal 3 3 2 5 2 2 2 4" xfId="15618"/>
    <cellStyle name="Normal 3 3 2 5 2 2 2 5" xfId="36797"/>
    <cellStyle name="Normal 3 3 2 5 2 2 2 6" xfId="43408"/>
    <cellStyle name="Normal 3 3 2 5 2 2 2 7" xfId="47231"/>
    <cellStyle name="Normal 3 3 2 5 2 2 2 8" xfId="50125"/>
    <cellStyle name="Normal 3 3 2 5 2 2 3" xfId="5367"/>
    <cellStyle name="Normal 3 3 2 5 2 2 3 2" xfId="18413"/>
    <cellStyle name="Normal 3 3 2 5 2 2 3 3" xfId="39592"/>
    <cellStyle name="Normal 3 3 2 5 2 2 3 4" xfId="45002"/>
    <cellStyle name="Normal 3 3 2 5 2 2 3 5" xfId="47923"/>
    <cellStyle name="Normal 3 3 2 5 2 2 3 6" xfId="51778"/>
    <cellStyle name="Normal 3 3 2 5 2 2 4" xfId="7516"/>
    <cellStyle name="Normal 3 3 2 5 2 2 4 2" xfId="20562"/>
    <cellStyle name="Normal 3 3 2 5 2 2 4 3" xfId="41741"/>
    <cellStyle name="Normal 3 3 2 5 2 2 4 4" xfId="46243"/>
    <cellStyle name="Normal 3 3 2 5 2 2 4 5" xfId="48609"/>
    <cellStyle name="Normal 3 3 2 5 2 2 4 6" xfId="53245"/>
    <cellStyle name="Normal 3 3 2 5 2 2 5" xfId="4133"/>
    <cellStyle name="Normal 3 3 2 5 2 2 5 2" xfId="17179"/>
    <cellStyle name="Normal 3 3 2 5 2 2 5 3" xfId="38358"/>
    <cellStyle name="Normal 3 3 2 5 2 2 5 4" xfId="44265"/>
    <cellStyle name="Normal 3 3 2 5 2 2 5 5" xfId="47530"/>
    <cellStyle name="Normal 3 3 2 5 2 2 5 6" xfId="51001"/>
    <cellStyle name="Normal 3 3 2 5 2 2 6" xfId="8905"/>
    <cellStyle name="Normal 3 3 2 5 2 2 6 2" xfId="21950"/>
    <cellStyle name="Normal 3 3 2 5 2 2 7" xfId="11534"/>
    <cellStyle name="Normal 3 3 2 5 2 2 7 2" xfId="24579"/>
    <cellStyle name="Normal 3 3 2 5 2 2 8" xfId="14362"/>
    <cellStyle name="Normal 3 3 2 5 2 2 9" xfId="35541"/>
    <cellStyle name="Normal 3 3 2 5 2 3" xfId="1761"/>
    <cellStyle name="Normal 3 3 2 5 2 3 10" xfId="49599"/>
    <cellStyle name="Normal 3 3 2 5 2 3 2" xfId="2962"/>
    <cellStyle name="Normal 3 3 2 5 2 3 2 2" xfId="8094"/>
    <cellStyle name="Normal 3 3 2 5 2 3 2 2 2" xfId="21140"/>
    <cellStyle name="Normal 3 3 2 5 2 3 2 2 3" xfId="42319"/>
    <cellStyle name="Normal 3 3 2 5 2 3 2 2 4" xfId="46624"/>
    <cellStyle name="Normal 3 3 2 5 2 3 2 2 5" xfId="48990"/>
    <cellStyle name="Normal 3 3 2 5 2 3 2 2 6" xfId="53823"/>
    <cellStyle name="Normal 3 3 2 5 2 3 2 3" xfId="6656"/>
    <cellStyle name="Normal 3 3 2 5 2 3 2 3 2" xfId="19702"/>
    <cellStyle name="Normal 3 3 2 5 2 3 2 3 3" xfId="40881"/>
    <cellStyle name="Normal 3 3 2 5 2 3 2 3 4" xfId="45740"/>
    <cellStyle name="Normal 3 3 2 5 2 3 2 3 5" xfId="48304"/>
    <cellStyle name="Normal 3 3 2 5 2 3 2 3 6" xfId="52587"/>
    <cellStyle name="Normal 3 3 2 5 2 3 2 4" xfId="16008"/>
    <cellStyle name="Normal 3 3 2 5 2 3 2 5" xfId="37187"/>
    <cellStyle name="Normal 3 3 2 5 2 3 2 6" xfId="43642"/>
    <cellStyle name="Normal 3 3 2 5 2 3 2 7" xfId="47319"/>
    <cellStyle name="Normal 3 3 2 5 2 3 2 8" xfId="50320"/>
    <cellStyle name="Normal 3 3 2 5 2 3 3" xfId="5455"/>
    <cellStyle name="Normal 3 3 2 5 2 3 3 2" xfId="18501"/>
    <cellStyle name="Normal 3 3 2 5 2 3 3 3" xfId="39680"/>
    <cellStyle name="Normal 3 3 2 5 2 3 3 4" xfId="45090"/>
    <cellStyle name="Normal 3 3 2 5 2 3 3 5" xfId="48011"/>
    <cellStyle name="Normal 3 3 2 5 2 3 3 6" xfId="51866"/>
    <cellStyle name="Normal 3 3 2 5 2 3 4" xfId="7659"/>
    <cellStyle name="Normal 3 3 2 5 2 3 4 2" xfId="20705"/>
    <cellStyle name="Normal 3 3 2 5 2 3 4 3" xfId="41884"/>
    <cellStyle name="Normal 3 3 2 5 2 3 4 4" xfId="46331"/>
    <cellStyle name="Normal 3 3 2 5 2 3 4 5" xfId="48697"/>
    <cellStyle name="Normal 3 3 2 5 2 3 4 6" xfId="53388"/>
    <cellStyle name="Normal 3 3 2 5 2 3 5" xfId="4578"/>
    <cellStyle name="Normal 3 3 2 5 2 3 5 2" xfId="17624"/>
    <cellStyle name="Normal 3 3 2 5 2 3 5 3" xfId="38803"/>
    <cellStyle name="Normal 3 3 2 5 2 3 5 4" xfId="44499"/>
    <cellStyle name="Normal 3 3 2 5 2 3 5 5" xfId="47618"/>
    <cellStyle name="Normal 3 3 2 5 2 3 5 6" xfId="51251"/>
    <cellStyle name="Normal 3 3 2 5 2 3 6" xfId="14807"/>
    <cellStyle name="Normal 3 3 2 5 2 3 7" xfId="35986"/>
    <cellStyle name="Normal 3 3 2 5 2 3 8" xfId="42992"/>
    <cellStyle name="Normal 3 3 2 5 2 3 9" xfId="47026"/>
    <cellStyle name="Normal 3 3 2 5 2 4" xfId="767"/>
    <cellStyle name="Normal 3 3 2 5 2 4 2" xfId="7346"/>
    <cellStyle name="Normal 3 3 2 5 2 4 2 2" xfId="20392"/>
    <cellStyle name="Normal 3 3 2 5 2 4 2 3" xfId="41571"/>
    <cellStyle name="Normal 3 3 2 5 2 4 2 4" xfId="46138"/>
    <cellStyle name="Normal 3 3 2 5 2 4 2 5" xfId="48504"/>
    <cellStyle name="Normal 3 3 2 5 2 4 2 6" xfId="53075"/>
    <cellStyle name="Normal 3 3 2 5 2 4 3" xfId="4877"/>
    <cellStyle name="Normal 3 3 2 5 2 4 3 2" xfId="17923"/>
    <cellStyle name="Normal 3 3 2 5 2 4 3 3" xfId="39102"/>
    <cellStyle name="Normal 3 3 2 5 2 4 3 4" xfId="44739"/>
    <cellStyle name="Normal 3 3 2 5 2 4 3 5" xfId="47818"/>
    <cellStyle name="Normal 3 3 2 5 2 4 3 6" xfId="51496"/>
    <cellStyle name="Normal 3 3 2 5 2 4 4" xfId="13813"/>
    <cellStyle name="Normal 3 3 2 5 2 4 5" xfId="34992"/>
    <cellStyle name="Normal 3 3 2 5 2 4 6" xfId="42641"/>
    <cellStyle name="Normal 3 3 2 5 2 4 7" xfId="46833"/>
    <cellStyle name="Normal 3 3 2 5 2 4 8" xfId="49244"/>
    <cellStyle name="Normal 3 3 2 5 2 5" xfId="2033"/>
    <cellStyle name="Normal 3 3 2 5 2 5 2" xfId="7841"/>
    <cellStyle name="Normal 3 3 2 5 2 5 2 2" xfId="20887"/>
    <cellStyle name="Normal 3 3 2 5 2 5 2 3" xfId="42066"/>
    <cellStyle name="Normal 3 3 2 5 2 5 2 4" xfId="46431"/>
    <cellStyle name="Normal 3 3 2 5 2 5 2 5" xfId="48797"/>
    <cellStyle name="Normal 3 3 2 5 2 5 2 6" xfId="53570"/>
    <cellStyle name="Normal 3 3 2 5 2 5 3" xfId="5727"/>
    <cellStyle name="Normal 3 3 2 5 2 5 3 2" xfId="18773"/>
    <cellStyle name="Normal 3 3 2 5 2 5 3 3" xfId="39952"/>
    <cellStyle name="Normal 3 3 2 5 2 5 3 4" xfId="45227"/>
    <cellStyle name="Normal 3 3 2 5 2 5 3 5" xfId="48111"/>
    <cellStyle name="Normal 3 3 2 5 2 5 3 6" xfId="52087"/>
    <cellStyle name="Normal 3 3 2 5 2 5 4" xfId="15079"/>
    <cellStyle name="Normal 3 3 2 5 2 5 5" xfId="36258"/>
    <cellStyle name="Normal 3 3 2 5 2 5 6" xfId="43129"/>
    <cellStyle name="Normal 3 3 2 5 2 5 7" xfId="47126"/>
    <cellStyle name="Normal 3 3 2 5 2 5 8" xfId="49820"/>
    <cellStyle name="Normal 3 3 2 5 2 6" xfId="4706"/>
    <cellStyle name="Normal 3 3 2 5 2 6 2" xfId="17752"/>
    <cellStyle name="Normal 3 3 2 5 2 6 3" xfId="38931"/>
    <cellStyle name="Normal 3 3 2 5 2 6 4" xfId="44611"/>
    <cellStyle name="Normal 3 3 2 5 2 6 5" xfId="47718"/>
    <cellStyle name="Normal 3 3 2 5 2 6 6" xfId="51363"/>
    <cellStyle name="Normal 3 3 2 5 2 7" xfId="7178"/>
    <cellStyle name="Normal 3 3 2 5 2 7 2" xfId="20224"/>
    <cellStyle name="Normal 3 3 2 5 2 7 3" xfId="41403"/>
    <cellStyle name="Normal 3 3 2 5 2 7 4" xfId="46038"/>
    <cellStyle name="Normal 3 3 2 5 2 7 5" xfId="48404"/>
    <cellStyle name="Normal 3 3 2 5 2 7 6" xfId="52907"/>
    <cellStyle name="Normal 3 3 2 5 2 8" xfId="3584"/>
    <cellStyle name="Normal 3 3 2 5 2 8 2" xfId="16630"/>
    <cellStyle name="Normal 3 3 2 5 2 8 3" xfId="37809"/>
    <cellStyle name="Normal 3 3 2 5 2 8 4" xfId="43986"/>
    <cellStyle name="Normal 3 3 2 5 2 8 5" xfId="47425"/>
    <cellStyle name="Normal 3 3 2 5 2 8 6" xfId="50686"/>
    <cellStyle name="Normal 3 3 2 5 2 9" xfId="8356"/>
    <cellStyle name="Normal 3 3 2 5 2 9 2" xfId="21401"/>
    <cellStyle name="Normal 3 3 2 5 3" xfId="1197"/>
    <cellStyle name="Normal 3 3 2 5 3 10" xfId="42852"/>
    <cellStyle name="Normal 3 3 2 5 3 11" xfId="46886"/>
    <cellStyle name="Normal 3 3 2 5 3 12" xfId="49459"/>
    <cellStyle name="Normal 3 3 2 5 3 2" xfId="2463"/>
    <cellStyle name="Normal 3 3 2 5 3 2 2" xfId="7950"/>
    <cellStyle name="Normal 3 3 2 5 3 2 2 2" xfId="20996"/>
    <cellStyle name="Normal 3 3 2 5 3 2 2 3" xfId="42175"/>
    <cellStyle name="Normal 3 3 2 5 3 2 2 4" xfId="46484"/>
    <cellStyle name="Normal 3 3 2 5 3 2 2 5" xfId="48850"/>
    <cellStyle name="Normal 3 3 2 5 3 2 2 6" xfId="53679"/>
    <cellStyle name="Normal 3 3 2 5 3 2 3" xfId="6157"/>
    <cellStyle name="Normal 3 3 2 5 3 2 3 2" xfId="19203"/>
    <cellStyle name="Normal 3 3 2 5 3 2 3 3" xfId="40382"/>
    <cellStyle name="Normal 3 3 2 5 3 2 3 4" xfId="45438"/>
    <cellStyle name="Normal 3 3 2 5 3 2 3 5" xfId="48164"/>
    <cellStyle name="Normal 3 3 2 5 3 2 3 6" xfId="52308"/>
    <cellStyle name="Normal 3 3 2 5 3 2 4" xfId="15509"/>
    <cellStyle name="Normal 3 3 2 5 3 2 5" xfId="36688"/>
    <cellStyle name="Normal 3 3 2 5 3 2 6" xfId="43340"/>
    <cellStyle name="Normal 3 3 2 5 3 2 7" xfId="47179"/>
    <cellStyle name="Normal 3 3 2 5 3 2 8" xfId="50041"/>
    <cellStyle name="Normal 3 3 2 5 3 3" xfId="5306"/>
    <cellStyle name="Normal 3 3 2 5 3 3 2" xfId="18352"/>
    <cellStyle name="Normal 3 3 2 5 3 3 3" xfId="39531"/>
    <cellStyle name="Normal 3 3 2 5 3 3 4" xfId="44950"/>
    <cellStyle name="Normal 3 3 2 5 3 3 5" xfId="47871"/>
    <cellStyle name="Normal 3 3 2 5 3 3 6" xfId="51717"/>
    <cellStyle name="Normal 3 3 2 5 3 4" xfId="7454"/>
    <cellStyle name="Normal 3 3 2 5 3 4 2" xfId="20500"/>
    <cellStyle name="Normal 3 3 2 5 3 4 3" xfId="41679"/>
    <cellStyle name="Normal 3 3 2 5 3 4 4" xfId="46191"/>
    <cellStyle name="Normal 3 3 2 5 3 4 5" xfId="48557"/>
    <cellStyle name="Normal 3 3 2 5 3 4 6" xfId="53183"/>
    <cellStyle name="Normal 3 3 2 5 3 5" xfId="4014"/>
    <cellStyle name="Normal 3 3 2 5 3 5 2" xfId="17060"/>
    <cellStyle name="Normal 3 3 2 5 3 5 3" xfId="38239"/>
    <cellStyle name="Normal 3 3 2 5 3 5 4" xfId="44197"/>
    <cellStyle name="Normal 3 3 2 5 3 5 5" xfId="47478"/>
    <cellStyle name="Normal 3 3 2 5 3 5 6" xfId="50907"/>
    <cellStyle name="Normal 3 3 2 5 3 6" xfId="8786"/>
    <cellStyle name="Normal 3 3 2 5 3 6 2" xfId="21831"/>
    <cellStyle name="Normal 3 3 2 5 3 7" xfId="11415"/>
    <cellStyle name="Normal 3 3 2 5 3 7 2" xfId="24460"/>
    <cellStyle name="Normal 3 3 2 5 3 8" xfId="14243"/>
    <cellStyle name="Normal 3 3 2 5 3 9" xfId="35422"/>
    <cellStyle name="Normal 3 3 2 5 4" xfId="1233"/>
    <cellStyle name="Normal 3 3 2 5 4 10" xfId="42869"/>
    <cellStyle name="Normal 3 3 2 5 4 11" xfId="46903"/>
    <cellStyle name="Normal 3 3 2 5 4 12" xfId="49476"/>
    <cellStyle name="Normal 3 3 2 5 4 2" xfId="2498"/>
    <cellStyle name="Normal 3 3 2 5 4 2 2" xfId="7971"/>
    <cellStyle name="Normal 3 3 2 5 4 2 2 2" xfId="21017"/>
    <cellStyle name="Normal 3 3 2 5 4 2 2 3" xfId="42196"/>
    <cellStyle name="Normal 3 3 2 5 4 2 2 4" xfId="46501"/>
    <cellStyle name="Normal 3 3 2 5 4 2 2 5" xfId="48867"/>
    <cellStyle name="Normal 3 3 2 5 4 2 2 6" xfId="53700"/>
    <cellStyle name="Normal 3 3 2 5 4 2 3" xfId="6192"/>
    <cellStyle name="Normal 3 3 2 5 4 2 3 2" xfId="19238"/>
    <cellStyle name="Normal 3 3 2 5 4 2 3 3" xfId="40417"/>
    <cellStyle name="Normal 3 3 2 5 4 2 3 4" xfId="45455"/>
    <cellStyle name="Normal 3 3 2 5 4 2 3 5" xfId="48181"/>
    <cellStyle name="Normal 3 3 2 5 4 2 3 6" xfId="52339"/>
    <cellStyle name="Normal 3 3 2 5 4 2 4" xfId="15544"/>
    <cellStyle name="Normal 3 3 2 5 4 2 5" xfId="36723"/>
    <cellStyle name="Normal 3 3 2 5 4 2 6" xfId="43357"/>
    <cellStyle name="Normal 3 3 2 5 4 2 7" xfId="47196"/>
    <cellStyle name="Normal 3 3 2 5 4 2 8" xfId="50072"/>
    <cellStyle name="Normal 3 3 2 5 4 3" xfId="5332"/>
    <cellStyle name="Normal 3 3 2 5 4 3 2" xfId="18378"/>
    <cellStyle name="Normal 3 3 2 5 4 3 3" xfId="39557"/>
    <cellStyle name="Normal 3 3 2 5 4 3 4" xfId="44967"/>
    <cellStyle name="Normal 3 3 2 5 4 3 5" xfId="47888"/>
    <cellStyle name="Normal 3 3 2 5 4 3 6" xfId="51743"/>
    <cellStyle name="Normal 3 3 2 5 4 4" xfId="7472"/>
    <cellStyle name="Normal 3 3 2 5 4 4 2" xfId="20518"/>
    <cellStyle name="Normal 3 3 2 5 4 4 3" xfId="41697"/>
    <cellStyle name="Normal 3 3 2 5 4 4 4" xfId="46208"/>
    <cellStyle name="Normal 3 3 2 5 4 4 5" xfId="48574"/>
    <cellStyle name="Normal 3 3 2 5 4 4 6" xfId="53201"/>
    <cellStyle name="Normal 3 3 2 5 4 5" xfId="4050"/>
    <cellStyle name="Normal 3 3 2 5 4 5 2" xfId="17096"/>
    <cellStyle name="Normal 3 3 2 5 4 5 3" xfId="38275"/>
    <cellStyle name="Normal 3 3 2 5 4 5 4" xfId="44214"/>
    <cellStyle name="Normal 3 3 2 5 4 5 5" xfId="47495"/>
    <cellStyle name="Normal 3 3 2 5 4 5 6" xfId="50939"/>
    <cellStyle name="Normal 3 3 2 5 4 6" xfId="8822"/>
    <cellStyle name="Normal 3 3 2 5 4 6 2" xfId="21867"/>
    <cellStyle name="Normal 3 3 2 5 4 7" xfId="11451"/>
    <cellStyle name="Normal 3 3 2 5 4 7 2" xfId="24496"/>
    <cellStyle name="Normal 3 3 2 5 4 8" xfId="14279"/>
    <cellStyle name="Normal 3 3 2 5 4 9" xfId="35458"/>
    <cellStyle name="Normal 3 3 2 5 5" xfId="1726"/>
    <cellStyle name="Normal 3 3 2 5 5 10" xfId="49564"/>
    <cellStyle name="Normal 3 3 2 5 5 2" xfId="2927"/>
    <cellStyle name="Normal 3 3 2 5 5 2 2" xfId="8059"/>
    <cellStyle name="Normal 3 3 2 5 5 2 2 2" xfId="21105"/>
    <cellStyle name="Normal 3 3 2 5 5 2 2 3" xfId="42284"/>
    <cellStyle name="Normal 3 3 2 5 5 2 2 4" xfId="46589"/>
    <cellStyle name="Normal 3 3 2 5 5 2 2 5" xfId="48955"/>
    <cellStyle name="Normal 3 3 2 5 5 2 2 6" xfId="53788"/>
    <cellStyle name="Normal 3 3 2 5 5 2 3" xfId="6621"/>
    <cellStyle name="Normal 3 3 2 5 5 2 3 2" xfId="19667"/>
    <cellStyle name="Normal 3 3 2 5 5 2 3 3" xfId="40846"/>
    <cellStyle name="Normal 3 3 2 5 5 2 3 4" xfId="45705"/>
    <cellStyle name="Normal 3 3 2 5 5 2 3 5" xfId="48269"/>
    <cellStyle name="Normal 3 3 2 5 5 2 3 6" xfId="52552"/>
    <cellStyle name="Normal 3 3 2 5 5 2 4" xfId="15973"/>
    <cellStyle name="Normal 3 3 2 5 5 2 5" xfId="37152"/>
    <cellStyle name="Normal 3 3 2 5 5 2 6" xfId="43607"/>
    <cellStyle name="Normal 3 3 2 5 5 2 7" xfId="47284"/>
    <cellStyle name="Normal 3 3 2 5 5 2 8" xfId="50285"/>
    <cellStyle name="Normal 3 3 2 5 5 3" xfId="5420"/>
    <cellStyle name="Normal 3 3 2 5 5 3 2" xfId="18466"/>
    <cellStyle name="Normal 3 3 2 5 5 3 3" xfId="39645"/>
    <cellStyle name="Normal 3 3 2 5 5 3 4" xfId="45055"/>
    <cellStyle name="Normal 3 3 2 5 5 3 5" xfId="47976"/>
    <cellStyle name="Normal 3 3 2 5 5 3 6" xfId="51831"/>
    <cellStyle name="Normal 3 3 2 5 5 4" xfId="7624"/>
    <cellStyle name="Normal 3 3 2 5 5 4 2" xfId="20670"/>
    <cellStyle name="Normal 3 3 2 5 5 4 3" xfId="41849"/>
    <cellStyle name="Normal 3 3 2 5 5 4 4" xfId="46296"/>
    <cellStyle name="Normal 3 3 2 5 5 4 5" xfId="48662"/>
    <cellStyle name="Normal 3 3 2 5 5 4 6" xfId="53353"/>
    <cellStyle name="Normal 3 3 2 5 5 5" xfId="4543"/>
    <cellStyle name="Normal 3 3 2 5 5 5 2" xfId="17589"/>
    <cellStyle name="Normal 3 3 2 5 5 5 3" xfId="38768"/>
    <cellStyle name="Normal 3 3 2 5 5 5 4" xfId="44464"/>
    <cellStyle name="Normal 3 3 2 5 5 5 5" xfId="47583"/>
    <cellStyle name="Normal 3 3 2 5 5 5 6" xfId="51216"/>
    <cellStyle name="Normal 3 3 2 5 5 6" xfId="14772"/>
    <cellStyle name="Normal 3 3 2 5 5 7" xfId="35951"/>
    <cellStyle name="Normal 3 3 2 5 5 8" xfId="42957"/>
    <cellStyle name="Normal 3 3 2 5 5 9" xfId="46991"/>
    <cellStyle name="Normal 3 3 2 5 6" xfId="672"/>
    <cellStyle name="Normal 3 3 2 5 6 2" xfId="7302"/>
    <cellStyle name="Normal 3 3 2 5 6 2 2" xfId="20348"/>
    <cellStyle name="Normal 3 3 2 5 6 2 3" xfId="41527"/>
    <cellStyle name="Normal 3 3 2 5 6 2 4" xfId="46103"/>
    <cellStyle name="Normal 3 3 2 5 6 2 5" xfId="48469"/>
    <cellStyle name="Normal 3 3 2 5 6 2 6" xfId="53031"/>
    <cellStyle name="Normal 3 3 2 5 6 3" xfId="4782"/>
    <cellStyle name="Normal 3 3 2 5 6 3 2" xfId="17828"/>
    <cellStyle name="Normal 3 3 2 5 6 3 3" xfId="39007"/>
    <cellStyle name="Normal 3 3 2 5 6 3 4" xfId="44680"/>
    <cellStyle name="Normal 3 3 2 5 6 3 5" xfId="47783"/>
    <cellStyle name="Normal 3 3 2 5 6 3 6" xfId="51434"/>
    <cellStyle name="Normal 3 3 2 5 6 4" xfId="13718"/>
    <cellStyle name="Normal 3 3 2 5 6 5" xfId="34897"/>
    <cellStyle name="Normal 3 3 2 5 6 6" xfId="42582"/>
    <cellStyle name="Normal 3 3 2 5 6 7" xfId="46798"/>
    <cellStyle name="Normal 3 3 2 5 6 8" xfId="49182"/>
    <cellStyle name="Normal 3 3 2 5 7" xfId="1938"/>
    <cellStyle name="Normal 3 3 2 5 7 2" xfId="7797"/>
    <cellStyle name="Normal 3 3 2 5 7 2 2" xfId="20843"/>
    <cellStyle name="Normal 3 3 2 5 7 2 3" xfId="42022"/>
    <cellStyle name="Normal 3 3 2 5 7 2 4" xfId="46396"/>
    <cellStyle name="Normal 3 3 2 5 7 2 5" xfId="48762"/>
    <cellStyle name="Normal 3 3 2 5 7 2 6" xfId="53526"/>
    <cellStyle name="Normal 3 3 2 5 7 3" xfId="5632"/>
    <cellStyle name="Normal 3 3 2 5 7 3 2" xfId="18678"/>
    <cellStyle name="Normal 3 3 2 5 7 3 3" xfId="39857"/>
    <cellStyle name="Normal 3 3 2 5 7 3 4" xfId="45168"/>
    <cellStyle name="Normal 3 3 2 5 7 3 5" xfId="48076"/>
    <cellStyle name="Normal 3 3 2 5 7 3 6" xfId="52025"/>
    <cellStyle name="Normal 3 3 2 5 7 4" xfId="14984"/>
    <cellStyle name="Normal 3 3 2 5 7 5" xfId="36163"/>
    <cellStyle name="Normal 3 3 2 5 7 6" xfId="43070"/>
    <cellStyle name="Normal 3 3 2 5 7 7" xfId="47091"/>
    <cellStyle name="Normal 3 3 2 5 7 8" xfId="49758"/>
    <cellStyle name="Normal 3 3 2 5 8" xfId="4671"/>
    <cellStyle name="Normal 3 3 2 5 8 2" xfId="17717"/>
    <cellStyle name="Normal 3 3 2 5 8 3" xfId="38896"/>
    <cellStyle name="Normal 3 3 2 5 8 4" xfId="44576"/>
    <cellStyle name="Normal 3 3 2 5 8 5" xfId="47683"/>
    <cellStyle name="Normal 3 3 2 5 8 6" xfId="51328"/>
    <cellStyle name="Normal 3 3 2 5 9" xfId="7138"/>
    <cellStyle name="Normal 3 3 2 5 9 2" xfId="20184"/>
    <cellStyle name="Normal 3 3 2 5 9 3" xfId="41363"/>
    <cellStyle name="Normal 3 3 2 5 9 4" xfId="46003"/>
    <cellStyle name="Normal 3 3 2 5 9 5" xfId="48369"/>
    <cellStyle name="Normal 3 3 2 5 9 6" xfId="52867"/>
    <cellStyle name="Normal 3 3 2 6" xfId="126"/>
    <cellStyle name="Normal 3 3 2 6 10" xfId="3517"/>
    <cellStyle name="Normal 3 3 2 6 10 2" xfId="16563"/>
    <cellStyle name="Normal 3 3 2 6 10 3" xfId="37742"/>
    <cellStyle name="Normal 3 3 2 6 10 4" xfId="43942"/>
    <cellStyle name="Normal 3 3 2 6 10 5" xfId="47397"/>
    <cellStyle name="Normal 3 3 2 6 10 6" xfId="50640"/>
    <cellStyle name="Normal 3 3 2 6 11" xfId="8289"/>
    <cellStyle name="Normal 3 3 2 6 11 2" xfId="21334"/>
    <cellStyle name="Normal 3 3 2 6 12" xfId="10917"/>
    <cellStyle name="Normal 3 3 2 6 12 2" xfId="23962"/>
    <cellStyle name="Normal 3 3 2 6 13" xfId="12896"/>
    <cellStyle name="Normal 3 3 2 6 14" xfId="13177"/>
    <cellStyle name="Normal 3 3 2 6 15" xfId="34356"/>
    <cellStyle name="Normal 3 3 2 6 16" xfId="42473"/>
    <cellStyle name="Normal 3 3 2 6 17" xfId="46705"/>
    <cellStyle name="Normal 3 3 2 6 18" xfId="49071"/>
    <cellStyle name="Normal 3 3 2 6 2" xfId="221"/>
    <cellStyle name="Normal 3 3 2 6 2 10" xfId="11012"/>
    <cellStyle name="Normal 3 3 2 6 2 10 2" xfId="24057"/>
    <cellStyle name="Normal 3 3 2 6 2 11" xfId="13272"/>
    <cellStyle name="Normal 3 3 2 6 2 12" xfId="34451"/>
    <cellStyle name="Normal 3 3 2 6 2 13" xfId="42508"/>
    <cellStyle name="Normal 3 3 2 6 2 14" xfId="46740"/>
    <cellStyle name="Normal 3 3 2 6 2 15" xfId="49106"/>
    <cellStyle name="Normal 3 3 2 6 2 2" xfId="1344"/>
    <cellStyle name="Normal 3 3 2 6 2 2 10" xfId="42911"/>
    <cellStyle name="Normal 3 3 2 6 2 2 11" xfId="46945"/>
    <cellStyle name="Normal 3 3 2 6 2 2 12" xfId="49518"/>
    <cellStyle name="Normal 3 3 2 6 2 2 2" xfId="2596"/>
    <cellStyle name="Normal 3 3 2 6 2 2 2 2" xfId="8013"/>
    <cellStyle name="Normal 3 3 2 6 2 2 2 2 2" xfId="21059"/>
    <cellStyle name="Normal 3 3 2 6 2 2 2 2 3" xfId="42238"/>
    <cellStyle name="Normal 3 3 2 6 2 2 2 2 4" xfId="46543"/>
    <cellStyle name="Normal 3 3 2 6 2 2 2 2 5" xfId="48909"/>
    <cellStyle name="Normal 3 3 2 6 2 2 2 2 6" xfId="53742"/>
    <cellStyle name="Normal 3 3 2 6 2 2 2 3" xfId="6290"/>
    <cellStyle name="Normal 3 3 2 6 2 2 2 3 2" xfId="19336"/>
    <cellStyle name="Normal 3 3 2 6 2 2 2 3 3" xfId="40515"/>
    <cellStyle name="Normal 3 3 2 6 2 2 2 3 4" xfId="45521"/>
    <cellStyle name="Normal 3 3 2 6 2 2 2 3 5" xfId="48223"/>
    <cellStyle name="Normal 3 3 2 6 2 2 2 3 6" xfId="52404"/>
    <cellStyle name="Normal 3 3 2 6 2 2 2 4" xfId="15642"/>
    <cellStyle name="Normal 3 3 2 6 2 2 2 5" xfId="36821"/>
    <cellStyle name="Normal 3 3 2 6 2 2 2 6" xfId="43423"/>
    <cellStyle name="Normal 3 3 2 6 2 2 2 7" xfId="47238"/>
    <cellStyle name="Normal 3 3 2 6 2 2 2 8" xfId="50137"/>
    <cellStyle name="Normal 3 3 2 6 2 2 3" xfId="5374"/>
    <cellStyle name="Normal 3 3 2 6 2 2 3 2" xfId="18420"/>
    <cellStyle name="Normal 3 3 2 6 2 2 3 3" xfId="39599"/>
    <cellStyle name="Normal 3 3 2 6 2 2 3 4" xfId="45009"/>
    <cellStyle name="Normal 3 3 2 6 2 2 3 5" xfId="47930"/>
    <cellStyle name="Normal 3 3 2 6 2 2 3 6" xfId="51785"/>
    <cellStyle name="Normal 3 3 2 6 2 2 4" xfId="7527"/>
    <cellStyle name="Normal 3 3 2 6 2 2 4 2" xfId="20573"/>
    <cellStyle name="Normal 3 3 2 6 2 2 4 3" xfId="41752"/>
    <cellStyle name="Normal 3 3 2 6 2 2 4 4" xfId="46250"/>
    <cellStyle name="Normal 3 3 2 6 2 2 4 5" xfId="48616"/>
    <cellStyle name="Normal 3 3 2 6 2 2 4 6" xfId="53256"/>
    <cellStyle name="Normal 3 3 2 6 2 2 5" xfId="4161"/>
    <cellStyle name="Normal 3 3 2 6 2 2 5 2" xfId="17207"/>
    <cellStyle name="Normal 3 3 2 6 2 2 5 3" xfId="38386"/>
    <cellStyle name="Normal 3 3 2 6 2 2 5 4" xfId="44280"/>
    <cellStyle name="Normal 3 3 2 6 2 2 5 5" xfId="47537"/>
    <cellStyle name="Normal 3 3 2 6 2 2 5 6" xfId="51017"/>
    <cellStyle name="Normal 3 3 2 6 2 2 6" xfId="8933"/>
    <cellStyle name="Normal 3 3 2 6 2 2 6 2" xfId="21978"/>
    <cellStyle name="Normal 3 3 2 6 2 2 7" xfId="11562"/>
    <cellStyle name="Normal 3 3 2 6 2 2 7 2" xfId="24607"/>
    <cellStyle name="Normal 3 3 2 6 2 2 8" xfId="14390"/>
    <cellStyle name="Normal 3 3 2 6 2 2 9" xfId="35569"/>
    <cellStyle name="Normal 3 3 2 6 2 3" xfId="1768"/>
    <cellStyle name="Normal 3 3 2 6 2 3 10" xfId="49606"/>
    <cellStyle name="Normal 3 3 2 6 2 3 2" xfId="2969"/>
    <cellStyle name="Normal 3 3 2 6 2 3 2 2" xfId="8101"/>
    <cellStyle name="Normal 3 3 2 6 2 3 2 2 2" xfId="21147"/>
    <cellStyle name="Normal 3 3 2 6 2 3 2 2 3" xfId="42326"/>
    <cellStyle name="Normal 3 3 2 6 2 3 2 2 4" xfId="46631"/>
    <cellStyle name="Normal 3 3 2 6 2 3 2 2 5" xfId="48997"/>
    <cellStyle name="Normal 3 3 2 6 2 3 2 2 6" xfId="53830"/>
    <cellStyle name="Normal 3 3 2 6 2 3 2 3" xfId="6663"/>
    <cellStyle name="Normal 3 3 2 6 2 3 2 3 2" xfId="19709"/>
    <cellStyle name="Normal 3 3 2 6 2 3 2 3 3" xfId="40888"/>
    <cellStyle name="Normal 3 3 2 6 2 3 2 3 4" xfId="45747"/>
    <cellStyle name="Normal 3 3 2 6 2 3 2 3 5" xfId="48311"/>
    <cellStyle name="Normal 3 3 2 6 2 3 2 3 6" xfId="52594"/>
    <cellStyle name="Normal 3 3 2 6 2 3 2 4" xfId="16015"/>
    <cellStyle name="Normal 3 3 2 6 2 3 2 5" xfId="37194"/>
    <cellStyle name="Normal 3 3 2 6 2 3 2 6" xfId="43649"/>
    <cellStyle name="Normal 3 3 2 6 2 3 2 7" xfId="47326"/>
    <cellStyle name="Normal 3 3 2 6 2 3 2 8" xfId="50327"/>
    <cellStyle name="Normal 3 3 2 6 2 3 3" xfId="5462"/>
    <cellStyle name="Normal 3 3 2 6 2 3 3 2" xfId="18508"/>
    <cellStyle name="Normal 3 3 2 6 2 3 3 3" xfId="39687"/>
    <cellStyle name="Normal 3 3 2 6 2 3 3 4" xfId="45097"/>
    <cellStyle name="Normal 3 3 2 6 2 3 3 5" xfId="48018"/>
    <cellStyle name="Normal 3 3 2 6 2 3 3 6" xfId="51873"/>
    <cellStyle name="Normal 3 3 2 6 2 3 4" xfId="7666"/>
    <cellStyle name="Normal 3 3 2 6 2 3 4 2" xfId="20712"/>
    <cellStyle name="Normal 3 3 2 6 2 3 4 3" xfId="41891"/>
    <cellStyle name="Normal 3 3 2 6 2 3 4 4" xfId="46338"/>
    <cellStyle name="Normal 3 3 2 6 2 3 4 5" xfId="48704"/>
    <cellStyle name="Normal 3 3 2 6 2 3 4 6" xfId="53395"/>
    <cellStyle name="Normal 3 3 2 6 2 3 5" xfId="4585"/>
    <cellStyle name="Normal 3 3 2 6 2 3 5 2" xfId="17631"/>
    <cellStyle name="Normal 3 3 2 6 2 3 5 3" xfId="38810"/>
    <cellStyle name="Normal 3 3 2 6 2 3 5 4" xfId="44506"/>
    <cellStyle name="Normal 3 3 2 6 2 3 5 5" xfId="47625"/>
    <cellStyle name="Normal 3 3 2 6 2 3 5 6" xfId="51258"/>
    <cellStyle name="Normal 3 3 2 6 2 3 6" xfId="14814"/>
    <cellStyle name="Normal 3 3 2 6 2 3 7" xfId="35993"/>
    <cellStyle name="Normal 3 3 2 6 2 3 8" xfId="42999"/>
    <cellStyle name="Normal 3 3 2 6 2 3 9" xfId="47033"/>
    <cellStyle name="Normal 3 3 2 6 2 4" xfId="795"/>
    <cellStyle name="Normal 3 3 2 6 2 4 2" xfId="7357"/>
    <cellStyle name="Normal 3 3 2 6 2 4 2 2" xfId="20403"/>
    <cellStyle name="Normal 3 3 2 6 2 4 2 3" xfId="41582"/>
    <cellStyle name="Normal 3 3 2 6 2 4 2 4" xfId="46145"/>
    <cellStyle name="Normal 3 3 2 6 2 4 2 5" xfId="48511"/>
    <cellStyle name="Normal 3 3 2 6 2 4 2 6" xfId="53086"/>
    <cellStyle name="Normal 3 3 2 6 2 4 3" xfId="4905"/>
    <cellStyle name="Normal 3 3 2 6 2 4 3 2" xfId="17951"/>
    <cellStyle name="Normal 3 3 2 6 2 4 3 3" xfId="39130"/>
    <cellStyle name="Normal 3 3 2 6 2 4 3 4" xfId="44754"/>
    <cellStyle name="Normal 3 3 2 6 2 4 3 5" xfId="47825"/>
    <cellStyle name="Normal 3 3 2 6 2 4 3 6" xfId="51512"/>
    <cellStyle name="Normal 3 3 2 6 2 4 4" xfId="13841"/>
    <cellStyle name="Normal 3 3 2 6 2 4 5" xfId="35020"/>
    <cellStyle name="Normal 3 3 2 6 2 4 6" xfId="42656"/>
    <cellStyle name="Normal 3 3 2 6 2 4 7" xfId="46840"/>
    <cellStyle name="Normal 3 3 2 6 2 4 8" xfId="49260"/>
    <cellStyle name="Normal 3 3 2 6 2 5" xfId="2061"/>
    <cellStyle name="Normal 3 3 2 6 2 5 2" xfId="7852"/>
    <cellStyle name="Normal 3 3 2 6 2 5 2 2" xfId="20898"/>
    <cellStyle name="Normal 3 3 2 6 2 5 2 3" xfId="42077"/>
    <cellStyle name="Normal 3 3 2 6 2 5 2 4" xfId="46438"/>
    <cellStyle name="Normal 3 3 2 6 2 5 2 5" xfId="48804"/>
    <cellStyle name="Normal 3 3 2 6 2 5 2 6" xfId="53581"/>
    <cellStyle name="Normal 3 3 2 6 2 5 3" xfId="5755"/>
    <cellStyle name="Normal 3 3 2 6 2 5 3 2" xfId="18801"/>
    <cellStyle name="Normal 3 3 2 6 2 5 3 3" xfId="39980"/>
    <cellStyle name="Normal 3 3 2 6 2 5 3 4" xfId="45242"/>
    <cellStyle name="Normal 3 3 2 6 2 5 3 5" xfId="48118"/>
    <cellStyle name="Normal 3 3 2 6 2 5 3 6" xfId="52103"/>
    <cellStyle name="Normal 3 3 2 6 2 5 4" xfId="15107"/>
    <cellStyle name="Normal 3 3 2 6 2 5 5" xfId="36286"/>
    <cellStyle name="Normal 3 3 2 6 2 5 6" xfId="43144"/>
    <cellStyle name="Normal 3 3 2 6 2 5 7" xfId="47133"/>
    <cellStyle name="Normal 3 3 2 6 2 5 8" xfId="49836"/>
    <cellStyle name="Normal 3 3 2 6 2 6" xfId="4713"/>
    <cellStyle name="Normal 3 3 2 6 2 6 2" xfId="17759"/>
    <cellStyle name="Normal 3 3 2 6 2 6 3" xfId="38938"/>
    <cellStyle name="Normal 3 3 2 6 2 6 4" xfId="44618"/>
    <cellStyle name="Normal 3 3 2 6 2 6 5" xfId="47725"/>
    <cellStyle name="Normal 3 3 2 6 2 6 6" xfId="51370"/>
    <cellStyle name="Normal 3 3 2 6 2 7" xfId="7189"/>
    <cellStyle name="Normal 3 3 2 6 2 7 2" xfId="20235"/>
    <cellStyle name="Normal 3 3 2 6 2 7 3" xfId="41414"/>
    <cellStyle name="Normal 3 3 2 6 2 7 4" xfId="46045"/>
    <cellStyle name="Normal 3 3 2 6 2 7 5" xfId="48411"/>
    <cellStyle name="Normal 3 3 2 6 2 7 6" xfId="52918"/>
    <cellStyle name="Normal 3 3 2 6 2 8" xfId="3612"/>
    <cellStyle name="Normal 3 3 2 6 2 8 2" xfId="16658"/>
    <cellStyle name="Normal 3 3 2 6 2 8 3" xfId="37837"/>
    <cellStyle name="Normal 3 3 2 6 2 8 4" xfId="44001"/>
    <cellStyle name="Normal 3 3 2 6 2 8 5" xfId="47432"/>
    <cellStyle name="Normal 3 3 2 6 2 8 6" xfId="50702"/>
    <cellStyle name="Normal 3 3 2 6 2 9" xfId="8384"/>
    <cellStyle name="Normal 3 3 2 6 2 9 2" xfId="21429"/>
    <cellStyle name="Normal 3 3 2 6 3" xfId="1217"/>
    <cellStyle name="Normal 3 3 2 6 3 10" xfId="42859"/>
    <cellStyle name="Normal 3 3 2 6 3 11" xfId="46893"/>
    <cellStyle name="Normal 3 3 2 6 3 12" xfId="49466"/>
    <cellStyle name="Normal 3 3 2 6 3 2" xfId="2483"/>
    <cellStyle name="Normal 3 3 2 6 3 2 2" xfId="7961"/>
    <cellStyle name="Normal 3 3 2 6 3 2 2 2" xfId="21007"/>
    <cellStyle name="Normal 3 3 2 6 3 2 2 3" xfId="42186"/>
    <cellStyle name="Normal 3 3 2 6 3 2 2 4" xfId="46491"/>
    <cellStyle name="Normal 3 3 2 6 3 2 2 5" xfId="48857"/>
    <cellStyle name="Normal 3 3 2 6 3 2 2 6" xfId="53690"/>
    <cellStyle name="Normal 3 3 2 6 3 2 3" xfId="6177"/>
    <cellStyle name="Normal 3 3 2 6 3 2 3 2" xfId="19223"/>
    <cellStyle name="Normal 3 3 2 6 3 2 3 3" xfId="40402"/>
    <cellStyle name="Normal 3 3 2 6 3 2 3 4" xfId="45445"/>
    <cellStyle name="Normal 3 3 2 6 3 2 3 5" xfId="48171"/>
    <cellStyle name="Normal 3 3 2 6 3 2 3 6" xfId="52324"/>
    <cellStyle name="Normal 3 3 2 6 3 2 4" xfId="15529"/>
    <cellStyle name="Normal 3 3 2 6 3 2 5" xfId="36708"/>
    <cellStyle name="Normal 3 3 2 6 3 2 6" xfId="43347"/>
    <cellStyle name="Normal 3 3 2 6 3 2 7" xfId="47186"/>
    <cellStyle name="Normal 3 3 2 6 3 2 8" xfId="50057"/>
    <cellStyle name="Normal 3 3 2 6 3 3" xfId="5322"/>
    <cellStyle name="Normal 3 3 2 6 3 3 2" xfId="18368"/>
    <cellStyle name="Normal 3 3 2 6 3 3 3" xfId="39547"/>
    <cellStyle name="Normal 3 3 2 6 3 3 4" xfId="44957"/>
    <cellStyle name="Normal 3 3 2 6 3 3 5" xfId="47878"/>
    <cellStyle name="Normal 3 3 2 6 3 3 6" xfId="51733"/>
    <cellStyle name="Normal 3 3 2 6 3 4" xfId="7461"/>
    <cellStyle name="Normal 3 3 2 6 3 4 2" xfId="20507"/>
    <cellStyle name="Normal 3 3 2 6 3 4 3" xfId="41686"/>
    <cellStyle name="Normal 3 3 2 6 3 4 4" xfId="46198"/>
    <cellStyle name="Normal 3 3 2 6 3 4 5" xfId="48564"/>
    <cellStyle name="Normal 3 3 2 6 3 4 6" xfId="53190"/>
    <cellStyle name="Normal 3 3 2 6 3 5" xfId="4034"/>
    <cellStyle name="Normal 3 3 2 6 3 5 2" xfId="17080"/>
    <cellStyle name="Normal 3 3 2 6 3 5 3" xfId="38259"/>
    <cellStyle name="Normal 3 3 2 6 3 5 4" xfId="44204"/>
    <cellStyle name="Normal 3 3 2 6 3 5 5" xfId="47485"/>
    <cellStyle name="Normal 3 3 2 6 3 5 6" xfId="50923"/>
    <cellStyle name="Normal 3 3 2 6 3 6" xfId="8806"/>
    <cellStyle name="Normal 3 3 2 6 3 6 2" xfId="21851"/>
    <cellStyle name="Normal 3 3 2 6 3 7" xfId="11435"/>
    <cellStyle name="Normal 3 3 2 6 3 7 2" xfId="24480"/>
    <cellStyle name="Normal 3 3 2 6 3 8" xfId="14263"/>
    <cellStyle name="Normal 3 3 2 6 3 9" xfId="35442"/>
    <cellStyle name="Normal 3 3 2 6 4" xfId="1249"/>
    <cellStyle name="Normal 3 3 2 6 4 10" xfId="42876"/>
    <cellStyle name="Normal 3 3 2 6 4 11" xfId="46910"/>
    <cellStyle name="Normal 3 3 2 6 4 12" xfId="49483"/>
    <cellStyle name="Normal 3 3 2 6 4 2" xfId="2510"/>
    <cellStyle name="Normal 3 3 2 6 4 2 2" xfId="7978"/>
    <cellStyle name="Normal 3 3 2 6 4 2 2 2" xfId="21024"/>
    <cellStyle name="Normal 3 3 2 6 4 2 2 3" xfId="42203"/>
    <cellStyle name="Normal 3 3 2 6 4 2 2 4" xfId="46508"/>
    <cellStyle name="Normal 3 3 2 6 4 2 2 5" xfId="48874"/>
    <cellStyle name="Normal 3 3 2 6 4 2 2 6" xfId="53707"/>
    <cellStyle name="Normal 3 3 2 6 4 2 3" xfId="6204"/>
    <cellStyle name="Normal 3 3 2 6 4 2 3 2" xfId="19250"/>
    <cellStyle name="Normal 3 3 2 6 4 2 3 3" xfId="40429"/>
    <cellStyle name="Normal 3 3 2 6 4 2 3 4" xfId="45462"/>
    <cellStyle name="Normal 3 3 2 6 4 2 3 5" xfId="48188"/>
    <cellStyle name="Normal 3 3 2 6 4 2 3 6" xfId="52351"/>
    <cellStyle name="Normal 3 3 2 6 4 2 4" xfId="15556"/>
    <cellStyle name="Normal 3 3 2 6 4 2 5" xfId="36735"/>
    <cellStyle name="Normal 3 3 2 6 4 2 6" xfId="43364"/>
    <cellStyle name="Normal 3 3 2 6 4 2 7" xfId="47203"/>
    <cellStyle name="Normal 3 3 2 6 4 2 8" xfId="50084"/>
    <cellStyle name="Normal 3 3 2 6 4 3" xfId="5339"/>
    <cellStyle name="Normal 3 3 2 6 4 3 2" xfId="18385"/>
    <cellStyle name="Normal 3 3 2 6 4 3 3" xfId="39564"/>
    <cellStyle name="Normal 3 3 2 6 4 3 4" xfId="44974"/>
    <cellStyle name="Normal 3 3 2 6 4 3 5" xfId="47895"/>
    <cellStyle name="Normal 3 3 2 6 4 3 6" xfId="51750"/>
    <cellStyle name="Normal 3 3 2 6 4 4" xfId="7483"/>
    <cellStyle name="Normal 3 3 2 6 4 4 2" xfId="20529"/>
    <cellStyle name="Normal 3 3 2 6 4 4 3" xfId="41708"/>
    <cellStyle name="Normal 3 3 2 6 4 4 4" xfId="46215"/>
    <cellStyle name="Normal 3 3 2 6 4 4 5" xfId="48581"/>
    <cellStyle name="Normal 3 3 2 6 4 4 6" xfId="53212"/>
    <cellStyle name="Normal 3 3 2 6 4 5" xfId="4066"/>
    <cellStyle name="Normal 3 3 2 6 4 5 2" xfId="17112"/>
    <cellStyle name="Normal 3 3 2 6 4 5 3" xfId="38291"/>
    <cellStyle name="Normal 3 3 2 6 4 5 4" xfId="44221"/>
    <cellStyle name="Normal 3 3 2 6 4 5 5" xfId="47502"/>
    <cellStyle name="Normal 3 3 2 6 4 5 6" xfId="50955"/>
    <cellStyle name="Normal 3 3 2 6 4 6" xfId="8838"/>
    <cellStyle name="Normal 3 3 2 6 4 6 2" xfId="21883"/>
    <cellStyle name="Normal 3 3 2 6 4 7" xfId="11467"/>
    <cellStyle name="Normal 3 3 2 6 4 7 2" xfId="24512"/>
    <cellStyle name="Normal 3 3 2 6 4 8" xfId="14295"/>
    <cellStyle name="Normal 3 3 2 6 4 9" xfId="35474"/>
    <cellStyle name="Normal 3 3 2 6 5" xfId="1733"/>
    <cellStyle name="Normal 3 3 2 6 5 10" xfId="49571"/>
    <cellStyle name="Normal 3 3 2 6 5 2" xfId="2934"/>
    <cellStyle name="Normal 3 3 2 6 5 2 2" xfId="8066"/>
    <cellStyle name="Normal 3 3 2 6 5 2 2 2" xfId="21112"/>
    <cellStyle name="Normal 3 3 2 6 5 2 2 3" xfId="42291"/>
    <cellStyle name="Normal 3 3 2 6 5 2 2 4" xfId="46596"/>
    <cellStyle name="Normal 3 3 2 6 5 2 2 5" xfId="48962"/>
    <cellStyle name="Normal 3 3 2 6 5 2 2 6" xfId="53795"/>
    <cellStyle name="Normal 3 3 2 6 5 2 3" xfId="6628"/>
    <cellStyle name="Normal 3 3 2 6 5 2 3 2" xfId="19674"/>
    <cellStyle name="Normal 3 3 2 6 5 2 3 3" xfId="40853"/>
    <cellStyle name="Normal 3 3 2 6 5 2 3 4" xfId="45712"/>
    <cellStyle name="Normal 3 3 2 6 5 2 3 5" xfId="48276"/>
    <cellStyle name="Normal 3 3 2 6 5 2 3 6" xfId="52559"/>
    <cellStyle name="Normal 3 3 2 6 5 2 4" xfId="15980"/>
    <cellStyle name="Normal 3 3 2 6 5 2 5" xfId="37159"/>
    <cellStyle name="Normal 3 3 2 6 5 2 6" xfId="43614"/>
    <cellStyle name="Normal 3 3 2 6 5 2 7" xfId="47291"/>
    <cellStyle name="Normal 3 3 2 6 5 2 8" xfId="50292"/>
    <cellStyle name="Normal 3 3 2 6 5 3" xfId="5427"/>
    <cellStyle name="Normal 3 3 2 6 5 3 2" xfId="18473"/>
    <cellStyle name="Normal 3 3 2 6 5 3 3" xfId="39652"/>
    <cellStyle name="Normal 3 3 2 6 5 3 4" xfId="45062"/>
    <cellStyle name="Normal 3 3 2 6 5 3 5" xfId="47983"/>
    <cellStyle name="Normal 3 3 2 6 5 3 6" xfId="51838"/>
    <cellStyle name="Normal 3 3 2 6 5 4" xfId="7631"/>
    <cellStyle name="Normal 3 3 2 6 5 4 2" xfId="20677"/>
    <cellStyle name="Normal 3 3 2 6 5 4 3" xfId="41856"/>
    <cellStyle name="Normal 3 3 2 6 5 4 4" xfId="46303"/>
    <cellStyle name="Normal 3 3 2 6 5 4 5" xfId="48669"/>
    <cellStyle name="Normal 3 3 2 6 5 4 6" xfId="53360"/>
    <cellStyle name="Normal 3 3 2 6 5 5" xfId="4550"/>
    <cellStyle name="Normal 3 3 2 6 5 5 2" xfId="17596"/>
    <cellStyle name="Normal 3 3 2 6 5 5 3" xfId="38775"/>
    <cellStyle name="Normal 3 3 2 6 5 5 4" xfId="44471"/>
    <cellStyle name="Normal 3 3 2 6 5 5 5" xfId="47590"/>
    <cellStyle name="Normal 3 3 2 6 5 5 6" xfId="51223"/>
    <cellStyle name="Normal 3 3 2 6 5 6" xfId="14779"/>
    <cellStyle name="Normal 3 3 2 6 5 7" xfId="35958"/>
    <cellStyle name="Normal 3 3 2 6 5 8" xfId="42964"/>
    <cellStyle name="Normal 3 3 2 6 5 9" xfId="46998"/>
    <cellStyle name="Normal 3 3 2 6 6" xfId="700"/>
    <cellStyle name="Normal 3 3 2 6 6 2" xfId="7313"/>
    <cellStyle name="Normal 3 3 2 6 6 2 2" xfId="20359"/>
    <cellStyle name="Normal 3 3 2 6 6 2 3" xfId="41538"/>
    <cellStyle name="Normal 3 3 2 6 6 2 4" xfId="46110"/>
    <cellStyle name="Normal 3 3 2 6 6 2 5" xfId="48476"/>
    <cellStyle name="Normal 3 3 2 6 6 2 6" xfId="53042"/>
    <cellStyle name="Normal 3 3 2 6 6 3" xfId="4810"/>
    <cellStyle name="Normal 3 3 2 6 6 3 2" xfId="17856"/>
    <cellStyle name="Normal 3 3 2 6 6 3 3" xfId="39035"/>
    <cellStyle name="Normal 3 3 2 6 6 3 4" xfId="44695"/>
    <cellStyle name="Normal 3 3 2 6 6 3 5" xfId="47790"/>
    <cellStyle name="Normal 3 3 2 6 6 3 6" xfId="51450"/>
    <cellStyle name="Normal 3 3 2 6 6 4" xfId="13746"/>
    <cellStyle name="Normal 3 3 2 6 6 5" xfId="34925"/>
    <cellStyle name="Normal 3 3 2 6 6 6" xfId="42597"/>
    <cellStyle name="Normal 3 3 2 6 6 7" xfId="46805"/>
    <cellStyle name="Normal 3 3 2 6 6 8" xfId="49198"/>
    <cellStyle name="Normal 3 3 2 6 7" xfId="1966"/>
    <cellStyle name="Normal 3 3 2 6 7 2" xfId="7808"/>
    <cellStyle name="Normal 3 3 2 6 7 2 2" xfId="20854"/>
    <cellStyle name="Normal 3 3 2 6 7 2 3" xfId="42033"/>
    <cellStyle name="Normal 3 3 2 6 7 2 4" xfId="46403"/>
    <cellStyle name="Normal 3 3 2 6 7 2 5" xfId="48769"/>
    <cellStyle name="Normal 3 3 2 6 7 2 6" xfId="53537"/>
    <cellStyle name="Normal 3 3 2 6 7 3" xfId="5660"/>
    <cellStyle name="Normal 3 3 2 6 7 3 2" xfId="18706"/>
    <cellStyle name="Normal 3 3 2 6 7 3 3" xfId="39885"/>
    <cellStyle name="Normal 3 3 2 6 7 3 4" xfId="45183"/>
    <cellStyle name="Normal 3 3 2 6 7 3 5" xfId="48083"/>
    <cellStyle name="Normal 3 3 2 6 7 3 6" xfId="52041"/>
    <cellStyle name="Normal 3 3 2 6 7 4" xfId="15012"/>
    <cellStyle name="Normal 3 3 2 6 7 5" xfId="36191"/>
    <cellStyle name="Normal 3 3 2 6 7 6" xfId="43085"/>
    <cellStyle name="Normal 3 3 2 6 7 7" xfId="47098"/>
    <cellStyle name="Normal 3 3 2 6 7 8" xfId="49774"/>
    <cellStyle name="Normal 3 3 2 6 8" xfId="4678"/>
    <cellStyle name="Normal 3 3 2 6 8 2" xfId="17724"/>
    <cellStyle name="Normal 3 3 2 6 8 3" xfId="38903"/>
    <cellStyle name="Normal 3 3 2 6 8 4" xfId="44583"/>
    <cellStyle name="Normal 3 3 2 6 8 5" xfId="47690"/>
    <cellStyle name="Normal 3 3 2 6 8 6" xfId="51335"/>
    <cellStyle name="Normal 3 3 2 6 9" xfId="7145"/>
    <cellStyle name="Normal 3 3 2 6 9 2" xfId="20191"/>
    <cellStyle name="Normal 3 3 2 6 9 3" xfId="41370"/>
    <cellStyle name="Normal 3 3 2 6 9 4" xfId="46010"/>
    <cellStyle name="Normal 3 3 2 6 9 5" xfId="48376"/>
    <cellStyle name="Normal 3 3 2 6 9 6" xfId="52874"/>
    <cellStyle name="Normal 3 3 2 7" xfId="128"/>
    <cellStyle name="Normal 3 3 2 7 10" xfId="10919"/>
    <cellStyle name="Normal 3 3 2 7 10 2" xfId="23964"/>
    <cellStyle name="Normal 3 3 2 7 11" xfId="13179"/>
    <cellStyle name="Normal 3 3 2 7 12" xfId="34358"/>
    <cellStyle name="Normal 3 3 2 7 13" xfId="42475"/>
    <cellStyle name="Normal 3 3 2 7 14" xfId="46707"/>
    <cellStyle name="Normal 3 3 2 7 15" xfId="49073"/>
    <cellStyle name="Normal 3 3 2 7 2" xfId="1251"/>
    <cellStyle name="Normal 3 3 2 7 2 10" xfId="42878"/>
    <cellStyle name="Normal 3 3 2 7 2 11" xfId="46912"/>
    <cellStyle name="Normal 3 3 2 7 2 12" xfId="49485"/>
    <cellStyle name="Normal 3 3 2 7 2 2" xfId="2512"/>
    <cellStyle name="Normal 3 3 2 7 2 2 2" xfId="7980"/>
    <cellStyle name="Normal 3 3 2 7 2 2 2 2" xfId="21026"/>
    <cellStyle name="Normal 3 3 2 7 2 2 2 3" xfId="42205"/>
    <cellStyle name="Normal 3 3 2 7 2 2 2 4" xfId="46510"/>
    <cellStyle name="Normal 3 3 2 7 2 2 2 5" xfId="48876"/>
    <cellStyle name="Normal 3 3 2 7 2 2 2 6" xfId="53709"/>
    <cellStyle name="Normal 3 3 2 7 2 2 3" xfId="6206"/>
    <cellStyle name="Normal 3 3 2 7 2 2 3 2" xfId="19252"/>
    <cellStyle name="Normal 3 3 2 7 2 2 3 3" xfId="40431"/>
    <cellStyle name="Normal 3 3 2 7 2 2 3 4" xfId="45464"/>
    <cellStyle name="Normal 3 3 2 7 2 2 3 5" xfId="48190"/>
    <cellStyle name="Normal 3 3 2 7 2 2 3 6" xfId="52353"/>
    <cellStyle name="Normal 3 3 2 7 2 2 4" xfId="15558"/>
    <cellStyle name="Normal 3 3 2 7 2 2 5" xfId="36737"/>
    <cellStyle name="Normal 3 3 2 7 2 2 6" xfId="43366"/>
    <cellStyle name="Normal 3 3 2 7 2 2 7" xfId="47205"/>
    <cellStyle name="Normal 3 3 2 7 2 2 8" xfId="50086"/>
    <cellStyle name="Normal 3 3 2 7 2 3" xfId="5341"/>
    <cellStyle name="Normal 3 3 2 7 2 3 2" xfId="18387"/>
    <cellStyle name="Normal 3 3 2 7 2 3 3" xfId="39566"/>
    <cellStyle name="Normal 3 3 2 7 2 3 4" xfId="44976"/>
    <cellStyle name="Normal 3 3 2 7 2 3 5" xfId="47897"/>
    <cellStyle name="Normal 3 3 2 7 2 3 6" xfId="51752"/>
    <cellStyle name="Normal 3 3 2 7 2 4" xfId="7485"/>
    <cellStyle name="Normal 3 3 2 7 2 4 2" xfId="20531"/>
    <cellStyle name="Normal 3 3 2 7 2 4 3" xfId="41710"/>
    <cellStyle name="Normal 3 3 2 7 2 4 4" xfId="46217"/>
    <cellStyle name="Normal 3 3 2 7 2 4 5" xfId="48583"/>
    <cellStyle name="Normal 3 3 2 7 2 4 6" xfId="53214"/>
    <cellStyle name="Normal 3 3 2 7 2 5" xfId="4068"/>
    <cellStyle name="Normal 3 3 2 7 2 5 2" xfId="17114"/>
    <cellStyle name="Normal 3 3 2 7 2 5 3" xfId="38293"/>
    <cellStyle name="Normal 3 3 2 7 2 5 4" xfId="44223"/>
    <cellStyle name="Normal 3 3 2 7 2 5 5" xfId="47504"/>
    <cellStyle name="Normal 3 3 2 7 2 5 6" xfId="50957"/>
    <cellStyle name="Normal 3 3 2 7 2 6" xfId="8840"/>
    <cellStyle name="Normal 3 3 2 7 2 6 2" xfId="21885"/>
    <cellStyle name="Normal 3 3 2 7 2 7" xfId="11469"/>
    <cellStyle name="Normal 3 3 2 7 2 7 2" xfId="24514"/>
    <cellStyle name="Normal 3 3 2 7 2 8" xfId="14297"/>
    <cellStyle name="Normal 3 3 2 7 2 9" xfId="35476"/>
    <cellStyle name="Normal 3 3 2 7 3" xfId="1735"/>
    <cellStyle name="Normal 3 3 2 7 3 10" xfId="49573"/>
    <cellStyle name="Normal 3 3 2 7 3 2" xfId="2936"/>
    <cellStyle name="Normal 3 3 2 7 3 2 2" xfId="8068"/>
    <cellStyle name="Normal 3 3 2 7 3 2 2 2" xfId="21114"/>
    <cellStyle name="Normal 3 3 2 7 3 2 2 3" xfId="42293"/>
    <cellStyle name="Normal 3 3 2 7 3 2 2 4" xfId="46598"/>
    <cellStyle name="Normal 3 3 2 7 3 2 2 5" xfId="48964"/>
    <cellStyle name="Normal 3 3 2 7 3 2 2 6" xfId="53797"/>
    <cellStyle name="Normal 3 3 2 7 3 2 3" xfId="6630"/>
    <cellStyle name="Normal 3 3 2 7 3 2 3 2" xfId="19676"/>
    <cellStyle name="Normal 3 3 2 7 3 2 3 3" xfId="40855"/>
    <cellStyle name="Normal 3 3 2 7 3 2 3 4" xfId="45714"/>
    <cellStyle name="Normal 3 3 2 7 3 2 3 5" xfId="48278"/>
    <cellStyle name="Normal 3 3 2 7 3 2 3 6" xfId="52561"/>
    <cellStyle name="Normal 3 3 2 7 3 2 4" xfId="15982"/>
    <cellStyle name="Normal 3 3 2 7 3 2 5" xfId="37161"/>
    <cellStyle name="Normal 3 3 2 7 3 2 6" xfId="43616"/>
    <cellStyle name="Normal 3 3 2 7 3 2 7" xfId="47293"/>
    <cellStyle name="Normal 3 3 2 7 3 2 8" xfId="50294"/>
    <cellStyle name="Normal 3 3 2 7 3 3" xfId="5429"/>
    <cellStyle name="Normal 3 3 2 7 3 3 2" xfId="18475"/>
    <cellStyle name="Normal 3 3 2 7 3 3 3" xfId="39654"/>
    <cellStyle name="Normal 3 3 2 7 3 3 4" xfId="45064"/>
    <cellStyle name="Normal 3 3 2 7 3 3 5" xfId="47985"/>
    <cellStyle name="Normal 3 3 2 7 3 3 6" xfId="51840"/>
    <cellStyle name="Normal 3 3 2 7 3 4" xfId="7633"/>
    <cellStyle name="Normal 3 3 2 7 3 4 2" xfId="20679"/>
    <cellStyle name="Normal 3 3 2 7 3 4 3" xfId="41858"/>
    <cellStyle name="Normal 3 3 2 7 3 4 4" xfId="46305"/>
    <cellStyle name="Normal 3 3 2 7 3 4 5" xfId="48671"/>
    <cellStyle name="Normal 3 3 2 7 3 4 6" xfId="53362"/>
    <cellStyle name="Normal 3 3 2 7 3 5" xfId="4552"/>
    <cellStyle name="Normal 3 3 2 7 3 5 2" xfId="17598"/>
    <cellStyle name="Normal 3 3 2 7 3 5 3" xfId="38777"/>
    <cellStyle name="Normal 3 3 2 7 3 5 4" xfId="44473"/>
    <cellStyle name="Normal 3 3 2 7 3 5 5" xfId="47592"/>
    <cellStyle name="Normal 3 3 2 7 3 5 6" xfId="51225"/>
    <cellStyle name="Normal 3 3 2 7 3 6" xfId="14781"/>
    <cellStyle name="Normal 3 3 2 7 3 7" xfId="35960"/>
    <cellStyle name="Normal 3 3 2 7 3 8" xfId="42966"/>
    <cellStyle name="Normal 3 3 2 7 3 9" xfId="47000"/>
    <cellStyle name="Normal 3 3 2 7 4" xfId="702"/>
    <cellStyle name="Normal 3 3 2 7 4 2" xfId="7315"/>
    <cellStyle name="Normal 3 3 2 7 4 2 2" xfId="20361"/>
    <cellStyle name="Normal 3 3 2 7 4 2 3" xfId="41540"/>
    <cellStyle name="Normal 3 3 2 7 4 2 4" xfId="46112"/>
    <cellStyle name="Normal 3 3 2 7 4 2 5" xfId="48478"/>
    <cellStyle name="Normal 3 3 2 7 4 2 6" xfId="53044"/>
    <cellStyle name="Normal 3 3 2 7 4 3" xfId="4812"/>
    <cellStyle name="Normal 3 3 2 7 4 3 2" xfId="17858"/>
    <cellStyle name="Normal 3 3 2 7 4 3 3" xfId="39037"/>
    <cellStyle name="Normal 3 3 2 7 4 3 4" xfId="44697"/>
    <cellStyle name="Normal 3 3 2 7 4 3 5" xfId="47792"/>
    <cellStyle name="Normal 3 3 2 7 4 3 6" xfId="51452"/>
    <cellStyle name="Normal 3 3 2 7 4 4" xfId="13748"/>
    <cellStyle name="Normal 3 3 2 7 4 5" xfId="34927"/>
    <cellStyle name="Normal 3 3 2 7 4 6" xfId="42599"/>
    <cellStyle name="Normal 3 3 2 7 4 7" xfId="46807"/>
    <cellStyle name="Normal 3 3 2 7 4 8" xfId="49200"/>
    <cellStyle name="Normal 3 3 2 7 5" xfId="1968"/>
    <cellStyle name="Normal 3 3 2 7 5 2" xfId="7810"/>
    <cellStyle name="Normal 3 3 2 7 5 2 2" xfId="20856"/>
    <cellStyle name="Normal 3 3 2 7 5 2 3" xfId="42035"/>
    <cellStyle name="Normal 3 3 2 7 5 2 4" xfId="46405"/>
    <cellStyle name="Normal 3 3 2 7 5 2 5" xfId="48771"/>
    <cellStyle name="Normal 3 3 2 7 5 2 6" xfId="53539"/>
    <cellStyle name="Normal 3 3 2 7 5 3" xfId="5662"/>
    <cellStyle name="Normal 3 3 2 7 5 3 2" xfId="18708"/>
    <cellStyle name="Normal 3 3 2 7 5 3 3" xfId="39887"/>
    <cellStyle name="Normal 3 3 2 7 5 3 4" xfId="45185"/>
    <cellStyle name="Normal 3 3 2 7 5 3 5" xfId="48085"/>
    <cellStyle name="Normal 3 3 2 7 5 3 6" xfId="52043"/>
    <cellStyle name="Normal 3 3 2 7 5 4" xfId="15014"/>
    <cellStyle name="Normal 3 3 2 7 5 5" xfId="36193"/>
    <cellStyle name="Normal 3 3 2 7 5 6" xfId="43087"/>
    <cellStyle name="Normal 3 3 2 7 5 7" xfId="47100"/>
    <cellStyle name="Normal 3 3 2 7 5 8" xfId="49776"/>
    <cellStyle name="Normal 3 3 2 7 6" xfId="4680"/>
    <cellStyle name="Normal 3 3 2 7 6 2" xfId="17726"/>
    <cellStyle name="Normal 3 3 2 7 6 3" xfId="38905"/>
    <cellStyle name="Normal 3 3 2 7 6 4" xfId="44585"/>
    <cellStyle name="Normal 3 3 2 7 6 5" xfId="47692"/>
    <cellStyle name="Normal 3 3 2 7 6 6" xfId="51337"/>
    <cellStyle name="Normal 3 3 2 7 7" xfId="7147"/>
    <cellStyle name="Normal 3 3 2 7 7 2" xfId="20193"/>
    <cellStyle name="Normal 3 3 2 7 7 3" xfId="41372"/>
    <cellStyle name="Normal 3 3 2 7 7 4" xfId="46012"/>
    <cellStyle name="Normal 3 3 2 7 7 5" xfId="48378"/>
    <cellStyle name="Normal 3 3 2 7 7 6" xfId="52876"/>
    <cellStyle name="Normal 3 3 2 7 8" xfId="3519"/>
    <cellStyle name="Normal 3 3 2 7 8 2" xfId="16565"/>
    <cellStyle name="Normal 3 3 2 7 8 3" xfId="37744"/>
    <cellStyle name="Normal 3 3 2 7 8 4" xfId="43944"/>
    <cellStyle name="Normal 3 3 2 7 8 5" xfId="47399"/>
    <cellStyle name="Normal 3 3 2 7 8 6" xfId="50642"/>
    <cellStyle name="Normal 3 3 2 7 9" xfId="8291"/>
    <cellStyle name="Normal 3 3 2 7 9 2" xfId="21336"/>
    <cellStyle name="Normal 3 3 2 8" xfId="148"/>
    <cellStyle name="Normal 3 3 2 8 10" xfId="10939"/>
    <cellStyle name="Normal 3 3 2 8 10 2" xfId="23984"/>
    <cellStyle name="Normal 3 3 2 8 11" xfId="13199"/>
    <cellStyle name="Normal 3 3 2 8 12" xfId="34378"/>
    <cellStyle name="Normal 3 3 2 8 13" xfId="42481"/>
    <cellStyle name="Normal 3 3 2 8 14" xfId="46713"/>
    <cellStyle name="Normal 3 3 2 8 15" xfId="49079"/>
    <cellStyle name="Normal 3 3 2 8 2" xfId="1271"/>
    <cellStyle name="Normal 3 3 2 8 2 10" xfId="42884"/>
    <cellStyle name="Normal 3 3 2 8 2 11" xfId="46918"/>
    <cellStyle name="Normal 3 3 2 8 2 12" xfId="49491"/>
    <cellStyle name="Normal 3 3 2 8 2 2" xfId="2530"/>
    <cellStyle name="Normal 3 3 2 8 2 2 2" xfId="7986"/>
    <cellStyle name="Normal 3 3 2 8 2 2 2 2" xfId="21032"/>
    <cellStyle name="Normal 3 3 2 8 2 2 2 3" xfId="42211"/>
    <cellStyle name="Normal 3 3 2 8 2 2 2 4" xfId="46516"/>
    <cellStyle name="Normal 3 3 2 8 2 2 2 5" xfId="48882"/>
    <cellStyle name="Normal 3 3 2 8 2 2 2 6" xfId="53715"/>
    <cellStyle name="Normal 3 3 2 8 2 2 3" xfId="6224"/>
    <cellStyle name="Normal 3 3 2 8 2 2 3 2" xfId="19270"/>
    <cellStyle name="Normal 3 3 2 8 2 2 3 3" xfId="40449"/>
    <cellStyle name="Normal 3 3 2 8 2 2 3 4" xfId="45476"/>
    <cellStyle name="Normal 3 3 2 8 2 2 3 5" xfId="48196"/>
    <cellStyle name="Normal 3 3 2 8 2 2 3 6" xfId="52363"/>
    <cellStyle name="Normal 3 3 2 8 2 2 4" xfId="15576"/>
    <cellStyle name="Normal 3 3 2 8 2 2 5" xfId="36755"/>
    <cellStyle name="Normal 3 3 2 8 2 2 6" xfId="43378"/>
    <cellStyle name="Normal 3 3 2 8 2 2 7" xfId="47211"/>
    <cellStyle name="Normal 3 3 2 8 2 2 8" xfId="50096"/>
    <cellStyle name="Normal 3 3 2 8 2 3" xfId="5347"/>
    <cellStyle name="Normal 3 3 2 8 2 3 2" xfId="18393"/>
    <cellStyle name="Normal 3 3 2 8 2 3 3" xfId="39572"/>
    <cellStyle name="Normal 3 3 2 8 2 3 4" xfId="44982"/>
    <cellStyle name="Normal 3 3 2 8 2 3 5" xfId="47903"/>
    <cellStyle name="Normal 3 3 2 8 2 3 6" xfId="51758"/>
    <cellStyle name="Normal 3 3 2 8 2 4" xfId="7493"/>
    <cellStyle name="Normal 3 3 2 8 2 4 2" xfId="20539"/>
    <cellStyle name="Normal 3 3 2 8 2 4 3" xfId="41718"/>
    <cellStyle name="Normal 3 3 2 8 2 4 4" xfId="46223"/>
    <cellStyle name="Normal 3 3 2 8 2 4 5" xfId="48589"/>
    <cellStyle name="Normal 3 3 2 8 2 4 6" xfId="53222"/>
    <cellStyle name="Normal 3 3 2 8 2 5" xfId="4088"/>
    <cellStyle name="Normal 3 3 2 8 2 5 2" xfId="17134"/>
    <cellStyle name="Normal 3 3 2 8 2 5 3" xfId="38313"/>
    <cellStyle name="Normal 3 3 2 8 2 5 4" xfId="44235"/>
    <cellStyle name="Normal 3 3 2 8 2 5 5" xfId="47510"/>
    <cellStyle name="Normal 3 3 2 8 2 5 6" xfId="50969"/>
    <cellStyle name="Normal 3 3 2 8 2 6" xfId="8860"/>
    <cellStyle name="Normal 3 3 2 8 2 6 2" xfId="21905"/>
    <cellStyle name="Normal 3 3 2 8 2 7" xfId="11489"/>
    <cellStyle name="Normal 3 3 2 8 2 7 2" xfId="24534"/>
    <cellStyle name="Normal 3 3 2 8 2 8" xfId="14317"/>
    <cellStyle name="Normal 3 3 2 8 2 9" xfId="35496"/>
    <cellStyle name="Normal 3 3 2 8 3" xfId="1741"/>
    <cellStyle name="Normal 3 3 2 8 3 10" xfId="49579"/>
    <cellStyle name="Normal 3 3 2 8 3 2" xfId="2942"/>
    <cellStyle name="Normal 3 3 2 8 3 2 2" xfId="8074"/>
    <cellStyle name="Normal 3 3 2 8 3 2 2 2" xfId="21120"/>
    <cellStyle name="Normal 3 3 2 8 3 2 2 3" xfId="42299"/>
    <cellStyle name="Normal 3 3 2 8 3 2 2 4" xfId="46604"/>
    <cellStyle name="Normal 3 3 2 8 3 2 2 5" xfId="48970"/>
    <cellStyle name="Normal 3 3 2 8 3 2 2 6" xfId="53803"/>
    <cellStyle name="Normal 3 3 2 8 3 2 3" xfId="6636"/>
    <cellStyle name="Normal 3 3 2 8 3 2 3 2" xfId="19682"/>
    <cellStyle name="Normal 3 3 2 8 3 2 3 3" xfId="40861"/>
    <cellStyle name="Normal 3 3 2 8 3 2 3 4" xfId="45720"/>
    <cellStyle name="Normal 3 3 2 8 3 2 3 5" xfId="48284"/>
    <cellStyle name="Normal 3 3 2 8 3 2 3 6" xfId="52567"/>
    <cellStyle name="Normal 3 3 2 8 3 2 4" xfId="15988"/>
    <cellStyle name="Normal 3 3 2 8 3 2 5" xfId="37167"/>
    <cellStyle name="Normal 3 3 2 8 3 2 6" xfId="43622"/>
    <cellStyle name="Normal 3 3 2 8 3 2 7" xfId="47299"/>
    <cellStyle name="Normal 3 3 2 8 3 2 8" xfId="50300"/>
    <cellStyle name="Normal 3 3 2 8 3 3" xfId="5435"/>
    <cellStyle name="Normal 3 3 2 8 3 3 2" xfId="18481"/>
    <cellStyle name="Normal 3 3 2 8 3 3 3" xfId="39660"/>
    <cellStyle name="Normal 3 3 2 8 3 3 4" xfId="45070"/>
    <cellStyle name="Normal 3 3 2 8 3 3 5" xfId="47991"/>
    <cellStyle name="Normal 3 3 2 8 3 3 6" xfId="51846"/>
    <cellStyle name="Normal 3 3 2 8 3 4" xfId="7639"/>
    <cellStyle name="Normal 3 3 2 8 3 4 2" xfId="20685"/>
    <cellStyle name="Normal 3 3 2 8 3 4 3" xfId="41864"/>
    <cellStyle name="Normal 3 3 2 8 3 4 4" xfId="46311"/>
    <cellStyle name="Normal 3 3 2 8 3 4 5" xfId="48677"/>
    <cellStyle name="Normal 3 3 2 8 3 4 6" xfId="53368"/>
    <cellStyle name="Normal 3 3 2 8 3 5" xfId="4558"/>
    <cellStyle name="Normal 3 3 2 8 3 5 2" xfId="17604"/>
    <cellStyle name="Normal 3 3 2 8 3 5 3" xfId="38783"/>
    <cellStyle name="Normal 3 3 2 8 3 5 4" xfId="44479"/>
    <cellStyle name="Normal 3 3 2 8 3 5 5" xfId="47598"/>
    <cellStyle name="Normal 3 3 2 8 3 5 6" xfId="51231"/>
    <cellStyle name="Normal 3 3 2 8 3 6" xfId="14787"/>
    <cellStyle name="Normal 3 3 2 8 3 7" xfId="35966"/>
    <cellStyle name="Normal 3 3 2 8 3 8" xfId="42972"/>
    <cellStyle name="Normal 3 3 2 8 3 9" xfId="47006"/>
    <cellStyle name="Normal 3 3 2 8 4" xfId="722"/>
    <cellStyle name="Normal 3 3 2 8 4 2" xfId="7323"/>
    <cellStyle name="Normal 3 3 2 8 4 2 2" xfId="20369"/>
    <cellStyle name="Normal 3 3 2 8 4 2 3" xfId="41548"/>
    <cellStyle name="Normal 3 3 2 8 4 2 4" xfId="46118"/>
    <cellStyle name="Normal 3 3 2 8 4 2 5" xfId="48484"/>
    <cellStyle name="Normal 3 3 2 8 4 2 6" xfId="53052"/>
    <cellStyle name="Normal 3 3 2 8 4 3" xfId="4832"/>
    <cellStyle name="Normal 3 3 2 8 4 3 2" xfId="17878"/>
    <cellStyle name="Normal 3 3 2 8 4 3 3" xfId="39057"/>
    <cellStyle name="Normal 3 3 2 8 4 3 4" xfId="44709"/>
    <cellStyle name="Normal 3 3 2 8 4 3 5" xfId="47798"/>
    <cellStyle name="Normal 3 3 2 8 4 3 6" xfId="51464"/>
    <cellStyle name="Normal 3 3 2 8 4 4" xfId="13768"/>
    <cellStyle name="Normal 3 3 2 8 4 5" xfId="34947"/>
    <cellStyle name="Normal 3 3 2 8 4 6" xfId="42611"/>
    <cellStyle name="Normal 3 3 2 8 4 7" xfId="46813"/>
    <cellStyle name="Normal 3 3 2 8 4 8" xfId="49212"/>
    <cellStyle name="Normal 3 3 2 8 5" xfId="1988"/>
    <cellStyle name="Normal 3 3 2 8 5 2" xfId="7818"/>
    <cellStyle name="Normal 3 3 2 8 5 2 2" xfId="20864"/>
    <cellStyle name="Normal 3 3 2 8 5 2 3" xfId="42043"/>
    <cellStyle name="Normal 3 3 2 8 5 2 4" xfId="46411"/>
    <cellStyle name="Normal 3 3 2 8 5 2 5" xfId="48777"/>
    <cellStyle name="Normal 3 3 2 8 5 2 6" xfId="53547"/>
    <cellStyle name="Normal 3 3 2 8 5 3" xfId="5682"/>
    <cellStyle name="Normal 3 3 2 8 5 3 2" xfId="18728"/>
    <cellStyle name="Normal 3 3 2 8 5 3 3" xfId="39907"/>
    <cellStyle name="Normal 3 3 2 8 5 3 4" xfId="45197"/>
    <cellStyle name="Normal 3 3 2 8 5 3 5" xfId="48091"/>
    <cellStyle name="Normal 3 3 2 8 5 3 6" xfId="52055"/>
    <cellStyle name="Normal 3 3 2 8 5 4" xfId="15034"/>
    <cellStyle name="Normal 3 3 2 8 5 5" xfId="36213"/>
    <cellStyle name="Normal 3 3 2 8 5 6" xfId="43099"/>
    <cellStyle name="Normal 3 3 2 8 5 7" xfId="47106"/>
    <cellStyle name="Normal 3 3 2 8 5 8" xfId="49788"/>
    <cellStyle name="Normal 3 3 2 8 6" xfId="4686"/>
    <cellStyle name="Normal 3 3 2 8 6 2" xfId="17732"/>
    <cellStyle name="Normal 3 3 2 8 6 3" xfId="38911"/>
    <cellStyle name="Normal 3 3 2 8 6 4" xfId="44591"/>
    <cellStyle name="Normal 3 3 2 8 6 5" xfId="47698"/>
    <cellStyle name="Normal 3 3 2 8 6 6" xfId="51343"/>
    <cellStyle name="Normal 3 3 2 8 7" xfId="7155"/>
    <cellStyle name="Normal 3 3 2 8 7 2" xfId="20201"/>
    <cellStyle name="Normal 3 3 2 8 7 3" xfId="41380"/>
    <cellStyle name="Normal 3 3 2 8 7 4" xfId="46018"/>
    <cellStyle name="Normal 3 3 2 8 7 5" xfId="48384"/>
    <cellStyle name="Normal 3 3 2 8 7 6" xfId="52884"/>
    <cellStyle name="Normal 3 3 2 8 8" xfId="3539"/>
    <cellStyle name="Normal 3 3 2 8 8 2" xfId="16585"/>
    <cellStyle name="Normal 3 3 2 8 8 3" xfId="37764"/>
    <cellStyle name="Normal 3 3 2 8 8 4" xfId="43956"/>
    <cellStyle name="Normal 3 3 2 8 8 5" xfId="47405"/>
    <cellStyle name="Normal 3 3 2 8 8 6" xfId="50654"/>
    <cellStyle name="Normal 3 3 2 8 9" xfId="8311"/>
    <cellStyle name="Normal 3 3 2 8 9 2" xfId="21356"/>
    <cellStyle name="Normal 3 3 2 9" xfId="161"/>
    <cellStyle name="Normal 3 3 2 9 10" xfId="10952"/>
    <cellStyle name="Normal 3 3 2 9 10 2" xfId="23997"/>
    <cellStyle name="Normal 3 3 2 9 11" xfId="13212"/>
    <cellStyle name="Normal 3 3 2 9 12" xfId="34391"/>
    <cellStyle name="Normal 3 3 2 9 13" xfId="42487"/>
    <cellStyle name="Normal 3 3 2 9 14" xfId="46719"/>
    <cellStyle name="Normal 3 3 2 9 15" xfId="49085"/>
    <cellStyle name="Normal 3 3 2 9 2" xfId="1284"/>
    <cellStyle name="Normal 3 3 2 9 2 10" xfId="42890"/>
    <cellStyle name="Normal 3 3 2 9 2 11" xfId="46924"/>
    <cellStyle name="Normal 3 3 2 9 2 12" xfId="49497"/>
    <cellStyle name="Normal 3 3 2 9 2 2" xfId="2542"/>
    <cellStyle name="Normal 3 3 2 9 2 2 2" xfId="7992"/>
    <cellStyle name="Normal 3 3 2 9 2 2 2 2" xfId="21038"/>
    <cellStyle name="Normal 3 3 2 9 2 2 2 3" xfId="42217"/>
    <cellStyle name="Normal 3 3 2 9 2 2 2 4" xfId="46522"/>
    <cellStyle name="Normal 3 3 2 9 2 2 2 5" xfId="48888"/>
    <cellStyle name="Normal 3 3 2 9 2 2 2 6" xfId="53721"/>
    <cellStyle name="Normal 3 3 2 9 2 2 3" xfId="6236"/>
    <cellStyle name="Normal 3 3 2 9 2 2 3 2" xfId="19282"/>
    <cellStyle name="Normal 3 3 2 9 2 2 3 3" xfId="40461"/>
    <cellStyle name="Normal 3 3 2 9 2 2 3 4" xfId="45485"/>
    <cellStyle name="Normal 3 3 2 9 2 2 3 5" xfId="48202"/>
    <cellStyle name="Normal 3 3 2 9 2 2 3 6" xfId="52371"/>
    <cellStyle name="Normal 3 3 2 9 2 2 4" xfId="15588"/>
    <cellStyle name="Normal 3 3 2 9 2 2 5" xfId="36767"/>
    <cellStyle name="Normal 3 3 2 9 2 2 6" xfId="43387"/>
    <cellStyle name="Normal 3 3 2 9 2 2 7" xfId="47217"/>
    <cellStyle name="Normal 3 3 2 9 2 2 8" xfId="50104"/>
    <cellStyle name="Normal 3 3 2 9 2 3" xfId="5353"/>
    <cellStyle name="Normal 3 3 2 9 2 3 2" xfId="18399"/>
    <cellStyle name="Normal 3 3 2 9 2 3 3" xfId="39578"/>
    <cellStyle name="Normal 3 3 2 9 2 3 4" xfId="44988"/>
    <cellStyle name="Normal 3 3 2 9 2 3 5" xfId="47909"/>
    <cellStyle name="Normal 3 3 2 9 2 3 6" xfId="51764"/>
    <cellStyle name="Normal 3 3 2 9 2 4" xfId="7500"/>
    <cellStyle name="Normal 3 3 2 9 2 4 2" xfId="20546"/>
    <cellStyle name="Normal 3 3 2 9 2 4 3" xfId="41725"/>
    <cellStyle name="Normal 3 3 2 9 2 4 4" xfId="46229"/>
    <cellStyle name="Normal 3 3 2 9 2 4 5" xfId="48595"/>
    <cellStyle name="Normal 3 3 2 9 2 4 6" xfId="53229"/>
    <cellStyle name="Normal 3 3 2 9 2 5" xfId="4101"/>
    <cellStyle name="Normal 3 3 2 9 2 5 2" xfId="17147"/>
    <cellStyle name="Normal 3 3 2 9 2 5 3" xfId="38326"/>
    <cellStyle name="Normal 3 3 2 9 2 5 4" xfId="44244"/>
    <cellStyle name="Normal 3 3 2 9 2 5 5" xfId="47516"/>
    <cellStyle name="Normal 3 3 2 9 2 5 6" xfId="50978"/>
    <cellStyle name="Normal 3 3 2 9 2 6" xfId="8873"/>
    <cellStyle name="Normal 3 3 2 9 2 6 2" xfId="21918"/>
    <cellStyle name="Normal 3 3 2 9 2 7" xfId="11502"/>
    <cellStyle name="Normal 3 3 2 9 2 7 2" xfId="24547"/>
    <cellStyle name="Normal 3 3 2 9 2 8" xfId="14330"/>
    <cellStyle name="Normal 3 3 2 9 2 9" xfId="35509"/>
    <cellStyle name="Normal 3 3 2 9 3" xfId="1747"/>
    <cellStyle name="Normal 3 3 2 9 3 10" xfId="49585"/>
    <cellStyle name="Normal 3 3 2 9 3 2" xfId="2948"/>
    <cellStyle name="Normal 3 3 2 9 3 2 2" xfId="8080"/>
    <cellStyle name="Normal 3 3 2 9 3 2 2 2" xfId="21126"/>
    <cellStyle name="Normal 3 3 2 9 3 2 2 3" xfId="42305"/>
    <cellStyle name="Normal 3 3 2 9 3 2 2 4" xfId="46610"/>
    <cellStyle name="Normal 3 3 2 9 3 2 2 5" xfId="48976"/>
    <cellStyle name="Normal 3 3 2 9 3 2 2 6" xfId="53809"/>
    <cellStyle name="Normal 3 3 2 9 3 2 3" xfId="6642"/>
    <cellStyle name="Normal 3 3 2 9 3 2 3 2" xfId="19688"/>
    <cellStyle name="Normal 3 3 2 9 3 2 3 3" xfId="40867"/>
    <cellStyle name="Normal 3 3 2 9 3 2 3 4" xfId="45726"/>
    <cellStyle name="Normal 3 3 2 9 3 2 3 5" xfId="48290"/>
    <cellStyle name="Normal 3 3 2 9 3 2 3 6" xfId="52573"/>
    <cellStyle name="Normal 3 3 2 9 3 2 4" xfId="15994"/>
    <cellStyle name="Normal 3 3 2 9 3 2 5" xfId="37173"/>
    <cellStyle name="Normal 3 3 2 9 3 2 6" xfId="43628"/>
    <cellStyle name="Normal 3 3 2 9 3 2 7" xfId="47305"/>
    <cellStyle name="Normal 3 3 2 9 3 2 8" xfId="50306"/>
    <cellStyle name="Normal 3 3 2 9 3 3" xfId="5441"/>
    <cellStyle name="Normal 3 3 2 9 3 3 2" xfId="18487"/>
    <cellStyle name="Normal 3 3 2 9 3 3 3" xfId="39666"/>
    <cellStyle name="Normal 3 3 2 9 3 3 4" xfId="45076"/>
    <cellStyle name="Normal 3 3 2 9 3 3 5" xfId="47997"/>
    <cellStyle name="Normal 3 3 2 9 3 3 6" xfId="51852"/>
    <cellStyle name="Normal 3 3 2 9 3 4" xfId="7645"/>
    <cellStyle name="Normal 3 3 2 9 3 4 2" xfId="20691"/>
    <cellStyle name="Normal 3 3 2 9 3 4 3" xfId="41870"/>
    <cellStyle name="Normal 3 3 2 9 3 4 4" xfId="46317"/>
    <cellStyle name="Normal 3 3 2 9 3 4 5" xfId="48683"/>
    <cellStyle name="Normal 3 3 2 9 3 4 6" xfId="53374"/>
    <cellStyle name="Normal 3 3 2 9 3 5" xfId="4564"/>
    <cellStyle name="Normal 3 3 2 9 3 5 2" xfId="17610"/>
    <cellStyle name="Normal 3 3 2 9 3 5 3" xfId="38789"/>
    <cellStyle name="Normal 3 3 2 9 3 5 4" xfId="44485"/>
    <cellStyle name="Normal 3 3 2 9 3 5 5" xfId="47604"/>
    <cellStyle name="Normal 3 3 2 9 3 5 6" xfId="51237"/>
    <cellStyle name="Normal 3 3 2 9 3 6" xfId="14793"/>
    <cellStyle name="Normal 3 3 2 9 3 7" xfId="35972"/>
    <cellStyle name="Normal 3 3 2 9 3 8" xfId="42978"/>
    <cellStyle name="Normal 3 3 2 9 3 9" xfId="47012"/>
    <cellStyle name="Normal 3 3 2 9 4" xfId="735"/>
    <cellStyle name="Normal 3 3 2 9 4 2" xfId="7330"/>
    <cellStyle name="Normal 3 3 2 9 4 2 2" xfId="20376"/>
    <cellStyle name="Normal 3 3 2 9 4 2 3" xfId="41555"/>
    <cellStyle name="Normal 3 3 2 9 4 2 4" xfId="46124"/>
    <cellStyle name="Normal 3 3 2 9 4 2 5" xfId="48490"/>
    <cellStyle name="Normal 3 3 2 9 4 2 6" xfId="53059"/>
    <cellStyle name="Normal 3 3 2 9 4 3" xfId="4845"/>
    <cellStyle name="Normal 3 3 2 9 4 3 2" xfId="17891"/>
    <cellStyle name="Normal 3 3 2 9 4 3 3" xfId="39070"/>
    <cellStyle name="Normal 3 3 2 9 4 3 4" xfId="44718"/>
    <cellStyle name="Normal 3 3 2 9 4 3 5" xfId="47804"/>
    <cellStyle name="Normal 3 3 2 9 4 3 6" xfId="51473"/>
    <cellStyle name="Normal 3 3 2 9 4 4" xfId="13781"/>
    <cellStyle name="Normal 3 3 2 9 4 5" xfId="34960"/>
    <cellStyle name="Normal 3 3 2 9 4 6" xfId="42620"/>
    <cellStyle name="Normal 3 3 2 9 4 7" xfId="46819"/>
    <cellStyle name="Normal 3 3 2 9 4 8" xfId="49221"/>
    <cellStyle name="Normal 3 3 2 9 5" xfId="2001"/>
    <cellStyle name="Normal 3 3 2 9 5 2" xfId="7825"/>
    <cellStyle name="Normal 3 3 2 9 5 2 2" xfId="20871"/>
    <cellStyle name="Normal 3 3 2 9 5 2 3" xfId="42050"/>
    <cellStyle name="Normal 3 3 2 9 5 2 4" xfId="46417"/>
    <cellStyle name="Normal 3 3 2 9 5 2 5" xfId="48783"/>
    <cellStyle name="Normal 3 3 2 9 5 2 6" xfId="53554"/>
    <cellStyle name="Normal 3 3 2 9 5 3" xfId="5695"/>
    <cellStyle name="Normal 3 3 2 9 5 3 2" xfId="18741"/>
    <cellStyle name="Normal 3 3 2 9 5 3 3" xfId="39920"/>
    <cellStyle name="Normal 3 3 2 9 5 3 4" xfId="45206"/>
    <cellStyle name="Normal 3 3 2 9 5 3 5" xfId="48097"/>
    <cellStyle name="Normal 3 3 2 9 5 3 6" xfId="52064"/>
    <cellStyle name="Normal 3 3 2 9 5 4" xfId="15047"/>
    <cellStyle name="Normal 3 3 2 9 5 5" xfId="36226"/>
    <cellStyle name="Normal 3 3 2 9 5 6" xfId="43108"/>
    <cellStyle name="Normal 3 3 2 9 5 7" xfId="47112"/>
    <cellStyle name="Normal 3 3 2 9 5 8" xfId="49797"/>
    <cellStyle name="Normal 3 3 2 9 6" xfId="4692"/>
    <cellStyle name="Normal 3 3 2 9 6 2" xfId="17738"/>
    <cellStyle name="Normal 3 3 2 9 6 3" xfId="38917"/>
    <cellStyle name="Normal 3 3 2 9 6 4" xfId="44597"/>
    <cellStyle name="Normal 3 3 2 9 6 5" xfId="47704"/>
    <cellStyle name="Normal 3 3 2 9 6 6" xfId="51349"/>
    <cellStyle name="Normal 3 3 2 9 7" xfId="7162"/>
    <cellStyle name="Normal 3 3 2 9 7 2" xfId="20208"/>
    <cellStyle name="Normal 3 3 2 9 7 3" xfId="41387"/>
    <cellStyle name="Normal 3 3 2 9 7 4" xfId="46024"/>
    <cellStyle name="Normal 3 3 2 9 7 5" xfId="48390"/>
    <cellStyle name="Normal 3 3 2 9 7 6" xfId="52891"/>
    <cellStyle name="Normal 3 3 2 9 8" xfId="3552"/>
    <cellStyle name="Normal 3 3 2 9 8 2" xfId="16598"/>
    <cellStyle name="Normal 3 3 2 9 8 3" xfId="37777"/>
    <cellStyle name="Normal 3 3 2 9 8 4" xfId="43965"/>
    <cellStyle name="Normal 3 3 2 9 8 5" xfId="47411"/>
    <cellStyle name="Normal 3 3 2 9 8 6" xfId="50663"/>
    <cellStyle name="Normal 3 3 2 9 9" xfId="8324"/>
    <cellStyle name="Normal 3 3 2 9 9 2" xfId="21369"/>
    <cellStyle name="Normal 30" xfId="53989"/>
    <cellStyle name="Normal 308" xfId="34279"/>
    <cellStyle name="Normal 31" xfId="53990"/>
    <cellStyle name="Normal 32" xfId="53991"/>
    <cellStyle name="Normal 33" xfId="53992"/>
    <cellStyle name="Normal 34" xfId="53993"/>
    <cellStyle name="Normal 35" xfId="53994"/>
    <cellStyle name="Normal 36" xfId="53995"/>
    <cellStyle name="Normal 37" xfId="53996"/>
    <cellStyle name="Normal 38" xfId="53997"/>
    <cellStyle name="Normal 39" xfId="53998"/>
    <cellStyle name="Normal 4" xfId="580"/>
    <cellStyle name="Normal 4 2" xfId="54026"/>
    <cellStyle name="Normal 40" xfId="53999"/>
    <cellStyle name="Normal 41" xfId="54000"/>
    <cellStyle name="Normal 42" xfId="54001"/>
    <cellStyle name="Normal 43" xfId="54002"/>
    <cellStyle name="Normal 43 2" xfId="54096"/>
    <cellStyle name="Normal 44" xfId="54003"/>
    <cellStyle name="Normal 45" xfId="54004"/>
    <cellStyle name="Normal 46" xfId="54005"/>
    <cellStyle name="Normal 47" xfId="54006"/>
    <cellStyle name="Normal 48" xfId="54007"/>
    <cellStyle name="Normal 49" xfId="54008"/>
    <cellStyle name="Normal 5" xfId="630"/>
    <cellStyle name="Normal 5 2" xfId="54050"/>
    <cellStyle name="Normal 5 3" xfId="54030"/>
    <cellStyle name="Normal 50" xfId="54009"/>
    <cellStyle name="Normal 51" xfId="54010"/>
    <cellStyle name="Normal 52" xfId="54011"/>
    <cellStyle name="Normal 53" xfId="54012"/>
    <cellStyle name="Normal 54" xfId="54013"/>
    <cellStyle name="Normal 55" xfId="54015"/>
    <cellStyle name="Normal 56" xfId="54016"/>
    <cellStyle name="Normal 56 2" xfId="54074"/>
    <cellStyle name="Normal 57" xfId="54017"/>
    <cellStyle name="Normal 58" xfId="54018"/>
    <cellStyle name="Normal 58 2" xfId="54078"/>
    <cellStyle name="Normal 59" xfId="34281"/>
    <cellStyle name="Normal 6" xfId="34187"/>
    <cellStyle name="Normal 6 2" xfId="54045"/>
    <cellStyle name="Normal 60" xfId="54019"/>
    <cellStyle name="Normal 60 2" xfId="54079"/>
    <cellStyle name="Normal 61" xfId="54020"/>
    <cellStyle name="Normal 61 2" xfId="54077"/>
    <cellStyle name="Normal 62" xfId="54021"/>
    <cellStyle name="Normal 63" xfId="54022"/>
    <cellStyle name="Normal 63 2" xfId="54076"/>
    <cellStyle name="Normal 64" xfId="54023"/>
    <cellStyle name="Normal 64 2" xfId="54075"/>
    <cellStyle name="Normal 65" xfId="54059"/>
    <cellStyle name="Normal 66" xfId="54061"/>
    <cellStyle name="Normal 66 2" xfId="54072"/>
    <cellStyle name="Normal 67" xfId="54062"/>
    <cellStyle name="Normal 68" xfId="54063"/>
    <cellStyle name="Normal 68 2" xfId="54071"/>
    <cellStyle name="Normal 69" xfId="54064"/>
    <cellStyle name="Normal 7" xfId="34280"/>
    <cellStyle name="Normal 7 2" xfId="54047"/>
    <cellStyle name="Normal 7 2 5" xfId="54095"/>
    <cellStyle name="Normal 7 3" xfId="54108"/>
    <cellStyle name="Normal 70" xfId="54065"/>
    <cellStyle name="Normal 70 2" xfId="54073"/>
    <cellStyle name="Normal 71" xfId="54068"/>
    <cellStyle name="Normal 71 2" xfId="54080"/>
    <cellStyle name="Normal 72" xfId="54086"/>
    <cellStyle name="Normal 73" xfId="54101"/>
    <cellStyle name="Normal 75 3" xfId="34282"/>
    <cellStyle name="Normal 75 3 2" xfId="34283"/>
    <cellStyle name="Normal 76" xfId="34191"/>
    <cellStyle name="Normal 77" xfId="34284"/>
    <cellStyle name="Normal 8" xfId="34285"/>
    <cellStyle name="Normal 8 2" xfId="54051"/>
    <cellStyle name="Normal 80" xfId="34286"/>
    <cellStyle name="Normal 86" xfId="34287"/>
    <cellStyle name="Normal 9" xfId="34293"/>
    <cellStyle name="Normal 9 2" xfId="54053"/>
    <cellStyle name="Normal 9 3" xfId="54088"/>
    <cellStyle name="Normal 91 2" xfId="34288"/>
    <cellStyle name="Normal 91 2 2" xfId="34289"/>
    <cellStyle name="Note 2" xfId="62"/>
    <cellStyle name="Note 2 2" xfId="63"/>
    <cellStyle name="Note 2 2 2" xfId="75"/>
    <cellStyle name="Note 2 2 2 10" xfId="264"/>
    <cellStyle name="Note 2 2 2 10 10" xfId="13315"/>
    <cellStyle name="Note 2 2 2 10 11" xfId="34494"/>
    <cellStyle name="Note 2 2 2 10 2" xfId="1375"/>
    <cellStyle name="Note 2 2 2 10 2 10" xfId="14421"/>
    <cellStyle name="Note 2 2 2 10 2 11" xfId="35600"/>
    <cellStyle name="Note 2 2 2 10 2 2" xfId="2621"/>
    <cellStyle name="Note 2 2 2 10 2 2 2" xfId="6315"/>
    <cellStyle name="Note 2 2 2 10 2 2 2 2" xfId="19361"/>
    <cellStyle name="Note 2 2 2 10 2 2 2 3" xfId="29672"/>
    <cellStyle name="Note 2 2 2 10 2 2 2 4" xfId="40540"/>
    <cellStyle name="Note 2 2 2 10 2 2 2 5" xfId="45532"/>
    <cellStyle name="Note 2 2 2 10 2 2 3" xfId="15667"/>
    <cellStyle name="Note 2 2 2 10 2 2 4" xfId="26963"/>
    <cellStyle name="Note 2 2 2 10 2 2 5" xfId="36846"/>
    <cellStyle name="Note 2 2 2 10 2 2 6" xfId="43434"/>
    <cellStyle name="Note 2 2 2 10 2 3" xfId="3142"/>
    <cellStyle name="Note 2 2 2 10 2 3 2" xfId="6836"/>
    <cellStyle name="Note 2 2 2 10 2 3 2 2" xfId="19882"/>
    <cellStyle name="Note 2 2 2 10 2 3 2 3" xfId="30063"/>
    <cellStyle name="Note 2 2 2 10 2 3 2 4" xfId="41061"/>
    <cellStyle name="Note 2 2 2 10 2 3 2 5" xfId="45848"/>
    <cellStyle name="Note 2 2 2 10 2 3 3" xfId="16188"/>
    <cellStyle name="Note 2 2 2 10 2 3 4" xfId="27354"/>
    <cellStyle name="Note 2 2 2 10 2 3 5" xfId="37367"/>
    <cellStyle name="Note 2 2 2 10 2 3 6" xfId="43750"/>
    <cellStyle name="Note 2 2 2 10 2 4" xfId="4192"/>
    <cellStyle name="Note 2 2 2 10 2 4 2" xfId="17238"/>
    <cellStyle name="Note 2 2 2 10 2 4 3" xfId="28235"/>
    <cellStyle name="Note 2 2 2 10 2 4 4" xfId="38417"/>
    <cellStyle name="Note 2 2 2 10 2 4 5" xfId="44291"/>
    <cellStyle name="Note 2 2 2 10 2 5" xfId="8964"/>
    <cellStyle name="Note 2 2 2 10 2 5 2" xfId="22009"/>
    <cellStyle name="Note 2 2 2 10 2 5 3" xfId="31335"/>
    <cellStyle name="Note 2 2 2 10 2 6" xfId="9869"/>
    <cellStyle name="Note 2 2 2 10 2 6 2" xfId="22914"/>
    <cellStyle name="Note 2 2 2 10 2 6 3" xfId="32210"/>
    <cellStyle name="Note 2 2 2 10 2 7" xfId="10270"/>
    <cellStyle name="Note 2 2 2 10 2 7 2" xfId="23315"/>
    <cellStyle name="Note 2 2 2 10 2 7 3" xfId="32611"/>
    <cellStyle name="Note 2 2 2 10 2 8" xfId="11593"/>
    <cellStyle name="Note 2 2 2 10 2 8 2" xfId="24638"/>
    <cellStyle name="Note 2 2 2 10 2 9" xfId="12397"/>
    <cellStyle name="Note 2 2 2 10 2 9 2" xfId="25442"/>
    <cellStyle name="Note 2 2 2 10 2 9 3" xfId="33776"/>
    <cellStyle name="Note 2 2 2 10 3" xfId="838"/>
    <cellStyle name="Note 2 2 2 10 3 2" xfId="4948"/>
    <cellStyle name="Note 2 2 2 10 3 2 2" xfId="17994"/>
    <cellStyle name="Note 2 2 2 10 3 2 3" xfId="28703"/>
    <cellStyle name="Note 2 2 2 10 3 2 4" xfId="39173"/>
    <cellStyle name="Note 2 2 2 10 3 2 5" xfId="44777"/>
    <cellStyle name="Note 2 2 2 10 3 3" xfId="13884"/>
    <cellStyle name="Note 2 2 2 10 3 4" xfId="26009"/>
    <cellStyle name="Note 2 2 2 10 3 5" xfId="35063"/>
    <cellStyle name="Note 2 2 2 10 3 6" xfId="42679"/>
    <cellStyle name="Note 2 2 2 10 4" xfId="2104"/>
    <cellStyle name="Note 2 2 2 10 4 2" xfId="5798"/>
    <cellStyle name="Note 2 2 2 10 4 2 2" xfId="18844"/>
    <cellStyle name="Note 2 2 2 10 4 2 3" xfId="29260"/>
    <cellStyle name="Note 2 2 2 10 4 2 4" xfId="40023"/>
    <cellStyle name="Note 2 2 2 10 4 2 5" xfId="45265"/>
    <cellStyle name="Note 2 2 2 10 4 3" xfId="15150"/>
    <cellStyle name="Note 2 2 2 10 4 4" xfId="26551"/>
    <cellStyle name="Note 2 2 2 10 4 5" xfId="36329"/>
    <cellStyle name="Note 2 2 2 10 4 6" xfId="43167"/>
    <cellStyle name="Note 2 2 2 10 5" xfId="3655"/>
    <cellStyle name="Note 2 2 2 10 5 2" xfId="16701"/>
    <cellStyle name="Note 2 2 2 10 5 3" xfId="27803"/>
    <cellStyle name="Note 2 2 2 10 5 4" xfId="37880"/>
    <cellStyle name="Note 2 2 2 10 5 5" xfId="44024"/>
    <cellStyle name="Note 2 2 2 10 6" xfId="8427"/>
    <cellStyle name="Note 2 2 2 10 6 2" xfId="21472"/>
    <cellStyle name="Note 2 2 2 10 6 3" xfId="30903"/>
    <cellStyle name="Note 2 2 2 10 7" xfId="9434"/>
    <cellStyle name="Note 2 2 2 10 7 2" xfId="22479"/>
    <cellStyle name="Note 2 2 2 10 7 3" xfId="31775"/>
    <cellStyle name="Note 2 2 2 10 8" xfId="11055"/>
    <cellStyle name="Note 2 2 2 10 8 2" xfId="24100"/>
    <cellStyle name="Note 2 2 2 10 9" xfId="12538"/>
    <cellStyle name="Note 2 2 2 10 9 2" xfId="25583"/>
    <cellStyle name="Note 2 2 2 10 9 3" xfId="33917"/>
    <cellStyle name="Note 2 2 2 11" xfId="274"/>
    <cellStyle name="Note 2 2 2 11 10" xfId="13325"/>
    <cellStyle name="Note 2 2 2 11 11" xfId="34504"/>
    <cellStyle name="Note 2 2 2 11 2" xfId="1385"/>
    <cellStyle name="Note 2 2 2 11 2 10" xfId="14431"/>
    <cellStyle name="Note 2 2 2 11 2 11" xfId="35610"/>
    <cellStyle name="Note 2 2 2 11 2 2" xfId="2630"/>
    <cellStyle name="Note 2 2 2 11 2 2 2" xfId="6324"/>
    <cellStyle name="Note 2 2 2 11 2 2 2 2" xfId="19370"/>
    <cellStyle name="Note 2 2 2 11 2 2 2 3" xfId="29678"/>
    <cellStyle name="Note 2 2 2 11 2 2 2 4" xfId="40549"/>
    <cellStyle name="Note 2 2 2 11 2 2 2 5" xfId="45538"/>
    <cellStyle name="Note 2 2 2 11 2 2 3" xfId="15676"/>
    <cellStyle name="Note 2 2 2 11 2 2 4" xfId="26969"/>
    <cellStyle name="Note 2 2 2 11 2 2 5" xfId="36855"/>
    <cellStyle name="Note 2 2 2 11 2 2 6" xfId="43440"/>
    <cellStyle name="Note 2 2 2 11 2 3" xfId="3148"/>
    <cellStyle name="Note 2 2 2 11 2 3 2" xfId="6842"/>
    <cellStyle name="Note 2 2 2 11 2 3 2 2" xfId="19888"/>
    <cellStyle name="Note 2 2 2 11 2 3 2 3" xfId="30069"/>
    <cellStyle name="Note 2 2 2 11 2 3 2 4" xfId="41067"/>
    <cellStyle name="Note 2 2 2 11 2 3 2 5" xfId="45851"/>
    <cellStyle name="Note 2 2 2 11 2 3 3" xfId="16194"/>
    <cellStyle name="Note 2 2 2 11 2 3 4" xfId="27360"/>
    <cellStyle name="Note 2 2 2 11 2 3 5" xfId="37373"/>
    <cellStyle name="Note 2 2 2 11 2 3 6" xfId="43753"/>
    <cellStyle name="Note 2 2 2 11 2 4" xfId="4202"/>
    <cellStyle name="Note 2 2 2 11 2 4 2" xfId="17248"/>
    <cellStyle name="Note 2 2 2 11 2 4 3" xfId="28242"/>
    <cellStyle name="Note 2 2 2 11 2 4 4" xfId="38427"/>
    <cellStyle name="Note 2 2 2 11 2 4 5" xfId="44297"/>
    <cellStyle name="Note 2 2 2 11 2 5" xfId="8974"/>
    <cellStyle name="Note 2 2 2 11 2 5 2" xfId="22019"/>
    <cellStyle name="Note 2 2 2 11 2 5 3" xfId="31342"/>
    <cellStyle name="Note 2 2 2 11 2 6" xfId="9876"/>
    <cellStyle name="Note 2 2 2 11 2 6 2" xfId="22921"/>
    <cellStyle name="Note 2 2 2 11 2 6 3" xfId="32217"/>
    <cellStyle name="Note 2 2 2 11 2 7" xfId="10276"/>
    <cellStyle name="Note 2 2 2 11 2 7 2" xfId="23321"/>
    <cellStyle name="Note 2 2 2 11 2 7 3" xfId="32617"/>
    <cellStyle name="Note 2 2 2 11 2 8" xfId="11603"/>
    <cellStyle name="Note 2 2 2 11 2 8 2" xfId="24648"/>
    <cellStyle name="Note 2 2 2 11 2 9" xfId="12388"/>
    <cellStyle name="Note 2 2 2 11 2 9 2" xfId="25433"/>
    <cellStyle name="Note 2 2 2 11 2 9 3" xfId="33767"/>
    <cellStyle name="Note 2 2 2 11 3" xfId="848"/>
    <cellStyle name="Note 2 2 2 11 3 2" xfId="4958"/>
    <cellStyle name="Note 2 2 2 11 3 2 2" xfId="18004"/>
    <cellStyle name="Note 2 2 2 11 3 2 3" xfId="28710"/>
    <cellStyle name="Note 2 2 2 11 3 2 4" xfId="39183"/>
    <cellStyle name="Note 2 2 2 11 3 2 5" xfId="44783"/>
    <cellStyle name="Note 2 2 2 11 3 3" xfId="13894"/>
    <cellStyle name="Note 2 2 2 11 3 4" xfId="26016"/>
    <cellStyle name="Note 2 2 2 11 3 5" xfId="35073"/>
    <cellStyle name="Note 2 2 2 11 3 6" xfId="42685"/>
    <cellStyle name="Note 2 2 2 11 4" xfId="2114"/>
    <cellStyle name="Note 2 2 2 11 4 2" xfId="5808"/>
    <cellStyle name="Note 2 2 2 11 4 2 2" xfId="18854"/>
    <cellStyle name="Note 2 2 2 11 4 2 3" xfId="29267"/>
    <cellStyle name="Note 2 2 2 11 4 2 4" xfId="40033"/>
    <cellStyle name="Note 2 2 2 11 4 2 5" xfId="45271"/>
    <cellStyle name="Note 2 2 2 11 4 3" xfId="15160"/>
    <cellStyle name="Note 2 2 2 11 4 4" xfId="26558"/>
    <cellStyle name="Note 2 2 2 11 4 5" xfId="36339"/>
    <cellStyle name="Note 2 2 2 11 4 6" xfId="43173"/>
    <cellStyle name="Note 2 2 2 11 5" xfId="3665"/>
    <cellStyle name="Note 2 2 2 11 5 2" xfId="16711"/>
    <cellStyle name="Note 2 2 2 11 5 3" xfId="27810"/>
    <cellStyle name="Note 2 2 2 11 5 4" xfId="37890"/>
    <cellStyle name="Note 2 2 2 11 5 5" xfId="44030"/>
    <cellStyle name="Note 2 2 2 11 6" xfId="8437"/>
    <cellStyle name="Note 2 2 2 11 6 2" xfId="21482"/>
    <cellStyle name="Note 2 2 2 11 6 3" xfId="30910"/>
    <cellStyle name="Note 2 2 2 11 7" xfId="9441"/>
    <cellStyle name="Note 2 2 2 11 7 2" xfId="22486"/>
    <cellStyle name="Note 2 2 2 11 7 3" xfId="31782"/>
    <cellStyle name="Note 2 2 2 11 8" xfId="11065"/>
    <cellStyle name="Note 2 2 2 11 8 2" xfId="24110"/>
    <cellStyle name="Note 2 2 2 11 9" xfId="12521"/>
    <cellStyle name="Note 2 2 2 11 9 2" xfId="25566"/>
    <cellStyle name="Note 2 2 2 11 9 3" xfId="33900"/>
    <cellStyle name="Note 2 2 2 12" xfId="284"/>
    <cellStyle name="Note 2 2 2 12 10" xfId="13335"/>
    <cellStyle name="Note 2 2 2 12 11" xfId="34514"/>
    <cellStyle name="Note 2 2 2 12 2" xfId="1395"/>
    <cellStyle name="Note 2 2 2 12 2 10" xfId="14441"/>
    <cellStyle name="Note 2 2 2 12 2 11" xfId="35620"/>
    <cellStyle name="Note 2 2 2 12 2 2" xfId="2639"/>
    <cellStyle name="Note 2 2 2 12 2 2 2" xfId="6333"/>
    <cellStyle name="Note 2 2 2 12 2 2 2 2" xfId="19379"/>
    <cellStyle name="Note 2 2 2 12 2 2 2 3" xfId="29684"/>
    <cellStyle name="Note 2 2 2 12 2 2 2 4" xfId="40558"/>
    <cellStyle name="Note 2 2 2 12 2 2 2 5" xfId="45544"/>
    <cellStyle name="Note 2 2 2 12 2 2 3" xfId="15685"/>
    <cellStyle name="Note 2 2 2 12 2 2 4" xfId="26975"/>
    <cellStyle name="Note 2 2 2 12 2 2 5" xfId="36864"/>
    <cellStyle name="Note 2 2 2 12 2 2 6" xfId="43446"/>
    <cellStyle name="Note 2 2 2 12 2 3" xfId="3154"/>
    <cellStyle name="Note 2 2 2 12 2 3 2" xfId="6848"/>
    <cellStyle name="Note 2 2 2 12 2 3 2 2" xfId="19894"/>
    <cellStyle name="Note 2 2 2 12 2 3 2 3" xfId="30075"/>
    <cellStyle name="Note 2 2 2 12 2 3 2 4" xfId="41073"/>
    <cellStyle name="Note 2 2 2 12 2 3 2 5" xfId="45854"/>
    <cellStyle name="Note 2 2 2 12 2 3 3" xfId="16200"/>
    <cellStyle name="Note 2 2 2 12 2 3 4" xfId="27366"/>
    <cellStyle name="Note 2 2 2 12 2 3 5" xfId="37379"/>
    <cellStyle name="Note 2 2 2 12 2 3 6" xfId="43756"/>
    <cellStyle name="Note 2 2 2 12 2 4" xfId="4212"/>
    <cellStyle name="Note 2 2 2 12 2 4 2" xfId="17258"/>
    <cellStyle name="Note 2 2 2 12 2 4 3" xfId="28249"/>
    <cellStyle name="Note 2 2 2 12 2 4 4" xfId="38437"/>
    <cellStyle name="Note 2 2 2 12 2 4 5" xfId="44303"/>
    <cellStyle name="Note 2 2 2 12 2 5" xfId="8984"/>
    <cellStyle name="Note 2 2 2 12 2 5 2" xfId="22029"/>
    <cellStyle name="Note 2 2 2 12 2 5 3" xfId="31349"/>
    <cellStyle name="Note 2 2 2 12 2 6" xfId="9883"/>
    <cellStyle name="Note 2 2 2 12 2 6 2" xfId="22928"/>
    <cellStyle name="Note 2 2 2 12 2 6 3" xfId="32224"/>
    <cellStyle name="Note 2 2 2 12 2 7" xfId="10282"/>
    <cellStyle name="Note 2 2 2 12 2 7 2" xfId="23327"/>
    <cellStyle name="Note 2 2 2 12 2 7 3" xfId="32623"/>
    <cellStyle name="Note 2 2 2 12 2 8" xfId="11613"/>
    <cellStyle name="Note 2 2 2 12 2 8 2" xfId="24658"/>
    <cellStyle name="Note 2 2 2 12 2 9" xfId="12267"/>
    <cellStyle name="Note 2 2 2 12 2 9 2" xfId="25312"/>
    <cellStyle name="Note 2 2 2 12 2 9 3" xfId="33646"/>
    <cellStyle name="Note 2 2 2 12 3" xfId="858"/>
    <cellStyle name="Note 2 2 2 12 3 2" xfId="4968"/>
    <cellStyle name="Note 2 2 2 12 3 2 2" xfId="18014"/>
    <cellStyle name="Note 2 2 2 12 3 2 3" xfId="28717"/>
    <cellStyle name="Note 2 2 2 12 3 2 4" xfId="39193"/>
    <cellStyle name="Note 2 2 2 12 3 2 5" xfId="44789"/>
    <cellStyle name="Note 2 2 2 12 3 3" xfId="13904"/>
    <cellStyle name="Note 2 2 2 12 3 4" xfId="26023"/>
    <cellStyle name="Note 2 2 2 12 3 5" xfId="35083"/>
    <cellStyle name="Note 2 2 2 12 3 6" xfId="42691"/>
    <cellStyle name="Note 2 2 2 12 4" xfId="2124"/>
    <cellStyle name="Note 2 2 2 12 4 2" xfId="5818"/>
    <cellStyle name="Note 2 2 2 12 4 2 2" xfId="18864"/>
    <cellStyle name="Note 2 2 2 12 4 2 3" xfId="29274"/>
    <cellStyle name="Note 2 2 2 12 4 2 4" xfId="40043"/>
    <cellStyle name="Note 2 2 2 12 4 2 5" xfId="45277"/>
    <cellStyle name="Note 2 2 2 12 4 3" xfId="15170"/>
    <cellStyle name="Note 2 2 2 12 4 4" xfId="26565"/>
    <cellStyle name="Note 2 2 2 12 4 5" xfId="36349"/>
    <cellStyle name="Note 2 2 2 12 4 6" xfId="43179"/>
    <cellStyle name="Note 2 2 2 12 5" xfId="3675"/>
    <cellStyle name="Note 2 2 2 12 5 2" xfId="16721"/>
    <cellStyle name="Note 2 2 2 12 5 3" xfId="27817"/>
    <cellStyle name="Note 2 2 2 12 5 4" xfId="37900"/>
    <cellStyle name="Note 2 2 2 12 5 5" xfId="44036"/>
    <cellStyle name="Note 2 2 2 12 6" xfId="8447"/>
    <cellStyle name="Note 2 2 2 12 6 2" xfId="21492"/>
    <cellStyle name="Note 2 2 2 12 6 3" xfId="30917"/>
    <cellStyle name="Note 2 2 2 12 7" xfId="9448"/>
    <cellStyle name="Note 2 2 2 12 7 2" xfId="22493"/>
    <cellStyle name="Note 2 2 2 12 7 3" xfId="31789"/>
    <cellStyle name="Note 2 2 2 12 8" xfId="11075"/>
    <cellStyle name="Note 2 2 2 12 8 2" xfId="24120"/>
    <cellStyle name="Note 2 2 2 12 9" xfId="11996"/>
    <cellStyle name="Note 2 2 2 12 9 2" xfId="25041"/>
    <cellStyle name="Note 2 2 2 12 9 3" xfId="33375"/>
    <cellStyle name="Note 2 2 2 13" xfId="290"/>
    <cellStyle name="Note 2 2 2 13 10" xfId="13341"/>
    <cellStyle name="Note 2 2 2 13 11" xfId="34520"/>
    <cellStyle name="Note 2 2 2 13 2" xfId="1401"/>
    <cellStyle name="Note 2 2 2 13 2 10" xfId="14447"/>
    <cellStyle name="Note 2 2 2 13 2 11" xfId="35626"/>
    <cellStyle name="Note 2 2 2 13 2 2" xfId="2644"/>
    <cellStyle name="Note 2 2 2 13 2 2 2" xfId="6338"/>
    <cellStyle name="Note 2 2 2 13 2 2 2 2" xfId="19384"/>
    <cellStyle name="Note 2 2 2 13 2 2 2 3" xfId="29689"/>
    <cellStyle name="Note 2 2 2 13 2 2 2 4" xfId="40563"/>
    <cellStyle name="Note 2 2 2 13 2 2 2 5" xfId="45547"/>
    <cellStyle name="Note 2 2 2 13 2 2 3" xfId="15690"/>
    <cellStyle name="Note 2 2 2 13 2 2 4" xfId="26980"/>
    <cellStyle name="Note 2 2 2 13 2 2 5" xfId="36869"/>
    <cellStyle name="Note 2 2 2 13 2 2 6" xfId="43449"/>
    <cellStyle name="Note 2 2 2 13 2 3" xfId="3160"/>
    <cellStyle name="Note 2 2 2 13 2 3 2" xfId="6854"/>
    <cellStyle name="Note 2 2 2 13 2 3 2 2" xfId="19900"/>
    <cellStyle name="Note 2 2 2 13 2 3 2 3" xfId="30081"/>
    <cellStyle name="Note 2 2 2 13 2 3 2 4" xfId="41079"/>
    <cellStyle name="Note 2 2 2 13 2 3 2 5" xfId="45857"/>
    <cellStyle name="Note 2 2 2 13 2 3 3" xfId="16206"/>
    <cellStyle name="Note 2 2 2 13 2 3 4" xfId="27372"/>
    <cellStyle name="Note 2 2 2 13 2 3 5" xfId="37385"/>
    <cellStyle name="Note 2 2 2 13 2 3 6" xfId="43759"/>
    <cellStyle name="Note 2 2 2 13 2 4" xfId="4218"/>
    <cellStyle name="Note 2 2 2 13 2 4 2" xfId="17264"/>
    <cellStyle name="Note 2 2 2 13 2 4 3" xfId="28255"/>
    <cellStyle name="Note 2 2 2 13 2 4 4" xfId="38443"/>
    <cellStyle name="Note 2 2 2 13 2 4 5" xfId="44306"/>
    <cellStyle name="Note 2 2 2 13 2 5" xfId="8990"/>
    <cellStyle name="Note 2 2 2 13 2 5 2" xfId="22035"/>
    <cellStyle name="Note 2 2 2 13 2 5 3" xfId="31355"/>
    <cellStyle name="Note 2 2 2 13 2 6" xfId="9889"/>
    <cellStyle name="Note 2 2 2 13 2 6 2" xfId="22934"/>
    <cellStyle name="Note 2 2 2 13 2 6 3" xfId="32230"/>
    <cellStyle name="Note 2 2 2 13 2 7" xfId="10288"/>
    <cellStyle name="Note 2 2 2 13 2 7 2" xfId="23333"/>
    <cellStyle name="Note 2 2 2 13 2 7 3" xfId="32629"/>
    <cellStyle name="Note 2 2 2 13 2 8" xfId="11619"/>
    <cellStyle name="Note 2 2 2 13 2 8 2" xfId="24664"/>
    <cellStyle name="Note 2 2 2 13 2 9" xfId="12219"/>
    <cellStyle name="Note 2 2 2 13 2 9 2" xfId="25264"/>
    <cellStyle name="Note 2 2 2 13 2 9 3" xfId="33598"/>
    <cellStyle name="Note 2 2 2 13 3" xfId="864"/>
    <cellStyle name="Note 2 2 2 13 3 2" xfId="4974"/>
    <cellStyle name="Note 2 2 2 13 3 2 2" xfId="18020"/>
    <cellStyle name="Note 2 2 2 13 3 2 3" xfId="28723"/>
    <cellStyle name="Note 2 2 2 13 3 2 4" xfId="39199"/>
    <cellStyle name="Note 2 2 2 13 3 2 5" xfId="44792"/>
    <cellStyle name="Note 2 2 2 13 3 3" xfId="13910"/>
    <cellStyle name="Note 2 2 2 13 3 4" xfId="26029"/>
    <cellStyle name="Note 2 2 2 13 3 5" xfId="35089"/>
    <cellStyle name="Note 2 2 2 13 3 6" xfId="42694"/>
    <cellStyle name="Note 2 2 2 13 4" xfId="2130"/>
    <cellStyle name="Note 2 2 2 13 4 2" xfId="5824"/>
    <cellStyle name="Note 2 2 2 13 4 2 2" xfId="18870"/>
    <cellStyle name="Note 2 2 2 13 4 2 3" xfId="29280"/>
    <cellStyle name="Note 2 2 2 13 4 2 4" xfId="40049"/>
    <cellStyle name="Note 2 2 2 13 4 2 5" xfId="45280"/>
    <cellStyle name="Note 2 2 2 13 4 3" xfId="15176"/>
    <cellStyle name="Note 2 2 2 13 4 4" xfId="26571"/>
    <cellStyle name="Note 2 2 2 13 4 5" xfId="36355"/>
    <cellStyle name="Note 2 2 2 13 4 6" xfId="43182"/>
    <cellStyle name="Note 2 2 2 13 5" xfId="3681"/>
    <cellStyle name="Note 2 2 2 13 5 2" xfId="16727"/>
    <cellStyle name="Note 2 2 2 13 5 3" xfId="27823"/>
    <cellStyle name="Note 2 2 2 13 5 4" xfId="37906"/>
    <cellStyle name="Note 2 2 2 13 5 5" xfId="44039"/>
    <cellStyle name="Note 2 2 2 13 6" xfId="8453"/>
    <cellStyle name="Note 2 2 2 13 6 2" xfId="21498"/>
    <cellStyle name="Note 2 2 2 13 6 3" xfId="30923"/>
    <cellStyle name="Note 2 2 2 13 7" xfId="9454"/>
    <cellStyle name="Note 2 2 2 13 7 2" xfId="22499"/>
    <cellStyle name="Note 2 2 2 13 7 3" xfId="31795"/>
    <cellStyle name="Note 2 2 2 13 8" xfId="11081"/>
    <cellStyle name="Note 2 2 2 13 8 2" xfId="24126"/>
    <cellStyle name="Note 2 2 2 13 9" xfId="12164"/>
    <cellStyle name="Note 2 2 2 13 9 2" xfId="25209"/>
    <cellStyle name="Note 2 2 2 13 9 3" xfId="33543"/>
    <cellStyle name="Note 2 2 2 14" xfId="299"/>
    <cellStyle name="Note 2 2 2 14 10" xfId="13350"/>
    <cellStyle name="Note 2 2 2 14 11" xfId="34529"/>
    <cellStyle name="Note 2 2 2 14 2" xfId="1410"/>
    <cellStyle name="Note 2 2 2 14 2 10" xfId="14456"/>
    <cellStyle name="Note 2 2 2 14 2 11" xfId="35635"/>
    <cellStyle name="Note 2 2 2 14 2 2" xfId="2653"/>
    <cellStyle name="Note 2 2 2 14 2 2 2" xfId="6347"/>
    <cellStyle name="Note 2 2 2 14 2 2 2 2" xfId="19393"/>
    <cellStyle name="Note 2 2 2 14 2 2 2 3" xfId="29695"/>
    <cellStyle name="Note 2 2 2 14 2 2 2 4" xfId="40572"/>
    <cellStyle name="Note 2 2 2 14 2 2 2 5" xfId="45553"/>
    <cellStyle name="Note 2 2 2 14 2 2 3" xfId="15699"/>
    <cellStyle name="Note 2 2 2 14 2 2 4" xfId="26986"/>
    <cellStyle name="Note 2 2 2 14 2 2 5" xfId="36878"/>
    <cellStyle name="Note 2 2 2 14 2 2 6" xfId="43455"/>
    <cellStyle name="Note 2 2 2 14 2 3" xfId="3164"/>
    <cellStyle name="Note 2 2 2 14 2 3 2" xfId="6858"/>
    <cellStyle name="Note 2 2 2 14 2 3 2 2" xfId="19904"/>
    <cellStyle name="Note 2 2 2 14 2 3 2 3" xfId="30085"/>
    <cellStyle name="Note 2 2 2 14 2 3 2 4" xfId="41083"/>
    <cellStyle name="Note 2 2 2 14 2 3 2 5" xfId="45860"/>
    <cellStyle name="Note 2 2 2 14 2 3 3" xfId="16210"/>
    <cellStyle name="Note 2 2 2 14 2 3 4" xfId="27376"/>
    <cellStyle name="Note 2 2 2 14 2 3 5" xfId="37389"/>
    <cellStyle name="Note 2 2 2 14 2 3 6" xfId="43762"/>
    <cellStyle name="Note 2 2 2 14 2 4" xfId="4227"/>
    <cellStyle name="Note 2 2 2 14 2 4 2" xfId="17273"/>
    <cellStyle name="Note 2 2 2 14 2 4 3" xfId="28261"/>
    <cellStyle name="Note 2 2 2 14 2 4 4" xfId="38452"/>
    <cellStyle name="Note 2 2 2 14 2 4 5" xfId="44312"/>
    <cellStyle name="Note 2 2 2 14 2 5" xfId="8999"/>
    <cellStyle name="Note 2 2 2 14 2 5 2" xfId="22044"/>
    <cellStyle name="Note 2 2 2 14 2 5 3" xfId="31361"/>
    <cellStyle name="Note 2 2 2 14 2 6" xfId="9896"/>
    <cellStyle name="Note 2 2 2 14 2 6 2" xfId="22941"/>
    <cellStyle name="Note 2 2 2 14 2 6 3" xfId="32237"/>
    <cellStyle name="Note 2 2 2 14 2 7" xfId="10292"/>
    <cellStyle name="Note 2 2 2 14 2 7 2" xfId="23337"/>
    <cellStyle name="Note 2 2 2 14 2 7 3" xfId="32633"/>
    <cellStyle name="Note 2 2 2 14 2 8" xfId="11628"/>
    <cellStyle name="Note 2 2 2 14 2 8 2" xfId="24673"/>
    <cellStyle name="Note 2 2 2 14 2 9" xfId="10819"/>
    <cellStyle name="Note 2 2 2 14 2 9 2" xfId="23864"/>
    <cellStyle name="Note 2 2 2 14 2 9 3" xfId="33140"/>
    <cellStyle name="Note 2 2 2 14 3" xfId="873"/>
    <cellStyle name="Note 2 2 2 14 3 2" xfId="4983"/>
    <cellStyle name="Note 2 2 2 14 3 2 2" xfId="18029"/>
    <cellStyle name="Note 2 2 2 14 3 2 3" xfId="28729"/>
    <cellStyle name="Note 2 2 2 14 3 2 4" xfId="39208"/>
    <cellStyle name="Note 2 2 2 14 3 2 5" xfId="44798"/>
    <cellStyle name="Note 2 2 2 14 3 3" xfId="13919"/>
    <cellStyle name="Note 2 2 2 14 3 4" xfId="26035"/>
    <cellStyle name="Note 2 2 2 14 3 5" xfId="35098"/>
    <cellStyle name="Note 2 2 2 14 3 6" xfId="42700"/>
    <cellStyle name="Note 2 2 2 14 4" xfId="2139"/>
    <cellStyle name="Note 2 2 2 14 4 2" xfId="5833"/>
    <cellStyle name="Note 2 2 2 14 4 2 2" xfId="18879"/>
    <cellStyle name="Note 2 2 2 14 4 2 3" xfId="29286"/>
    <cellStyle name="Note 2 2 2 14 4 2 4" xfId="40058"/>
    <cellStyle name="Note 2 2 2 14 4 2 5" xfId="45286"/>
    <cellStyle name="Note 2 2 2 14 4 3" xfId="15185"/>
    <cellStyle name="Note 2 2 2 14 4 4" xfId="26577"/>
    <cellStyle name="Note 2 2 2 14 4 5" xfId="36364"/>
    <cellStyle name="Note 2 2 2 14 4 6" xfId="43188"/>
    <cellStyle name="Note 2 2 2 14 5" xfId="3690"/>
    <cellStyle name="Note 2 2 2 14 5 2" xfId="16736"/>
    <cellStyle name="Note 2 2 2 14 5 3" xfId="27829"/>
    <cellStyle name="Note 2 2 2 14 5 4" xfId="37915"/>
    <cellStyle name="Note 2 2 2 14 5 5" xfId="44045"/>
    <cellStyle name="Note 2 2 2 14 6" xfId="8462"/>
    <cellStyle name="Note 2 2 2 14 6 2" xfId="21507"/>
    <cellStyle name="Note 2 2 2 14 6 3" xfId="30929"/>
    <cellStyle name="Note 2 2 2 14 7" xfId="9461"/>
    <cellStyle name="Note 2 2 2 14 7 2" xfId="22506"/>
    <cellStyle name="Note 2 2 2 14 7 3" xfId="31802"/>
    <cellStyle name="Note 2 2 2 14 8" xfId="11090"/>
    <cellStyle name="Note 2 2 2 14 8 2" xfId="24135"/>
    <cellStyle name="Note 2 2 2 14 9" xfId="12615"/>
    <cellStyle name="Note 2 2 2 14 9 2" xfId="25660"/>
    <cellStyle name="Note 2 2 2 14 9 3" xfId="33994"/>
    <cellStyle name="Note 2 2 2 15" xfId="331"/>
    <cellStyle name="Note 2 2 2 15 10" xfId="13382"/>
    <cellStyle name="Note 2 2 2 15 11" xfId="34561"/>
    <cellStyle name="Note 2 2 2 15 2" xfId="1442"/>
    <cellStyle name="Note 2 2 2 15 2 10" xfId="14488"/>
    <cellStyle name="Note 2 2 2 15 2 11" xfId="35667"/>
    <cellStyle name="Note 2 2 2 15 2 2" xfId="2681"/>
    <cellStyle name="Note 2 2 2 15 2 2 2" xfId="6375"/>
    <cellStyle name="Note 2 2 2 15 2 2 2 2" xfId="19421"/>
    <cellStyle name="Note 2 2 2 15 2 2 2 3" xfId="29720"/>
    <cellStyle name="Note 2 2 2 15 2 2 2 4" xfId="40600"/>
    <cellStyle name="Note 2 2 2 15 2 2 2 5" xfId="45568"/>
    <cellStyle name="Note 2 2 2 15 2 2 3" xfId="15727"/>
    <cellStyle name="Note 2 2 2 15 2 2 4" xfId="27011"/>
    <cellStyle name="Note 2 2 2 15 2 2 5" xfId="36906"/>
    <cellStyle name="Note 2 2 2 15 2 2 6" xfId="43470"/>
    <cellStyle name="Note 2 2 2 15 2 3" xfId="3189"/>
    <cellStyle name="Note 2 2 2 15 2 3 2" xfId="6883"/>
    <cellStyle name="Note 2 2 2 15 2 3 2 2" xfId="19929"/>
    <cellStyle name="Note 2 2 2 15 2 3 2 3" xfId="30110"/>
    <cellStyle name="Note 2 2 2 15 2 3 2 4" xfId="41108"/>
    <cellStyle name="Note 2 2 2 15 2 3 2 5" xfId="45872"/>
    <cellStyle name="Note 2 2 2 15 2 3 3" xfId="16235"/>
    <cellStyle name="Note 2 2 2 15 2 3 4" xfId="27401"/>
    <cellStyle name="Note 2 2 2 15 2 3 5" xfId="37414"/>
    <cellStyle name="Note 2 2 2 15 2 3 6" xfId="43774"/>
    <cellStyle name="Note 2 2 2 15 2 4" xfId="4259"/>
    <cellStyle name="Note 2 2 2 15 2 4 2" xfId="17305"/>
    <cellStyle name="Note 2 2 2 15 2 4 3" xfId="28290"/>
    <cellStyle name="Note 2 2 2 15 2 4 4" xfId="38484"/>
    <cellStyle name="Note 2 2 2 15 2 4 5" xfId="44327"/>
    <cellStyle name="Note 2 2 2 15 2 5" xfId="9031"/>
    <cellStyle name="Note 2 2 2 15 2 5 2" xfId="22076"/>
    <cellStyle name="Note 2 2 2 15 2 5 3" xfId="31390"/>
    <cellStyle name="Note 2 2 2 15 2 6" xfId="9925"/>
    <cellStyle name="Note 2 2 2 15 2 6 2" xfId="22970"/>
    <cellStyle name="Note 2 2 2 15 2 6 3" xfId="32266"/>
    <cellStyle name="Note 2 2 2 15 2 7" xfId="10317"/>
    <cellStyle name="Note 2 2 2 15 2 7 2" xfId="23362"/>
    <cellStyle name="Note 2 2 2 15 2 7 3" xfId="32658"/>
    <cellStyle name="Note 2 2 2 15 2 8" xfId="11660"/>
    <cellStyle name="Note 2 2 2 15 2 8 2" xfId="24705"/>
    <cellStyle name="Note 2 2 2 15 2 9" xfId="10902"/>
    <cellStyle name="Note 2 2 2 15 2 9 2" xfId="23947"/>
    <cellStyle name="Note 2 2 2 15 2 9 3" xfId="33184"/>
    <cellStyle name="Note 2 2 2 15 3" xfId="905"/>
    <cellStyle name="Note 2 2 2 15 3 2" xfId="5015"/>
    <cellStyle name="Note 2 2 2 15 3 2 2" xfId="18061"/>
    <cellStyle name="Note 2 2 2 15 3 2 3" xfId="28758"/>
    <cellStyle name="Note 2 2 2 15 3 2 4" xfId="39240"/>
    <cellStyle name="Note 2 2 2 15 3 2 5" xfId="44813"/>
    <cellStyle name="Note 2 2 2 15 3 3" xfId="13951"/>
    <cellStyle name="Note 2 2 2 15 3 4" xfId="26064"/>
    <cellStyle name="Note 2 2 2 15 3 5" xfId="35130"/>
    <cellStyle name="Note 2 2 2 15 3 6" xfId="42715"/>
    <cellStyle name="Note 2 2 2 15 4" xfId="2171"/>
    <cellStyle name="Note 2 2 2 15 4 2" xfId="5865"/>
    <cellStyle name="Note 2 2 2 15 4 2 2" xfId="18911"/>
    <cellStyle name="Note 2 2 2 15 4 2 3" xfId="29315"/>
    <cellStyle name="Note 2 2 2 15 4 2 4" xfId="40090"/>
    <cellStyle name="Note 2 2 2 15 4 2 5" xfId="45301"/>
    <cellStyle name="Note 2 2 2 15 4 3" xfId="15217"/>
    <cellStyle name="Note 2 2 2 15 4 4" xfId="26606"/>
    <cellStyle name="Note 2 2 2 15 4 5" xfId="36396"/>
    <cellStyle name="Note 2 2 2 15 4 6" xfId="43203"/>
    <cellStyle name="Note 2 2 2 15 5" xfId="3722"/>
    <cellStyle name="Note 2 2 2 15 5 2" xfId="16768"/>
    <cellStyle name="Note 2 2 2 15 5 3" xfId="27858"/>
    <cellStyle name="Note 2 2 2 15 5 4" xfId="37947"/>
    <cellStyle name="Note 2 2 2 15 5 5" xfId="44060"/>
    <cellStyle name="Note 2 2 2 15 6" xfId="8494"/>
    <cellStyle name="Note 2 2 2 15 6 2" xfId="21539"/>
    <cellStyle name="Note 2 2 2 15 6 3" xfId="30958"/>
    <cellStyle name="Note 2 2 2 15 7" xfId="9490"/>
    <cellStyle name="Note 2 2 2 15 7 2" xfId="22535"/>
    <cellStyle name="Note 2 2 2 15 7 3" xfId="31831"/>
    <cellStyle name="Note 2 2 2 15 8" xfId="11122"/>
    <cellStyle name="Note 2 2 2 15 8 2" xfId="24167"/>
    <cellStyle name="Note 2 2 2 15 9" xfId="12425"/>
    <cellStyle name="Note 2 2 2 15 9 2" xfId="25470"/>
    <cellStyle name="Note 2 2 2 15 9 3" xfId="33804"/>
    <cellStyle name="Note 2 2 2 16" xfId="323"/>
    <cellStyle name="Note 2 2 2 16 10" xfId="13374"/>
    <cellStyle name="Note 2 2 2 16 11" xfId="34553"/>
    <cellStyle name="Note 2 2 2 16 2" xfId="1434"/>
    <cellStyle name="Note 2 2 2 16 2 10" xfId="14480"/>
    <cellStyle name="Note 2 2 2 16 2 11" xfId="35659"/>
    <cellStyle name="Note 2 2 2 16 2 2" xfId="2674"/>
    <cellStyle name="Note 2 2 2 16 2 2 2" xfId="6368"/>
    <cellStyle name="Note 2 2 2 16 2 2 2 2" xfId="19414"/>
    <cellStyle name="Note 2 2 2 16 2 2 2 3" xfId="29713"/>
    <cellStyle name="Note 2 2 2 16 2 2 2 4" xfId="40593"/>
    <cellStyle name="Note 2 2 2 16 2 2 2 5" xfId="45564"/>
    <cellStyle name="Note 2 2 2 16 2 2 3" xfId="15720"/>
    <cellStyle name="Note 2 2 2 16 2 2 4" xfId="27004"/>
    <cellStyle name="Note 2 2 2 16 2 2 5" xfId="36899"/>
    <cellStyle name="Note 2 2 2 16 2 2 6" xfId="43466"/>
    <cellStyle name="Note 2 2 2 16 2 3" xfId="3182"/>
    <cellStyle name="Note 2 2 2 16 2 3 2" xfId="6876"/>
    <cellStyle name="Note 2 2 2 16 2 3 2 2" xfId="19922"/>
    <cellStyle name="Note 2 2 2 16 2 3 2 3" xfId="30103"/>
    <cellStyle name="Note 2 2 2 16 2 3 2 4" xfId="41101"/>
    <cellStyle name="Note 2 2 2 16 2 3 2 5" xfId="45868"/>
    <cellStyle name="Note 2 2 2 16 2 3 3" xfId="16228"/>
    <cellStyle name="Note 2 2 2 16 2 3 4" xfId="27394"/>
    <cellStyle name="Note 2 2 2 16 2 3 5" xfId="37407"/>
    <cellStyle name="Note 2 2 2 16 2 3 6" xfId="43770"/>
    <cellStyle name="Note 2 2 2 16 2 4" xfId="4251"/>
    <cellStyle name="Note 2 2 2 16 2 4 2" xfId="17297"/>
    <cellStyle name="Note 2 2 2 16 2 4 3" xfId="28282"/>
    <cellStyle name="Note 2 2 2 16 2 4 4" xfId="38476"/>
    <cellStyle name="Note 2 2 2 16 2 4 5" xfId="44323"/>
    <cellStyle name="Note 2 2 2 16 2 5" xfId="9023"/>
    <cellStyle name="Note 2 2 2 16 2 5 2" xfId="22068"/>
    <cellStyle name="Note 2 2 2 16 2 5 3" xfId="31382"/>
    <cellStyle name="Note 2 2 2 16 2 6" xfId="9917"/>
    <cellStyle name="Note 2 2 2 16 2 6 2" xfId="22962"/>
    <cellStyle name="Note 2 2 2 16 2 6 3" xfId="32258"/>
    <cellStyle name="Note 2 2 2 16 2 7" xfId="10310"/>
    <cellStyle name="Note 2 2 2 16 2 7 2" xfId="23355"/>
    <cellStyle name="Note 2 2 2 16 2 7 3" xfId="32651"/>
    <cellStyle name="Note 2 2 2 16 2 8" xfId="11652"/>
    <cellStyle name="Note 2 2 2 16 2 8 2" xfId="24697"/>
    <cellStyle name="Note 2 2 2 16 2 9" xfId="12566"/>
    <cellStyle name="Note 2 2 2 16 2 9 2" xfId="25611"/>
    <cellStyle name="Note 2 2 2 16 2 9 3" xfId="33945"/>
    <cellStyle name="Note 2 2 2 16 3" xfId="897"/>
    <cellStyle name="Note 2 2 2 16 3 2" xfId="5007"/>
    <cellStyle name="Note 2 2 2 16 3 2 2" xfId="18053"/>
    <cellStyle name="Note 2 2 2 16 3 2 3" xfId="28750"/>
    <cellStyle name="Note 2 2 2 16 3 2 4" xfId="39232"/>
    <cellStyle name="Note 2 2 2 16 3 2 5" xfId="44809"/>
    <cellStyle name="Note 2 2 2 16 3 3" xfId="13943"/>
    <cellStyle name="Note 2 2 2 16 3 4" xfId="26056"/>
    <cellStyle name="Note 2 2 2 16 3 5" xfId="35122"/>
    <cellStyle name="Note 2 2 2 16 3 6" xfId="42711"/>
    <cellStyle name="Note 2 2 2 16 4" xfId="2163"/>
    <cellStyle name="Note 2 2 2 16 4 2" xfId="5857"/>
    <cellStyle name="Note 2 2 2 16 4 2 2" xfId="18903"/>
    <cellStyle name="Note 2 2 2 16 4 2 3" xfId="29307"/>
    <cellStyle name="Note 2 2 2 16 4 2 4" xfId="40082"/>
    <cellStyle name="Note 2 2 2 16 4 2 5" xfId="45297"/>
    <cellStyle name="Note 2 2 2 16 4 3" xfId="15209"/>
    <cellStyle name="Note 2 2 2 16 4 4" xfId="26598"/>
    <cellStyle name="Note 2 2 2 16 4 5" xfId="36388"/>
    <cellStyle name="Note 2 2 2 16 4 6" xfId="43199"/>
    <cellStyle name="Note 2 2 2 16 5" xfId="3714"/>
    <cellStyle name="Note 2 2 2 16 5 2" xfId="16760"/>
    <cellStyle name="Note 2 2 2 16 5 3" xfId="27850"/>
    <cellStyle name="Note 2 2 2 16 5 4" xfId="37939"/>
    <cellStyle name="Note 2 2 2 16 5 5" xfId="44056"/>
    <cellStyle name="Note 2 2 2 16 6" xfId="8486"/>
    <cellStyle name="Note 2 2 2 16 6 2" xfId="21531"/>
    <cellStyle name="Note 2 2 2 16 6 3" xfId="30950"/>
    <cellStyle name="Note 2 2 2 16 7" xfId="9482"/>
    <cellStyle name="Note 2 2 2 16 7 2" xfId="22527"/>
    <cellStyle name="Note 2 2 2 16 7 3" xfId="31823"/>
    <cellStyle name="Note 2 2 2 16 8" xfId="11114"/>
    <cellStyle name="Note 2 2 2 16 8 2" xfId="24159"/>
    <cellStyle name="Note 2 2 2 16 9" xfId="12241"/>
    <cellStyle name="Note 2 2 2 16 9 2" xfId="25286"/>
    <cellStyle name="Note 2 2 2 16 9 3" xfId="33620"/>
    <cellStyle name="Note 2 2 2 17" xfId="317"/>
    <cellStyle name="Note 2 2 2 17 10" xfId="13368"/>
    <cellStyle name="Note 2 2 2 17 11" xfId="34547"/>
    <cellStyle name="Note 2 2 2 17 2" xfId="1428"/>
    <cellStyle name="Note 2 2 2 17 2 10" xfId="14474"/>
    <cellStyle name="Note 2 2 2 17 2 11" xfId="35653"/>
    <cellStyle name="Note 2 2 2 17 2 2" xfId="2669"/>
    <cellStyle name="Note 2 2 2 17 2 2 2" xfId="6363"/>
    <cellStyle name="Note 2 2 2 17 2 2 2 2" xfId="19409"/>
    <cellStyle name="Note 2 2 2 17 2 2 2 3" xfId="29708"/>
    <cellStyle name="Note 2 2 2 17 2 2 2 4" xfId="40588"/>
    <cellStyle name="Note 2 2 2 17 2 2 2 5" xfId="45561"/>
    <cellStyle name="Note 2 2 2 17 2 2 3" xfId="15715"/>
    <cellStyle name="Note 2 2 2 17 2 2 4" xfId="26999"/>
    <cellStyle name="Note 2 2 2 17 2 2 5" xfId="36894"/>
    <cellStyle name="Note 2 2 2 17 2 2 6" xfId="43463"/>
    <cellStyle name="Note 2 2 2 17 2 3" xfId="3177"/>
    <cellStyle name="Note 2 2 2 17 2 3 2" xfId="6871"/>
    <cellStyle name="Note 2 2 2 17 2 3 2 2" xfId="19917"/>
    <cellStyle name="Note 2 2 2 17 2 3 2 3" xfId="30098"/>
    <cellStyle name="Note 2 2 2 17 2 3 2 4" xfId="41096"/>
    <cellStyle name="Note 2 2 2 17 2 3 2 5" xfId="45865"/>
    <cellStyle name="Note 2 2 2 17 2 3 3" xfId="16223"/>
    <cellStyle name="Note 2 2 2 17 2 3 4" xfId="27389"/>
    <cellStyle name="Note 2 2 2 17 2 3 5" xfId="37402"/>
    <cellStyle name="Note 2 2 2 17 2 3 6" xfId="43767"/>
    <cellStyle name="Note 2 2 2 17 2 4" xfId="4245"/>
    <cellStyle name="Note 2 2 2 17 2 4 2" xfId="17291"/>
    <cellStyle name="Note 2 2 2 17 2 4 3" xfId="28276"/>
    <cellStyle name="Note 2 2 2 17 2 4 4" xfId="38470"/>
    <cellStyle name="Note 2 2 2 17 2 4 5" xfId="44320"/>
    <cellStyle name="Note 2 2 2 17 2 5" xfId="9017"/>
    <cellStyle name="Note 2 2 2 17 2 5 2" xfId="22062"/>
    <cellStyle name="Note 2 2 2 17 2 5 3" xfId="31376"/>
    <cellStyle name="Note 2 2 2 17 2 6" xfId="9911"/>
    <cellStyle name="Note 2 2 2 17 2 6 2" xfId="22956"/>
    <cellStyle name="Note 2 2 2 17 2 6 3" xfId="32252"/>
    <cellStyle name="Note 2 2 2 17 2 7" xfId="10305"/>
    <cellStyle name="Note 2 2 2 17 2 7 2" xfId="23350"/>
    <cellStyle name="Note 2 2 2 17 2 7 3" xfId="32646"/>
    <cellStyle name="Note 2 2 2 17 2 8" xfId="11646"/>
    <cellStyle name="Note 2 2 2 17 2 8 2" xfId="24691"/>
    <cellStyle name="Note 2 2 2 17 2 9" xfId="12488"/>
    <cellStyle name="Note 2 2 2 17 2 9 2" xfId="25533"/>
    <cellStyle name="Note 2 2 2 17 2 9 3" xfId="33867"/>
    <cellStyle name="Note 2 2 2 17 3" xfId="891"/>
    <cellStyle name="Note 2 2 2 17 3 2" xfId="5001"/>
    <cellStyle name="Note 2 2 2 17 3 2 2" xfId="18047"/>
    <cellStyle name="Note 2 2 2 17 3 2 3" xfId="28744"/>
    <cellStyle name="Note 2 2 2 17 3 2 4" xfId="39226"/>
    <cellStyle name="Note 2 2 2 17 3 2 5" xfId="44806"/>
    <cellStyle name="Note 2 2 2 17 3 3" xfId="13937"/>
    <cellStyle name="Note 2 2 2 17 3 4" xfId="26050"/>
    <cellStyle name="Note 2 2 2 17 3 5" xfId="35116"/>
    <cellStyle name="Note 2 2 2 17 3 6" xfId="42708"/>
    <cellStyle name="Note 2 2 2 17 4" xfId="2157"/>
    <cellStyle name="Note 2 2 2 17 4 2" xfId="5851"/>
    <cellStyle name="Note 2 2 2 17 4 2 2" xfId="18897"/>
    <cellStyle name="Note 2 2 2 17 4 2 3" xfId="29301"/>
    <cellStyle name="Note 2 2 2 17 4 2 4" xfId="40076"/>
    <cellStyle name="Note 2 2 2 17 4 2 5" xfId="45294"/>
    <cellStyle name="Note 2 2 2 17 4 3" xfId="15203"/>
    <cellStyle name="Note 2 2 2 17 4 4" xfId="26592"/>
    <cellStyle name="Note 2 2 2 17 4 5" xfId="36382"/>
    <cellStyle name="Note 2 2 2 17 4 6" xfId="43196"/>
    <cellStyle name="Note 2 2 2 17 5" xfId="3708"/>
    <cellStyle name="Note 2 2 2 17 5 2" xfId="16754"/>
    <cellStyle name="Note 2 2 2 17 5 3" xfId="27844"/>
    <cellStyle name="Note 2 2 2 17 5 4" xfId="37933"/>
    <cellStyle name="Note 2 2 2 17 5 5" xfId="44053"/>
    <cellStyle name="Note 2 2 2 17 6" xfId="8480"/>
    <cellStyle name="Note 2 2 2 17 6 2" xfId="21525"/>
    <cellStyle name="Note 2 2 2 17 6 3" xfId="30944"/>
    <cellStyle name="Note 2 2 2 17 7" xfId="9476"/>
    <cellStyle name="Note 2 2 2 17 7 2" xfId="22521"/>
    <cellStyle name="Note 2 2 2 17 7 3" xfId="31817"/>
    <cellStyle name="Note 2 2 2 17 8" xfId="11108"/>
    <cellStyle name="Note 2 2 2 17 8 2" xfId="24153"/>
    <cellStyle name="Note 2 2 2 17 9" xfId="12420"/>
    <cellStyle name="Note 2 2 2 17 9 2" xfId="25465"/>
    <cellStyle name="Note 2 2 2 17 9 3" xfId="33799"/>
    <cellStyle name="Note 2 2 2 18" xfId="312"/>
    <cellStyle name="Note 2 2 2 18 10" xfId="13363"/>
    <cellStyle name="Note 2 2 2 18 11" xfId="34542"/>
    <cellStyle name="Note 2 2 2 18 2" xfId="1423"/>
    <cellStyle name="Note 2 2 2 18 2 10" xfId="14469"/>
    <cellStyle name="Note 2 2 2 18 2 11" xfId="35648"/>
    <cellStyle name="Note 2 2 2 18 2 2" xfId="2664"/>
    <cellStyle name="Note 2 2 2 18 2 2 2" xfId="6358"/>
    <cellStyle name="Note 2 2 2 18 2 2 2 2" xfId="19404"/>
    <cellStyle name="Note 2 2 2 18 2 2 2 3" xfId="29703"/>
    <cellStyle name="Note 2 2 2 18 2 2 2 4" xfId="40583"/>
    <cellStyle name="Note 2 2 2 18 2 2 2 5" xfId="45559"/>
    <cellStyle name="Note 2 2 2 18 2 2 3" xfId="15710"/>
    <cellStyle name="Note 2 2 2 18 2 2 4" xfId="26994"/>
    <cellStyle name="Note 2 2 2 18 2 2 5" xfId="36889"/>
    <cellStyle name="Note 2 2 2 18 2 2 6" xfId="43461"/>
    <cellStyle name="Note 2 2 2 18 2 3" xfId="3173"/>
    <cellStyle name="Note 2 2 2 18 2 3 2" xfId="6867"/>
    <cellStyle name="Note 2 2 2 18 2 3 2 2" xfId="19913"/>
    <cellStyle name="Note 2 2 2 18 2 3 2 3" xfId="30094"/>
    <cellStyle name="Note 2 2 2 18 2 3 2 4" xfId="41092"/>
    <cellStyle name="Note 2 2 2 18 2 3 2 5" xfId="45863"/>
    <cellStyle name="Note 2 2 2 18 2 3 3" xfId="16219"/>
    <cellStyle name="Note 2 2 2 18 2 3 4" xfId="27385"/>
    <cellStyle name="Note 2 2 2 18 2 3 5" xfId="37398"/>
    <cellStyle name="Note 2 2 2 18 2 3 6" xfId="43765"/>
    <cellStyle name="Note 2 2 2 18 2 4" xfId="4240"/>
    <cellStyle name="Note 2 2 2 18 2 4 2" xfId="17286"/>
    <cellStyle name="Note 2 2 2 18 2 4 3" xfId="28271"/>
    <cellStyle name="Note 2 2 2 18 2 4 4" xfId="38465"/>
    <cellStyle name="Note 2 2 2 18 2 4 5" xfId="44318"/>
    <cellStyle name="Note 2 2 2 18 2 5" xfId="9012"/>
    <cellStyle name="Note 2 2 2 18 2 5 2" xfId="22057"/>
    <cellStyle name="Note 2 2 2 18 2 5 3" xfId="31371"/>
    <cellStyle name="Note 2 2 2 18 2 6" xfId="9906"/>
    <cellStyle name="Note 2 2 2 18 2 6 2" xfId="22951"/>
    <cellStyle name="Note 2 2 2 18 2 6 3" xfId="32247"/>
    <cellStyle name="Note 2 2 2 18 2 7" xfId="10301"/>
    <cellStyle name="Note 2 2 2 18 2 7 2" xfId="23346"/>
    <cellStyle name="Note 2 2 2 18 2 7 3" xfId="32642"/>
    <cellStyle name="Note 2 2 2 18 2 8" xfId="11641"/>
    <cellStyle name="Note 2 2 2 18 2 8 2" xfId="24686"/>
    <cellStyle name="Note 2 2 2 18 2 9" xfId="12453"/>
    <cellStyle name="Note 2 2 2 18 2 9 2" xfId="25498"/>
    <cellStyle name="Note 2 2 2 18 2 9 3" xfId="33832"/>
    <cellStyle name="Note 2 2 2 18 3" xfId="886"/>
    <cellStyle name="Note 2 2 2 18 3 2" xfId="4996"/>
    <cellStyle name="Note 2 2 2 18 3 2 2" xfId="18042"/>
    <cellStyle name="Note 2 2 2 18 3 2 3" xfId="28739"/>
    <cellStyle name="Note 2 2 2 18 3 2 4" xfId="39221"/>
    <cellStyle name="Note 2 2 2 18 3 2 5" xfId="44804"/>
    <cellStyle name="Note 2 2 2 18 3 3" xfId="13932"/>
    <cellStyle name="Note 2 2 2 18 3 4" xfId="26045"/>
    <cellStyle name="Note 2 2 2 18 3 5" xfId="35111"/>
    <cellStyle name="Note 2 2 2 18 3 6" xfId="42706"/>
    <cellStyle name="Note 2 2 2 18 4" xfId="2152"/>
    <cellStyle name="Note 2 2 2 18 4 2" xfId="5846"/>
    <cellStyle name="Note 2 2 2 18 4 2 2" xfId="18892"/>
    <cellStyle name="Note 2 2 2 18 4 2 3" xfId="29296"/>
    <cellStyle name="Note 2 2 2 18 4 2 4" xfId="40071"/>
    <cellStyle name="Note 2 2 2 18 4 2 5" xfId="45292"/>
    <cellStyle name="Note 2 2 2 18 4 3" xfId="15198"/>
    <cellStyle name="Note 2 2 2 18 4 4" xfId="26587"/>
    <cellStyle name="Note 2 2 2 18 4 5" xfId="36377"/>
    <cellStyle name="Note 2 2 2 18 4 6" xfId="43194"/>
    <cellStyle name="Note 2 2 2 18 5" xfId="3703"/>
    <cellStyle name="Note 2 2 2 18 5 2" xfId="16749"/>
    <cellStyle name="Note 2 2 2 18 5 3" xfId="27839"/>
    <cellStyle name="Note 2 2 2 18 5 4" xfId="37928"/>
    <cellStyle name="Note 2 2 2 18 5 5" xfId="44051"/>
    <cellStyle name="Note 2 2 2 18 6" xfId="8475"/>
    <cellStyle name="Note 2 2 2 18 6 2" xfId="21520"/>
    <cellStyle name="Note 2 2 2 18 6 3" xfId="30939"/>
    <cellStyle name="Note 2 2 2 18 7" xfId="9471"/>
    <cellStyle name="Note 2 2 2 18 7 2" xfId="22516"/>
    <cellStyle name="Note 2 2 2 18 7 3" xfId="31812"/>
    <cellStyle name="Note 2 2 2 18 8" xfId="11103"/>
    <cellStyle name="Note 2 2 2 18 8 2" xfId="24148"/>
    <cellStyle name="Note 2 2 2 18 9" xfId="12254"/>
    <cellStyle name="Note 2 2 2 18 9 2" xfId="25299"/>
    <cellStyle name="Note 2 2 2 18 9 3" xfId="33633"/>
    <cellStyle name="Note 2 2 2 19" xfId="346"/>
    <cellStyle name="Note 2 2 2 19 10" xfId="13397"/>
    <cellStyle name="Note 2 2 2 19 11" xfId="34576"/>
    <cellStyle name="Note 2 2 2 19 2" xfId="1457"/>
    <cellStyle name="Note 2 2 2 19 2 10" xfId="14503"/>
    <cellStyle name="Note 2 2 2 19 2 11" xfId="35682"/>
    <cellStyle name="Note 2 2 2 19 2 2" xfId="2693"/>
    <cellStyle name="Note 2 2 2 19 2 2 2" xfId="6387"/>
    <cellStyle name="Note 2 2 2 19 2 2 2 2" xfId="19433"/>
    <cellStyle name="Note 2 2 2 19 2 2 2 3" xfId="29732"/>
    <cellStyle name="Note 2 2 2 19 2 2 2 4" xfId="40612"/>
    <cellStyle name="Note 2 2 2 19 2 2 2 5" xfId="45574"/>
    <cellStyle name="Note 2 2 2 19 2 2 3" xfId="15739"/>
    <cellStyle name="Note 2 2 2 19 2 2 4" xfId="27023"/>
    <cellStyle name="Note 2 2 2 19 2 2 5" xfId="36918"/>
    <cellStyle name="Note 2 2 2 19 2 2 6" xfId="43476"/>
    <cellStyle name="Note 2 2 2 19 2 3" xfId="3202"/>
    <cellStyle name="Note 2 2 2 19 2 3 2" xfId="6896"/>
    <cellStyle name="Note 2 2 2 19 2 3 2 2" xfId="19942"/>
    <cellStyle name="Note 2 2 2 19 2 3 2 3" xfId="30123"/>
    <cellStyle name="Note 2 2 2 19 2 3 2 4" xfId="41121"/>
    <cellStyle name="Note 2 2 2 19 2 3 2 5" xfId="45878"/>
    <cellStyle name="Note 2 2 2 19 2 3 3" xfId="16248"/>
    <cellStyle name="Note 2 2 2 19 2 3 4" xfId="27414"/>
    <cellStyle name="Note 2 2 2 19 2 3 5" xfId="37427"/>
    <cellStyle name="Note 2 2 2 19 2 3 6" xfId="43780"/>
    <cellStyle name="Note 2 2 2 19 2 4" xfId="4274"/>
    <cellStyle name="Note 2 2 2 19 2 4 2" xfId="17320"/>
    <cellStyle name="Note 2 2 2 19 2 4 3" xfId="28305"/>
    <cellStyle name="Note 2 2 2 19 2 4 4" xfId="38499"/>
    <cellStyle name="Note 2 2 2 19 2 4 5" xfId="44333"/>
    <cellStyle name="Note 2 2 2 19 2 5" xfId="9046"/>
    <cellStyle name="Note 2 2 2 19 2 5 2" xfId="22091"/>
    <cellStyle name="Note 2 2 2 19 2 5 3" xfId="31405"/>
    <cellStyle name="Note 2 2 2 19 2 6" xfId="9940"/>
    <cellStyle name="Note 2 2 2 19 2 6 2" xfId="22985"/>
    <cellStyle name="Note 2 2 2 19 2 6 3" xfId="32281"/>
    <cellStyle name="Note 2 2 2 19 2 7" xfId="10330"/>
    <cellStyle name="Note 2 2 2 19 2 7 2" xfId="23375"/>
    <cellStyle name="Note 2 2 2 19 2 7 3" xfId="32671"/>
    <cellStyle name="Note 2 2 2 19 2 8" xfId="11675"/>
    <cellStyle name="Note 2 2 2 19 2 8 2" xfId="24720"/>
    <cellStyle name="Note 2 2 2 19 2 9" xfId="12551"/>
    <cellStyle name="Note 2 2 2 19 2 9 2" xfId="25596"/>
    <cellStyle name="Note 2 2 2 19 2 9 3" xfId="33930"/>
    <cellStyle name="Note 2 2 2 19 3" xfId="920"/>
    <cellStyle name="Note 2 2 2 19 3 2" xfId="5030"/>
    <cellStyle name="Note 2 2 2 19 3 2 2" xfId="18076"/>
    <cellStyle name="Note 2 2 2 19 3 2 3" xfId="28773"/>
    <cellStyle name="Note 2 2 2 19 3 2 4" xfId="39255"/>
    <cellStyle name="Note 2 2 2 19 3 2 5" xfId="44819"/>
    <cellStyle name="Note 2 2 2 19 3 3" xfId="13966"/>
    <cellStyle name="Note 2 2 2 19 3 4" xfId="26079"/>
    <cellStyle name="Note 2 2 2 19 3 5" xfId="35145"/>
    <cellStyle name="Note 2 2 2 19 3 6" xfId="42721"/>
    <cellStyle name="Note 2 2 2 19 4" xfId="2186"/>
    <cellStyle name="Note 2 2 2 19 4 2" xfId="5880"/>
    <cellStyle name="Note 2 2 2 19 4 2 2" xfId="18926"/>
    <cellStyle name="Note 2 2 2 19 4 2 3" xfId="29330"/>
    <cellStyle name="Note 2 2 2 19 4 2 4" xfId="40105"/>
    <cellStyle name="Note 2 2 2 19 4 2 5" xfId="45307"/>
    <cellStyle name="Note 2 2 2 19 4 3" xfId="15232"/>
    <cellStyle name="Note 2 2 2 19 4 4" xfId="26621"/>
    <cellStyle name="Note 2 2 2 19 4 5" xfId="36411"/>
    <cellStyle name="Note 2 2 2 19 4 6" xfId="43209"/>
    <cellStyle name="Note 2 2 2 19 5" xfId="3737"/>
    <cellStyle name="Note 2 2 2 19 5 2" xfId="16783"/>
    <cellStyle name="Note 2 2 2 19 5 3" xfId="27873"/>
    <cellStyle name="Note 2 2 2 19 5 4" xfId="37962"/>
    <cellStyle name="Note 2 2 2 19 5 5" xfId="44066"/>
    <cellStyle name="Note 2 2 2 19 6" xfId="8509"/>
    <cellStyle name="Note 2 2 2 19 6 2" xfId="21554"/>
    <cellStyle name="Note 2 2 2 19 6 3" xfId="30973"/>
    <cellStyle name="Note 2 2 2 19 7" xfId="9505"/>
    <cellStyle name="Note 2 2 2 19 7 2" xfId="22550"/>
    <cellStyle name="Note 2 2 2 19 7 3" xfId="31846"/>
    <cellStyle name="Note 2 2 2 19 8" xfId="11137"/>
    <cellStyle name="Note 2 2 2 19 8 2" xfId="24182"/>
    <cellStyle name="Note 2 2 2 19 9" xfId="10797"/>
    <cellStyle name="Note 2 2 2 19 9 2" xfId="23842"/>
    <cellStyle name="Note 2 2 2 19 9 3" xfId="33122"/>
    <cellStyle name="Note 2 2 2 2" xfId="104"/>
    <cellStyle name="Note 2 2 2 2 10" xfId="10604"/>
    <cellStyle name="Note 2 2 2 2 10 2" xfId="23649"/>
    <cellStyle name="Note 2 2 2 2 10 3" xfId="32929"/>
    <cellStyle name="Note 2 2 2 2 11" xfId="10649"/>
    <cellStyle name="Note 2 2 2 2 11 2" xfId="23694"/>
    <cellStyle name="Note 2 2 2 2 11 3" xfId="32974"/>
    <cellStyle name="Note 2 2 2 2 12" xfId="10700"/>
    <cellStyle name="Note 2 2 2 2 12 2" xfId="23745"/>
    <cellStyle name="Note 2 2 2 2 12 3" xfId="33025"/>
    <cellStyle name="Note 2 2 2 2 13" xfId="10732"/>
    <cellStyle name="Note 2 2 2 2 13 2" xfId="23777"/>
    <cellStyle name="Note 2 2 2 2 13 3" xfId="33057"/>
    <cellStyle name="Note 2 2 2 2 14" xfId="10765"/>
    <cellStyle name="Note 2 2 2 2 14 2" xfId="23810"/>
    <cellStyle name="Note 2 2 2 2 14 3" xfId="33090"/>
    <cellStyle name="Note 2 2 2 2 15" xfId="10843"/>
    <cellStyle name="Note 2 2 2 2 15 2" xfId="23888"/>
    <cellStyle name="Note 2 2 2 2 16" xfId="12071"/>
    <cellStyle name="Note 2 2 2 2 16 2" xfId="25116"/>
    <cellStyle name="Note 2 2 2 2 16 3" xfId="33450"/>
    <cellStyle name="Note 2 2 2 2 17" xfId="12874"/>
    <cellStyle name="Note 2 2 2 2 18" xfId="12824"/>
    <cellStyle name="Note 2 2 2 2 19" xfId="12966"/>
    <cellStyle name="Note 2 2 2 2 2" xfId="199"/>
    <cellStyle name="Note 2 2 2 2 2 10" xfId="13250"/>
    <cellStyle name="Note 2 2 2 2 2 11" xfId="34429"/>
    <cellStyle name="Note 2 2 2 2 2 2" xfId="1322"/>
    <cellStyle name="Note 2 2 2 2 2 2 10" xfId="14368"/>
    <cellStyle name="Note 2 2 2 2 2 2 11" xfId="35547"/>
    <cellStyle name="Note 2 2 2 2 2 2 2" xfId="2577"/>
    <cellStyle name="Note 2 2 2 2 2 2 2 2" xfId="6271"/>
    <cellStyle name="Note 2 2 2 2 2 2 2 2 2" xfId="19317"/>
    <cellStyle name="Note 2 2 2 2 2 2 2 2 3" xfId="29640"/>
    <cellStyle name="Note 2 2 2 2 2 2 2 2 4" xfId="40496"/>
    <cellStyle name="Note 2 2 2 2 2 2 2 2 5" xfId="45509"/>
    <cellStyle name="Note 2 2 2 2 2 2 2 3" xfId="15623"/>
    <cellStyle name="Note 2 2 2 2 2 2 2 4" xfId="26931"/>
    <cellStyle name="Note 2 2 2 2 2 2 2 5" xfId="36802"/>
    <cellStyle name="Note 2 2 2 2 2 2 2 6" xfId="43411"/>
    <cellStyle name="Note 2 2 2 2 2 2 3" xfId="3105"/>
    <cellStyle name="Note 2 2 2 2 2 2 3 2" xfId="6799"/>
    <cellStyle name="Note 2 2 2 2 2 2 3 2 2" xfId="19845"/>
    <cellStyle name="Note 2 2 2 2 2 2 3 2 3" xfId="30026"/>
    <cellStyle name="Note 2 2 2 2 2 2 3 2 4" xfId="41024"/>
    <cellStyle name="Note 2 2 2 2 2 2 3 2 5" xfId="45837"/>
    <cellStyle name="Note 2 2 2 2 2 2 3 3" xfId="16151"/>
    <cellStyle name="Note 2 2 2 2 2 2 3 4" xfId="27317"/>
    <cellStyle name="Note 2 2 2 2 2 2 3 5" xfId="37330"/>
    <cellStyle name="Note 2 2 2 2 2 2 3 6" xfId="43739"/>
    <cellStyle name="Note 2 2 2 2 2 2 4" xfId="4139"/>
    <cellStyle name="Note 2 2 2 2 2 2 4 2" xfId="17185"/>
    <cellStyle name="Note 2 2 2 2 2 2 4 3" xfId="28194"/>
    <cellStyle name="Note 2 2 2 2 2 2 4 4" xfId="38364"/>
    <cellStyle name="Note 2 2 2 2 2 2 4 5" xfId="44268"/>
    <cellStyle name="Note 2 2 2 2 2 2 5" xfId="8911"/>
    <cellStyle name="Note 2 2 2 2 2 2 5 2" xfId="21956"/>
    <cellStyle name="Note 2 2 2 2 2 2 5 3" xfId="31294"/>
    <cellStyle name="Note 2 2 2 2 2 2 6" xfId="9828"/>
    <cellStyle name="Note 2 2 2 2 2 2 6 2" xfId="22873"/>
    <cellStyle name="Note 2 2 2 2 2 2 6 3" xfId="32169"/>
    <cellStyle name="Note 2 2 2 2 2 2 7" xfId="10233"/>
    <cellStyle name="Note 2 2 2 2 2 2 7 2" xfId="23278"/>
    <cellStyle name="Note 2 2 2 2 2 2 7 3" xfId="32574"/>
    <cellStyle name="Note 2 2 2 2 2 2 8" xfId="11540"/>
    <cellStyle name="Note 2 2 2 2 2 2 8 2" xfId="24585"/>
    <cellStyle name="Note 2 2 2 2 2 2 9" xfId="11968"/>
    <cellStyle name="Note 2 2 2 2 2 2 9 2" xfId="25013"/>
    <cellStyle name="Note 2 2 2 2 2 2 9 3" xfId="33347"/>
    <cellStyle name="Note 2 2 2 2 2 3" xfId="773"/>
    <cellStyle name="Note 2 2 2 2 2 3 2" xfId="4883"/>
    <cellStyle name="Note 2 2 2 2 2 3 2 2" xfId="17929"/>
    <cellStyle name="Note 2 2 2 2 2 3 2 3" xfId="28650"/>
    <cellStyle name="Note 2 2 2 2 2 3 2 4" xfId="39108"/>
    <cellStyle name="Note 2 2 2 2 2 3 2 5" xfId="44742"/>
    <cellStyle name="Note 2 2 2 2 2 3 3" xfId="13819"/>
    <cellStyle name="Note 2 2 2 2 2 3 4" xfId="25956"/>
    <cellStyle name="Note 2 2 2 2 2 3 5" xfId="34998"/>
    <cellStyle name="Note 2 2 2 2 2 3 6" xfId="42644"/>
    <cellStyle name="Note 2 2 2 2 2 4" xfId="2039"/>
    <cellStyle name="Note 2 2 2 2 2 4 2" xfId="5733"/>
    <cellStyle name="Note 2 2 2 2 2 4 2 2" xfId="18779"/>
    <cellStyle name="Note 2 2 2 2 2 4 2 3" xfId="29207"/>
    <cellStyle name="Note 2 2 2 2 2 4 2 4" xfId="39958"/>
    <cellStyle name="Note 2 2 2 2 2 4 2 5" xfId="45230"/>
    <cellStyle name="Note 2 2 2 2 2 4 3" xfId="15085"/>
    <cellStyle name="Note 2 2 2 2 2 4 4" xfId="26498"/>
    <cellStyle name="Note 2 2 2 2 2 4 5" xfId="36264"/>
    <cellStyle name="Note 2 2 2 2 2 4 6" xfId="43132"/>
    <cellStyle name="Note 2 2 2 2 2 5" xfId="3590"/>
    <cellStyle name="Note 2 2 2 2 2 5 2" xfId="16636"/>
    <cellStyle name="Note 2 2 2 2 2 5 3" xfId="27750"/>
    <cellStyle name="Note 2 2 2 2 2 5 4" xfId="37815"/>
    <cellStyle name="Note 2 2 2 2 2 5 5" xfId="43989"/>
    <cellStyle name="Note 2 2 2 2 2 6" xfId="8362"/>
    <cellStyle name="Note 2 2 2 2 2 6 2" xfId="21407"/>
    <cellStyle name="Note 2 2 2 2 2 6 3" xfId="30850"/>
    <cellStyle name="Note 2 2 2 2 2 7" xfId="9381"/>
    <cellStyle name="Note 2 2 2 2 2 7 2" xfId="22426"/>
    <cellStyle name="Note 2 2 2 2 2 7 3" xfId="31722"/>
    <cellStyle name="Note 2 2 2 2 2 8" xfId="10990"/>
    <cellStyle name="Note 2 2 2 2 2 8 2" xfId="24035"/>
    <cellStyle name="Note 2 2 2 2 2 9" xfId="12478"/>
    <cellStyle name="Note 2 2 2 2 2 9 2" xfId="25523"/>
    <cellStyle name="Note 2 2 2 2 2 9 3" xfId="33857"/>
    <cellStyle name="Note 2 2 2 2 20" xfId="12909"/>
    <cellStyle name="Note 2 2 2 2 21" xfId="13019"/>
    <cellStyle name="Note 2 2 2 2 22" xfId="13057"/>
    <cellStyle name="Note 2 2 2 2 23" xfId="13155"/>
    <cellStyle name="Note 2 2 2 2 24" xfId="34334"/>
    <cellStyle name="Note 2 2 2 2 3" xfId="234"/>
    <cellStyle name="Note 2 2 2 2 3 10" xfId="10783"/>
    <cellStyle name="Note 2 2 2 2 3 10 2" xfId="23828"/>
    <cellStyle name="Note 2 2 2 2 3 10 3" xfId="33108"/>
    <cellStyle name="Note 2 2 2 2 3 11" xfId="13285"/>
    <cellStyle name="Note 2 2 2 2 3 12" xfId="34464"/>
    <cellStyle name="Note 2 2 2 2 3 2" xfId="808"/>
    <cellStyle name="Note 2 2 2 2 3 2 2" xfId="4918"/>
    <cellStyle name="Note 2 2 2 2 3 2 2 2" xfId="17964"/>
    <cellStyle name="Note 2 2 2 2 3 2 2 3" xfId="28679"/>
    <cellStyle name="Note 2 2 2 2 3 2 2 4" xfId="39143"/>
    <cellStyle name="Note 2 2 2 2 3 2 2 5" xfId="44760"/>
    <cellStyle name="Note 2 2 2 2 3 2 3" xfId="13854"/>
    <cellStyle name="Note 2 2 2 2 3 2 4" xfId="25985"/>
    <cellStyle name="Note 2 2 2 2 3 2 5" xfId="35033"/>
    <cellStyle name="Note 2 2 2 2 3 2 6" xfId="42662"/>
    <cellStyle name="Note 2 2 2 2 3 3" xfId="2074"/>
    <cellStyle name="Note 2 2 2 2 3 3 2" xfId="5768"/>
    <cellStyle name="Note 2 2 2 2 3 3 2 2" xfId="18814"/>
    <cellStyle name="Note 2 2 2 2 3 3 2 3" xfId="29236"/>
    <cellStyle name="Note 2 2 2 2 3 3 2 4" xfId="39993"/>
    <cellStyle name="Note 2 2 2 2 3 3 2 5" xfId="45248"/>
    <cellStyle name="Note 2 2 2 2 3 3 3" xfId="15120"/>
    <cellStyle name="Note 2 2 2 2 3 3 4" xfId="26527"/>
    <cellStyle name="Note 2 2 2 2 3 3 5" xfId="36299"/>
    <cellStyle name="Note 2 2 2 2 3 3 6" xfId="43150"/>
    <cellStyle name="Note 2 2 2 2 3 4" xfId="3047"/>
    <cellStyle name="Note 2 2 2 2 3 4 2" xfId="6741"/>
    <cellStyle name="Note 2 2 2 2 3 4 2 2" xfId="19787"/>
    <cellStyle name="Note 2 2 2 2 3 4 2 3" xfId="29968"/>
    <cellStyle name="Note 2 2 2 2 3 4 2 4" xfId="40966"/>
    <cellStyle name="Note 2 2 2 2 3 4 2 5" xfId="45813"/>
    <cellStyle name="Note 2 2 2 2 3 4 3" xfId="16093"/>
    <cellStyle name="Note 2 2 2 2 3 4 4" xfId="27259"/>
    <cellStyle name="Note 2 2 2 2 3 4 5" xfId="37272"/>
    <cellStyle name="Note 2 2 2 2 3 4 6" xfId="43715"/>
    <cellStyle name="Note 2 2 2 2 3 5" xfId="3625"/>
    <cellStyle name="Note 2 2 2 2 3 5 2" xfId="16671"/>
    <cellStyle name="Note 2 2 2 2 3 5 3" xfId="27779"/>
    <cellStyle name="Note 2 2 2 2 3 5 4" xfId="37850"/>
    <cellStyle name="Note 2 2 2 2 3 5 5" xfId="44007"/>
    <cellStyle name="Note 2 2 2 2 3 6" xfId="8397"/>
    <cellStyle name="Note 2 2 2 2 3 6 2" xfId="21442"/>
    <cellStyle name="Note 2 2 2 2 3 6 3" xfId="30879"/>
    <cellStyle name="Note 2 2 2 2 3 7" xfId="9410"/>
    <cellStyle name="Note 2 2 2 2 3 7 2" xfId="22455"/>
    <cellStyle name="Note 2 2 2 2 3 7 3" xfId="31751"/>
    <cellStyle name="Note 2 2 2 2 3 8" xfId="8236"/>
    <cellStyle name="Note 2 2 2 2 3 8 2" xfId="21281"/>
    <cellStyle name="Note 2 2 2 2 3 8 3" xfId="30769"/>
    <cellStyle name="Note 2 2 2 2 3 9" xfId="11025"/>
    <cellStyle name="Note 2 2 2 2 3 9 2" xfId="24070"/>
    <cellStyle name="Note 2 2 2 2 4" xfId="678"/>
    <cellStyle name="Note 2 2 2 2 4 2" xfId="4788"/>
    <cellStyle name="Note 2 2 2 2 4 2 2" xfId="17834"/>
    <cellStyle name="Note 2 2 2 2 4 2 3" xfId="28590"/>
    <cellStyle name="Note 2 2 2 2 4 2 4" xfId="39013"/>
    <cellStyle name="Note 2 2 2 2 4 2 5" xfId="44683"/>
    <cellStyle name="Note 2 2 2 2 4 3" xfId="13724"/>
    <cellStyle name="Note 2 2 2 2 4 4" xfId="25896"/>
    <cellStyle name="Note 2 2 2 2 4 5" xfId="34903"/>
    <cellStyle name="Note 2 2 2 2 4 6" xfId="42585"/>
    <cellStyle name="Note 2 2 2 2 5" xfId="1944"/>
    <cellStyle name="Note 2 2 2 2 5 2" xfId="5638"/>
    <cellStyle name="Note 2 2 2 2 5 2 2" xfId="18684"/>
    <cellStyle name="Note 2 2 2 2 5 2 3" xfId="29147"/>
    <cellStyle name="Note 2 2 2 2 5 2 4" xfId="39863"/>
    <cellStyle name="Note 2 2 2 2 5 2 5" xfId="45171"/>
    <cellStyle name="Note 2 2 2 2 5 3" xfId="14990"/>
    <cellStyle name="Note 2 2 2 2 5 4" xfId="26438"/>
    <cellStyle name="Note 2 2 2 2 5 5" xfId="36169"/>
    <cellStyle name="Note 2 2 2 2 5 6" xfId="43073"/>
    <cellStyle name="Note 2 2 2 2 6" xfId="3495"/>
    <cellStyle name="Note 2 2 2 2 6 2" xfId="16541"/>
    <cellStyle name="Note 2 2 2 2 6 3" xfId="27690"/>
    <cellStyle name="Note 2 2 2 2 6 4" xfId="37720"/>
    <cellStyle name="Note 2 2 2 2 6 5" xfId="43930"/>
    <cellStyle name="Note 2 2 2 2 7" xfId="8267"/>
    <cellStyle name="Note 2 2 2 2 7 2" xfId="21312"/>
    <cellStyle name="Note 2 2 2 2 7 3" xfId="30790"/>
    <cellStyle name="Note 2 2 2 2 8" xfId="9321"/>
    <cellStyle name="Note 2 2 2 2 8 2" xfId="22366"/>
    <cellStyle name="Note 2 2 2 2 8 3" xfId="31662"/>
    <cellStyle name="Note 2 2 2 2 9" xfId="10565"/>
    <cellStyle name="Note 2 2 2 2 9 2" xfId="23610"/>
    <cellStyle name="Note 2 2 2 2 9 3" xfId="32895"/>
    <cellStyle name="Note 2 2 2 20" xfId="336"/>
    <cellStyle name="Note 2 2 2 20 10" xfId="13387"/>
    <cellStyle name="Note 2 2 2 20 11" xfId="34566"/>
    <cellStyle name="Note 2 2 2 20 2" xfId="1447"/>
    <cellStyle name="Note 2 2 2 20 2 10" xfId="14493"/>
    <cellStyle name="Note 2 2 2 20 2 11" xfId="35672"/>
    <cellStyle name="Note 2 2 2 20 2 2" xfId="2685"/>
    <cellStyle name="Note 2 2 2 20 2 2 2" xfId="6379"/>
    <cellStyle name="Note 2 2 2 20 2 2 2 2" xfId="19425"/>
    <cellStyle name="Note 2 2 2 20 2 2 2 3" xfId="29724"/>
    <cellStyle name="Note 2 2 2 20 2 2 2 4" xfId="40604"/>
    <cellStyle name="Note 2 2 2 20 2 2 2 5" xfId="45570"/>
    <cellStyle name="Note 2 2 2 20 2 2 3" xfId="15731"/>
    <cellStyle name="Note 2 2 2 20 2 2 4" xfId="27015"/>
    <cellStyle name="Note 2 2 2 20 2 2 5" xfId="36910"/>
    <cellStyle name="Note 2 2 2 20 2 2 6" xfId="43472"/>
    <cellStyle name="Note 2 2 2 20 2 3" xfId="3194"/>
    <cellStyle name="Note 2 2 2 20 2 3 2" xfId="6888"/>
    <cellStyle name="Note 2 2 2 20 2 3 2 2" xfId="19934"/>
    <cellStyle name="Note 2 2 2 20 2 3 2 3" xfId="30115"/>
    <cellStyle name="Note 2 2 2 20 2 3 2 4" xfId="41113"/>
    <cellStyle name="Note 2 2 2 20 2 3 2 5" xfId="45874"/>
    <cellStyle name="Note 2 2 2 20 2 3 3" xfId="16240"/>
    <cellStyle name="Note 2 2 2 20 2 3 4" xfId="27406"/>
    <cellStyle name="Note 2 2 2 20 2 3 5" xfId="37419"/>
    <cellStyle name="Note 2 2 2 20 2 3 6" xfId="43776"/>
    <cellStyle name="Note 2 2 2 20 2 4" xfId="4264"/>
    <cellStyle name="Note 2 2 2 20 2 4 2" xfId="17310"/>
    <cellStyle name="Note 2 2 2 20 2 4 3" xfId="28295"/>
    <cellStyle name="Note 2 2 2 20 2 4 4" xfId="38489"/>
    <cellStyle name="Note 2 2 2 20 2 4 5" xfId="44329"/>
    <cellStyle name="Note 2 2 2 20 2 5" xfId="9036"/>
    <cellStyle name="Note 2 2 2 20 2 5 2" xfId="22081"/>
    <cellStyle name="Note 2 2 2 20 2 5 3" xfId="31395"/>
    <cellStyle name="Note 2 2 2 20 2 6" xfId="9930"/>
    <cellStyle name="Note 2 2 2 20 2 6 2" xfId="22975"/>
    <cellStyle name="Note 2 2 2 20 2 6 3" xfId="32271"/>
    <cellStyle name="Note 2 2 2 20 2 7" xfId="10322"/>
    <cellStyle name="Note 2 2 2 20 2 7 2" xfId="23367"/>
    <cellStyle name="Note 2 2 2 20 2 7 3" xfId="32663"/>
    <cellStyle name="Note 2 2 2 20 2 8" xfId="11665"/>
    <cellStyle name="Note 2 2 2 20 2 8 2" xfId="24710"/>
    <cellStyle name="Note 2 2 2 20 2 9" xfId="12045"/>
    <cellStyle name="Note 2 2 2 20 2 9 2" xfId="25090"/>
    <cellStyle name="Note 2 2 2 20 2 9 3" xfId="33424"/>
    <cellStyle name="Note 2 2 2 20 3" xfId="910"/>
    <cellStyle name="Note 2 2 2 20 3 2" xfId="5020"/>
    <cellStyle name="Note 2 2 2 20 3 2 2" xfId="18066"/>
    <cellStyle name="Note 2 2 2 20 3 2 3" xfId="28763"/>
    <cellStyle name="Note 2 2 2 20 3 2 4" xfId="39245"/>
    <cellStyle name="Note 2 2 2 20 3 2 5" xfId="44815"/>
    <cellStyle name="Note 2 2 2 20 3 3" xfId="13956"/>
    <cellStyle name="Note 2 2 2 20 3 4" xfId="26069"/>
    <cellStyle name="Note 2 2 2 20 3 5" xfId="35135"/>
    <cellStyle name="Note 2 2 2 20 3 6" xfId="42717"/>
    <cellStyle name="Note 2 2 2 20 4" xfId="2176"/>
    <cellStyle name="Note 2 2 2 20 4 2" xfId="5870"/>
    <cellStyle name="Note 2 2 2 20 4 2 2" xfId="18916"/>
    <cellStyle name="Note 2 2 2 20 4 2 3" xfId="29320"/>
    <cellStyle name="Note 2 2 2 20 4 2 4" xfId="40095"/>
    <cellStyle name="Note 2 2 2 20 4 2 5" xfId="45303"/>
    <cellStyle name="Note 2 2 2 20 4 3" xfId="15222"/>
    <cellStyle name="Note 2 2 2 20 4 4" xfId="26611"/>
    <cellStyle name="Note 2 2 2 20 4 5" xfId="36401"/>
    <cellStyle name="Note 2 2 2 20 4 6" xfId="43205"/>
    <cellStyle name="Note 2 2 2 20 5" xfId="3727"/>
    <cellStyle name="Note 2 2 2 20 5 2" xfId="16773"/>
    <cellStyle name="Note 2 2 2 20 5 3" xfId="27863"/>
    <cellStyle name="Note 2 2 2 20 5 4" xfId="37952"/>
    <cellStyle name="Note 2 2 2 20 5 5" xfId="44062"/>
    <cellStyle name="Note 2 2 2 20 6" xfId="8499"/>
    <cellStyle name="Note 2 2 2 20 6 2" xfId="21544"/>
    <cellStyle name="Note 2 2 2 20 6 3" xfId="30963"/>
    <cellStyle name="Note 2 2 2 20 7" xfId="9495"/>
    <cellStyle name="Note 2 2 2 20 7 2" xfId="22540"/>
    <cellStyle name="Note 2 2 2 20 7 3" xfId="31836"/>
    <cellStyle name="Note 2 2 2 20 8" xfId="11127"/>
    <cellStyle name="Note 2 2 2 20 8 2" xfId="24172"/>
    <cellStyle name="Note 2 2 2 20 9" xfId="12631"/>
    <cellStyle name="Note 2 2 2 20 9 2" xfId="25676"/>
    <cellStyle name="Note 2 2 2 20 9 3" xfId="34010"/>
    <cellStyle name="Note 2 2 2 21" xfId="353"/>
    <cellStyle name="Note 2 2 2 21 10" xfId="13404"/>
    <cellStyle name="Note 2 2 2 21 11" xfId="34583"/>
    <cellStyle name="Note 2 2 2 21 2" xfId="1464"/>
    <cellStyle name="Note 2 2 2 21 2 10" xfId="14510"/>
    <cellStyle name="Note 2 2 2 21 2 11" xfId="35689"/>
    <cellStyle name="Note 2 2 2 21 2 2" xfId="2699"/>
    <cellStyle name="Note 2 2 2 21 2 2 2" xfId="6393"/>
    <cellStyle name="Note 2 2 2 21 2 2 2 2" xfId="19439"/>
    <cellStyle name="Note 2 2 2 21 2 2 2 3" xfId="29738"/>
    <cellStyle name="Note 2 2 2 21 2 2 2 4" xfId="40618"/>
    <cellStyle name="Note 2 2 2 21 2 2 2 5" xfId="45577"/>
    <cellStyle name="Note 2 2 2 21 2 2 3" xfId="15745"/>
    <cellStyle name="Note 2 2 2 21 2 2 4" xfId="27029"/>
    <cellStyle name="Note 2 2 2 21 2 2 5" xfId="36924"/>
    <cellStyle name="Note 2 2 2 21 2 2 6" xfId="43479"/>
    <cellStyle name="Note 2 2 2 21 2 3" xfId="3208"/>
    <cellStyle name="Note 2 2 2 21 2 3 2" xfId="6902"/>
    <cellStyle name="Note 2 2 2 21 2 3 2 2" xfId="19948"/>
    <cellStyle name="Note 2 2 2 21 2 3 2 3" xfId="30129"/>
    <cellStyle name="Note 2 2 2 21 2 3 2 4" xfId="41127"/>
    <cellStyle name="Note 2 2 2 21 2 3 2 5" xfId="45881"/>
    <cellStyle name="Note 2 2 2 21 2 3 3" xfId="16254"/>
    <cellStyle name="Note 2 2 2 21 2 3 4" xfId="27420"/>
    <cellStyle name="Note 2 2 2 21 2 3 5" xfId="37433"/>
    <cellStyle name="Note 2 2 2 21 2 3 6" xfId="43783"/>
    <cellStyle name="Note 2 2 2 21 2 4" xfId="4281"/>
    <cellStyle name="Note 2 2 2 21 2 4 2" xfId="17327"/>
    <cellStyle name="Note 2 2 2 21 2 4 3" xfId="28312"/>
    <cellStyle name="Note 2 2 2 21 2 4 4" xfId="38506"/>
    <cellStyle name="Note 2 2 2 21 2 4 5" xfId="44336"/>
    <cellStyle name="Note 2 2 2 21 2 5" xfId="9053"/>
    <cellStyle name="Note 2 2 2 21 2 5 2" xfId="22098"/>
    <cellStyle name="Note 2 2 2 21 2 5 3" xfId="31412"/>
    <cellStyle name="Note 2 2 2 21 2 6" xfId="9947"/>
    <cellStyle name="Note 2 2 2 21 2 6 2" xfId="22992"/>
    <cellStyle name="Note 2 2 2 21 2 6 3" xfId="32288"/>
    <cellStyle name="Note 2 2 2 21 2 7" xfId="10336"/>
    <cellStyle name="Note 2 2 2 21 2 7 2" xfId="23381"/>
    <cellStyle name="Note 2 2 2 21 2 7 3" xfId="32677"/>
    <cellStyle name="Note 2 2 2 21 2 8" xfId="11682"/>
    <cellStyle name="Note 2 2 2 21 2 8 2" xfId="24727"/>
    <cellStyle name="Note 2 2 2 21 2 9" xfId="12289"/>
    <cellStyle name="Note 2 2 2 21 2 9 2" xfId="25334"/>
    <cellStyle name="Note 2 2 2 21 2 9 3" xfId="33668"/>
    <cellStyle name="Note 2 2 2 21 3" xfId="927"/>
    <cellStyle name="Note 2 2 2 21 3 2" xfId="5037"/>
    <cellStyle name="Note 2 2 2 21 3 2 2" xfId="18083"/>
    <cellStyle name="Note 2 2 2 21 3 2 3" xfId="28780"/>
    <cellStyle name="Note 2 2 2 21 3 2 4" xfId="39262"/>
    <cellStyle name="Note 2 2 2 21 3 2 5" xfId="44822"/>
    <cellStyle name="Note 2 2 2 21 3 3" xfId="13973"/>
    <cellStyle name="Note 2 2 2 21 3 4" xfId="26086"/>
    <cellStyle name="Note 2 2 2 21 3 5" xfId="35152"/>
    <cellStyle name="Note 2 2 2 21 3 6" xfId="42724"/>
    <cellStyle name="Note 2 2 2 21 4" xfId="2193"/>
    <cellStyle name="Note 2 2 2 21 4 2" xfId="5887"/>
    <cellStyle name="Note 2 2 2 21 4 2 2" xfId="18933"/>
    <cellStyle name="Note 2 2 2 21 4 2 3" xfId="29337"/>
    <cellStyle name="Note 2 2 2 21 4 2 4" xfId="40112"/>
    <cellStyle name="Note 2 2 2 21 4 2 5" xfId="45310"/>
    <cellStyle name="Note 2 2 2 21 4 3" xfId="15239"/>
    <cellStyle name="Note 2 2 2 21 4 4" xfId="26628"/>
    <cellStyle name="Note 2 2 2 21 4 5" xfId="36418"/>
    <cellStyle name="Note 2 2 2 21 4 6" xfId="43212"/>
    <cellStyle name="Note 2 2 2 21 5" xfId="3744"/>
    <cellStyle name="Note 2 2 2 21 5 2" xfId="16790"/>
    <cellStyle name="Note 2 2 2 21 5 3" xfId="27880"/>
    <cellStyle name="Note 2 2 2 21 5 4" xfId="37969"/>
    <cellStyle name="Note 2 2 2 21 5 5" xfId="44069"/>
    <cellStyle name="Note 2 2 2 21 6" xfId="8516"/>
    <cellStyle name="Note 2 2 2 21 6 2" xfId="21561"/>
    <cellStyle name="Note 2 2 2 21 6 3" xfId="30980"/>
    <cellStyle name="Note 2 2 2 21 7" xfId="9512"/>
    <cellStyle name="Note 2 2 2 21 7 2" xfId="22557"/>
    <cellStyle name="Note 2 2 2 21 7 3" xfId="31853"/>
    <cellStyle name="Note 2 2 2 21 8" xfId="11144"/>
    <cellStyle name="Note 2 2 2 21 8 2" xfId="24189"/>
    <cellStyle name="Note 2 2 2 21 9" xfId="12614"/>
    <cellStyle name="Note 2 2 2 21 9 2" xfId="25659"/>
    <cellStyle name="Note 2 2 2 21 9 3" xfId="33993"/>
    <cellStyle name="Note 2 2 2 22" xfId="379"/>
    <cellStyle name="Note 2 2 2 22 10" xfId="13430"/>
    <cellStyle name="Note 2 2 2 22 11" xfId="34609"/>
    <cellStyle name="Note 2 2 2 22 2" xfId="1490"/>
    <cellStyle name="Note 2 2 2 22 2 10" xfId="14536"/>
    <cellStyle name="Note 2 2 2 22 2 11" xfId="35715"/>
    <cellStyle name="Note 2 2 2 22 2 2" xfId="2724"/>
    <cellStyle name="Note 2 2 2 22 2 2 2" xfId="6418"/>
    <cellStyle name="Note 2 2 2 22 2 2 2 2" xfId="19464"/>
    <cellStyle name="Note 2 2 2 22 2 2 2 3" xfId="29757"/>
    <cellStyle name="Note 2 2 2 22 2 2 2 4" xfId="40643"/>
    <cellStyle name="Note 2 2 2 22 2 2 2 5" xfId="45595"/>
    <cellStyle name="Note 2 2 2 22 2 2 3" xfId="15770"/>
    <cellStyle name="Note 2 2 2 22 2 2 4" xfId="27048"/>
    <cellStyle name="Note 2 2 2 22 2 2 5" xfId="36949"/>
    <cellStyle name="Note 2 2 2 22 2 2 6" xfId="43497"/>
    <cellStyle name="Note 2 2 2 22 2 3" xfId="3224"/>
    <cellStyle name="Note 2 2 2 22 2 3 2" xfId="6918"/>
    <cellStyle name="Note 2 2 2 22 2 3 2 2" xfId="19964"/>
    <cellStyle name="Note 2 2 2 22 2 3 2 3" xfId="30145"/>
    <cellStyle name="Note 2 2 2 22 2 3 2 4" xfId="41143"/>
    <cellStyle name="Note 2 2 2 22 2 3 2 5" xfId="45893"/>
    <cellStyle name="Note 2 2 2 22 2 3 3" xfId="16270"/>
    <cellStyle name="Note 2 2 2 22 2 3 4" xfId="27436"/>
    <cellStyle name="Note 2 2 2 22 2 3 5" xfId="37449"/>
    <cellStyle name="Note 2 2 2 22 2 3 6" xfId="43795"/>
    <cellStyle name="Note 2 2 2 22 2 4" xfId="4307"/>
    <cellStyle name="Note 2 2 2 22 2 4 2" xfId="17353"/>
    <cellStyle name="Note 2 2 2 22 2 4 3" xfId="28332"/>
    <cellStyle name="Note 2 2 2 22 2 4 4" xfId="38532"/>
    <cellStyle name="Note 2 2 2 22 2 4 5" xfId="44354"/>
    <cellStyle name="Note 2 2 2 22 2 5" xfId="9079"/>
    <cellStyle name="Note 2 2 2 22 2 5 2" xfId="22124"/>
    <cellStyle name="Note 2 2 2 22 2 5 3" xfId="31432"/>
    <cellStyle name="Note 2 2 2 22 2 6" xfId="9967"/>
    <cellStyle name="Note 2 2 2 22 2 6 2" xfId="23012"/>
    <cellStyle name="Note 2 2 2 22 2 6 3" xfId="32308"/>
    <cellStyle name="Note 2 2 2 22 2 7" xfId="10352"/>
    <cellStyle name="Note 2 2 2 22 2 7 2" xfId="23397"/>
    <cellStyle name="Note 2 2 2 22 2 7 3" xfId="32693"/>
    <cellStyle name="Note 2 2 2 22 2 8" xfId="11708"/>
    <cellStyle name="Note 2 2 2 22 2 8 2" xfId="24753"/>
    <cellStyle name="Note 2 2 2 22 2 9" xfId="12197"/>
    <cellStyle name="Note 2 2 2 22 2 9 2" xfId="25242"/>
    <cellStyle name="Note 2 2 2 22 2 9 3" xfId="33576"/>
    <cellStyle name="Note 2 2 2 22 3" xfId="953"/>
    <cellStyle name="Note 2 2 2 22 3 2" xfId="5063"/>
    <cellStyle name="Note 2 2 2 22 3 2 2" xfId="18109"/>
    <cellStyle name="Note 2 2 2 22 3 2 3" xfId="28800"/>
    <cellStyle name="Note 2 2 2 22 3 2 4" xfId="39288"/>
    <cellStyle name="Note 2 2 2 22 3 2 5" xfId="44840"/>
    <cellStyle name="Note 2 2 2 22 3 3" xfId="13999"/>
    <cellStyle name="Note 2 2 2 22 3 4" xfId="26106"/>
    <cellStyle name="Note 2 2 2 22 3 5" xfId="35178"/>
    <cellStyle name="Note 2 2 2 22 3 6" xfId="42742"/>
    <cellStyle name="Note 2 2 2 22 4" xfId="2219"/>
    <cellStyle name="Note 2 2 2 22 4 2" xfId="5913"/>
    <cellStyle name="Note 2 2 2 22 4 2 2" xfId="18959"/>
    <cellStyle name="Note 2 2 2 22 4 2 3" xfId="29357"/>
    <cellStyle name="Note 2 2 2 22 4 2 4" xfId="40138"/>
    <cellStyle name="Note 2 2 2 22 4 2 5" xfId="45328"/>
    <cellStyle name="Note 2 2 2 22 4 3" xfId="15265"/>
    <cellStyle name="Note 2 2 2 22 4 4" xfId="26648"/>
    <cellStyle name="Note 2 2 2 22 4 5" xfId="36444"/>
    <cellStyle name="Note 2 2 2 22 4 6" xfId="43230"/>
    <cellStyle name="Note 2 2 2 22 5" xfId="3770"/>
    <cellStyle name="Note 2 2 2 22 5 2" xfId="16816"/>
    <cellStyle name="Note 2 2 2 22 5 3" xfId="27900"/>
    <cellStyle name="Note 2 2 2 22 5 4" xfId="37995"/>
    <cellStyle name="Note 2 2 2 22 5 5" xfId="44087"/>
    <cellStyle name="Note 2 2 2 22 6" xfId="8542"/>
    <cellStyle name="Note 2 2 2 22 6 2" xfId="21587"/>
    <cellStyle name="Note 2 2 2 22 6 3" xfId="31000"/>
    <cellStyle name="Note 2 2 2 22 7" xfId="9533"/>
    <cellStyle name="Note 2 2 2 22 7 2" xfId="22578"/>
    <cellStyle name="Note 2 2 2 22 7 3" xfId="31874"/>
    <cellStyle name="Note 2 2 2 22 8" xfId="11170"/>
    <cellStyle name="Note 2 2 2 22 8 2" xfId="24215"/>
    <cellStyle name="Note 2 2 2 22 9" xfId="12356"/>
    <cellStyle name="Note 2 2 2 22 9 2" xfId="25401"/>
    <cellStyle name="Note 2 2 2 22 9 3" xfId="33735"/>
    <cellStyle name="Note 2 2 2 23" xfId="386"/>
    <cellStyle name="Note 2 2 2 23 10" xfId="13437"/>
    <cellStyle name="Note 2 2 2 23 11" xfId="34616"/>
    <cellStyle name="Note 2 2 2 23 2" xfId="1497"/>
    <cellStyle name="Note 2 2 2 23 2 10" xfId="14543"/>
    <cellStyle name="Note 2 2 2 23 2 11" xfId="35722"/>
    <cellStyle name="Note 2 2 2 23 2 2" xfId="2730"/>
    <cellStyle name="Note 2 2 2 23 2 2 2" xfId="6424"/>
    <cellStyle name="Note 2 2 2 23 2 2 2 2" xfId="19470"/>
    <cellStyle name="Note 2 2 2 23 2 2 2 3" xfId="29763"/>
    <cellStyle name="Note 2 2 2 23 2 2 2 4" xfId="40649"/>
    <cellStyle name="Note 2 2 2 23 2 2 2 5" xfId="45598"/>
    <cellStyle name="Note 2 2 2 23 2 2 3" xfId="15776"/>
    <cellStyle name="Note 2 2 2 23 2 2 4" xfId="27054"/>
    <cellStyle name="Note 2 2 2 23 2 2 5" xfId="36955"/>
    <cellStyle name="Note 2 2 2 23 2 2 6" xfId="43500"/>
    <cellStyle name="Note 2 2 2 23 2 3" xfId="3230"/>
    <cellStyle name="Note 2 2 2 23 2 3 2" xfId="6924"/>
    <cellStyle name="Note 2 2 2 23 2 3 2 2" xfId="19970"/>
    <cellStyle name="Note 2 2 2 23 2 3 2 3" xfId="30151"/>
    <cellStyle name="Note 2 2 2 23 2 3 2 4" xfId="41149"/>
    <cellStyle name="Note 2 2 2 23 2 3 2 5" xfId="45896"/>
    <cellStyle name="Note 2 2 2 23 2 3 3" xfId="16276"/>
    <cellStyle name="Note 2 2 2 23 2 3 4" xfId="27442"/>
    <cellStyle name="Note 2 2 2 23 2 3 5" xfId="37455"/>
    <cellStyle name="Note 2 2 2 23 2 3 6" xfId="43798"/>
    <cellStyle name="Note 2 2 2 23 2 4" xfId="4314"/>
    <cellStyle name="Note 2 2 2 23 2 4 2" xfId="17360"/>
    <cellStyle name="Note 2 2 2 23 2 4 3" xfId="28339"/>
    <cellStyle name="Note 2 2 2 23 2 4 4" xfId="38539"/>
    <cellStyle name="Note 2 2 2 23 2 4 5" xfId="44357"/>
    <cellStyle name="Note 2 2 2 23 2 5" xfId="9086"/>
    <cellStyle name="Note 2 2 2 23 2 5 2" xfId="22131"/>
    <cellStyle name="Note 2 2 2 23 2 5 3" xfId="31439"/>
    <cellStyle name="Note 2 2 2 23 2 6" xfId="9974"/>
    <cellStyle name="Note 2 2 2 23 2 6 2" xfId="23019"/>
    <cellStyle name="Note 2 2 2 23 2 6 3" xfId="32315"/>
    <cellStyle name="Note 2 2 2 23 2 7" xfId="10358"/>
    <cellStyle name="Note 2 2 2 23 2 7 2" xfId="23403"/>
    <cellStyle name="Note 2 2 2 23 2 7 3" xfId="32699"/>
    <cellStyle name="Note 2 2 2 23 2 8" xfId="11715"/>
    <cellStyle name="Note 2 2 2 23 2 8 2" xfId="24760"/>
    <cellStyle name="Note 2 2 2 23 2 9" xfId="12067"/>
    <cellStyle name="Note 2 2 2 23 2 9 2" xfId="25112"/>
    <cellStyle name="Note 2 2 2 23 2 9 3" xfId="33446"/>
    <cellStyle name="Note 2 2 2 23 3" xfId="960"/>
    <cellStyle name="Note 2 2 2 23 3 2" xfId="5070"/>
    <cellStyle name="Note 2 2 2 23 3 2 2" xfId="18116"/>
    <cellStyle name="Note 2 2 2 23 3 2 3" xfId="28807"/>
    <cellStyle name="Note 2 2 2 23 3 2 4" xfId="39295"/>
    <cellStyle name="Note 2 2 2 23 3 2 5" xfId="44843"/>
    <cellStyle name="Note 2 2 2 23 3 3" xfId="14006"/>
    <cellStyle name="Note 2 2 2 23 3 4" xfId="26113"/>
    <cellStyle name="Note 2 2 2 23 3 5" xfId="35185"/>
    <cellStyle name="Note 2 2 2 23 3 6" xfId="42745"/>
    <cellStyle name="Note 2 2 2 23 4" xfId="2226"/>
    <cellStyle name="Note 2 2 2 23 4 2" xfId="5920"/>
    <cellStyle name="Note 2 2 2 23 4 2 2" xfId="18966"/>
    <cellStyle name="Note 2 2 2 23 4 2 3" xfId="29364"/>
    <cellStyle name="Note 2 2 2 23 4 2 4" xfId="40145"/>
    <cellStyle name="Note 2 2 2 23 4 2 5" xfId="45331"/>
    <cellStyle name="Note 2 2 2 23 4 3" xfId="15272"/>
    <cellStyle name="Note 2 2 2 23 4 4" xfId="26655"/>
    <cellStyle name="Note 2 2 2 23 4 5" xfId="36451"/>
    <cellStyle name="Note 2 2 2 23 4 6" xfId="43233"/>
    <cellStyle name="Note 2 2 2 23 5" xfId="3777"/>
    <cellStyle name="Note 2 2 2 23 5 2" xfId="16823"/>
    <cellStyle name="Note 2 2 2 23 5 3" xfId="27907"/>
    <cellStyle name="Note 2 2 2 23 5 4" xfId="38002"/>
    <cellStyle name="Note 2 2 2 23 5 5" xfId="44090"/>
    <cellStyle name="Note 2 2 2 23 6" xfId="8549"/>
    <cellStyle name="Note 2 2 2 23 6 2" xfId="21594"/>
    <cellStyle name="Note 2 2 2 23 6 3" xfId="31007"/>
    <cellStyle name="Note 2 2 2 23 7" xfId="9540"/>
    <cellStyle name="Note 2 2 2 23 7 2" xfId="22585"/>
    <cellStyle name="Note 2 2 2 23 7 3" xfId="31881"/>
    <cellStyle name="Note 2 2 2 23 8" xfId="11177"/>
    <cellStyle name="Note 2 2 2 23 8 2" xfId="24222"/>
    <cellStyle name="Note 2 2 2 23 9" xfId="12523"/>
    <cellStyle name="Note 2 2 2 23 9 2" xfId="25568"/>
    <cellStyle name="Note 2 2 2 23 9 3" xfId="33902"/>
    <cellStyle name="Note 2 2 2 24" xfId="375"/>
    <cellStyle name="Note 2 2 2 24 10" xfId="13426"/>
    <cellStyle name="Note 2 2 2 24 11" xfId="34605"/>
    <cellStyle name="Note 2 2 2 24 2" xfId="1486"/>
    <cellStyle name="Note 2 2 2 24 2 10" xfId="14532"/>
    <cellStyle name="Note 2 2 2 24 2 11" xfId="35711"/>
    <cellStyle name="Note 2 2 2 24 2 2" xfId="2720"/>
    <cellStyle name="Note 2 2 2 24 2 2 2" xfId="6414"/>
    <cellStyle name="Note 2 2 2 24 2 2 2 2" xfId="19460"/>
    <cellStyle name="Note 2 2 2 24 2 2 2 3" xfId="29753"/>
    <cellStyle name="Note 2 2 2 24 2 2 2 4" xfId="40639"/>
    <cellStyle name="Note 2 2 2 24 2 2 2 5" xfId="45592"/>
    <cellStyle name="Note 2 2 2 24 2 2 3" xfId="15766"/>
    <cellStyle name="Note 2 2 2 24 2 2 4" xfId="27044"/>
    <cellStyle name="Note 2 2 2 24 2 2 5" xfId="36945"/>
    <cellStyle name="Note 2 2 2 24 2 2 6" xfId="43494"/>
    <cellStyle name="Note 2 2 2 24 2 3" xfId="3221"/>
    <cellStyle name="Note 2 2 2 24 2 3 2" xfId="6915"/>
    <cellStyle name="Note 2 2 2 24 2 3 2 2" xfId="19961"/>
    <cellStyle name="Note 2 2 2 24 2 3 2 3" xfId="30142"/>
    <cellStyle name="Note 2 2 2 24 2 3 2 4" xfId="41140"/>
    <cellStyle name="Note 2 2 2 24 2 3 2 5" xfId="45890"/>
    <cellStyle name="Note 2 2 2 24 2 3 3" xfId="16267"/>
    <cellStyle name="Note 2 2 2 24 2 3 4" xfId="27433"/>
    <cellStyle name="Note 2 2 2 24 2 3 5" xfId="37446"/>
    <cellStyle name="Note 2 2 2 24 2 3 6" xfId="43792"/>
    <cellStyle name="Note 2 2 2 24 2 4" xfId="4303"/>
    <cellStyle name="Note 2 2 2 24 2 4 2" xfId="17349"/>
    <cellStyle name="Note 2 2 2 24 2 4 3" xfId="28328"/>
    <cellStyle name="Note 2 2 2 24 2 4 4" xfId="38528"/>
    <cellStyle name="Note 2 2 2 24 2 4 5" xfId="44351"/>
    <cellStyle name="Note 2 2 2 24 2 5" xfId="9075"/>
    <cellStyle name="Note 2 2 2 24 2 5 2" xfId="22120"/>
    <cellStyle name="Note 2 2 2 24 2 5 3" xfId="31428"/>
    <cellStyle name="Note 2 2 2 24 2 6" xfId="9963"/>
    <cellStyle name="Note 2 2 2 24 2 6 2" xfId="23008"/>
    <cellStyle name="Note 2 2 2 24 2 6 3" xfId="32304"/>
    <cellStyle name="Note 2 2 2 24 2 7" xfId="10349"/>
    <cellStyle name="Note 2 2 2 24 2 7 2" xfId="23394"/>
    <cellStyle name="Note 2 2 2 24 2 7 3" xfId="32690"/>
    <cellStyle name="Note 2 2 2 24 2 8" xfId="11704"/>
    <cellStyle name="Note 2 2 2 24 2 8 2" xfId="24749"/>
    <cellStyle name="Note 2 2 2 24 2 9" xfId="10789"/>
    <cellStyle name="Note 2 2 2 24 2 9 2" xfId="23834"/>
    <cellStyle name="Note 2 2 2 24 2 9 3" xfId="33114"/>
    <cellStyle name="Note 2 2 2 24 3" xfId="949"/>
    <cellStyle name="Note 2 2 2 24 3 2" xfId="5059"/>
    <cellStyle name="Note 2 2 2 24 3 2 2" xfId="18105"/>
    <cellStyle name="Note 2 2 2 24 3 2 3" xfId="28796"/>
    <cellStyle name="Note 2 2 2 24 3 2 4" xfId="39284"/>
    <cellStyle name="Note 2 2 2 24 3 2 5" xfId="44837"/>
    <cellStyle name="Note 2 2 2 24 3 3" xfId="13995"/>
    <cellStyle name="Note 2 2 2 24 3 4" xfId="26102"/>
    <cellStyle name="Note 2 2 2 24 3 5" xfId="35174"/>
    <cellStyle name="Note 2 2 2 24 3 6" xfId="42739"/>
    <cellStyle name="Note 2 2 2 24 4" xfId="2215"/>
    <cellStyle name="Note 2 2 2 24 4 2" xfId="5909"/>
    <cellStyle name="Note 2 2 2 24 4 2 2" xfId="18955"/>
    <cellStyle name="Note 2 2 2 24 4 2 3" xfId="29353"/>
    <cellStyle name="Note 2 2 2 24 4 2 4" xfId="40134"/>
    <cellStyle name="Note 2 2 2 24 4 2 5" xfId="45325"/>
    <cellStyle name="Note 2 2 2 24 4 3" xfId="15261"/>
    <cellStyle name="Note 2 2 2 24 4 4" xfId="26644"/>
    <cellStyle name="Note 2 2 2 24 4 5" xfId="36440"/>
    <cellStyle name="Note 2 2 2 24 4 6" xfId="43227"/>
    <cellStyle name="Note 2 2 2 24 5" xfId="3766"/>
    <cellStyle name="Note 2 2 2 24 5 2" xfId="16812"/>
    <cellStyle name="Note 2 2 2 24 5 3" xfId="27896"/>
    <cellStyle name="Note 2 2 2 24 5 4" xfId="37991"/>
    <cellStyle name="Note 2 2 2 24 5 5" xfId="44084"/>
    <cellStyle name="Note 2 2 2 24 6" xfId="8538"/>
    <cellStyle name="Note 2 2 2 24 6 2" xfId="21583"/>
    <cellStyle name="Note 2 2 2 24 6 3" xfId="30996"/>
    <cellStyle name="Note 2 2 2 24 7" xfId="9529"/>
    <cellStyle name="Note 2 2 2 24 7 2" xfId="22574"/>
    <cellStyle name="Note 2 2 2 24 7 3" xfId="31870"/>
    <cellStyle name="Note 2 2 2 24 8" xfId="11166"/>
    <cellStyle name="Note 2 2 2 24 8 2" xfId="24211"/>
    <cellStyle name="Note 2 2 2 24 9" xfId="12387"/>
    <cellStyle name="Note 2 2 2 24 9 2" xfId="25432"/>
    <cellStyle name="Note 2 2 2 24 9 3" xfId="33766"/>
    <cellStyle name="Note 2 2 2 25" xfId="418"/>
    <cellStyle name="Note 2 2 2 25 10" xfId="13469"/>
    <cellStyle name="Note 2 2 2 25 11" xfId="34648"/>
    <cellStyle name="Note 2 2 2 25 2" xfId="1529"/>
    <cellStyle name="Note 2 2 2 25 2 10" xfId="14575"/>
    <cellStyle name="Note 2 2 2 25 2 11" xfId="35754"/>
    <cellStyle name="Note 2 2 2 25 2 2" xfId="2760"/>
    <cellStyle name="Note 2 2 2 25 2 2 2" xfId="6454"/>
    <cellStyle name="Note 2 2 2 25 2 2 2 2" xfId="19500"/>
    <cellStyle name="Note 2 2 2 25 2 2 2 3" xfId="29793"/>
    <cellStyle name="Note 2 2 2 25 2 2 2 4" xfId="40679"/>
    <cellStyle name="Note 2 2 2 25 2 2 2 5" xfId="45616"/>
    <cellStyle name="Note 2 2 2 25 2 2 3" xfId="15806"/>
    <cellStyle name="Note 2 2 2 25 2 2 4" xfId="27084"/>
    <cellStyle name="Note 2 2 2 25 2 2 5" xfId="36985"/>
    <cellStyle name="Note 2 2 2 25 2 2 6" xfId="43518"/>
    <cellStyle name="Note 2 2 2 25 2 3" xfId="3257"/>
    <cellStyle name="Note 2 2 2 25 2 3 2" xfId="6951"/>
    <cellStyle name="Note 2 2 2 25 2 3 2 2" xfId="19997"/>
    <cellStyle name="Note 2 2 2 25 2 3 2 3" xfId="30178"/>
    <cellStyle name="Note 2 2 2 25 2 3 2 4" xfId="41176"/>
    <cellStyle name="Note 2 2 2 25 2 3 2 5" xfId="45914"/>
    <cellStyle name="Note 2 2 2 25 2 3 3" xfId="16303"/>
    <cellStyle name="Note 2 2 2 25 2 3 4" xfId="27469"/>
    <cellStyle name="Note 2 2 2 25 2 3 5" xfId="37482"/>
    <cellStyle name="Note 2 2 2 25 2 3 6" xfId="43816"/>
    <cellStyle name="Note 2 2 2 25 2 4" xfId="4346"/>
    <cellStyle name="Note 2 2 2 25 2 4 2" xfId="17392"/>
    <cellStyle name="Note 2 2 2 25 2 4 3" xfId="28371"/>
    <cellStyle name="Note 2 2 2 25 2 4 4" xfId="38571"/>
    <cellStyle name="Note 2 2 2 25 2 4 5" xfId="44375"/>
    <cellStyle name="Note 2 2 2 25 2 5" xfId="9118"/>
    <cellStyle name="Note 2 2 2 25 2 5 2" xfId="22163"/>
    <cellStyle name="Note 2 2 2 25 2 5 3" xfId="31471"/>
    <cellStyle name="Note 2 2 2 25 2 6" xfId="10006"/>
    <cellStyle name="Note 2 2 2 25 2 6 2" xfId="23051"/>
    <cellStyle name="Note 2 2 2 25 2 6 3" xfId="32347"/>
    <cellStyle name="Note 2 2 2 25 2 7" xfId="10385"/>
    <cellStyle name="Note 2 2 2 25 2 7 2" xfId="23430"/>
    <cellStyle name="Note 2 2 2 25 2 7 3" xfId="32726"/>
    <cellStyle name="Note 2 2 2 25 2 8" xfId="11747"/>
    <cellStyle name="Note 2 2 2 25 2 8 2" xfId="24792"/>
    <cellStyle name="Note 2 2 2 25 2 9" xfId="12530"/>
    <cellStyle name="Note 2 2 2 25 2 9 2" xfId="25575"/>
    <cellStyle name="Note 2 2 2 25 2 9 3" xfId="33909"/>
    <cellStyle name="Note 2 2 2 25 3" xfId="992"/>
    <cellStyle name="Note 2 2 2 25 3 2" xfId="5102"/>
    <cellStyle name="Note 2 2 2 25 3 2 2" xfId="18148"/>
    <cellStyle name="Note 2 2 2 25 3 2 3" xfId="28839"/>
    <cellStyle name="Note 2 2 2 25 3 2 4" xfId="39327"/>
    <cellStyle name="Note 2 2 2 25 3 2 5" xfId="44861"/>
    <cellStyle name="Note 2 2 2 25 3 3" xfId="14038"/>
    <cellStyle name="Note 2 2 2 25 3 4" xfId="26145"/>
    <cellStyle name="Note 2 2 2 25 3 5" xfId="35217"/>
    <cellStyle name="Note 2 2 2 25 3 6" xfId="42763"/>
    <cellStyle name="Note 2 2 2 25 4" xfId="2258"/>
    <cellStyle name="Note 2 2 2 25 4 2" xfId="5952"/>
    <cellStyle name="Note 2 2 2 25 4 2 2" xfId="18998"/>
    <cellStyle name="Note 2 2 2 25 4 2 3" xfId="29396"/>
    <cellStyle name="Note 2 2 2 25 4 2 4" xfId="40177"/>
    <cellStyle name="Note 2 2 2 25 4 2 5" xfId="45349"/>
    <cellStyle name="Note 2 2 2 25 4 3" xfId="15304"/>
    <cellStyle name="Note 2 2 2 25 4 4" xfId="26687"/>
    <cellStyle name="Note 2 2 2 25 4 5" xfId="36483"/>
    <cellStyle name="Note 2 2 2 25 4 6" xfId="43251"/>
    <cellStyle name="Note 2 2 2 25 5" xfId="3809"/>
    <cellStyle name="Note 2 2 2 25 5 2" xfId="16855"/>
    <cellStyle name="Note 2 2 2 25 5 3" xfId="27939"/>
    <cellStyle name="Note 2 2 2 25 5 4" xfId="38034"/>
    <cellStyle name="Note 2 2 2 25 5 5" xfId="44108"/>
    <cellStyle name="Note 2 2 2 25 6" xfId="8581"/>
    <cellStyle name="Note 2 2 2 25 6 2" xfId="21626"/>
    <cellStyle name="Note 2 2 2 25 6 3" xfId="31039"/>
    <cellStyle name="Note 2 2 2 25 7" xfId="9572"/>
    <cellStyle name="Note 2 2 2 25 7 2" xfId="22617"/>
    <cellStyle name="Note 2 2 2 25 7 3" xfId="31913"/>
    <cellStyle name="Note 2 2 2 25 8" xfId="11209"/>
    <cellStyle name="Note 2 2 2 25 8 2" xfId="24254"/>
    <cellStyle name="Note 2 2 2 25 9" xfId="12324"/>
    <cellStyle name="Note 2 2 2 25 9 2" xfId="25369"/>
    <cellStyle name="Note 2 2 2 25 9 3" xfId="33703"/>
    <cellStyle name="Note 2 2 2 26" xfId="412"/>
    <cellStyle name="Note 2 2 2 26 10" xfId="13463"/>
    <cellStyle name="Note 2 2 2 26 11" xfId="34642"/>
    <cellStyle name="Note 2 2 2 26 2" xfId="1523"/>
    <cellStyle name="Note 2 2 2 26 2 10" xfId="14569"/>
    <cellStyle name="Note 2 2 2 26 2 11" xfId="35748"/>
    <cellStyle name="Note 2 2 2 26 2 2" xfId="2754"/>
    <cellStyle name="Note 2 2 2 26 2 2 2" xfId="6448"/>
    <cellStyle name="Note 2 2 2 26 2 2 2 2" xfId="19494"/>
    <cellStyle name="Note 2 2 2 26 2 2 2 3" xfId="29787"/>
    <cellStyle name="Note 2 2 2 26 2 2 2 4" xfId="40673"/>
    <cellStyle name="Note 2 2 2 26 2 2 2 5" xfId="45612"/>
    <cellStyle name="Note 2 2 2 26 2 2 3" xfId="15800"/>
    <cellStyle name="Note 2 2 2 26 2 2 4" xfId="27078"/>
    <cellStyle name="Note 2 2 2 26 2 2 5" xfId="36979"/>
    <cellStyle name="Note 2 2 2 26 2 2 6" xfId="43514"/>
    <cellStyle name="Note 2 2 2 26 2 3" xfId="3252"/>
    <cellStyle name="Note 2 2 2 26 2 3 2" xfId="6946"/>
    <cellStyle name="Note 2 2 2 26 2 3 2 2" xfId="19992"/>
    <cellStyle name="Note 2 2 2 26 2 3 2 3" xfId="30173"/>
    <cellStyle name="Note 2 2 2 26 2 3 2 4" xfId="41171"/>
    <cellStyle name="Note 2 2 2 26 2 3 2 5" xfId="45910"/>
    <cellStyle name="Note 2 2 2 26 2 3 3" xfId="16298"/>
    <cellStyle name="Note 2 2 2 26 2 3 4" xfId="27464"/>
    <cellStyle name="Note 2 2 2 26 2 3 5" xfId="37477"/>
    <cellStyle name="Note 2 2 2 26 2 3 6" xfId="43812"/>
    <cellStyle name="Note 2 2 2 26 2 4" xfId="4340"/>
    <cellStyle name="Note 2 2 2 26 2 4 2" xfId="17386"/>
    <cellStyle name="Note 2 2 2 26 2 4 3" xfId="28365"/>
    <cellStyle name="Note 2 2 2 26 2 4 4" xfId="38565"/>
    <cellStyle name="Note 2 2 2 26 2 4 5" xfId="44371"/>
    <cellStyle name="Note 2 2 2 26 2 5" xfId="9112"/>
    <cellStyle name="Note 2 2 2 26 2 5 2" xfId="22157"/>
    <cellStyle name="Note 2 2 2 26 2 5 3" xfId="31465"/>
    <cellStyle name="Note 2 2 2 26 2 6" xfId="10000"/>
    <cellStyle name="Note 2 2 2 26 2 6 2" xfId="23045"/>
    <cellStyle name="Note 2 2 2 26 2 6 3" xfId="32341"/>
    <cellStyle name="Note 2 2 2 26 2 7" xfId="10380"/>
    <cellStyle name="Note 2 2 2 26 2 7 2" xfId="23425"/>
    <cellStyle name="Note 2 2 2 26 2 7 3" xfId="32721"/>
    <cellStyle name="Note 2 2 2 26 2 8" xfId="11741"/>
    <cellStyle name="Note 2 2 2 26 2 8 2" xfId="24786"/>
    <cellStyle name="Note 2 2 2 26 2 9" xfId="11946"/>
    <cellStyle name="Note 2 2 2 26 2 9 2" xfId="24991"/>
    <cellStyle name="Note 2 2 2 26 2 9 3" xfId="33325"/>
    <cellStyle name="Note 2 2 2 26 3" xfId="986"/>
    <cellStyle name="Note 2 2 2 26 3 2" xfId="5096"/>
    <cellStyle name="Note 2 2 2 26 3 2 2" xfId="18142"/>
    <cellStyle name="Note 2 2 2 26 3 2 3" xfId="28833"/>
    <cellStyle name="Note 2 2 2 26 3 2 4" xfId="39321"/>
    <cellStyle name="Note 2 2 2 26 3 2 5" xfId="44857"/>
    <cellStyle name="Note 2 2 2 26 3 3" xfId="14032"/>
    <cellStyle name="Note 2 2 2 26 3 4" xfId="26139"/>
    <cellStyle name="Note 2 2 2 26 3 5" xfId="35211"/>
    <cellStyle name="Note 2 2 2 26 3 6" xfId="42759"/>
    <cellStyle name="Note 2 2 2 26 4" xfId="2252"/>
    <cellStyle name="Note 2 2 2 26 4 2" xfId="5946"/>
    <cellStyle name="Note 2 2 2 26 4 2 2" xfId="18992"/>
    <cellStyle name="Note 2 2 2 26 4 2 3" xfId="29390"/>
    <cellStyle name="Note 2 2 2 26 4 2 4" xfId="40171"/>
    <cellStyle name="Note 2 2 2 26 4 2 5" xfId="45345"/>
    <cellStyle name="Note 2 2 2 26 4 3" xfId="15298"/>
    <cellStyle name="Note 2 2 2 26 4 4" xfId="26681"/>
    <cellStyle name="Note 2 2 2 26 4 5" xfId="36477"/>
    <cellStyle name="Note 2 2 2 26 4 6" xfId="43247"/>
    <cellStyle name="Note 2 2 2 26 5" xfId="3803"/>
    <cellStyle name="Note 2 2 2 26 5 2" xfId="16849"/>
    <cellStyle name="Note 2 2 2 26 5 3" xfId="27933"/>
    <cellStyle name="Note 2 2 2 26 5 4" xfId="38028"/>
    <cellStyle name="Note 2 2 2 26 5 5" xfId="44104"/>
    <cellStyle name="Note 2 2 2 26 6" xfId="8575"/>
    <cellStyle name="Note 2 2 2 26 6 2" xfId="21620"/>
    <cellStyle name="Note 2 2 2 26 6 3" xfId="31033"/>
    <cellStyle name="Note 2 2 2 26 7" xfId="9566"/>
    <cellStyle name="Note 2 2 2 26 7 2" xfId="22611"/>
    <cellStyle name="Note 2 2 2 26 7 3" xfId="31907"/>
    <cellStyle name="Note 2 2 2 26 8" xfId="11203"/>
    <cellStyle name="Note 2 2 2 26 8 2" xfId="24248"/>
    <cellStyle name="Note 2 2 2 26 9" xfId="11989"/>
    <cellStyle name="Note 2 2 2 26 9 2" xfId="25034"/>
    <cellStyle name="Note 2 2 2 26 9 3" xfId="33368"/>
    <cellStyle name="Note 2 2 2 27" xfId="433"/>
    <cellStyle name="Note 2 2 2 27 10" xfId="13484"/>
    <cellStyle name="Note 2 2 2 27 11" xfId="34663"/>
    <cellStyle name="Note 2 2 2 27 2" xfId="1544"/>
    <cellStyle name="Note 2 2 2 27 2 10" xfId="14590"/>
    <cellStyle name="Note 2 2 2 27 2 11" xfId="35769"/>
    <cellStyle name="Note 2 2 2 27 2 2" xfId="2774"/>
    <cellStyle name="Note 2 2 2 27 2 2 2" xfId="6468"/>
    <cellStyle name="Note 2 2 2 27 2 2 2 2" xfId="19514"/>
    <cellStyle name="Note 2 2 2 27 2 2 2 3" xfId="29807"/>
    <cellStyle name="Note 2 2 2 27 2 2 2 4" xfId="40693"/>
    <cellStyle name="Note 2 2 2 27 2 2 2 5" xfId="45622"/>
    <cellStyle name="Note 2 2 2 27 2 2 3" xfId="15820"/>
    <cellStyle name="Note 2 2 2 27 2 2 4" xfId="27098"/>
    <cellStyle name="Note 2 2 2 27 2 2 5" xfId="36999"/>
    <cellStyle name="Note 2 2 2 27 2 2 6" xfId="43524"/>
    <cellStyle name="Note 2 2 2 27 2 3" xfId="3268"/>
    <cellStyle name="Note 2 2 2 27 2 3 2" xfId="6962"/>
    <cellStyle name="Note 2 2 2 27 2 3 2 2" xfId="20008"/>
    <cellStyle name="Note 2 2 2 27 2 3 2 3" xfId="30189"/>
    <cellStyle name="Note 2 2 2 27 2 3 2 4" xfId="41187"/>
    <cellStyle name="Note 2 2 2 27 2 3 2 5" xfId="45920"/>
    <cellStyle name="Note 2 2 2 27 2 3 3" xfId="16314"/>
    <cellStyle name="Note 2 2 2 27 2 3 4" xfId="27480"/>
    <cellStyle name="Note 2 2 2 27 2 3 5" xfId="37493"/>
    <cellStyle name="Note 2 2 2 27 2 3 6" xfId="43822"/>
    <cellStyle name="Note 2 2 2 27 2 4" xfId="4361"/>
    <cellStyle name="Note 2 2 2 27 2 4 2" xfId="17407"/>
    <cellStyle name="Note 2 2 2 27 2 4 3" xfId="28386"/>
    <cellStyle name="Note 2 2 2 27 2 4 4" xfId="38586"/>
    <cellStyle name="Note 2 2 2 27 2 4 5" xfId="44381"/>
    <cellStyle name="Note 2 2 2 27 2 5" xfId="9133"/>
    <cellStyle name="Note 2 2 2 27 2 5 2" xfId="22178"/>
    <cellStyle name="Note 2 2 2 27 2 5 3" xfId="31486"/>
    <cellStyle name="Note 2 2 2 27 2 6" xfId="10021"/>
    <cellStyle name="Note 2 2 2 27 2 6 2" xfId="23066"/>
    <cellStyle name="Note 2 2 2 27 2 6 3" xfId="32362"/>
    <cellStyle name="Note 2 2 2 27 2 7" xfId="10396"/>
    <cellStyle name="Note 2 2 2 27 2 7 2" xfId="23441"/>
    <cellStyle name="Note 2 2 2 27 2 7 3" xfId="32737"/>
    <cellStyle name="Note 2 2 2 27 2 8" xfId="11762"/>
    <cellStyle name="Note 2 2 2 27 2 8 2" xfId="24807"/>
    <cellStyle name="Note 2 2 2 27 2 9" xfId="12214"/>
    <cellStyle name="Note 2 2 2 27 2 9 2" xfId="25259"/>
    <cellStyle name="Note 2 2 2 27 2 9 3" xfId="33593"/>
    <cellStyle name="Note 2 2 2 27 3" xfId="1007"/>
    <cellStyle name="Note 2 2 2 27 3 2" xfId="5117"/>
    <cellStyle name="Note 2 2 2 27 3 2 2" xfId="18163"/>
    <cellStyle name="Note 2 2 2 27 3 2 3" xfId="28854"/>
    <cellStyle name="Note 2 2 2 27 3 2 4" xfId="39342"/>
    <cellStyle name="Note 2 2 2 27 3 2 5" xfId="44867"/>
    <cellStyle name="Note 2 2 2 27 3 3" xfId="14053"/>
    <cellStyle name="Note 2 2 2 27 3 4" xfId="26160"/>
    <cellStyle name="Note 2 2 2 27 3 5" xfId="35232"/>
    <cellStyle name="Note 2 2 2 27 3 6" xfId="42769"/>
    <cellStyle name="Note 2 2 2 27 4" xfId="2273"/>
    <cellStyle name="Note 2 2 2 27 4 2" xfId="5967"/>
    <cellStyle name="Note 2 2 2 27 4 2 2" xfId="19013"/>
    <cellStyle name="Note 2 2 2 27 4 2 3" xfId="29411"/>
    <cellStyle name="Note 2 2 2 27 4 2 4" xfId="40192"/>
    <cellStyle name="Note 2 2 2 27 4 2 5" xfId="45355"/>
    <cellStyle name="Note 2 2 2 27 4 3" xfId="15319"/>
    <cellStyle name="Note 2 2 2 27 4 4" xfId="26702"/>
    <cellStyle name="Note 2 2 2 27 4 5" xfId="36498"/>
    <cellStyle name="Note 2 2 2 27 4 6" xfId="43257"/>
    <cellStyle name="Note 2 2 2 27 5" xfId="3824"/>
    <cellStyle name="Note 2 2 2 27 5 2" xfId="16870"/>
    <cellStyle name="Note 2 2 2 27 5 3" xfId="27954"/>
    <cellStyle name="Note 2 2 2 27 5 4" xfId="38049"/>
    <cellStyle name="Note 2 2 2 27 5 5" xfId="44114"/>
    <cellStyle name="Note 2 2 2 27 6" xfId="8596"/>
    <cellStyle name="Note 2 2 2 27 6 2" xfId="21641"/>
    <cellStyle name="Note 2 2 2 27 6 3" xfId="31054"/>
    <cellStyle name="Note 2 2 2 27 7" xfId="9587"/>
    <cellStyle name="Note 2 2 2 27 7 2" xfId="22632"/>
    <cellStyle name="Note 2 2 2 27 7 3" xfId="31928"/>
    <cellStyle name="Note 2 2 2 27 8" xfId="11224"/>
    <cellStyle name="Note 2 2 2 27 8 2" xfId="24269"/>
    <cellStyle name="Note 2 2 2 27 9" xfId="12036"/>
    <cellStyle name="Note 2 2 2 27 9 2" xfId="25081"/>
    <cellStyle name="Note 2 2 2 27 9 3" xfId="33415"/>
    <cellStyle name="Note 2 2 2 28" xfId="406"/>
    <cellStyle name="Note 2 2 2 28 10" xfId="13457"/>
    <cellStyle name="Note 2 2 2 28 11" xfId="34636"/>
    <cellStyle name="Note 2 2 2 28 2" xfId="1517"/>
    <cellStyle name="Note 2 2 2 28 2 10" xfId="14563"/>
    <cellStyle name="Note 2 2 2 28 2 11" xfId="35742"/>
    <cellStyle name="Note 2 2 2 28 2 2" xfId="2748"/>
    <cellStyle name="Note 2 2 2 28 2 2 2" xfId="6442"/>
    <cellStyle name="Note 2 2 2 28 2 2 2 2" xfId="19488"/>
    <cellStyle name="Note 2 2 2 28 2 2 2 3" xfId="29781"/>
    <cellStyle name="Note 2 2 2 28 2 2 2 4" xfId="40667"/>
    <cellStyle name="Note 2 2 2 28 2 2 2 5" xfId="45607"/>
    <cellStyle name="Note 2 2 2 28 2 2 3" xfId="15794"/>
    <cellStyle name="Note 2 2 2 28 2 2 4" xfId="27072"/>
    <cellStyle name="Note 2 2 2 28 2 2 5" xfId="36973"/>
    <cellStyle name="Note 2 2 2 28 2 2 6" xfId="43509"/>
    <cellStyle name="Note 2 2 2 28 2 3" xfId="3247"/>
    <cellStyle name="Note 2 2 2 28 2 3 2" xfId="6941"/>
    <cellStyle name="Note 2 2 2 28 2 3 2 2" xfId="19987"/>
    <cellStyle name="Note 2 2 2 28 2 3 2 3" xfId="30168"/>
    <cellStyle name="Note 2 2 2 28 2 3 2 4" xfId="41166"/>
    <cellStyle name="Note 2 2 2 28 2 3 2 5" xfId="45905"/>
    <cellStyle name="Note 2 2 2 28 2 3 3" xfId="16293"/>
    <cellStyle name="Note 2 2 2 28 2 3 4" xfId="27459"/>
    <cellStyle name="Note 2 2 2 28 2 3 5" xfId="37472"/>
    <cellStyle name="Note 2 2 2 28 2 3 6" xfId="43807"/>
    <cellStyle name="Note 2 2 2 28 2 4" xfId="4334"/>
    <cellStyle name="Note 2 2 2 28 2 4 2" xfId="17380"/>
    <cellStyle name="Note 2 2 2 28 2 4 3" xfId="28359"/>
    <cellStyle name="Note 2 2 2 28 2 4 4" xfId="38559"/>
    <cellStyle name="Note 2 2 2 28 2 4 5" xfId="44366"/>
    <cellStyle name="Note 2 2 2 28 2 5" xfId="9106"/>
    <cellStyle name="Note 2 2 2 28 2 5 2" xfId="22151"/>
    <cellStyle name="Note 2 2 2 28 2 5 3" xfId="31459"/>
    <cellStyle name="Note 2 2 2 28 2 6" xfId="9994"/>
    <cellStyle name="Note 2 2 2 28 2 6 2" xfId="23039"/>
    <cellStyle name="Note 2 2 2 28 2 6 3" xfId="32335"/>
    <cellStyle name="Note 2 2 2 28 2 7" xfId="10375"/>
    <cellStyle name="Note 2 2 2 28 2 7 2" xfId="23420"/>
    <cellStyle name="Note 2 2 2 28 2 7 3" xfId="32716"/>
    <cellStyle name="Note 2 2 2 28 2 8" xfId="11735"/>
    <cellStyle name="Note 2 2 2 28 2 8 2" xfId="24780"/>
    <cellStyle name="Note 2 2 2 28 2 9" xfId="12438"/>
    <cellStyle name="Note 2 2 2 28 2 9 2" xfId="25483"/>
    <cellStyle name="Note 2 2 2 28 2 9 3" xfId="33817"/>
    <cellStyle name="Note 2 2 2 28 3" xfId="980"/>
    <cellStyle name="Note 2 2 2 28 3 2" xfId="5090"/>
    <cellStyle name="Note 2 2 2 28 3 2 2" xfId="18136"/>
    <cellStyle name="Note 2 2 2 28 3 2 3" xfId="28827"/>
    <cellStyle name="Note 2 2 2 28 3 2 4" xfId="39315"/>
    <cellStyle name="Note 2 2 2 28 3 2 5" xfId="44852"/>
    <cellStyle name="Note 2 2 2 28 3 3" xfId="14026"/>
    <cellStyle name="Note 2 2 2 28 3 4" xfId="26133"/>
    <cellStyle name="Note 2 2 2 28 3 5" xfId="35205"/>
    <cellStyle name="Note 2 2 2 28 3 6" xfId="42754"/>
    <cellStyle name="Note 2 2 2 28 4" xfId="2246"/>
    <cellStyle name="Note 2 2 2 28 4 2" xfId="5940"/>
    <cellStyle name="Note 2 2 2 28 4 2 2" xfId="18986"/>
    <cellStyle name="Note 2 2 2 28 4 2 3" xfId="29384"/>
    <cellStyle name="Note 2 2 2 28 4 2 4" xfId="40165"/>
    <cellStyle name="Note 2 2 2 28 4 2 5" xfId="45340"/>
    <cellStyle name="Note 2 2 2 28 4 3" xfId="15292"/>
    <cellStyle name="Note 2 2 2 28 4 4" xfId="26675"/>
    <cellStyle name="Note 2 2 2 28 4 5" xfId="36471"/>
    <cellStyle name="Note 2 2 2 28 4 6" xfId="43242"/>
    <cellStyle name="Note 2 2 2 28 5" xfId="3797"/>
    <cellStyle name="Note 2 2 2 28 5 2" xfId="16843"/>
    <cellStyle name="Note 2 2 2 28 5 3" xfId="27927"/>
    <cellStyle name="Note 2 2 2 28 5 4" xfId="38022"/>
    <cellStyle name="Note 2 2 2 28 5 5" xfId="44099"/>
    <cellStyle name="Note 2 2 2 28 6" xfId="8569"/>
    <cellStyle name="Note 2 2 2 28 6 2" xfId="21614"/>
    <cellStyle name="Note 2 2 2 28 6 3" xfId="31027"/>
    <cellStyle name="Note 2 2 2 28 7" xfId="9560"/>
    <cellStyle name="Note 2 2 2 28 7 2" xfId="22605"/>
    <cellStyle name="Note 2 2 2 28 7 3" xfId="31901"/>
    <cellStyle name="Note 2 2 2 28 8" xfId="11197"/>
    <cellStyle name="Note 2 2 2 28 8 2" xfId="24242"/>
    <cellStyle name="Note 2 2 2 28 9" xfId="12240"/>
    <cellStyle name="Note 2 2 2 28 9 2" xfId="25285"/>
    <cellStyle name="Note 2 2 2 28 9 3" xfId="33619"/>
    <cellStyle name="Note 2 2 2 29" xfId="402"/>
    <cellStyle name="Note 2 2 2 29 10" xfId="13453"/>
    <cellStyle name="Note 2 2 2 29 11" xfId="34632"/>
    <cellStyle name="Note 2 2 2 29 2" xfId="1513"/>
    <cellStyle name="Note 2 2 2 29 2 10" xfId="14559"/>
    <cellStyle name="Note 2 2 2 29 2 11" xfId="35738"/>
    <cellStyle name="Note 2 2 2 29 2 2" xfId="2744"/>
    <cellStyle name="Note 2 2 2 29 2 2 2" xfId="6438"/>
    <cellStyle name="Note 2 2 2 29 2 2 2 2" xfId="19484"/>
    <cellStyle name="Note 2 2 2 29 2 2 2 3" xfId="29777"/>
    <cellStyle name="Note 2 2 2 29 2 2 2 4" xfId="40663"/>
    <cellStyle name="Note 2 2 2 29 2 2 2 5" xfId="45605"/>
    <cellStyle name="Note 2 2 2 29 2 2 3" xfId="15790"/>
    <cellStyle name="Note 2 2 2 29 2 2 4" xfId="27068"/>
    <cellStyle name="Note 2 2 2 29 2 2 5" xfId="36969"/>
    <cellStyle name="Note 2 2 2 29 2 2 6" xfId="43507"/>
    <cellStyle name="Note 2 2 2 29 2 3" xfId="3244"/>
    <cellStyle name="Note 2 2 2 29 2 3 2" xfId="6938"/>
    <cellStyle name="Note 2 2 2 29 2 3 2 2" xfId="19984"/>
    <cellStyle name="Note 2 2 2 29 2 3 2 3" xfId="30165"/>
    <cellStyle name="Note 2 2 2 29 2 3 2 4" xfId="41163"/>
    <cellStyle name="Note 2 2 2 29 2 3 2 5" xfId="45903"/>
    <cellStyle name="Note 2 2 2 29 2 3 3" xfId="16290"/>
    <cellStyle name="Note 2 2 2 29 2 3 4" xfId="27456"/>
    <cellStyle name="Note 2 2 2 29 2 3 5" xfId="37469"/>
    <cellStyle name="Note 2 2 2 29 2 3 6" xfId="43805"/>
    <cellStyle name="Note 2 2 2 29 2 4" xfId="4330"/>
    <cellStyle name="Note 2 2 2 29 2 4 2" xfId="17376"/>
    <cellStyle name="Note 2 2 2 29 2 4 3" xfId="28355"/>
    <cellStyle name="Note 2 2 2 29 2 4 4" xfId="38555"/>
    <cellStyle name="Note 2 2 2 29 2 4 5" xfId="44364"/>
    <cellStyle name="Note 2 2 2 29 2 5" xfId="9102"/>
    <cellStyle name="Note 2 2 2 29 2 5 2" xfId="22147"/>
    <cellStyle name="Note 2 2 2 29 2 5 3" xfId="31455"/>
    <cellStyle name="Note 2 2 2 29 2 6" xfId="9990"/>
    <cellStyle name="Note 2 2 2 29 2 6 2" xfId="23035"/>
    <cellStyle name="Note 2 2 2 29 2 6 3" xfId="32331"/>
    <cellStyle name="Note 2 2 2 29 2 7" xfId="10372"/>
    <cellStyle name="Note 2 2 2 29 2 7 2" xfId="23417"/>
    <cellStyle name="Note 2 2 2 29 2 7 3" xfId="32713"/>
    <cellStyle name="Note 2 2 2 29 2 8" xfId="11731"/>
    <cellStyle name="Note 2 2 2 29 2 8 2" xfId="24776"/>
    <cellStyle name="Note 2 2 2 29 2 9" xfId="12519"/>
    <cellStyle name="Note 2 2 2 29 2 9 2" xfId="25564"/>
    <cellStyle name="Note 2 2 2 29 2 9 3" xfId="33898"/>
    <cellStyle name="Note 2 2 2 29 3" xfId="976"/>
    <cellStyle name="Note 2 2 2 29 3 2" xfId="5086"/>
    <cellStyle name="Note 2 2 2 29 3 2 2" xfId="18132"/>
    <cellStyle name="Note 2 2 2 29 3 2 3" xfId="28823"/>
    <cellStyle name="Note 2 2 2 29 3 2 4" xfId="39311"/>
    <cellStyle name="Note 2 2 2 29 3 2 5" xfId="44850"/>
    <cellStyle name="Note 2 2 2 29 3 3" xfId="14022"/>
    <cellStyle name="Note 2 2 2 29 3 4" xfId="26129"/>
    <cellStyle name="Note 2 2 2 29 3 5" xfId="35201"/>
    <cellStyle name="Note 2 2 2 29 3 6" xfId="42752"/>
    <cellStyle name="Note 2 2 2 29 4" xfId="2242"/>
    <cellStyle name="Note 2 2 2 29 4 2" xfId="5936"/>
    <cellStyle name="Note 2 2 2 29 4 2 2" xfId="18982"/>
    <cellStyle name="Note 2 2 2 29 4 2 3" xfId="29380"/>
    <cellStyle name="Note 2 2 2 29 4 2 4" xfId="40161"/>
    <cellStyle name="Note 2 2 2 29 4 2 5" xfId="45338"/>
    <cellStyle name="Note 2 2 2 29 4 3" xfId="15288"/>
    <cellStyle name="Note 2 2 2 29 4 4" xfId="26671"/>
    <cellStyle name="Note 2 2 2 29 4 5" xfId="36467"/>
    <cellStyle name="Note 2 2 2 29 4 6" xfId="43240"/>
    <cellStyle name="Note 2 2 2 29 5" xfId="3793"/>
    <cellStyle name="Note 2 2 2 29 5 2" xfId="16839"/>
    <cellStyle name="Note 2 2 2 29 5 3" xfId="27923"/>
    <cellStyle name="Note 2 2 2 29 5 4" xfId="38018"/>
    <cellStyle name="Note 2 2 2 29 5 5" xfId="44097"/>
    <cellStyle name="Note 2 2 2 29 6" xfId="8565"/>
    <cellStyle name="Note 2 2 2 29 6 2" xfId="21610"/>
    <cellStyle name="Note 2 2 2 29 6 3" xfId="31023"/>
    <cellStyle name="Note 2 2 2 29 7" xfId="9556"/>
    <cellStyle name="Note 2 2 2 29 7 2" xfId="22601"/>
    <cellStyle name="Note 2 2 2 29 7 3" xfId="31897"/>
    <cellStyle name="Note 2 2 2 29 8" xfId="11193"/>
    <cellStyle name="Note 2 2 2 29 8 2" xfId="24238"/>
    <cellStyle name="Note 2 2 2 29 9" xfId="12122"/>
    <cellStyle name="Note 2 2 2 29 9 2" xfId="25167"/>
    <cellStyle name="Note 2 2 2 29 9 3" xfId="33501"/>
    <cellStyle name="Note 2 2 2 3" xfId="117"/>
    <cellStyle name="Note 2 2 2 3 10" xfId="10595"/>
    <cellStyle name="Note 2 2 2 3 10 2" xfId="23640"/>
    <cellStyle name="Note 2 2 2 3 10 3" xfId="32920"/>
    <cellStyle name="Note 2 2 2 3 11" xfId="10657"/>
    <cellStyle name="Note 2 2 2 3 11 2" xfId="23702"/>
    <cellStyle name="Note 2 2 2 3 11 3" xfId="32982"/>
    <cellStyle name="Note 2 2 2 3 12" xfId="10709"/>
    <cellStyle name="Note 2 2 2 3 12 2" xfId="23754"/>
    <cellStyle name="Note 2 2 2 3 12 3" xfId="33034"/>
    <cellStyle name="Note 2 2 2 3 13" xfId="10740"/>
    <cellStyle name="Note 2 2 2 3 13 2" xfId="23785"/>
    <cellStyle name="Note 2 2 2 3 13 3" xfId="33065"/>
    <cellStyle name="Note 2 2 2 3 14" xfId="10773"/>
    <cellStyle name="Note 2 2 2 3 14 2" xfId="23818"/>
    <cellStyle name="Note 2 2 2 3 14 3" xfId="33098"/>
    <cellStyle name="Note 2 2 2 3 15" xfId="10856"/>
    <cellStyle name="Note 2 2 2 3 15 2" xfId="23901"/>
    <cellStyle name="Note 2 2 2 3 16" xfId="12096"/>
    <cellStyle name="Note 2 2 2 3 16 2" xfId="25141"/>
    <cellStyle name="Note 2 2 2 3 16 3" xfId="33475"/>
    <cellStyle name="Note 2 2 2 3 17" xfId="12887"/>
    <cellStyle name="Note 2 2 2 3 18" xfId="12829"/>
    <cellStyle name="Note 2 2 2 3 19" xfId="12937"/>
    <cellStyle name="Note 2 2 2 3 2" xfId="212"/>
    <cellStyle name="Note 2 2 2 3 2 10" xfId="13263"/>
    <cellStyle name="Note 2 2 2 3 2 11" xfId="34442"/>
    <cellStyle name="Note 2 2 2 3 2 2" xfId="1335"/>
    <cellStyle name="Note 2 2 2 3 2 2 10" xfId="14381"/>
    <cellStyle name="Note 2 2 2 3 2 2 11" xfId="35560"/>
    <cellStyle name="Note 2 2 2 3 2 2 2" xfId="2589"/>
    <cellStyle name="Note 2 2 2 3 2 2 2 2" xfId="6283"/>
    <cellStyle name="Note 2 2 2 3 2 2 2 2 2" xfId="19329"/>
    <cellStyle name="Note 2 2 2 3 2 2 2 2 3" xfId="29647"/>
    <cellStyle name="Note 2 2 2 3 2 2 2 2 4" xfId="40508"/>
    <cellStyle name="Note 2 2 2 3 2 2 2 2 5" xfId="45517"/>
    <cellStyle name="Note 2 2 2 3 2 2 2 3" xfId="15635"/>
    <cellStyle name="Note 2 2 2 3 2 2 2 4" xfId="26938"/>
    <cellStyle name="Note 2 2 2 3 2 2 2 5" xfId="36814"/>
    <cellStyle name="Note 2 2 2 3 2 2 2 6" xfId="43419"/>
    <cellStyle name="Note 2 2 2 3 2 2 3" xfId="3112"/>
    <cellStyle name="Note 2 2 2 3 2 2 3 2" xfId="6806"/>
    <cellStyle name="Note 2 2 2 3 2 2 3 2 2" xfId="19852"/>
    <cellStyle name="Note 2 2 2 3 2 2 3 2 3" xfId="30033"/>
    <cellStyle name="Note 2 2 2 3 2 2 3 2 4" xfId="41031"/>
    <cellStyle name="Note 2 2 2 3 2 2 3 2 5" xfId="45840"/>
    <cellStyle name="Note 2 2 2 3 2 2 3 3" xfId="16158"/>
    <cellStyle name="Note 2 2 2 3 2 2 3 4" xfId="27324"/>
    <cellStyle name="Note 2 2 2 3 2 2 3 5" xfId="37337"/>
    <cellStyle name="Note 2 2 2 3 2 2 3 6" xfId="43742"/>
    <cellStyle name="Note 2 2 2 3 2 2 4" xfId="4152"/>
    <cellStyle name="Note 2 2 2 3 2 2 4 2" xfId="17198"/>
    <cellStyle name="Note 2 2 2 3 2 2 4 3" xfId="28202"/>
    <cellStyle name="Note 2 2 2 3 2 2 4 4" xfId="38377"/>
    <cellStyle name="Note 2 2 2 3 2 2 4 5" xfId="44276"/>
    <cellStyle name="Note 2 2 2 3 2 2 5" xfId="8924"/>
    <cellStyle name="Note 2 2 2 3 2 2 5 2" xfId="21969"/>
    <cellStyle name="Note 2 2 2 3 2 2 5 3" xfId="31302"/>
    <cellStyle name="Note 2 2 2 3 2 2 6" xfId="9836"/>
    <cellStyle name="Note 2 2 2 3 2 2 6 2" xfId="22881"/>
    <cellStyle name="Note 2 2 2 3 2 2 6 3" xfId="32177"/>
    <cellStyle name="Note 2 2 2 3 2 2 7" xfId="10240"/>
    <cellStyle name="Note 2 2 2 3 2 2 7 2" xfId="23285"/>
    <cellStyle name="Note 2 2 2 3 2 2 7 3" xfId="32581"/>
    <cellStyle name="Note 2 2 2 3 2 2 8" xfId="11553"/>
    <cellStyle name="Note 2 2 2 3 2 2 8 2" xfId="24598"/>
    <cellStyle name="Note 2 2 2 3 2 2 9" xfId="12353"/>
    <cellStyle name="Note 2 2 2 3 2 2 9 2" xfId="25398"/>
    <cellStyle name="Note 2 2 2 3 2 2 9 3" xfId="33732"/>
    <cellStyle name="Note 2 2 2 3 2 3" xfId="786"/>
    <cellStyle name="Note 2 2 2 3 2 3 2" xfId="4896"/>
    <cellStyle name="Note 2 2 2 3 2 3 2 2" xfId="17942"/>
    <cellStyle name="Note 2 2 2 3 2 3 2 3" xfId="28658"/>
    <cellStyle name="Note 2 2 2 3 2 3 2 4" xfId="39121"/>
    <cellStyle name="Note 2 2 2 3 2 3 2 5" xfId="44750"/>
    <cellStyle name="Note 2 2 2 3 2 3 3" xfId="13832"/>
    <cellStyle name="Note 2 2 2 3 2 3 4" xfId="25964"/>
    <cellStyle name="Note 2 2 2 3 2 3 5" xfId="35011"/>
    <cellStyle name="Note 2 2 2 3 2 3 6" xfId="42652"/>
    <cellStyle name="Note 2 2 2 3 2 4" xfId="2052"/>
    <cellStyle name="Note 2 2 2 3 2 4 2" xfId="5746"/>
    <cellStyle name="Note 2 2 2 3 2 4 2 2" xfId="18792"/>
    <cellStyle name="Note 2 2 2 3 2 4 2 3" xfId="29215"/>
    <cellStyle name="Note 2 2 2 3 2 4 2 4" xfId="39971"/>
    <cellStyle name="Note 2 2 2 3 2 4 2 5" xfId="45238"/>
    <cellStyle name="Note 2 2 2 3 2 4 3" xfId="15098"/>
    <cellStyle name="Note 2 2 2 3 2 4 4" xfId="26506"/>
    <cellStyle name="Note 2 2 2 3 2 4 5" xfId="36277"/>
    <cellStyle name="Note 2 2 2 3 2 4 6" xfId="43140"/>
    <cellStyle name="Note 2 2 2 3 2 5" xfId="3603"/>
    <cellStyle name="Note 2 2 2 3 2 5 2" xfId="16649"/>
    <cellStyle name="Note 2 2 2 3 2 5 3" xfId="27758"/>
    <cellStyle name="Note 2 2 2 3 2 5 4" xfId="37828"/>
    <cellStyle name="Note 2 2 2 3 2 5 5" xfId="43997"/>
    <cellStyle name="Note 2 2 2 3 2 6" xfId="8375"/>
    <cellStyle name="Note 2 2 2 3 2 6 2" xfId="21420"/>
    <cellStyle name="Note 2 2 2 3 2 6 3" xfId="30858"/>
    <cellStyle name="Note 2 2 2 3 2 7" xfId="9389"/>
    <cellStyle name="Note 2 2 2 3 2 7 2" xfId="22434"/>
    <cellStyle name="Note 2 2 2 3 2 7 3" xfId="31730"/>
    <cellStyle name="Note 2 2 2 3 2 8" xfId="11003"/>
    <cellStyle name="Note 2 2 2 3 2 8 2" xfId="24048"/>
    <cellStyle name="Note 2 2 2 3 2 9" xfId="12602"/>
    <cellStyle name="Note 2 2 2 3 2 9 2" xfId="25647"/>
    <cellStyle name="Note 2 2 2 3 2 9 3" xfId="33981"/>
    <cellStyle name="Note 2 2 2 3 20" xfId="12961"/>
    <cellStyle name="Note 2 2 2 3 21" xfId="13027"/>
    <cellStyle name="Note 2 2 2 3 22" xfId="12949"/>
    <cellStyle name="Note 2 2 2 3 23" xfId="13168"/>
    <cellStyle name="Note 2 2 2 3 24" xfId="34347"/>
    <cellStyle name="Note 2 2 2 3 3" xfId="241"/>
    <cellStyle name="Note 2 2 2 3 3 10" xfId="10893"/>
    <cellStyle name="Note 2 2 2 3 3 10 2" xfId="23938"/>
    <cellStyle name="Note 2 2 2 3 3 10 3" xfId="33175"/>
    <cellStyle name="Note 2 2 2 3 3 11" xfId="13292"/>
    <cellStyle name="Note 2 2 2 3 3 12" xfId="34471"/>
    <cellStyle name="Note 2 2 2 3 3 2" xfId="815"/>
    <cellStyle name="Note 2 2 2 3 3 2 2" xfId="4925"/>
    <cellStyle name="Note 2 2 2 3 3 2 2 2" xfId="17971"/>
    <cellStyle name="Note 2 2 2 3 3 2 2 3" xfId="28686"/>
    <cellStyle name="Note 2 2 2 3 3 2 2 4" xfId="39150"/>
    <cellStyle name="Note 2 2 2 3 3 2 2 5" xfId="44763"/>
    <cellStyle name="Note 2 2 2 3 3 2 3" xfId="13861"/>
    <cellStyle name="Note 2 2 2 3 3 2 4" xfId="25992"/>
    <cellStyle name="Note 2 2 2 3 3 2 5" xfId="35040"/>
    <cellStyle name="Note 2 2 2 3 3 2 6" xfId="42665"/>
    <cellStyle name="Note 2 2 2 3 3 3" xfId="2081"/>
    <cellStyle name="Note 2 2 2 3 3 3 2" xfId="5775"/>
    <cellStyle name="Note 2 2 2 3 3 3 2 2" xfId="18821"/>
    <cellStyle name="Note 2 2 2 3 3 3 2 3" xfId="29243"/>
    <cellStyle name="Note 2 2 2 3 3 3 2 4" xfId="40000"/>
    <cellStyle name="Note 2 2 2 3 3 3 2 5" xfId="45251"/>
    <cellStyle name="Note 2 2 2 3 3 3 3" xfId="15127"/>
    <cellStyle name="Note 2 2 2 3 3 3 4" xfId="26534"/>
    <cellStyle name="Note 2 2 2 3 3 3 5" xfId="36306"/>
    <cellStyle name="Note 2 2 2 3 3 3 6" xfId="43153"/>
    <cellStyle name="Note 2 2 2 3 3 4" xfId="3050"/>
    <cellStyle name="Note 2 2 2 3 3 4 2" xfId="6744"/>
    <cellStyle name="Note 2 2 2 3 3 4 2 2" xfId="19790"/>
    <cellStyle name="Note 2 2 2 3 3 4 2 3" xfId="29971"/>
    <cellStyle name="Note 2 2 2 3 3 4 2 4" xfId="40969"/>
    <cellStyle name="Note 2 2 2 3 3 4 2 5" xfId="45816"/>
    <cellStyle name="Note 2 2 2 3 3 4 3" xfId="16096"/>
    <cellStyle name="Note 2 2 2 3 3 4 4" xfId="27262"/>
    <cellStyle name="Note 2 2 2 3 3 4 5" xfId="37275"/>
    <cellStyle name="Note 2 2 2 3 3 4 6" xfId="43718"/>
    <cellStyle name="Note 2 2 2 3 3 5" xfId="3632"/>
    <cellStyle name="Note 2 2 2 3 3 5 2" xfId="16678"/>
    <cellStyle name="Note 2 2 2 3 3 5 3" xfId="27786"/>
    <cellStyle name="Note 2 2 2 3 3 5 4" xfId="37857"/>
    <cellStyle name="Note 2 2 2 3 3 5 5" xfId="44010"/>
    <cellStyle name="Note 2 2 2 3 3 6" xfId="8404"/>
    <cellStyle name="Note 2 2 2 3 3 6 2" xfId="21449"/>
    <cellStyle name="Note 2 2 2 3 3 6 3" xfId="30886"/>
    <cellStyle name="Note 2 2 2 3 3 7" xfId="9417"/>
    <cellStyle name="Note 2 2 2 3 3 7 2" xfId="22462"/>
    <cellStyle name="Note 2 2 2 3 3 7 3" xfId="31758"/>
    <cellStyle name="Note 2 2 2 3 3 8" xfId="8239"/>
    <cellStyle name="Note 2 2 2 3 3 8 2" xfId="21284"/>
    <cellStyle name="Note 2 2 2 3 3 8 3" xfId="30772"/>
    <cellStyle name="Note 2 2 2 3 3 9" xfId="11032"/>
    <cellStyle name="Note 2 2 2 3 3 9 2" xfId="24077"/>
    <cellStyle name="Note 2 2 2 3 4" xfId="691"/>
    <cellStyle name="Note 2 2 2 3 4 2" xfId="4801"/>
    <cellStyle name="Note 2 2 2 3 4 2 2" xfId="17847"/>
    <cellStyle name="Note 2 2 2 3 4 2 3" xfId="28598"/>
    <cellStyle name="Note 2 2 2 3 4 2 4" xfId="39026"/>
    <cellStyle name="Note 2 2 2 3 4 2 5" xfId="44691"/>
    <cellStyle name="Note 2 2 2 3 4 3" xfId="13737"/>
    <cellStyle name="Note 2 2 2 3 4 4" xfId="25904"/>
    <cellStyle name="Note 2 2 2 3 4 5" xfId="34916"/>
    <cellStyle name="Note 2 2 2 3 4 6" xfId="42593"/>
    <cellStyle name="Note 2 2 2 3 5" xfId="1957"/>
    <cellStyle name="Note 2 2 2 3 5 2" xfId="5651"/>
    <cellStyle name="Note 2 2 2 3 5 2 2" xfId="18697"/>
    <cellStyle name="Note 2 2 2 3 5 2 3" xfId="29155"/>
    <cellStyle name="Note 2 2 2 3 5 2 4" xfId="39876"/>
    <cellStyle name="Note 2 2 2 3 5 2 5" xfId="45179"/>
    <cellStyle name="Note 2 2 2 3 5 3" xfId="15003"/>
    <cellStyle name="Note 2 2 2 3 5 4" xfId="26446"/>
    <cellStyle name="Note 2 2 2 3 5 5" xfId="36182"/>
    <cellStyle name="Note 2 2 2 3 5 6" xfId="43081"/>
    <cellStyle name="Note 2 2 2 3 6" xfId="3508"/>
    <cellStyle name="Note 2 2 2 3 6 2" xfId="16554"/>
    <cellStyle name="Note 2 2 2 3 6 3" xfId="27698"/>
    <cellStyle name="Note 2 2 2 3 6 4" xfId="37733"/>
    <cellStyle name="Note 2 2 2 3 6 5" xfId="43938"/>
    <cellStyle name="Note 2 2 2 3 7" xfId="8280"/>
    <cellStyle name="Note 2 2 2 3 7 2" xfId="21325"/>
    <cellStyle name="Note 2 2 2 3 7 3" xfId="30798"/>
    <cellStyle name="Note 2 2 2 3 8" xfId="9329"/>
    <cellStyle name="Note 2 2 2 3 8 2" xfId="22374"/>
    <cellStyle name="Note 2 2 2 3 8 3" xfId="31670"/>
    <cellStyle name="Note 2 2 2 3 9" xfId="10578"/>
    <cellStyle name="Note 2 2 2 3 9 2" xfId="23623"/>
    <cellStyle name="Note 2 2 2 3 9 3" xfId="32903"/>
    <cellStyle name="Note 2 2 2 30" xfId="456"/>
    <cellStyle name="Note 2 2 2 30 10" xfId="13507"/>
    <cellStyle name="Note 2 2 2 30 11" xfId="34686"/>
    <cellStyle name="Note 2 2 2 30 2" xfId="1567"/>
    <cellStyle name="Note 2 2 2 30 2 10" xfId="14613"/>
    <cellStyle name="Note 2 2 2 30 2 11" xfId="35792"/>
    <cellStyle name="Note 2 2 2 30 2 2" xfId="2791"/>
    <cellStyle name="Note 2 2 2 30 2 2 2" xfId="6485"/>
    <cellStyle name="Note 2 2 2 30 2 2 2 2" xfId="19531"/>
    <cellStyle name="Note 2 2 2 30 2 2 2 3" xfId="29824"/>
    <cellStyle name="Note 2 2 2 30 2 2 2 4" xfId="40710"/>
    <cellStyle name="Note 2 2 2 30 2 2 2 5" xfId="45630"/>
    <cellStyle name="Note 2 2 2 30 2 2 3" xfId="15837"/>
    <cellStyle name="Note 2 2 2 30 2 2 4" xfId="27115"/>
    <cellStyle name="Note 2 2 2 30 2 2 5" xfId="37016"/>
    <cellStyle name="Note 2 2 2 30 2 2 6" xfId="43532"/>
    <cellStyle name="Note 2 2 2 30 2 3" xfId="3289"/>
    <cellStyle name="Note 2 2 2 30 2 3 2" xfId="6983"/>
    <cellStyle name="Note 2 2 2 30 2 3 2 2" xfId="20029"/>
    <cellStyle name="Note 2 2 2 30 2 3 2 3" xfId="30210"/>
    <cellStyle name="Note 2 2 2 30 2 3 2 4" xfId="41208"/>
    <cellStyle name="Note 2 2 2 30 2 3 2 5" xfId="45928"/>
    <cellStyle name="Note 2 2 2 30 2 3 3" xfId="16335"/>
    <cellStyle name="Note 2 2 2 30 2 3 4" xfId="27501"/>
    <cellStyle name="Note 2 2 2 30 2 3 5" xfId="37514"/>
    <cellStyle name="Note 2 2 2 30 2 3 6" xfId="43830"/>
    <cellStyle name="Note 2 2 2 30 2 4" xfId="4384"/>
    <cellStyle name="Note 2 2 2 30 2 4 2" xfId="17430"/>
    <cellStyle name="Note 2 2 2 30 2 4 3" xfId="28409"/>
    <cellStyle name="Note 2 2 2 30 2 4 4" xfId="38609"/>
    <cellStyle name="Note 2 2 2 30 2 4 5" xfId="44389"/>
    <cellStyle name="Note 2 2 2 30 2 5" xfId="9156"/>
    <cellStyle name="Note 2 2 2 30 2 5 2" xfId="22201"/>
    <cellStyle name="Note 2 2 2 30 2 5 3" xfId="31509"/>
    <cellStyle name="Note 2 2 2 30 2 6" xfId="10044"/>
    <cellStyle name="Note 2 2 2 30 2 6 2" xfId="23089"/>
    <cellStyle name="Note 2 2 2 30 2 6 3" xfId="32385"/>
    <cellStyle name="Note 2 2 2 30 2 7" xfId="10417"/>
    <cellStyle name="Note 2 2 2 30 2 7 2" xfId="23462"/>
    <cellStyle name="Note 2 2 2 30 2 7 3" xfId="32758"/>
    <cellStyle name="Note 2 2 2 30 2 8" xfId="11785"/>
    <cellStyle name="Note 2 2 2 30 2 8 2" xfId="24830"/>
    <cellStyle name="Note 2 2 2 30 2 9" xfId="12549"/>
    <cellStyle name="Note 2 2 2 30 2 9 2" xfId="25594"/>
    <cellStyle name="Note 2 2 2 30 2 9 3" xfId="33928"/>
    <cellStyle name="Note 2 2 2 30 3" xfId="1030"/>
    <cellStyle name="Note 2 2 2 30 3 2" xfId="5140"/>
    <cellStyle name="Note 2 2 2 30 3 2 2" xfId="18186"/>
    <cellStyle name="Note 2 2 2 30 3 2 3" xfId="28877"/>
    <cellStyle name="Note 2 2 2 30 3 2 4" xfId="39365"/>
    <cellStyle name="Note 2 2 2 30 3 2 5" xfId="44875"/>
    <cellStyle name="Note 2 2 2 30 3 3" xfId="14076"/>
    <cellStyle name="Note 2 2 2 30 3 4" xfId="26183"/>
    <cellStyle name="Note 2 2 2 30 3 5" xfId="35255"/>
    <cellStyle name="Note 2 2 2 30 3 6" xfId="42777"/>
    <cellStyle name="Note 2 2 2 30 4" xfId="2296"/>
    <cellStyle name="Note 2 2 2 30 4 2" xfId="5990"/>
    <cellStyle name="Note 2 2 2 30 4 2 2" xfId="19036"/>
    <cellStyle name="Note 2 2 2 30 4 2 3" xfId="29434"/>
    <cellStyle name="Note 2 2 2 30 4 2 4" xfId="40215"/>
    <cellStyle name="Note 2 2 2 30 4 2 5" xfId="45363"/>
    <cellStyle name="Note 2 2 2 30 4 3" xfId="15342"/>
    <cellStyle name="Note 2 2 2 30 4 4" xfId="26725"/>
    <cellStyle name="Note 2 2 2 30 4 5" xfId="36521"/>
    <cellStyle name="Note 2 2 2 30 4 6" xfId="43265"/>
    <cellStyle name="Note 2 2 2 30 5" xfId="3847"/>
    <cellStyle name="Note 2 2 2 30 5 2" xfId="16893"/>
    <cellStyle name="Note 2 2 2 30 5 3" xfId="27977"/>
    <cellStyle name="Note 2 2 2 30 5 4" xfId="38072"/>
    <cellStyle name="Note 2 2 2 30 5 5" xfId="44122"/>
    <cellStyle name="Note 2 2 2 30 6" xfId="8619"/>
    <cellStyle name="Note 2 2 2 30 6 2" xfId="21664"/>
    <cellStyle name="Note 2 2 2 30 6 3" xfId="31077"/>
    <cellStyle name="Note 2 2 2 30 7" xfId="9610"/>
    <cellStyle name="Note 2 2 2 30 7 2" xfId="22655"/>
    <cellStyle name="Note 2 2 2 30 7 3" xfId="31951"/>
    <cellStyle name="Note 2 2 2 30 8" xfId="11247"/>
    <cellStyle name="Note 2 2 2 30 8 2" xfId="24292"/>
    <cellStyle name="Note 2 2 2 30 9" xfId="12186"/>
    <cellStyle name="Note 2 2 2 30 9 2" xfId="25231"/>
    <cellStyle name="Note 2 2 2 30 9 3" xfId="33565"/>
    <cellStyle name="Note 2 2 2 31" xfId="400"/>
    <cellStyle name="Note 2 2 2 31 10" xfId="13451"/>
    <cellStyle name="Note 2 2 2 31 11" xfId="34630"/>
    <cellStyle name="Note 2 2 2 31 2" xfId="1511"/>
    <cellStyle name="Note 2 2 2 31 2 10" xfId="14557"/>
    <cellStyle name="Note 2 2 2 31 2 11" xfId="35736"/>
    <cellStyle name="Note 2 2 2 31 2 2" xfId="2742"/>
    <cellStyle name="Note 2 2 2 31 2 2 2" xfId="6436"/>
    <cellStyle name="Note 2 2 2 31 2 2 2 2" xfId="19482"/>
    <cellStyle name="Note 2 2 2 31 2 2 2 3" xfId="29775"/>
    <cellStyle name="Note 2 2 2 31 2 2 2 4" xfId="40661"/>
    <cellStyle name="Note 2 2 2 31 2 2 2 5" xfId="45603"/>
    <cellStyle name="Note 2 2 2 31 2 2 3" xfId="15788"/>
    <cellStyle name="Note 2 2 2 31 2 2 4" xfId="27066"/>
    <cellStyle name="Note 2 2 2 31 2 2 5" xfId="36967"/>
    <cellStyle name="Note 2 2 2 31 2 2 6" xfId="43505"/>
    <cellStyle name="Note 2 2 2 31 2 3" xfId="3242"/>
    <cellStyle name="Note 2 2 2 31 2 3 2" xfId="6936"/>
    <cellStyle name="Note 2 2 2 31 2 3 2 2" xfId="19982"/>
    <cellStyle name="Note 2 2 2 31 2 3 2 3" xfId="30163"/>
    <cellStyle name="Note 2 2 2 31 2 3 2 4" xfId="41161"/>
    <cellStyle name="Note 2 2 2 31 2 3 2 5" xfId="45901"/>
    <cellStyle name="Note 2 2 2 31 2 3 3" xfId="16288"/>
    <cellStyle name="Note 2 2 2 31 2 3 4" xfId="27454"/>
    <cellStyle name="Note 2 2 2 31 2 3 5" xfId="37467"/>
    <cellStyle name="Note 2 2 2 31 2 3 6" xfId="43803"/>
    <cellStyle name="Note 2 2 2 31 2 4" xfId="4328"/>
    <cellStyle name="Note 2 2 2 31 2 4 2" xfId="17374"/>
    <cellStyle name="Note 2 2 2 31 2 4 3" xfId="28353"/>
    <cellStyle name="Note 2 2 2 31 2 4 4" xfId="38553"/>
    <cellStyle name="Note 2 2 2 31 2 4 5" xfId="44362"/>
    <cellStyle name="Note 2 2 2 31 2 5" xfId="9100"/>
    <cellStyle name="Note 2 2 2 31 2 5 2" xfId="22145"/>
    <cellStyle name="Note 2 2 2 31 2 5 3" xfId="31453"/>
    <cellStyle name="Note 2 2 2 31 2 6" xfId="9988"/>
    <cellStyle name="Note 2 2 2 31 2 6 2" xfId="23033"/>
    <cellStyle name="Note 2 2 2 31 2 6 3" xfId="32329"/>
    <cellStyle name="Note 2 2 2 31 2 7" xfId="10370"/>
    <cellStyle name="Note 2 2 2 31 2 7 2" xfId="23415"/>
    <cellStyle name="Note 2 2 2 31 2 7 3" xfId="32711"/>
    <cellStyle name="Note 2 2 2 31 2 8" xfId="11729"/>
    <cellStyle name="Note 2 2 2 31 2 8 2" xfId="24774"/>
    <cellStyle name="Note 2 2 2 31 2 9" xfId="12413"/>
    <cellStyle name="Note 2 2 2 31 2 9 2" xfId="25458"/>
    <cellStyle name="Note 2 2 2 31 2 9 3" xfId="33792"/>
    <cellStyle name="Note 2 2 2 31 3" xfId="974"/>
    <cellStyle name="Note 2 2 2 31 3 2" xfId="5084"/>
    <cellStyle name="Note 2 2 2 31 3 2 2" xfId="18130"/>
    <cellStyle name="Note 2 2 2 31 3 2 3" xfId="28821"/>
    <cellStyle name="Note 2 2 2 31 3 2 4" xfId="39309"/>
    <cellStyle name="Note 2 2 2 31 3 2 5" xfId="44848"/>
    <cellStyle name="Note 2 2 2 31 3 3" xfId="14020"/>
    <cellStyle name="Note 2 2 2 31 3 4" xfId="26127"/>
    <cellStyle name="Note 2 2 2 31 3 5" xfId="35199"/>
    <cellStyle name="Note 2 2 2 31 3 6" xfId="42750"/>
    <cellStyle name="Note 2 2 2 31 4" xfId="2240"/>
    <cellStyle name="Note 2 2 2 31 4 2" xfId="5934"/>
    <cellStyle name="Note 2 2 2 31 4 2 2" xfId="18980"/>
    <cellStyle name="Note 2 2 2 31 4 2 3" xfId="29378"/>
    <cellStyle name="Note 2 2 2 31 4 2 4" xfId="40159"/>
    <cellStyle name="Note 2 2 2 31 4 2 5" xfId="45336"/>
    <cellStyle name="Note 2 2 2 31 4 3" xfId="15286"/>
    <cellStyle name="Note 2 2 2 31 4 4" xfId="26669"/>
    <cellStyle name="Note 2 2 2 31 4 5" xfId="36465"/>
    <cellStyle name="Note 2 2 2 31 4 6" xfId="43238"/>
    <cellStyle name="Note 2 2 2 31 5" xfId="3791"/>
    <cellStyle name="Note 2 2 2 31 5 2" xfId="16837"/>
    <cellStyle name="Note 2 2 2 31 5 3" xfId="27921"/>
    <cellStyle name="Note 2 2 2 31 5 4" xfId="38016"/>
    <cellStyle name="Note 2 2 2 31 5 5" xfId="44095"/>
    <cellStyle name="Note 2 2 2 31 6" xfId="8563"/>
    <cellStyle name="Note 2 2 2 31 6 2" xfId="21608"/>
    <cellStyle name="Note 2 2 2 31 6 3" xfId="31021"/>
    <cellStyle name="Note 2 2 2 31 7" xfId="9554"/>
    <cellStyle name="Note 2 2 2 31 7 2" xfId="22599"/>
    <cellStyle name="Note 2 2 2 31 7 3" xfId="31895"/>
    <cellStyle name="Note 2 2 2 31 8" xfId="11191"/>
    <cellStyle name="Note 2 2 2 31 8 2" xfId="24236"/>
    <cellStyle name="Note 2 2 2 31 9" xfId="12218"/>
    <cellStyle name="Note 2 2 2 31 9 2" xfId="25263"/>
    <cellStyle name="Note 2 2 2 31 9 3" xfId="33597"/>
    <cellStyle name="Note 2 2 2 32" xfId="450"/>
    <cellStyle name="Note 2 2 2 32 10" xfId="13501"/>
    <cellStyle name="Note 2 2 2 32 11" xfId="34680"/>
    <cellStyle name="Note 2 2 2 32 2" xfId="1561"/>
    <cellStyle name="Note 2 2 2 32 2 10" xfId="14607"/>
    <cellStyle name="Note 2 2 2 32 2 11" xfId="35786"/>
    <cellStyle name="Note 2 2 2 32 2 2" xfId="2786"/>
    <cellStyle name="Note 2 2 2 32 2 2 2" xfId="6480"/>
    <cellStyle name="Note 2 2 2 32 2 2 2 2" xfId="19526"/>
    <cellStyle name="Note 2 2 2 32 2 2 2 3" xfId="29819"/>
    <cellStyle name="Note 2 2 2 32 2 2 2 4" xfId="40705"/>
    <cellStyle name="Note 2 2 2 32 2 2 2 5" xfId="45628"/>
    <cellStyle name="Note 2 2 2 32 2 2 3" xfId="15832"/>
    <cellStyle name="Note 2 2 2 32 2 2 4" xfId="27110"/>
    <cellStyle name="Note 2 2 2 32 2 2 5" xfId="37011"/>
    <cellStyle name="Note 2 2 2 32 2 2 6" xfId="43530"/>
    <cellStyle name="Note 2 2 2 32 2 3" xfId="3285"/>
    <cellStyle name="Note 2 2 2 32 2 3 2" xfId="6979"/>
    <cellStyle name="Note 2 2 2 32 2 3 2 2" xfId="20025"/>
    <cellStyle name="Note 2 2 2 32 2 3 2 3" xfId="30206"/>
    <cellStyle name="Note 2 2 2 32 2 3 2 4" xfId="41204"/>
    <cellStyle name="Note 2 2 2 32 2 3 2 5" xfId="45926"/>
    <cellStyle name="Note 2 2 2 32 2 3 3" xfId="16331"/>
    <cellStyle name="Note 2 2 2 32 2 3 4" xfId="27497"/>
    <cellStyle name="Note 2 2 2 32 2 3 5" xfId="37510"/>
    <cellStyle name="Note 2 2 2 32 2 3 6" xfId="43828"/>
    <cellStyle name="Note 2 2 2 32 2 4" xfId="4378"/>
    <cellStyle name="Note 2 2 2 32 2 4 2" xfId="17424"/>
    <cellStyle name="Note 2 2 2 32 2 4 3" xfId="28403"/>
    <cellStyle name="Note 2 2 2 32 2 4 4" xfId="38603"/>
    <cellStyle name="Note 2 2 2 32 2 4 5" xfId="44387"/>
    <cellStyle name="Note 2 2 2 32 2 5" xfId="9150"/>
    <cellStyle name="Note 2 2 2 32 2 5 2" xfId="22195"/>
    <cellStyle name="Note 2 2 2 32 2 5 3" xfId="31503"/>
    <cellStyle name="Note 2 2 2 32 2 6" xfId="10038"/>
    <cellStyle name="Note 2 2 2 32 2 6 2" xfId="23083"/>
    <cellStyle name="Note 2 2 2 32 2 6 3" xfId="32379"/>
    <cellStyle name="Note 2 2 2 32 2 7" xfId="10413"/>
    <cellStyle name="Note 2 2 2 32 2 7 2" xfId="23458"/>
    <cellStyle name="Note 2 2 2 32 2 7 3" xfId="32754"/>
    <cellStyle name="Note 2 2 2 32 2 8" xfId="11779"/>
    <cellStyle name="Note 2 2 2 32 2 8 2" xfId="24824"/>
    <cellStyle name="Note 2 2 2 32 2 9" xfId="12052"/>
    <cellStyle name="Note 2 2 2 32 2 9 2" xfId="25097"/>
    <cellStyle name="Note 2 2 2 32 2 9 3" xfId="33431"/>
    <cellStyle name="Note 2 2 2 32 3" xfId="1024"/>
    <cellStyle name="Note 2 2 2 32 3 2" xfId="5134"/>
    <cellStyle name="Note 2 2 2 32 3 2 2" xfId="18180"/>
    <cellStyle name="Note 2 2 2 32 3 2 3" xfId="28871"/>
    <cellStyle name="Note 2 2 2 32 3 2 4" xfId="39359"/>
    <cellStyle name="Note 2 2 2 32 3 2 5" xfId="44873"/>
    <cellStyle name="Note 2 2 2 32 3 3" xfId="14070"/>
    <cellStyle name="Note 2 2 2 32 3 4" xfId="26177"/>
    <cellStyle name="Note 2 2 2 32 3 5" xfId="35249"/>
    <cellStyle name="Note 2 2 2 32 3 6" xfId="42775"/>
    <cellStyle name="Note 2 2 2 32 4" xfId="2290"/>
    <cellStyle name="Note 2 2 2 32 4 2" xfId="5984"/>
    <cellStyle name="Note 2 2 2 32 4 2 2" xfId="19030"/>
    <cellStyle name="Note 2 2 2 32 4 2 3" xfId="29428"/>
    <cellStyle name="Note 2 2 2 32 4 2 4" xfId="40209"/>
    <cellStyle name="Note 2 2 2 32 4 2 5" xfId="45361"/>
    <cellStyle name="Note 2 2 2 32 4 3" xfId="15336"/>
    <cellStyle name="Note 2 2 2 32 4 4" xfId="26719"/>
    <cellStyle name="Note 2 2 2 32 4 5" xfId="36515"/>
    <cellStyle name="Note 2 2 2 32 4 6" xfId="43263"/>
    <cellStyle name="Note 2 2 2 32 5" xfId="3841"/>
    <cellStyle name="Note 2 2 2 32 5 2" xfId="16887"/>
    <cellStyle name="Note 2 2 2 32 5 3" xfId="27971"/>
    <cellStyle name="Note 2 2 2 32 5 4" xfId="38066"/>
    <cellStyle name="Note 2 2 2 32 5 5" xfId="44120"/>
    <cellStyle name="Note 2 2 2 32 6" xfId="8613"/>
    <cellStyle name="Note 2 2 2 32 6 2" xfId="21658"/>
    <cellStyle name="Note 2 2 2 32 6 3" xfId="31071"/>
    <cellStyle name="Note 2 2 2 32 7" xfId="9604"/>
    <cellStyle name="Note 2 2 2 32 7 2" xfId="22649"/>
    <cellStyle name="Note 2 2 2 32 7 3" xfId="31945"/>
    <cellStyle name="Note 2 2 2 32 8" xfId="11241"/>
    <cellStyle name="Note 2 2 2 32 8 2" xfId="24286"/>
    <cellStyle name="Note 2 2 2 32 9" xfId="10888"/>
    <cellStyle name="Note 2 2 2 32 9 2" xfId="23933"/>
    <cellStyle name="Note 2 2 2 32 9 3" xfId="33170"/>
    <cellStyle name="Note 2 2 2 33" xfId="448"/>
    <cellStyle name="Note 2 2 2 33 10" xfId="13499"/>
    <cellStyle name="Note 2 2 2 33 11" xfId="34678"/>
    <cellStyle name="Note 2 2 2 33 2" xfId="1559"/>
    <cellStyle name="Note 2 2 2 33 2 10" xfId="14605"/>
    <cellStyle name="Note 2 2 2 33 2 11" xfId="35784"/>
    <cellStyle name="Note 2 2 2 33 2 2" xfId="2784"/>
    <cellStyle name="Note 2 2 2 33 2 2 2" xfId="6478"/>
    <cellStyle name="Note 2 2 2 33 2 2 2 2" xfId="19524"/>
    <cellStyle name="Note 2 2 2 33 2 2 2 3" xfId="29817"/>
    <cellStyle name="Note 2 2 2 33 2 2 2 4" xfId="40703"/>
    <cellStyle name="Note 2 2 2 33 2 2 2 5" xfId="45626"/>
    <cellStyle name="Note 2 2 2 33 2 2 3" xfId="15830"/>
    <cellStyle name="Note 2 2 2 33 2 2 4" xfId="27108"/>
    <cellStyle name="Note 2 2 2 33 2 2 5" xfId="37009"/>
    <cellStyle name="Note 2 2 2 33 2 2 6" xfId="43528"/>
    <cellStyle name="Note 2 2 2 33 2 3" xfId="3283"/>
    <cellStyle name="Note 2 2 2 33 2 3 2" xfId="6977"/>
    <cellStyle name="Note 2 2 2 33 2 3 2 2" xfId="20023"/>
    <cellStyle name="Note 2 2 2 33 2 3 2 3" xfId="30204"/>
    <cellStyle name="Note 2 2 2 33 2 3 2 4" xfId="41202"/>
    <cellStyle name="Note 2 2 2 33 2 3 2 5" xfId="45924"/>
    <cellStyle name="Note 2 2 2 33 2 3 3" xfId="16329"/>
    <cellStyle name="Note 2 2 2 33 2 3 4" xfId="27495"/>
    <cellStyle name="Note 2 2 2 33 2 3 5" xfId="37508"/>
    <cellStyle name="Note 2 2 2 33 2 3 6" xfId="43826"/>
    <cellStyle name="Note 2 2 2 33 2 4" xfId="4376"/>
    <cellStyle name="Note 2 2 2 33 2 4 2" xfId="17422"/>
    <cellStyle name="Note 2 2 2 33 2 4 3" xfId="28401"/>
    <cellStyle name="Note 2 2 2 33 2 4 4" xfId="38601"/>
    <cellStyle name="Note 2 2 2 33 2 4 5" xfId="44385"/>
    <cellStyle name="Note 2 2 2 33 2 5" xfId="9148"/>
    <cellStyle name="Note 2 2 2 33 2 5 2" xfId="22193"/>
    <cellStyle name="Note 2 2 2 33 2 5 3" xfId="31501"/>
    <cellStyle name="Note 2 2 2 33 2 6" xfId="10036"/>
    <cellStyle name="Note 2 2 2 33 2 6 2" xfId="23081"/>
    <cellStyle name="Note 2 2 2 33 2 6 3" xfId="32377"/>
    <cellStyle name="Note 2 2 2 33 2 7" xfId="10411"/>
    <cellStyle name="Note 2 2 2 33 2 7 2" xfId="23456"/>
    <cellStyle name="Note 2 2 2 33 2 7 3" xfId="32752"/>
    <cellStyle name="Note 2 2 2 33 2 8" xfId="11777"/>
    <cellStyle name="Note 2 2 2 33 2 8 2" xfId="24822"/>
    <cellStyle name="Note 2 2 2 33 2 9" xfId="12261"/>
    <cellStyle name="Note 2 2 2 33 2 9 2" xfId="25306"/>
    <cellStyle name="Note 2 2 2 33 2 9 3" xfId="33640"/>
    <cellStyle name="Note 2 2 2 33 3" xfId="1022"/>
    <cellStyle name="Note 2 2 2 33 3 2" xfId="5132"/>
    <cellStyle name="Note 2 2 2 33 3 2 2" xfId="18178"/>
    <cellStyle name="Note 2 2 2 33 3 2 3" xfId="28869"/>
    <cellStyle name="Note 2 2 2 33 3 2 4" xfId="39357"/>
    <cellStyle name="Note 2 2 2 33 3 2 5" xfId="44871"/>
    <cellStyle name="Note 2 2 2 33 3 3" xfId="14068"/>
    <cellStyle name="Note 2 2 2 33 3 4" xfId="26175"/>
    <cellStyle name="Note 2 2 2 33 3 5" xfId="35247"/>
    <cellStyle name="Note 2 2 2 33 3 6" xfId="42773"/>
    <cellStyle name="Note 2 2 2 33 4" xfId="2288"/>
    <cellStyle name="Note 2 2 2 33 4 2" xfId="5982"/>
    <cellStyle name="Note 2 2 2 33 4 2 2" xfId="19028"/>
    <cellStyle name="Note 2 2 2 33 4 2 3" xfId="29426"/>
    <cellStyle name="Note 2 2 2 33 4 2 4" xfId="40207"/>
    <cellStyle name="Note 2 2 2 33 4 2 5" xfId="45359"/>
    <cellStyle name="Note 2 2 2 33 4 3" xfId="15334"/>
    <cellStyle name="Note 2 2 2 33 4 4" xfId="26717"/>
    <cellStyle name="Note 2 2 2 33 4 5" xfId="36513"/>
    <cellStyle name="Note 2 2 2 33 4 6" xfId="43261"/>
    <cellStyle name="Note 2 2 2 33 5" xfId="3839"/>
    <cellStyle name="Note 2 2 2 33 5 2" xfId="16885"/>
    <cellStyle name="Note 2 2 2 33 5 3" xfId="27969"/>
    <cellStyle name="Note 2 2 2 33 5 4" xfId="38064"/>
    <cellStyle name="Note 2 2 2 33 5 5" xfId="44118"/>
    <cellStyle name="Note 2 2 2 33 6" xfId="8611"/>
    <cellStyle name="Note 2 2 2 33 6 2" xfId="21656"/>
    <cellStyle name="Note 2 2 2 33 6 3" xfId="31069"/>
    <cellStyle name="Note 2 2 2 33 7" xfId="9602"/>
    <cellStyle name="Note 2 2 2 33 7 2" xfId="22647"/>
    <cellStyle name="Note 2 2 2 33 7 3" xfId="31943"/>
    <cellStyle name="Note 2 2 2 33 8" xfId="11239"/>
    <cellStyle name="Note 2 2 2 33 8 2" xfId="24284"/>
    <cellStyle name="Note 2 2 2 33 9" xfId="12550"/>
    <cellStyle name="Note 2 2 2 33 9 2" xfId="25595"/>
    <cellStyle name="Note 2 2 2 33 9 3" xfId="33929"/>
    <cellStyle name="Note 2 2 2 34" xfId="432"/>
    <cellStyle name="Note 2 2 2 34 10" xfId="13483"/>
    <cellStyle name="Note 2 2 2 34 11" xfId="34662"/>
    <cellStyle name="Note 2 2 2 34 2" xfId="1543"/>
    <cellStyle name="Note 2 2 2 34 2 10" xfId="14589"/>
    <cellStyle name="Note 2 2 2 34 2 11" xfId="35768"/>
    <cellStyle name="Note 2 2 2 34 2 2" xfId="2773"/>
    <cellStyle name="Note 2 2 2 34 2 2 2" xfId="6467"/>
    <cellStyle name="Note 2 2 2 34 2 2 2 2" xfId="19513"/>
    <cellStyle name="Note 2 2 2 34 2 2 2 3" xfId="29806"/>
    <cellStyle name="Note 2 2 2 34 2 2 2 4" xfId="40692"/>
    <cellStyle name="Note 2 2 2 34 2 2 2 5" xfId="45621"/>
    <cellStyle name="Note 2 2 2 34 2 2 3" xfId="15819"/>
    <cellStyle name="Note 2 2 2 34 2 2 4" xfId="27097"/>
    <cellStyle name="Note 2 2 2 34 2 2 5" xfId="36998"/>
    <cellStyle name="Note 2 2 2 34 2 2 6" xfId="43523"/>
    <cellStyle name="Note 2 2 2 34 2 3" xfId="3267"/>
    <cellStyle name="Note 2 2 2 34 2 3 2" xfId="6961"/>
    <cellStyle name="Note 2 2 2 34 2 3 2 2" xfId="20007"/>
    <cellStyle name="Note 2 2 2 34 2 3 2 3" xfId="30188"/>
    <cellStyle name="Note 2 2 2 34 2 3 2 4" xfId="41186"/>
    <cellStyle name="Note 2 2 2 34 2 3 2 5" xfId="45919"/>
    <cellStyle name="Note 2 2 2 34 2 3 3" xfId="16313"/>
    <cellStyle name="Note 2 2 2 34 2 3 4" xfId="27479"/>
    <cellStyle name="Note 2 2 2 34 2 3 5" xfId="37492"/>
    <cellStyle name="Note 2 2 2 34 2 3 6" xfId="43821"/>
    <cellStyle name="Note 2 2 2 34 2 4" xfId="4360"/>
    <cellStyle name="Note 2 2 2 34 2 4 2" xfId="17406"/>
    <cellStyle name="Note 2 2 2 34 2 4 3" xfId="28385"/>
    <cellStyle name="Note 2 2 2 34 2 4 4" xfId="38585"/>
    <cellStyle name="Note 2 2 2 34 2 4 5" xfId="44380"/>
    <cellStyle name="Note 2 2 2 34 2 5" xfId="9132"/>
    <cellStyle name="Note 2 2 2 34 2 5 2" xfId="22177"/>
    <cellStyle name="Note 2 2 2 34 2 5 3" xfId="31485"/>
    <cellStyle name="Note 2 2 2 34 2 6" xfId="10020"/>
    <cellStyle name="Note 2 2 2 34 2 6 2" xfId="23065"/>
    <cellStyle name="Note 2 2 2 34 2 6 3" xfId="32361"/>
    <cellStyle name="Note 2 2 2 34 2 7" xfId="10395"/>
    <cellStyle name="Note 2 2 2 34 2 7 2" xfId="23440"/>
    <cellStyle name="Note 2 2 2 34 2 7 3" xfId="32736"/>
    <cellStyle name="Note 2 2 2 34 2 8" xfId="11761"/>
    <cellStyle name="Note 2 2 2 34 2 8 2" xfId="24806"/>
    <cellStyle name="Note 2 2 2 34 2 9" xfId="12182"/>
    <cellStyle name="Note 2 2 2 34 2 9 2" xfId="25227"/>
    <cellStyle name="Note 2 2 2 34 2 9 3" xfId="33561"/>
    <cellStyle name="Note 2 2 2 34 3" xfId="1006"/>
    <cellStyle name="Note 2 2 2 34 3 2" xfId="5116"/>
    <cellStyle name="Note 2 2 2 34 3 2 2" xfId="18162"/>
    <cellStyle name="Note 2 2 2 34 3 2 3" xfId="28853"/>
    <cellStyle name="Note 2 2 2 34 3 2 4" xfId="39341"/>
    <cellStyle name="Note 2 2 2 34 3 2 5" xfId="44866"/>
    <cellStyle name="Note 2 2 2 34 3 3" xfId="14052"/>
    <cellStyle name="Note 2 2 2 34 3 4" xfId="26159"/>
    <cellStyle name="Note 2 2 2 34 3 5" xfId="35231"/>
    <cellStyle name="Note 2 2 2 34 3 6" xfId="42768"/>
    <cellStyle name="Note 2 2 2 34 4" xfId="2272"/>
    <cellStyle name="Note 2 2 2 34 4 2" xfId="5966"/>
    <cellStyle name="Note 2 2 2 34 4 2 2" xfId="19012"/>
    <cellStyle name="Note 2 2 2 34 4 2 3" xfId="29410"/>
    <cellStyle name="Note 2 2 2 34 4 2 4" xfId="40191"/>
    <cellStyle name="Note 2 2 2 34 4 2 5" xfId="45354"/>
    <cellStyle name="Note 2 2 2 34 4 3" xfId="15318"/>
    <cellStyle name="Note 2 2 2 34 4 4" xfId="26701"/>
    <cellStyle name="Note 2 2 2 34 4 5" xfId="36497"/>
    <cellStyle name="Note 2 2 2 34 4 6" xfId="43256"/>
    <cellStyle name="Note 2 2 2 34 5" xfId="3823"/>
    <cellStyle name="Note 2 2 2 34 5 2" xfId="16869"/>
    <cellStyle name="Note 2 2 2 34 5 3" xfId="27953"/>
    <cellStyle name="Note 2 2 2 34 5 4" xfId="38048"/>
    <cellStyle name="Note 2 2 2 34 5 5" xfId="44113"/>
    <cellStyle name="Note 2 2 2 34 6" xfId="8595"/>
    <cellStyle name="Note 2 2 2 34 6 2" xfId="21640"/>
    <cellStyle name="Note 2 2 2 34 6 3" xfId="31053"/>
    <cellStyle name="Note 2 2 2 34 7" xfId="9586"/>
    <cellStyle name="Note 2 2 2 34 7 2" xfId="22631"/>
    <cellStyle name="Note 2 2 2 34 7 3" xfId="31927"/>
    <cellStyle name="Note 2 2 2 34 8" xfId="11223"/>
    <cellStyle name="Note 2 2 2 34 8 2" xfId="24268"/>
    <cellStyle name="Note 2 2 2 34 9" xfId="12569"/>
    <cellStyle name="Note 2 2 2 34 9 2" xfId="25614"/>
    <cellStyle name="Note 2 2 2 34 9 3" xfId="33948"/>
    <cellStyle name="Note 2 2 2 35" xfId="398"/>
    <cellStyle name="Note 2 2 2 35 10" xfId="13449"/>
    <cellStyle name="Note 2 2 2 35 11" xfId="34628"/>
    <cellStyle name="Note 2 2 2 35 2" xfId="1509"/>
    <cellStyle name="Note 2 2 2 35 2 10" xfId="14555"/>
    <cellStyle name="Note 2 2 2 35 2 11" xfId="35734"/>
    <cellStyle name="Note 2 2 2 35 2 2" xfId="2740"/>
    <cellStyle name="Note 2 2 2 35 2 2 2" xfId="6434"/>
    <cellStyle name="Note 2 2 2 35 2 2 2 2" xfId="19480"/>
    <cellStyle name="Note 2 2 2 35 2 2 2 3" xfId="29773"/>
    <cellStyle name="Note 2 2 2 35 2 2 2 4" xfId="40659"/>
    <cellStyle name="Note 2 2 2 35 2 2 2 5" xfId="45602"/>
    <cellStyle name="Note 2 2 2 35 2 2 3" xfId="15786"/>
    <cellStyle name="Note 2 2 2 35 2 2 4" xfId="27064"/>
    <cellStyle name="Note 2 2 2 35 2 2 5" xfId="36965"/>
    <cellStyle name="Note 2 2 2 35 2 2 6" xfId="43504"/>
    <cellStyle name="Note 2 2 2 35 2 3" xfId="3240"/>
    <cellStyle name="Note 2 2 2 35 2 3 2" xfId="6934"/>
    <cellStyle name="Note 2 2 2 35 2 3 2 2" xfId="19980"/>
    <cellStyle name="Note 2 2 2 35 2 3 2 3" xfId="30161"/>
    <cellStyle name="Note 2 2 2 35 2 3 2 4" xfId="41159"/>
    <cellStyle name="Note 2 2 2 35 2 3 2 5" xfId="45900"/>
    <cellStyle name="Note 2 2 2 35 2 3 3" xfId="16286"/>
    <cellStyle name="Note 2 2 2 35 2 3 4" xfId="27452"/>
    <cellStyle name="Note 2 2 2 35 2 3 5" xfId="37465"/>
    <cellStyle name="Note 2 2 2 35 2 3 6" xfId="43802"/>
    <cellStyle name="Note 2 2 2 35 2 4" xfId="4326"/>
    <cellStyle name="Note 2 2 2 35 2 4 2" xfId="17372"/>
    <cellStyle name="Note 2 2 2 35 2 4 3" xfId="28351"/>
    <cellStyle name="Note 2 2 2 35 2 4 4" xfId="38551"/>
    <cellStyle name="Note 2 2 2 35 2 4 5" xfId="44361"/>
    <cellStyle name="Note 2 2 2 35 2 5" xfId="9098"/>
    <cellStyle name="Note 2 2 2 35 2 5 2" xfId="22143"/>
    <cellStyle name="Note 2 2 2 35 2 5 3" xfId="31451"/>
    <cellStyle name="Note 2 2 2 35 2 6" xfId="9986"/>
    <cellStyle name="Note 2 2 2 35 2 6 2" xfId="23031"/>
    <cellStyle name="Note 2 2 2 35 2 6 3" xfId="32327"/>
    <cellStyle name="Note 2 2 2 35 2 7" xfId="10368"/>
    <cellStyle name="Note 2 2 2 35 2 7 2" xfId="23413"/>
    <cellStyle name="Note 2 2 2 35 2 7 3" xfId="32709"/>
    <cellStyle name="Note 2 2 2 35 2 8" xfId="11727"/>
    <cellStyle name="Note 2 2 2 35 2 8 2" xfId="24772"/>
    <cellStyle name="Note 2 2 2 35 2 9" xfId="12398"/>
    <cellStyle name="Note 2 2 2 35 2 9 2" xfId="25443"/>
    <cellStyle name="Note 2 2 2 35 2 9 3" xfId="33777"/>
    <cellStyle name="Note 2 2 2 35 3" xfId="972"/>
    <cellStyle name="Note 2 2 2 35 3 2" xfId="5082"/>
    <cellStyle name="Note 2 2 2 35 3 2 2" xfId="18128"/>
    <cellStyle name="Note 2 2 2 35 3 2 3" xfId="28819"/>
    <cellStyle name="Note 2 2 2 35 3 2 4" xfId="39307"/>
    <cellStyle name="Note 2 2 2 35 3 2 5" xfId="44847"/>
    <cellStyle name="Note 2 2 2 35 3 3" xfId="14018"/>
    <cellStyle name="Note 2 2 2 35 3 4" xfId="26125"/>
    <cellStyle name="Note 2 2 2 35 3 5" xfId="35197"/>
    <cellStyle name="Note 2 2 2 35 3 6" xfId="42749"/>
    <cellStyle name="Note 2 2 2 35 4" xfId="2238"/>
    <cellStyle name="Note 2 2 2 35 4 2" xfId="5932"/>
    <cellStyle name="Note 2 2 2 35 4 2 2" xfId="18978"/>
    <cellStyle name="Note 2 2 2 35 4 2 3" xfId="29376"/>
    <cellStyle name="Note 2 2 2 35 4 2 4" xfId="40157"/>
    <cellStyle name="Note 2 2 2 35 4 2 5" xfId="45335"/>
    <cellStyle name="Note 2 2 2 35 4 3" xfId="15284"/>
    <cellStyle name="Note 2 2 2 35 4 4" xfId="26667"/>
    <cellStyle name="Note 2 2 2 35 4 5" xfId="36463"/>
    <cellStyle name="Note 2 2 2 35 4 6" xfId="43237"/>
    <cellStyle name="Note 2 2 2 35 5" xfId="3789"/>
    <cellStyle name="Note 2 2 2 35 5 2" xfId="16835"/>
    <cellStyle name="Note 2 2 2 35 5 3" xfId="27919"/>
    <cellStyle name="Note 2 2 2 35 5 4" xfId="38014"/>
    <cellStyle name="Note 2 2 2 35 5 5" xfId="44094"/>
    <cellStyle name="Note 2 2 2 35 6" xfId="8561"/>
    <cellStyle name="Note 2 2 2 35 6 2" xfId="21606"/>
    <cellStyle name="Note 2 2 2 35 6 3" xfId="31019"/>
    <cellStyle name="Note 2 2 2 35 7" xfId="9552"/>
    <cellStyle name="Note 2 2 2 35 7 2" xfId="22597"/>
    <cellStyle name="Note 2 2 2 35 7 3" xfId="31893"/>
    <cellStyle name="Note 2 2 2 35 8" xfId="11189"/>
    <cellStyle name="Note 2 2 2 35 8 2" xfId="24234"/>
    <cellStyle name="Note 2 2 2 35 9" xfId="12158"/>
    <cellStyle name="Note 2 2 2 35 9 2" xfId="25203"/>
    <cellStyle name="Note 2 2 2 35 9 3" xfId="33537"/>
    <cellStyle name="Note 2 2 2 36" xfId="439"/>
    <cellStyle name="Note 2 2 2 36 10" xfId="13490"/>
    <cellStyle name="Note 2 2 2 36 11" xfId="34669"/>
    <cellStyle name="Note 2 2 2 36 2" xfId="1550"/>
    <cellStyle name="Note 2 2 2 36 2 10" xfId="14596"/>
    <cellStyle name="Note 2 2 2 36 2 11" xfId="35775"/>
    <cellStyle name="Note 2 2 2 36 2 2" xfId="2779"/>
    <cellStyle name="Note 2 2 2 36 2 2 2" xfId="6473"/>
    <cellStyle name="Note 2 2 2 36 2 2 2 2" xfId="19519"/>
    <cellStyle name="Note 2 2 2 36 2 2 2 3" xfId="29812"/>
    <cellStyle name="Note 2 2 2 36 2 2 2 4" xfId="40698"/>
    <cellStyle name="Note 2 2 2 36 2 2 2 5" xfId="45624"/>
    <cellStyle name="Note 2 2 2 36 2 2 3" xfId="15825"/>
    <cellStyle name="Note 2 2 2 36 2 2 4" xfId="27103"/>
    <cellStyle name="Note 2 2 2 36 2 2 5" xfId="37004"/>
    <cellStyle name="Note 2 2 2 36 2 2 6" xfId="43526"/>
    <cellStyle name="Note 2 2 2 36 2 3" xfId="3274"/>
    <cellStyle name="Note 2 2 2 36 2 3 2" xfId="6968"/>
    <cellStyle name="Note 2 2 2 36 2 3 2 2" xfId="20014"/>
    <cellStyle name="Note 2 2 2 36 2 3 2 3" xfId="30195"/>
    <cellStyle name="Note 2 2 2 36 2 3 2 4" xfId="41193"/>
    <cellStyle name="Note 2 2 2 36 2 3 2 5" xfId="45922"/>
    <cellStyle name="Note 2 2 2 36 2 3 3" xfId="16320"/>
    <cellStyle name="Note 2 2 2 36 2 3 4" xfId="27486"/>
    <cellStyle name="Note 2 2 2 36 2 3 5" xfId="37499"/>
    <cellStyle name="Note 2 2 2 36 2 3 6" xfId="43824"/>
    <cellStyle name="Note 2 2 2 36 2 4" xfId="4367"/>
    <cellStyle name="Note 2 2 2 36 2 4 2" xfId="17413"/>
    <cellStyle name="Note 2 2 2 36 2 4 3" xfId="28392"/>
    <cellStyle name="Note 2 2 2 36 2 4 4" xfId="38592"/>
    <cellStyle name="Note 2 2 2 36 2 4 5" xfId="44383"/>
    <cellStyle name="Note 2 2 2 36 2 5" xfId="9139"/>
    <cellStyle name="Note 2 2 2 36 2 5 2" xfId="22184"/>
    <cellStyle name="Note 2 2 2 36 2 5 3" xfId="31492"/>
    <cellStyle name="Note 2 2 2 36 2 6" xfId="10027"/>
    <cellStyle name="Note 2 2 2 36 2 6 2" xfId="23072"/>
    <cellStyle name="Note 2 2 2 36 2 6 3" xfId="32368"/>
    <cellStyle name="Note 2 2 2 36 2 7" xfId="10402"/>
    <cellStyle name="Note 2 2 2 36 2 7 2" xfId="23447"/>
    <cellStyle name="Note 2 2 2 36 2 7 3" xfId="32743"/>
    <cellStyle name="Note 2 2 2 36 2 8" xfId="11768"/>
    <cellStyle name="Note 2 2 2 36 2 8 2" xfId="24813"/>
    <cellStyle name="Note 2 2 2 36 2 9" xfId="12531"/>
    <cellStyle name="Note 2 2 2 36 2 9 2" xfId="25576"/>
    <cellStyle name="Note 2 2 2 36 2 9 3" xfId="33910"/>
    <cellStyle name="Note 2 2 2 36 3" xfId="1013"/>
    <cellStyle name="Note 2 2 2 36 3 2" xfId="5123"/>
    <cellStyle name="Note 2 2 2 36 3 2 2" xfId="18169"/>
    <cellStyle name="Note 2 2 2 36 3 2 3" xfId="28860"/>
    <cellStyle name="Note 2 2 2 36 3 2 4" xfId="39348"/>
    <cellStyle name="Note 2 2 2 36 3 2 5" xfId="44869"/>
    <cellStyle name="Note 2 2 2 36 3 3" xfId="14059"/>
    <cellStyle name="Note 2 2 2 36 3 4" xfId="26166"/>
    <cellStyle name="Note 2 2 2 36 3 5" xfId="35238"/>
    <cellStyle name="Note 2 2 2 36 3 6" xfId="42771"/>
    <cellStyle name="Note 2 2 2 36 4" xfId="2279"/>
    <cellStyle name="Note 2 2 2 36 4 2" xfId="5973"/>
    <cellStyle name="Note 2 2 2 36 4 2 2" xfId="19019"/>
    <cellStyle name="Note 2 2 2 36 4 2 3" xfId="29417"/>
    <cellStyle name="Note 2 2 2 36 4 2 4" xfId="40198"/>
    <cellStyle name="Note 2 2 2 36 4 2 5" xfId="45357"/>
    <cellStyle name="Note 2 2 2 36 4 3" xfId="15325"/>
    <cellStyle name="Note 2 2 2 36 4 4" xfId="26708"/>
    <cellStyle name="Note 2 2 2 36 4 5" xfId="36504"/>
    <cellStyle name="Note 2 2 2 36 4 6" xfId="43259"/>
    <cellStyle name="Note 2 2 2 36 5" xfId="3830"/>
    <cellStyle name="Note 2 2 2 36 5 2" xfId="16876"/>
    <cellStyle name="Note 2 2 2 36 5 3" xfId="27960"/>
    <cellStyle name="Note 2 2 2 36 5 4" xfId="38055"/>
    <cellStyle name="Note 2 2 2 36 5 5" xfId="44116"/>
    <cellStyle name="Note 2 2 2 36 6" xfId="8602"/>
    <cellStyle name="Note 2 2 2 36 6 2" xfId="21647"/>
    <cellStyle name="Note 2 2 2 36 6 3" xfId="31060"/>
    <cellStyle name="Note 2 2 2 36 7" xfId="9593"/>
    <cellStyle name="Note 2 2 2 36 7 2" xfId="22638"/>
    <cellStyle name="Note 2 2 2 36 7 3" xfId="31934"/>
    <cellStyle name="Note 2 2 2 36 8" xfId="11230"/>
    <cellStyle name="Note 2 2 2 36 8 2" xfId="24275"/>
    <cellStyle name="Note 2 2 2 36 9" xfId="11983"/>
    <cellStyle name="Note 2 2 2 36 9 2" xfId="25028"/>
    <cellStyle name="Note 2 2 2 36 9 3" xfId="33362"/>
    <cellStyle name="Note 2 2 2 37" xfId="372"/>
    <cellStyle name="Note 2 2 2 37 10" xfId="13423"/>
    <cellStyle name="Note 2 2 2 37 11" xfId="34602"/>
    <cellStyle name="Note 2 2 2 37 2" xfId="1483"/>
    <cellStyle name="Note 2 2 2 37 2 10" xfId="14529"/>
    <cellStyle name="Note 2 2 2 37 2 11" xfId="35708"/>
    <cellStyle name="Note 2 2 2 37 2 2" xfId="2717"/>
    <cellStyle name="Note 2 2 2 37 2 2 2" xfId="6411"/>
    <cellStyle name="Note 2 2 2 37 2 2 2 2" xfId="19457"/>
    <cellStyle name="Note 2 2 2 37 2 2 2 3" xfId="29750"/>
    <cellStyle name="Note 2 2 2 37 2 2 2 4" xfId="40636"/>
    <cellStyle name="Note 2 2 2 37 2 2 2 5" xfId="45590"/>
    <cellStyle name="Note 2 2 2 37 2 2 3" xfId="15763"/>
    <cellStyle name="Note 2 2 2 37 2 2 4" xfId="27041"/>
    <cellStyle name="Note 2 2 2 37 2 2 5" xfId="36942"/>
    <cellStyle name="Note 2 2 2 37 2 2 6" xfId="43492"/>
    <cellStyle name="Note 2 2 2 37 2 3" xfId="3219"/>
    <cellStyle name="Note 2 2 2 37 2 3 2" xfId="6913"/>
    <cellStyle name="Note 2 2 2 37 2 3 2 2" xfId="19959"/>
    <cellStyle name="Note 2 2 2 37 2 3 2 3" xfId="30140"/>
    <cellStyle name="Note 2 2 2 37 2 3 2 4" xfId="41138"/>
    <cellStyle name="Note 2 2 2 37 2 3 2 5" xfId="45888"/>
    <cellStyle name="Note 2 2 2 37 2 3 3" xfId="16265"/>
    <cellStyle name="Note 2 2 2 37 2 3 4" xfId="27431"/>
    <cellStyle name="Note 2 2 2 37 2 3 5" xfId="37444"/>
    <cellStyle name="Note 2 2 2 37 2 3 6" xfId="43790"/>
    <cellStyle name="Note 2 2 2 37 2 4" xfId="4300"/>
    <cellStyle name="Note 2 2 2 37 2 4 2" xfId="17346"/>
    <cellStyle name="Note 2 2 2 37 2 4 3" xfId="28325"/>
    <cellStyle name="Note 2 2 2 37 2 4 4" xfId="38525"/>
    <cellStyle name="Note 2 2 2 37 2 4 5" xfId="44349"/>
    <cellStyle name="Note 2 2 2 37 2 5" xfId="9072"/>
    <cellStyle name="Note 2 2 2 37 2 5 2" xfId="22117"/>
    <cellStyle name="Note 2 2 2 37 2 5 3" xfId="31425"/>
    <cellStyle name="Note 2 2 2 37 2 6" xfId="9960"/>
    <cellStyle name="Note 2 2 2 37 2 6 2" xfId="23005"/>
    <cellStyle name="Note 2 2 2 37 2 6 3" xfId="32301"/>
    <cellStyle name="Note 2 2 2 37 2 7" xfId="10347"/>
    <cellStyle name="Note 2 2 2 37 2 7 2" xfId="23392"/>
    <cellStyle name="Note 2 2 2 37 2 7 3" xfId="32688"/>
    <cellStyle name="Note 2 2 2 37 2 8" xfId="11701"/>
    <cellStyle name="Note 2 2 2 37 2 8 2" xfId="24746"/>
    <cellStyle name="Note 2 2 2 37 2 9" xfId="12507"/>
    <cellStyle name="Note 2 2 2 37 2 9 2" xfId="25552"/>
    <cellStyle name="Note 2 2 2 37 2 9 3" xfId="33886"/>
    <cellStyle name="Note 2 2 2 37 3" xfId="946"/>
    <cellStyle name="Note 2 2 2 37 3 2" xfId="5056"/>
    <cellStyle name="Note 2 2 2 37 3 2 2" xfId="18102"/>
    <cellStyle name="Note 2 2 2 37 3 2 3" xfId="28793"/>
    <cellStyle name="Note 2 2 2 37 3 2 4" xfId="39281"/>
    <cellStyle name="Note 2 2 2 37 3 2 5" xfId="44835"/>
    <cellStyle name="Note 2 2 2 37 3 3" xfId="13992"/>
    <cellStyle name="Note 2 2 2 37 3 4" xfId="26099"/>
    <cellStyle name="Note 2 2 2 37 3 5" xfId="35171"/>
    <cellStyle name="Note 2 2 2 37 3 6" xfId="42737"/>
    <cellStyle name="Note 2 2 2 37 4" xfId="2212"/>
    <cellStyle name="Note 2 2 2 37 4 2" xfId="5906"/>
    <cellStyle name="Note 2 2 2 37 4 2 2" xfId="18952"/>
    <cellStyle name="Note 2 2 2 37 4 2 3" xfId="29350"/>
    <cellStyle name="Note 2 2 2 37 4 2 4" xfId="40131"/>
    <cellStyle name="Note 2 2 2 37 4 2 5" xfId="45323"/>
    <cellStyle name="Note 2 2 2 37 4 3" xfId="15258"/>
    <cellStyle name="Note 2 2 2 37 4 4" xfId="26641"/>
    <cellStyle name="Note 2 2 2 37 4 5" xfId="36437"/>
    <cellStyle name="Note 2 2 2 37 4 6" xfId="43225"/>
    <cellStyle name="Note 2 2 2 37 5" xfId="3763"/>
    <cellStyle name="Note 2 2 2 37 5 2" xfId="16809"/>
    <cellStyle name="Note 2 2 2 37 5 3" xfId="27893"/>
    <cellStyle name="Note 2 2 2 37 5 4" xfId="37988"/>
    <cellStyle name="Note 2 2 2 37 5 5" xfId="44082"/>
    <cellStyle name="Note 2 2 2 37 6" xfId="8535"/>
    <cellStyle name="Note 2 2 2 37 6 2" xfId="21580"/>
    <cellStyle name="Note 2 2 2 37 6 3" xfId="30993"/>
    <cellStyle name="Note 2 2 2 37 7" xfId="9526"/>
    <cellStyle name="Note 2 2 2 37 7 2" xfId="22571"/>
    <cellStyle name="Note 2 2 2 37 7 3" xfId="31867"/>
    <cellStyle name="Note 2 2 2 37 8" xfId="11163"/>
    <cellStyle name="Note 2 2 2 37 8 2" xfId="24208"/>
    <cellStyle name="Note 2 2 2 37 9" xfId="10884"/>
    <cellStyle name="Note 2 2 2 37 9 2" xfId="23929"/>
    <cellStyle name="Note 2 2 2 37 9 3" xfId="33166"/>
    <cellStyle name="Note 2 2 2 38" xfId="395"/>
    <cellStyle name="Note 2 2 2 38 10" xfId="13446"/>
    <cellStyle name="Note 2 2 2 38 11" xfId="34625"/>
    <cellStyle name="Note 2 2 2 38 2" xfId="1506"/>
    <cellStyle name="Note 2 2 2 38 2 10" xfId="14552"/>
    <cellStyle name="Note 2 2 2 38 2 11" xfId="35731"/>
    <cellStyle name="Note 2 2 2 38 2 2" xfId="2737"/>
    <cellStyle name="Note 2 2 2 38 2 2 2" xfId="6431"/>
    <cellStyle name="Note 2 2 2 38 2 2 2 2" xfId="19477"/>
    <cellStyle name="Note 2 2 2 38 2 2 2 3" xfId="29770"/>
    <cellStyle name="Note 2 2 2 38 2 2 2 4" xfId="40656"/>
    <cellStyle name="Note 2 2 2 38 2 2 2 5" xfId="45600"/>
    <cellStyle name="Note 2 2 2 38 2 2 3" xfId="15783"/>
    <cellStyle name="Note 2 2 2 38 2 2 4" xfId="27061"/>
    <cellStyle name="Note 2 2 2 38 2 2 5" xfId="36962"/>
    <cellStyle name="Note 2 2 2 38 2 2 6" xfId="43502"/>
    <cellStyle name="Note 2 2 2 38 2 3" xfId="3238"/>
    <cellStyle name="Note 2 2 2 38 2 3 2" xfId="6932"/>
    <cellStyle name="Note 2 2 2 38 2 3 2 2" xfId="19978"/>
    <cellStyle name="Note 2 2 2 38 2 3 2 3" xfId="30159"/>
    <cellStyle name="Note 2 2 2 38 2 3 2 4" xfId="41157"/>
    <cellStyle name="Note 2 2 2 38 2 3 2 5" xfId="45898"/>
    <cellStyle name="Note 2 2 2 38 2 3 3" xfId="16284"/>
    <cellStyle name="Note 2 2 2 38 2 3 4" xfId="27450"/>
    <cellStyle name="Note 2 2 2 38 2 3 5" xfId="37463"/>
    <cellStyle name="Note 2 2 2 38 2 3 6" xfId="43800"/>
    <cellStyle name="Note 2 2 2 38 2 4" xfId="4323"/>
    <cellStyle name="Note 2 2 2 38 2 4 2" xfId="17369"/>
    <cellStyle name="Note 2 2 2 38 2 4 3" xfId="28348"/>
    <cellStyle name="Note 2 2 2 38 2 4 4" xfId="38548"/>
    <cellStyle name="Note 2 2 2 38 2 4 5" xfId="44359"/>
    <cellStyle name="Note 2 2 2 38 2 5" xfId="9095"/>
    <cellStyle name="Note 2 2 2 38 2 5 2" xfId="22140"/>
    <cellStyle name="Note 2 2 2 38 2 5 3" xfId="31448"/>
    <cellStyle name="Note 2 2 2 38 2 6" xfId="9983"/>
    <cellStyle name="Note 2 2 2 38 2 6 2" xfId="23028"/>
    <cellStyle name="Note 2 2 2 38 2 6 3" xfId="32324"/>
    <cellStyle name="Note 2 2 2 38 2 7" xfId="10366"/>
    <cellStyle name="Note 2 2 2 38 2 7 2" xfId="23411"/>
    <cellStyle name="Note 2 2 2 38 2 7 3" xfId="32707"/>
    <cellStyle name="Note 2 2 2 38 2 8" xfId="11724"/>
    <cellStyle name="Note 2 2 2 38 2 8 2" xfId="24769"/>
    <cellStyle name="Note 2 2 2 38 2 9" xfId="12220"/>
    <cellStyle name="Note 2 2 2 38 2 9 2" xfId="25265"/>
    <cellStyle name="Note 2 2 2 38 2 9 3" xfId="33599"/>
    <cellStyle name="Note 2 2 2 38 3" xfId="969"/>
    <cellStyle name="Note 2 2 2 38 3 2" xfId="5079"/>
    <cellStyle name="Note 2 2 2 38 3 2 2" xfId="18125"/>
    <cellStyle name="Note 2 2 2 38 3 2 3" xfId="28816"/>
    <cellStyle name="Note 2 2 2 38 3 2 4" xfId="39304"/>
    <cellStyle name="Note 2 2 2 38 3 2 5" xfId="44845"/>
    <cellStyle name="Note 2 2 2 38 3 3" xfId="14015"/>
    <cellStyle name="Note 2 2 2 38 3 4" xfId="26122"/>
    <cellStyle name="Note 2 2 2 38 3 5" xfId="35194"/>
    <cellStyle name="Note 2 2 2 38 3 6" xfId="42747"/>
    <cellStyle name="Note 2 2 2 38 4" xfId="2235"/>
    <cellStyle name="Note 2 2 2 38 4 2" xfId="5929"/>
    <cellStyle name="Note 2 2 2 38 4 2 2" xfId="18975"/>
    <cellStyle name="Note 2 2 2 38 4 2 3" xfId="29373"/>
    <cellStyle name="Note 2 2 2 38 4 2 4" xfId="40154"/>
    <cellStyle name="Note 2 2 2 38 4 2 5" xfId="45333"/>
    <cellStyle name="Note 2 2 2 38 4 3" xfId="15281"/>
    <cellStyle name="Note 2 2 2 38 4 4" xfId="26664"/>
    <cellStyle name="Note 2 2 2 38 4 5" xfId="36460"/>
    <cellStyle name="Note 2 2 2 38 4 6" xfId="43235"/>
    <cellStyle name="Note 2 2 2 38 5" xfId="3786"/>
    <cellStyle name="Note 2 2 2 38 5 2" xfId="16832"/>
    <cellStyle name="Note 2 2 2 38 5 3" xfId="27916"/>
    <cellStyle name="Note 2 2 2 38 5 4" xfId="38011"/>
    <cellStyle name="Note 2 2 2 38 5 5" xfId="44092"/>
    <cellStyle name="Note 2 2 2 38 6" xfId="8558"/>
    <cellStyle name="Note 2 2 2 38 6 2" xfId="21603"/>
    <cellStyle name="Note 2 2 2 38 6 3" xfId="31016"/>
    <cellStyle name="Note 2 2 2 38 7" xfId="9549"/>
    <cellStyle name="Note 2 2 2 38 7 2" xfId="22594"/>
    <cellStyle name="Note 2 2 2 38 7 3" xfId="31890"/>
    <cellStyle name="Note 2 2 2 38 8" xfId="11186"/>
    <cellStyle name="Note 2 2 2 38 8 2" xfId="24231"/>
    <cellStyle name="Note 2 2 2 38 9" xfId="12244"/>
    <cellStyle name="Note 2 2 2 38 9 2" xfId="25289"/>
    <cellStyle name="Note 2 2 2 38 9 3" xfId="33623"/>
    <cellStyle name="Note 2 2 2 39" xfId="408"/>
    <cellStyle name="Note 2 2 2 39 10" xfId="13459"/>
    <cellStyle name="Note 2 2 2 39 11" xfId="34638"/>
    <cellStyle name="Note 2 2 2 39 2" xfId="1519"/>
    <cellStyle name="Note 2 2 2 39 2 10" xfId="14565"/>
    <cellStyle name="Note 2 2 2 39 2 11" xfId="35744"/>
    <cellStyle name="Note 2 2 2 39 2 2" xfId="2750"/>
    <cellStyle name="Note 2 2 2 39 2 2 2" xfId="6444"/>
    <cellStyle name="Note 2 2 2 39 2 2 2 2" xfId="19490"/>
    <cellStyle name="Note 2 2 2 39 2 2 2 3" xfId="29783"/>
    <cellStyle name="Note 2 2 2 39 2 2 2 4" xfId="40669"/>
    <cellStyle name="Note 2 2 2 39 2 2 2 5" xfId="45609"/>
    <cellStyle name="Note 2 2 2 39 2 2 3" xfId="15796"/>
    <cellStyle name="Note 2 2 2 39 2 2 4" xfId="27074"/>
    <cellStyle name="Note 2 2 2 39 2 2 5" xfId="36975"/>
    <cellStyle name="Note 2 2 2 39 2 2 6" xfId="43511"/>
    <cellStyle name="Note 2 2 2 39 2 3" xfId="3249"/>
    <cellStyle name="Note 2 2 2 39 2 3 2" xfId="6943"/>
    <cellStyle name="Note 2 2 2 39 2 3 2 2" xfId="19989"/>
    <cellStyle name="Note 2 2 2 39 2 3 2 3" xfId="30170"/>
    <cellStyle name="Note 2 2 2 39 2 3 2 4" xfId="41168"/>
    <cellStyle name="Note 2 2 2 39 2 3 2 5" xfId="45907"/>
    <cellStyle name="Note 2 2 2 39 2 3 3" xfId="16295"/>
    <cellStyle name="Note 2 2 2 39 2 3 4" xfId="27461"/>
    <cellStyle name="Note 2 2 2 39 2 3 5" xfId="37474"/>
    <cellStyle name="Note 2 2 2 39 2 3 6" xfId="43809"/>
    <cellStyle name="Note 2 2 2 39 2 4" xfId="4336"/>
    <cellStyle name="Note 2 2 2 39 2 4 2" xfId="17382"/>
    <cellStyle name="Note 2 2 2 39 2 4 3" xfId="28361"/>
    <cellStyle name="Note 2 2 2 39 2 4 4" xfId="38561"/>
    <cellStyle name="Note 2 2 2 39 2 4 5" xfId="44368"/>
    <cellStyle name="Note 2 2 2 39 2 5" xfId="9108"/>
    <cellStyle name="Note 2 2 2 39 2 5 2" xfId="22153"/>
    <cellStyle name="Note 2 2 2 39 2 5 3" xfId="31461"/>
    <cellStyle name="Note 2 2 2 39 2 6" xfId="9996"/>
    <cellStyle name="Note 2 2 2 39 2 6 2" xfId="23041"/>
    <cellStyle name="Note 2 2 2 39 2 6 3" xfId="32337"/>
    <cellStyle name="Note 2 2 2 39 2 7" xfId="10377"/>
    <cellStyle name="Note 2 2 2 39 2 7 2" xfId="23422"/>
    <cellStyle name="Note 2 2 2 39 2 7 3" xfId="32718"/>
    <cellStyle name="Note 2 2 2 39 2 8" xfId="11737"/>
    <cellStyle name="Note 2 2 2 39 2 8 2" xfId="24782"/>
    <cellStyle name="Note 2 2 2 39 2 9" xfId="11995"/>
    <cellStyle name="Note 2 2 2 39 2 9 2" xfId="25040"/>
    <cellStyle name="Note 2 2 2 39 2 9 3" xfId="33374"/>
    <cellStyle name="Note 2 2 2 39 3" xfId="982"/>
    <cellStyle name="Note 2 2 2 39 3 2" xfId="5092"/>
    <cellStyle name="Note 2 2 2 39 3 2 2" xfId="18138"/>
    <cellStyle name="Note 2 2 2 39 3 2 3" xfId="28829"/>
    <cellStyle name="Note 2 2 2 39 3 2 4" xfId="39317"/>
    <cellStyle name="Note 2 2 2 39 3 2 5" xfId="44854"/>
    <cellStyle name="Note 2 2 2 39 3 3" xfId="14028"/>
    <cellStyle name="Note 2 2 2 39 3 4" xfId="26135"/>
    <cellStyle name="Note 2 2 2 39 3 5" xfId="35207"/>
    <cellStyle name="Note 2 2 2 39 3 6" xfId="42756"/>
    <cellStyle name="Note 2 2 2 39 4" xfId="2248"/>
    <cellStyle name="Note 2 2 2 39 4 2" xfId="5942"/>
    <cellStyle name="Note 2 2 2 39 4 2 2" xfId="18988"/>
    <cellStyle name="Note 2 2 2 39 4 2 3" xfId="29386"/>
    <cellStyle name="Note 2 2 2 39 4 2 4" xfId="40167"/>
    <cellStyle name="Note 2 2 2 39 4 2 5" xfId="45342"/>
    <cellStyle name="Note 2 2 2 39 4 3" xfId="15294"/>
    <cellStyle name="Note 2 2 2 39 4 4" xfId="26677"/>
    <cellStyle name="Note 2 2 2 39 4 5" xfId="36473"/>
    <cellStyle name="Note 2 2 2 39 4 6" xfId="43244"/>
    <cellStyle name="Note 2 2 2 39 5" xfId="3799"/>
    <cellStyle name="Note 2 2 2 39 5 2" xfId="16845"/>
    <cellStyle name="Note 2 2 2 39 5 3" xfId="27929"/>
    <cellStyle name="Note 2 2 2 39 5 4" xfId="38024"/>
    <cellStyle name="Note 2 2 2 39 5 5" xfId="44101"/>
    <cellStyle name="Note 2 2 2 39 6" xfId="8571"/>
    <cellStyle name="Note 2 2 2 39 6 2" xfId="21616"/>
    <cellStyle name="Note 2 2 2 39 6 3" xfId="31029"/>
    <cellStyle name="Note 2 2 2 39 7" xfId="9562"/>
    <cellStyle name="Note 2 2 2 39 7 2" xfId="22607"/>
    <cellStyle name="Note 2 2 2 39 7 3" xfId="31903"/>
    <cellStyle name="Note 2 2 2 39 8" xfId="11199"/>
    <cellStyle name="Note 2 2 2 39 8 2" xfId="24244"/>
    <cellStyle name="Note 2 2 2 39 9" xfId="11371"/>
    <cellStyle name="Note 2 2 2 39 9 2" xfId="24416"/>
    <cellStyle name="Note 2 2 2 39 9 3" xfId="33251"/>
    <cellStyle name="Note 2 2 2 4" xfId="125"/>
    <cellStyle name="Note 2 2 2 4 10" xfId="10587"/>
    <cellStyle name="Note 2 2 2 4 10 2" xfId="23632"/>
    <cellStyle name="Note 2 2 2 4 10 3" xfId="32912"/>
    <cellStyle name="Note 2 2 2 4 11" xfId="10665"/>
    <cellStyle name="Note 2 2 2 4 11 2" xfId="23710"/>
    <cellStyle name="Note 2 2 2 4 11 3" xfId="32990"/>
    <cellStyle name="Note 2 2 2 4 12" xfId="10717"/>
    <cellStyle name="Note 2 2 2 4 12 2" xfId="23762"/>
    <cellStyle name="Note 2 2 2 4 12 3" xfId="33042"/>
    <cellStyle name="Note 2 2 2 4 13" xfId="10748"/>
    <cellStyle name="Note 2 2 2 4 13 2" xfId="23793"/>
    <cellStyle name="Note 2 2 2 4 13 3" xfId="33073"/>
    <cellStyle name="Note 2 2 2 4 14" xfId="10781"/>
    <cellStyle name="Note 2 2 2 4 14 2" xfId="23826"/>
    <cellStyle name="Note 2 2 2 4 14 3" xfId="33106"/>
    <cellStyle name="Note 2 2 2 4 15" xfId="10864"/>
    <cellStyle name="Note 2 2 2 4 15 2" xfId="23909"/>
    <cellStyle name="Note 2 2 2 4 16" xfId="12109"/>
    <cellStyle name="Note 2 2 2 4 16 2" xfId="25154"/>
    <cellStyle name="Note 2 2 2 4 16 3" xfId="33488"/>
    <cellStyle name="Note 2 2 2 4 17" xfId="12895"/>
    <cellStyle name="Note 2 2 2 4 18" xfId="12841"/>
    <cellStyle name="Note 2 2 2 4 19" xfId="12974"/>
    <cellStyle name="Note 2 2 2 4 2" xfId="220"/>
    <cellStyle name="Note 2 2 2 4 2 10" xfId="13271"/>
    <cellStyle name="Note 2 2 2 4 2 11" xfId="34450"/>
    <cellStyle name="Note 2 2 2 4 2 2" xfId="1343"/>
    <cellStyle name="Note 2 2 2 4 2 2 10" xfId="14389"/>
    <cellStyle name="Note 2 2 2 4 2 2 11" xfId="35568"/>
    <cellStyle name="Note 2 2 2 4 2 2 2" xfId="2595"/>
    <cellStyle name="Note 2 2 2 4 2 2 2 2" xfId="6289"/>
    <cellStyle name="Note 2 2 2 4 2 2 2 2 2" xfId="19335"/>
    <cellStyle name="Note 2 2 2 4 2 2 2 2 3" xfId="29653"/>
    <cellStyle name="Note 2 2 2 4 2 2 2 2 4" xfId="40514"/>
    <cellStyle name="Note 2 2 2 4 2 2 2 2 5" xfId="45520"/>
    <cellStyle name="Note 2 2 2 4 2 2 2 3" xfId="15641"/>
    <cellStyle name="Note 2 2 2 4 2 2 2 4" xfId="26944"/>
    <cellStyle name="Note 2 2 2 4 2 2 2 5" xfId="36820"/>
    <cellStyle name="Note 2 2 2 4 2 2 2 6" xfId="43422"/>
    <cellStyle name="Note 2 2 2 4 2 2 3" xfId="3119"/>
    <cellStyle name="Note 2 2 2 4 2 2 3 2" xfId="6813"/>
    <cellStyle name="Note 2 2 2 4 2 2 3 2 2" xfId="19859"/>
    <cellStyle name="Note 2 2 2 4 2 2 3 2 3" xfId="30040"/>
    <cellStyle name="Note 2 2 2 4 2 2 3 2 4" xfId="41038"/>
    <cellStyle name="Note 2 2 2 4 2 2 3 2 5" xfId="45843"/>
    <cellStyle name="Note 2 2 2 4 2 2 3 3" xfId="16165"/>
    <cellStyle name="Note 2 2 2 4 2 2 3 4" xfId="27331"/>
    <cellStyle name="Note 2 2 2 4 2 2 3 5" xfId="37344"/>
    <cellStyle name="Note 2 2 2 4 2 2 3 6" xfId="43745"/>
    <cellStyle name="Note 2 2 2 4 2 2 4" xfId="4160"/>
    <cellStyle name="Note 2 2 2 4 2 2 4 2" xfId="17206"/>
    <cellStyle name="Note 2 2 2 4 2 2 4 3" xfId="28210"/>
    <cellStyle name="Note 2 2 2 4 2 2 4 4" xfId="38385"/>
    <cellStyle name="Note 2 2 2 4 2 2 4 5" xfId="44279"/>
    <cellStyle name="Note 2 2 2 4 2 2 5" xfId="8932"/>
    <cellStyle name="Note 2 2 2 4 2 2 5 2" xfId="21977"/>
    <cellStyle name="Note 2 2 2 4 2 2 5 3" xfId="31310"/>
    <cellStyle name="Note 2 2 2 4 2 2 6" xfId="9844"/>
    <cellStyle name="Note 2 2 2 4 2 2 6 2" xfId="22889"/>
    <cellStyle name="Note 2 2 2 4 2 2 6 3" xfId="32185"/>
    <cellStyle name="Note 2 2 2 4 2 2 7" xfId="10247"/>
    <cellStyle name="Note 2 2 2 4 2 2 7 2" xfId="23292"/>
    <cellStyle name="Note 2 2 2 4 2 2 7 3" xfId="32588"/>
    <cellStyle name="Note 2 2 2 4 2 2 8" xfId="11561"/>
    <cellStyle name="Note 2 2 2 4 2 2 8 2" xfId="24606"/>
    <cellStyle name="Note 2 2 2 4 2 2 9" xfId="12542"/>
    <cellStyle name="Note 2 2 2 4 2 2 9 2" xfId="25587"/>
    <cellStyle name="Note 2 2 2 4 2 2 9 3" xfId="33921"/>
    <cellStyle name="Note 2 2 2 4 2 3" xfId="794"/>
    <cellStyle name="Note 2 2 2 4 2 3 2" xfId="4904"/>
    <cellStyle name="Note 2 2 2 4 2 3 2 2" xfId="17950"/>
    <cellStyle name="Note 2 2 2 4 2 3 2 3" xfId="28666"/>
    <cellStyle name="Note 2 2 2 4 2 3 2 4" xfId="39129"/>
    <cellStyle name="Note 2 2 2 4 2 3 2 5" xfId="44753"/>
    <cellStyle name="Note 2 2 2 4 2 3 3" xfId="13840"/>
    <cellStyle name="Note 2 2 2 4 2 3 4" xfId="25972"/>
    <cellStyle name="Note 2 2 2 4 2 3 5" xfId="35019"/>
    <cellStyle name="Note 2 2 2 4 2 3 6" xfId="42655"/>
    <cellStyle name="Note 2 2 2 4 2 4" xfId="2060"/>
    <cellStyle name="Note 2 2 2 4 2 4 2" xfId="5754"/>
    <cellStyle name="Note 2 2 2 4 2 4 2 2" xfId="18800"/>
    <cellStyle name="Note 2 2 2 4 2 4 2 3" xfId="29223"/>
    <cellStyle name="Note 2 2 2 4 2 4 2 4" xfId="39979"/>
    <cellStyle name="Note 2 2 2 4 2 4 2 5" xfId="45241"/>
    <cellStyle name="Note 2 2 2 4 2 4 3" xfId="15106"/>
    <cellStyle name="Note 2 2 2 4 2 4 4" xfId="26514"/>
    <cellStyle name="Note 2 2 2 4 2 4 5" xfId="36285"/>
    <cellStyle name="Note 2 2 2 4 2 4 6" xfId="43143"/>
    <cellStyle name="Note 2 2 2 4 2 5" xfId="3611"/>
    <cellStyle name="Note 2 2 2 4 2 5 2" xfId="16657"/>
    <cellStyle name="Note 2 2 2 4 2 5 3" xfId="27766"/>
    <cellStyle name="Note 2 2 2 4 2 5 4" xfId="37836"/>
    <cellStyle name="Note 2 2 2 4 2 5 5" xfId="44000"/>
    <cellStyle name="Note 2 2 2 4 2 6" xfId="8383"/>
    <cellStyle name="Note 2 2 2 4 2 6 2" xfId="21428"/>
    <cellStyle name="Note 2 2 2 4 2 6 3" xfId="30866"/>
    <cellStyle name="Note 2 2 2 4 2 7" xfId="9397"/>
    <cellStyle name="Note 2 2 2 4 2 7 2" xfId="22442"/>
    <cellStyle name="Note 2 2 2 4 2 7 3" xfId="31738"/>
    <cellStyle name="Note 2 2 2 4 2 8" xfId="11011"/>
    <cellStyle name="Note 2 2 2 4 2 8 2" xfId="24056"/>
    <cellStyle name="Note 2 2 2 4 2 9" xfId="12015"/>
    <cellStyle name="Note 2 2 2 4 2 9 2" xfId="25060"/>
    <cellStyle name="Note 2 2 2 4 2 9 3" xfId="33394"/>
    <cellStyle name="Note 2 2 2 4 20" xfId="12914"/>
    <cellStyle name="Note 2 2 2 4 21" xfId="13035"/>
    <cellStyle name="Note 2 2 2 4 22" xfId="13055"/>
    <cellStyle name="Note 2 2 2 4 23" xfId="13176"/>
    <cellStyle name="Note 2 2 2 4 24" xfId="34355"/>
    <cellStyle name="Note 2 2 2 4 3" xfId="248"/>
    <cellStyle name="Note 2 2 2 4 3 10" xfId="12431"/>
    <cellStyle name="Note 2 2 2 4 3 10 2" xfId="25476"/>
    <cellStyle name="Note 2 2 2 4 3 10 3" xfId="33810"/>
    <cellStyle name="Note 2 2 2 4 3 11" xfId="13299"/>
    <cellStyle name="Note 2 2 2 4 3 12" xfId="34478"/>
    <cellStyle name="Note 2 2 2 4 3 2" xfId="822"/>
    <cellStyle name="Note 2 2 2 4 3 2 2" xfId="4932"/>
    <cellStyle name="Note 2 2 2 4 3 2 2 2" xfId="17978"/>
    <cellStyle name="Note 2 2 2 4 3 2 2 3" xfId="28693"/>
    <cellStyle name="Note 2 2 2 4 3 2 2 4" xfId="39157"/>
    <cellStyle name="Note 2 2 2 4 3 2 2 5" xfId="44766"/>
    <cellStyle name="Note 2 2 2 4 3 2 3" xfId="13868"/>
    <cellStyle name="Note 2 2 2 4 3 2 4" xfId="25999"/>
    <cellStyle name="Note 2 2 2 4 3 2 5" xfId="35047"/>
    <cellStyle name="Note 2 2 2 4 3 2 6" xfId="42668"/>
    <cellStyle name="Note 2 2 2 4 3 3" xfId="2088"/>
    <cellStyle name="Note 2 2 2 4 3 3 2" xfId="5782"/>
    <cellStyle name="Note 2 2 2 4 3 3 2 2" xfId="18828"/>
    <cellStyle name="Note 2 2 2 4 3 3 2 3" xfId="29250"/>
    <cellStyle name="Note 2 2 2 4 3 3 2 4" xfId="40007"/>
    <cellStyle name="Note 2 2 2 4 3 3 2 5" xfId="45254"/>
    <cellStyle name="Note 2 2 2 4 3 3 3" xfId="15134"/>
    <cellStyle name="Note 2 2 2 4 3 3 4" xfId="26541"/>
    <cellStyle name="Note 2 2 2 4 3 3 5" xfId="36313"/>
    <cellStyle name="Note 2 2 2 4 3 3 6" xfId="43156"/>
    <cellStyle name="Note 2 2 2 4 3 4" xfId="3053"/>
    <cellStyle name="Note 2 2 2 4 3 4 2" xfId="6747"/>
    <cellStyle name="Note 2 2 2 4 3 4 2 2" xfId="19793"/>
    <cellStyle name="Note 2 2 2 4 3 4 2 3" xfId="29974"/>
    <cellStyle name="Note 2 2 2 4 3 4 2 4" xfId="40972"/>
    <cellStyle name="Note 2 2 2 4 3 4 2 5" xfId="45819"/>
    <cellStyle name="Note 2 2 2 4 3 4 3" xfId="16099"/>
    <cellStyle name="Note 2 2 2 4 3 4 4" xfId="27265"/>
    <cellStyle name="Note 2 2 2 4 3 4 5" xfId="37278"/>
    <cellStyle name="Note 2 2 2 4 3 4 6" xfId="43721"/>
    <cellStyle name="Note 2 2 2 4 3 5" xfId="3639"/>
    <cellStyle name="Note 2 2 2 4 3 5 2" xfId="16685"/>
    <cellStyle name="Note 2 2 2 4 3 5 3" xfId="27793"/>
    <cellStyle name="Note 2 2 2 4 3 5 4" xfId="37864"/>
    <cellStyle name="Note 2 2 2 4 3 5 5" xfId="44013"/>
    <cellStyle name="Note 2 2 2 4 3 6" xfId="8411"/>
    <cellStyle name="Note 2 2 2 4 3 6 2" xfId="21456"/>
    <cellStyle name="Note 2 2 2 4 3 6 3" xfId="30893"/>
    <cellStyle name="Note 2 2 2 4 3 7" xfId="9424"/>
    <cellStyle name="Note 2 2 2 4 3 7 2" xfId="22469"/>
    <cellStyle name="Note 2 2 2 4 3 7 3" xfId="31765"/>
    <cellStyle name="Note 2 2 2 4 3 8" xfId="8240"/>
    <cellStyle name="Note 2 2 2 4 3 8 2" xfId="21285"/>
    <cellStyle name="Note 2 2 2 4 3 8 3" xfId="30773"/>
    <cellStyle name="Note 2 2 2 4 3 9" xfId="11039"/>
    <cellStyle name="Note 2 2 2 4 3 9 2" xfId="24084"/>
    <cellStyle name="Note 2 2 2 4 4" xfId="699"/>
    <cellStyle name="Note 2 2 2 4 4 2" xfId="4809"/>
    <cellStyle name="Note 2 2 2 4 4 2 2" xfId="17855"/>
    <cellStyle name="Note 2 2 2 4 4 2 3" xfId="28606"/>
    <cellStyle name="Note 2 2 2 4 4 2 4" xfId="39034"/>
    <cellStyle name="Note 2 2 2 4 4 2 5" xfId="44694"/>
    <cellStyle name="Note 2 2 2 4 4 3" xfId="13745"/>
    <cellStyle name="Note 2 2 2 4 4 4" xfId="25912"/>
    <cellStyle name="Note 2 2 2 4 4 5" xfId="34924"/>
    <cellStyle name="Note 2 2 2 4 4 6" xfId="42596"/>
    <cellStyle name="Note 2 2 2 4 5" xfId="1965"/>
    <cellStyle name="Note 2 2 2 4 5 2" xfId="5659"/>
    <cellStyle name="Note 2 2 2 4 5 2 2" xfId="18705"/>
    <cellStyle name="Note 2 2 2 4 5 2 3" xfId="29163"/>
    <cellStyle name="Note 2 2 2 4 5 2 4" xfId="39884"/>
    <cellStyle name="Note 2 2 2 4 5 2 5" xfId="45182"/>
    <cellStyle name="Note 2 2 2 4 5 3" xfId="15011"/>
    <cellStyle name="Note 2 2 2 4 5 4" xfId="26454"/>
    <cellStyle name="Note 2 2 2 4 5 5" xfId="36190"/>
    <cellStyle name="Note 2 2 2 4 5 6" xfId="43084"/>
    <cellStyle name="Note 2 2 2 4 6" xfId="3516"/>
    <cellStyle name="Note 2 2 2 4 6 2" xfId="16562"/>
    <cellStyle name="Note 2 2 2 4 6 3" xfId="27706"/>
    <cellStyle name="Note 2 2 2 4 6 4" xfId="37741"/>
    <cellStyle name="Note 2 2 2 4 6 5" xfId="43941"/>
    <cellStyle name="Note 2 2 2 4 7" xfId="8288"/>
    <cellStyle name="Note 2 2 2 4 7 2" xfId="21333"/>
    <cellStyle name="Note 2 2 2 4 7 3" xfId="30806"/>
    <cellStyle name="Note 2 2 2 4 8" xfId="9337"/>
    <cellStyle name="Note 2 2 2 4 8 2" xfId="22382"/>
    <cellStyle name="Note 2 2 2 4 8 3" xfId="31678"/>
    <cellStyle name="Note 2 2 2 4 9" xfId="10586"/>
    <cellStyle name="Note 2 2 2 4 9 2" xfId="23631"/>
    <cellStyle name="Note 2 2 2 4 9 3" xfId="32911"/>
    <cellStyle name="Note 2 2 2 40" xfId="421"/>
    <cellStyle name="Note 2 2 2 40 10" xfId="13472"/>
    <cellStyle name="Note 2 2 2 40 11" xfId="34651"/>
    <cellStyle name="Note 2 2 2 40 2" xfId="1532"/>
    <cellStyle name="Note 2 2 2 40 2 10" xfId="14578"/>
    <cellStyle name="Note 2 2 2 40 2 11" xfId="35757"/>
    <cellStyle name="Note 2 2 2 40 2 2" xfId="2763"/>
    <cellStyle name="Note 2 2 2 40 2 2 2" xfId="6457"/>
    <cellStyle name="Note 2 2 2 40 2 2 2 2" xfId="19503"/>
    <cellStyle name="Note 2 2 2 40 2 2 2 3" xfId="29796"/>
    <cellStyle name="Note 2 2 2 40 2 2 2 4" xfId="40682"/>
    <cellStyle name="Note 2 2 2 40 2 2 2 5" xfId="45618"/>
    <cellStyle name="Note 2 2 2 40 2 2 3" xfId="15809"/>
    <cellStyle name="Note 2 2 2 40 2 2 4" xfId="27087"/>
    <cellStyle name="Note 2 2 2 40 2 2 5" xfId="36988"/>
    <cellStyle name="Note 2 2 2 40 2 2 6" xfId="43520"/>
    <cellStyle name="Note 2 2 2 40 2 3" xfId="3260"/>
    <cellStyle name="Note 2 2 2 40 2 3 2" xfId="6954"/>
    <cellStyle name="Note 2 2 2 40 2 3 2 2" xfId="20000"/>
    <cellStyle name="Note 2 2 2 40 2 3 2 3" xfId="30181"/>
    <cellStyle name="Note 2 2 2 40 2 3 2 4" xfId="41179"/>
    <cellStyle name="Note 2 2 2 40 2 3 2 5" xfId="45916"/>
    <cellStyle name="Note 2 2 2 40 2 3 3" xfId="16306"/>
    <cellStyle name="Note 2 2 2 40 2 3 4" xfId="27472"/>
    <cellStyle name="Note 2 2 2 40 2 3 5" xfId="37485"/>
    <cellStyle name="Note 2 2 2 40 2 3 6" xfId="43818"/>
    <cellStyle name="Note 2 2 2 40 2 4" xfId="4349"/>
    <cellStyle name="Note 2 2 2 40 2 4 2" xfId="17395"/>
    <cellStyle name="Note 2 2 2 40 2 4 3" xfId="28374"/>
    <cellStyle name="Note 2 2 2 40 2 4 4" xfId="38574"/>
    <cellStyle name="Note 2 2 2 40 2 4 5" xfId="44377"/>
    <cellStyle name="Note 2 2 2 40 2 5" xfId="9121"/>
    <cellStyle name="Note 2 2 2 40 2 5 2" xfId="22166"/>
    <cellStyle name="Note 2 2 2 40 2 5 3" xfId="31474"/>
    <cellStyle name="Note 2 2 2 40 2 6" xfId="10009"/>
    <cellStyle name="Note 2 2 2 40 2 6 2" xfId="23054"/>
    <cellStyle name="Note 2 2 2 40 2 6 3" xfId="32350"/>
    <cellStyle name="Note 2 2 2 40 2 7" xfId="10388"/>
    <cellStyle name="Note 2 2 2 40 2 7 2" xfId="23433"/>
    <cellStyle name="Note 2 2 2 40 2 7 3" xfId="32729"/>
    <cellStyle name="Note 2 2 2 40 2 8" xfId="11750"/>
    <cellStyle name="Note 2 2 2 40 2 8 2" xfId="24795"/>
    <cellStyle name="Note 2 2 2 40 2 9" xfId="12626"/>
    <cellStyle name="Note 2 2 2 40 2 9 2" xfId="25671"/>
    <cellStyle name="Note 2 2 2 40 2 9 3" xfId="34005"/>
    <cellStyle name="Note 2 2 2 40 3" xfId="995"/>
    <cellStyle name="Note 2 2 2 40 3 2" xfId="5105"/>
    <cellStyle name="Note 2 2 2 40 3 2 2" xfId="18151"/>
    <cellStyle name="Note 2 2 2 40 3 2 3" xfId="28842"/>
    <cellStyle name="Note 2 2 2 40 3 2 4" xfId="39330"/>
    <cellStyle name="Note 2 2 2 40 3 2 5" xfId="44863"/>
    <cellStyle name="Note 2 2 2 40 3 3" xfId="14041"/>
    <cellStyle name="Note 2 2 2 40 3 4" xfId="26148"/>
    <cellStyle name="Note 2 2 2 40 3 5" xfId="35220"/>
    <cellStyle name="Note 2 2 2 40 3 6" xfId="42765"/>
    <cellStyle name="Note 2 2 2 40 4" xfId="2261"/>
    <cellStyle name="Note 2 2 2 40 4 2" xfId="5955"/>
    <cellStyle name="Note 2 2 2 40 4 2 2" xfId="19001"/>
    <cellStyle name="Note 2 2 2 40 4 2 3" xfId="29399"/>
    <cellStyle name="Note 2 2 2 40 4 2 4" xfId="40180"/>
    <cellStyle name="Note 2 2 2 40 4 2 5" xfId="45351"/>
    <cellStyle name="Note 2 2 2 40 4 3" xfId="15307"/>
    <cellStyle name="Note 2 2 2 40 4 4" xfId="26690"/>
    <cellStyle name="Note 2 2 2 40 4 5" xfId="36486"/>
    <cellStyle name="Note 2 2 2 40 4 6" xfId="43253"/>
    <cellStyle name="Note 2 2 2 40 5" xfId="3812"/>
    <cellStyle name="Note 2 2 2 40 5 2" xfId="16858"/>
    <cellStyle name="Note 2 2 2 40 5 3" xfId="27942"/>
    <cellStyle name="Note 2 2 2 40 5 4" xfId="38037"/>
    <cellStyle name="Note 2 2 2 40 5 5" xfId="44110"/>
    <cellStyle name="Note 2 2 2 40 6" xfId="8584"/>
    <cellStyle name="Note 2 2 2 40 6 2" xfId="21629"/>
    <cellStyle name="Note 2 2 2 40 6 3" xfId="31042"/>
    <cellStyle name="Note 2 2 2 40 7" xfId="9575"/>
    <cellStyle name="Note 2 2 2 40 7 2" xfId="22620"/>
    <cellStyle name="Note 2 2 2 40 7 3" xfId="31916"/>
    <cellStyle name="Note 2 2 2 40 8" xfId="11212"/>
    <cellStyle name="Note 2 2 2 40 8 2" xfId="24257"/>
    <cellStyle name="Note 2 2 2 40 9" xfId="12525"/>
    <cellStyle name="Note 2 2 2 40 9 2" xfId="25570"/>
    <cellStyle name="Note 2 2 2 40 9 3" xfId="33904"/>
    <cellStyle name="Note 2 2 2 41" xfId="499"/>
    <cellStyle name="Note 2 2 2 41 10" xfId="13550"/>
    <cellStyle name="Note 2 2 2 41 11" xfId="34729"/>
    <cellStyle name="Note 2 2 2 41 2" xfId="1610"/>
    <cellStyle name="Note 2 2 2 41 2 10" xfId="14656"/>
    <cellStyle name="Note 2 2 2 41 2 11" xfId="35835"/>
    <cellStyle name="Note 2 2 2 41 2 2" xfId="2825"/>
    <cellStyle name="Note 2 2 2 41 2 2 2" xfId="6519"/>
    <cellStyle name="Note 2 2 2 41 2 2 2 2" xfId="19565"/>
    <cellStyle name="Note 2 2 2 41 2 2 2 3" xfId="29858"/>
    <cellStyle name="Note 2 2 2 41 2 2 2 4" xfId="40744"/>
    <cellStyle name="Note 2 2 2 41 2 2 2 5" xfId="45643"/>
    <cellStyle name="Note 2 2 2 41 2 2 3" xfId="15871"/>
    <cellStyle name="Note 2 2 2 41 2 2 4" xfId="27149"/>
    <cellStyle name="Note 2 2 2 41 2 2 5" xfId="37050"/>
    <cellStyle name="Note 2 2 2 41 2 2 6" xfId="43545"/>
    <cellStyle name="Note 2 2 2 41 2 3" xfId="3328"/>
    <cellStyle name="Note 2 2 2 41 2 3 2" xfId="7022"/>
    <cellStyle name="Note 2 2 2 41 2 3 2 2" xfId="20068"/>
    <cellStyle name="Note 2 2 2 41 2 3 2 3" xfId="30249"/>
    <cellStyle name="Note 2 2 2 41 2 3 2 4" xfId="41247"/>
    <cellStyle name="Note 2 2 2 41 2 3 2 5" xfId="45941"/>
    <cellStyle name="Note 2 2 2 41 2 3 3" xfId="16374"/>
    <cellStyle name="Note 2 2 2 41 2 3 4" xfId="27540"/>
    <cellStyle name="Note 2 2 2 41 2 3 5" xfId="37553"/>
    <cellStyle name="Note 2 2 2 41 2 3 6" xfId="43843"/>
    <cellStyle name="Note 2 2 2 41 2 4" xfId="4427"/>
    <cellStyle name="Note 2 2 2 41 2 4 2" xfId="17473"/>
    <cellStyle name="Note 2 2 2 41 2 4 3" xfId="28452"/>
    <cellStyle name="Note 2 2 2 41 2 4 4" xfId="38652"/>
    <cellStyle name="Note 2 2 2 41 2 4 5" xfId="44402"/>
    <cellStyle name="Note 2 2 2 41 2 5" xfId="9199"/>
    <cellStyle name="Note 2 2 2 41 2 5 2" xfId="22244"/>
    <cellStyle name="Note 2 2 2 41 2 5 3" xfId="31552"/>
    <cellStyle name="Note 2 2 2 41 2 6" xfId="10087"/>
    <cellStyle name="Note 2 2 2 41 2 6 2" xfId="23132"/>
    <cellStyle name="Note 2 2 2 41 2 6 3" xfId="32428"/>
    <cellStyle name="Note 2 2 2 41 2 7" xfId="10456"/>
    <cellStyle name="Note 2 2 2 41 2 7 2" xfId="23501"/>
    <cellStyle name="Note 2 2 2 41 2 7 3" xfId="32797"/>
    <cellStyle name="Note 2 2 2 41 2 8" xfId="11828"/>
    <cellStyle name="Note 2 2 2 41 2 8 2" xfId="24873"/>
    <cellStyle name="Note 2 2 2 41 2 9" xfId="12638"/>
    <cellStyle name="Note 2 2 2 41 2 9 2" xfId="25683"/>
    <cellStyle name="Note 2 2 2 41 2 9 3" xfId="34017"/>
    <cellStyle name="Note 2 2 2 41 3" xfId="1073"/>
    <cellStyle name="Note 2 2 2 41 3 2" xfId="5183"/>
    <cellStyle name="Note 2 2 2 41 3 2 2" xfId="18229"/>
    <cellStyle name="Note 2 2 2 41 3 2 3" xfId="28920"/>
    <cellStyle name="Note 2 2 2 41 3 2 4" xfId="39408"/>
    <cellStyle name="Note 2 2 2 41 3 2 5" xfId="44888"/>
    <cellStyle name="Note 2 2 2 41 3 3" xfId="14119"/>
    <cellStyle name="Note 2 2 2 41 3 4" xfId="26226"/>
    <cellStyle name="Note 2 2 2 41 3 5" xfId="35298"/>
    <cellStyle name="Note 2 2 2 41 3 6" xfId="42790"/>
    <cellStyle name="Note 2 2 2 41 4" xfId="2339"/>
    <cellStyle name="Note 2 2 2 41 4 2" xfId="6033"/>
    <cellStyle name="Note 2 2 2 41 4 2 2" xfId="19079"/>
    <cellStyle name="Note 2 2 2 41 4 2 3" xfId="29477"/>
    <cellStyle name="Note 2 2 2 41 4 2 4" xfId="40258"/>
    <cellStyle name="Note 2 2 2 41 4 2 5" xfId="45376"/>
    <cellStyle name="Note 2 2 2 41 4 3" xfId="15385"/>
    <cellStyle name="Note 2 2 2 41 4 4" xfId="26768"/>
    <cellStyle name="Note 2 2 2 41 4 5" xfId="36564"/>
    <cellStyle name="Note 2 2 2 41 4 6" xfId="43278"/>
    <cellStyle name="Note 2 2 2 41 5" xfId="3890"/>
    <cellStyle name="Note 2 2 2 41 5 2" xfId="16936"/>
    <cellStyle name="Note 2 2 2 41 5 3" xfId="28020"/>
    <cellStyle name="Note 2 2 2 41 5 4" xfId="38115"/>
    <cellStyle name="Note 2 2 2 41 5 5" xfId="44135"/>
    <cellStyle name="Note 2 2 2 41 6" xfId="8662"/>
    <cellStyle name="Note 2 2 2 41 6 2" xfId="21707"/>
    <cellStyle name="Note 2 2 2 41 6 3" xfId="31120"/>
    <cellStyle name="Note 2 2 2 41 7" xfId="9653"/>
    <cellStyle name="Note 2 2 2 41 7 2" xfId="22698"/>
    <cellStyle name="Note 2 2 2 41 7 3" xfId="31994"/>
    <cellStyle name="Note 2 2 2 41 8" xfId="11290"/>
    <cellStyle name="Note 2 2 2 41 8 2" xfId="24335"/>
    <cellStyle name="Note 2 2 2 41 9" xfId="12441"/>
    <cellStyle name="Note 2 2 2 41 9 2" xfId="25486"/>
    <cellStyle name="Note 2 2 2 41 9 3" xfId="33820"/>
    <cellStyle name="Note 2 2 2 42" xfId="509"/>
    <cellStyle name="Note 2 2 2 42 10" xfId="13560"/>
    <cellStyle name="Note 2 2 2 42 11" xfId="34739"/>
    <cellStyle name="Note 2 2 2 42 2" xfId="1620"/>
    <cellStyle name="Note 2 2 2 42 2 10" xfId="14666"/>
    <cellStyle name="Note 2 2 2 42 2 11" xfId="35845"/>
    <cellStyle name="Note 2 2 2 42 2 2" xfId="2834"/>
    <cellStyle name="Note 2 2 2 42 2 2 2" xfId="6528"/>
    <cellStyle name="Note 2 2 2 42 2 2 2 2" xfId="19574"/>
    <cellStyle name="Note 2 2 2 42 2 2 2 3" xfId="29864"/>
    <cellStyle name="Note 2 2 2 42 2 2 2 4" xfId="40753"/>
    <cellStyle name="Note 2 2 2 42 2 2 2 5" xfId="45649"/>
    <cellStyle name="Note 2 2 2 42 2 2 3" xfId="15880"/>
    <cellStyle name="Note 2 2 2 42 2 2 4" xfId="27155"/>
    <cellStyle name="Note 2 2 2 42 2 2 5" xfId="37059"/>
    <cellStyle name="Note 2 2 2 42 2 2 6" xfId="43551"/>
    <cellStyle name="Note 2 2 2 42 2 3" xfId="3334"/>
    <cellStyle name="Note 2 2 2 42 2 3 2" xfId="7028"/>
    <cellStyle name="Note 2 2 2 42 2 3 2 2" xfId="20074"/>
    <cellStyle name="Note 2 2 2 42 2 3 2 3" xfId="30255"/>
    <cellStyle name="Note 2 2 2 42 2 3 2 4" xfId="41253"/>
    <cellStyle name="Note 2 2 2 42 2 3 2 5" xfId="45944"/>
    <cellStyle name="Note 2 2 2 42 2 3 3" xfId="16380"/>
    <cellStyle name="Note 2 2 2 42 2 3 4" xfId="27546"/>
    <cellStyle name="Note 2 2 2 42 2 3 5" xfId="37559"/>
    <cellStyle name="Note 2 2 2 42 2 3 6" xfId="43846"/>
    <cellStyle name="Note 2 2 2 42 2 4" xfId="4437"/>
    <cellStyle name="Note 2 2 2 42 2 4 2" xfId="17483"/>
    <cellStyle name="Note 2 2 2 42 2 4 3" xfId="28459"/>
    <cellStyle name="Note 2 2 2 42 2 4 4" xfId="38662"/>
    <cellStyle name="Note 2 2 2 42 2 4 5" xfId="44408"/>
    <cellStyle name="Note 2 2 2 42 2 5" xfId="9209"/>
    <cellStyle name="Note 2 2 2 42 2 5 2" xfId="22254"/>
    <cellStyle name="Note 2 2 2 42 2 5 3" xfId="31559"/>
    <cellStyle name="Note 2 2 2 42 2 6" xfId="10094"/>
    <cellStyle name="Note 2 2 2 42 2 6 2" xfId="23139"/>
    <cellStyle name="Note 2 2 2 42 2 6 3" xfId="32435"/>
    <cellStyle name="Note 2 2 2 42 2 7" xfId="10462"/>
    <cellStyle name="Note 2 2 2 42 2 7 2" xfId="23507"/>
    <cellStyle name="Note 2 2 2 42 2 7 3" xfId="32803"/>
    <cellStyle name="Note 2 2 2 42 2 8" xfId="11838"/>
    <cellStyle name="Note 2 2 2 42 2 8 2" xfId="24883"/>
    <cellStyle name="Note 2 2 2 42 2 9" xfId="12645"/>
    <cellStyle name="Note 2 2 2 42 2 9 2" xfId="25690"/>
    <cellStyle name="Note 2 2 2 42 2 9 3" xfId="34024"/>
    <cellStyle name="Note 2 2 2 42 3" xfId="1083"/>
    <cellStyle name="Note 2 2 2 42 3 2" xfId="5193"/>
    <cellStyle name="Note 2 2 2 42 3 2 2" xfId="18239"/>
    <cellStyle name="Note 2 2 2 42 3 2 3" xfId="28927"/>
    <cellStyle name="Note 2 2 2 42 3 2 4" xfId="39418"/>
    <cellStyle name="Note 2 2 2 42 3 2 5" xfId="44894"/>
    <cellStyle name="Note 2 2 2 42 3 3" xfId="14129"/>
    <cellStyle name="Note 2 2 2 42 3 4" xfId="26233"/>
    <cellStyle name="Note 2 2 2 42 3 5" xfId="35308"/>
    <cellStyle name="Note 2 2 2 42 3 6" xfId="42796"/>
    <cellStyle name="Note 2 2 2 42 4" xfId="2349"/>
    <cellStyle name="Note 2 2 2 42 4 2" xfId="6043"/>
    <cellStyle name="Note 2 2 2 42 4 2 2" xfId="19089"/>
    <cellStyle name="Note 2 2 2 42 4 2 3" xfId="29484"/>
    <cellStyle name="Note 2 2 2 42 4 2 4" xfId="40268"/>
    <cellStyle name="Note 2 2 2 42 4 2 5" xfId="45382"/>
    <cellStyle name="Note 2 2 2 42 4 3" xfId="15395"/>
    <cellStyle name="Note 2 2 2 42 4 4" xfId="26775"/>
    <cellStyle name="Note 2 2 2 42 4 5" xfId="36574"/>
    <cellStyle name="Note 2 2 2 42 4 6" xfId="43284"/>
    <cellStyle name="Note 2 2 2 42 5" xfId="3900"/>
    <cellStyle name="Note 2 2 2 42 5 2" xfId="16946"/>
    <cellStyle name="Note 2 2 2 42 5 3" xfId="28027"/>
    <cellStyle name="Note 2 2 2 42 5 4" xfId="38125"/>
    <cellStyle name="Note 2 2 2 42 5 5" xfId="44141"/>
    <cellStyle name="Note 2 2 2 42 6" xfId="8672"/>
    <cellStyle name="Note 2 2 2 42 6 2" xfId="21717"/>
    <cellStyle name="Note 2 2 2 42 6 3" xfId="31127"/>
    <cellStyle name="Note 2 2 2 42 7" xfId="9661"/>
    <cellStyle name="Note 2 2 2 42 7 2" xfId="22706"/>
    <cellStyle name="Note 2 2 2 42 7 3" xfId="32002"/>
    <cellStyle name="Note 2 2 2 42 8" xfId="11300"/>
    <cellStyle name="Note 2 2 2 42 8 2" xfId="24345"/>
    <cellStyle name="Note 2 2 2 42 9" xfId="11963"/>
    <cellStyle name="Note 2 2 2 42 9 2" xfId="25008"/>
    <cellStyle name="Note 2 2 2 42 9 3" xfId="33342"/>
    <cellStyle name="Note 2 2 2 43" xfId="532"/>
    <cellStyle name="Note 2 2 2 43 10" xfId="13583"/>
    <cellStyle name="Note 2 2 2 43 11" xfId="34762"/>
    <cellStyle name="Note 2 2 2 43 2" xfId="1643"/>
    <cellStyle name="Note 2 2 2 43 2 10" xfId="14689"/>
    <cellStyle name="Note 2 2 2 43 2 11" xfId="35868"/>
    <cellStyle name="Note 2 2 2 43 2 2" xfId="2855"/>
    <cellStyle name="Note 2 2 2 43 2 2 2" xfId="6549"/>
    <cellStyle name="Note 2 2 2 43 2 2 2 2" xfId="19595"/>
    <cellStyle name="Note 2 2 2 43 2 2 2 3" xfId="29882"/>
    <cellStyle name="Note 2 2 2 43 2 2 2 4" xfId="40774"/>
    <cellStyle name="Note 2 2 2 43 2 2 2 5" xfId="45661"/>
    <cellStyle name="Note 2 2 2 43 2 2 3" xfId="15901"/>
    <cellStyle name="Note 2 2 2 43 2 2 4" xfId="27173"/>
    <cellStyle name="Note 2 2 2 43 2 2 5" xfId="37080"/>
    <cellStyle name="Note 2 2 2 43 2 2 6" xfId="43563"/>
    <cellStyle name="Note 2 2 2 43 2 3" xfId="3349"/>
    <cellStyle name="Note 2 2 2 43 2 3 2" xfId="7043"/>
    <cellStyle name="Note 2 2 2 43 2 3 2 2" xfId="20089"/>
    <cellStyle name="Note 2 2 2 43 2 3 2 3" xfId="30270"/>
    <cellStyle name="Note 2 2 2 43 2 3 2 4" xfId="41268"/>
    <cellStyle name="Note 2 2 2 43 2 3 2 5" xfId="45953"/>
    <cellStyle name="Note 2 2 2 43 2 3 3" xfId="16395"/>
    <cellStyle name="Note 2 2 2 43 2 3 4" xfId="27561"/>
    <cellStyle name="Note 2 2 2 43 2 3 5" xfId="37574"/>
    <cellStyle name="Note 2 2 2 43 2 3 6" xfId="43855"/>
    <cellStyle name="Note 2 2 2 43 2 4" xfId="4460"/>
    <cellStyle name="Note 2 2 2 43 2 4 2" xfId="17506"/>
    <cellStyle name="Note 2 2 2 43 2 4 3" xfId="28479"/>
    <cellStyle name="Note 2 2 2 43 2 4 4" xfId="38685"/>
    <cellStyle name="Note 2 2 2 43 2 4 5" xfId="44420"/>
    <cellStyle name="Note 2 2 2 43 2 5" xfId="9232"/>
    <cellStyle name="Note 2 2 2 43 2 5 2" xfId="22277"/>
    <cellStyle name="Note 2 2 2 43 2 5 3" xfId="31579"/>
    <cellStyle name="Note 2 2 2 43 2 6" xfId="10114"/>
    <cellStyle name="Note 2 2 2 43 2 6 2" xfId="23159"/>
    <cellStyle name="Note 2 2 2 43 2 6 3" xfId="32455"/>
    <cellStyle name="Note 2 2 2 43 2 7" xfId="10477"/>
    <cellStyle name="Note 2 2 2 43 2 7 2" xfId="23522"/>
    <cellStyle name="Note 2 2 2 43 2 7 3" xfId="32818"/>
    <cellStyle name="Note 2 2 2 43 2 8" xfId="11861"/>
    <cellStyle name="Note 2 2 2 43 2 8 2" xfId="24906"/>
    <cellStyle name="Note 2 2 2 43 2 9" xfId="12665"/>
    <cellStyle name="Note 2 2 2 43 2 9 2" xfId="25710"/>
    <cellStyle name="Note 2 2 2 43 2 9 3" xfId="34044"/>
    <cellStyle name="Note 2 2 2 43 3" xfId="1106"/>
    <cellStyle name="Note 2 2 2 43 3 2" xfId="5216"/>
    <cellStyle name="Note 2 2 2 43 3 2 2" xfId="18262"/>
    <cellStyle name="Note 2 2 2 43 3 2 3" xfId="28947"/>
    <cellStyle name="Note 2 2 2 43 3 2 4" xfId="39441"/>
    <cellStyle name="Note 2 2 2 43 3 2 5" xfId="44906"/>
    <cellStyle name="Note 2 2 2 43 3 3" xfId="14152"/>
    <cellStyle name="Note 2 2 2 43 3 4" xfId="26253"/>
    <cellStyle name="Note 2 2 2 43 3 5" xfId="35331"/>
    <cellStyle name="Note 2 2 2 43 3 6" xfId="42808"/>
    <cellStyle name="Note 2 2 2 43 4" xfId="2372"/>
    <cellStyle name="Note 2 2 2 43 4 2" xfId="6066"/>
    <cellStyle name="Note 2 2 2 43 4 2 2" xfId="19112"/>
    <cellStyle name="Note 2 2 2 43 4 2 3" xfId="29504"/>
    <cellStyle name="Note 2 2 2 43 4 2 4" xfId="40291"/>
    <cellStyle name="Note 2 2 2 43 4 2 5" xfId="45394"/>
    <cellStyle name="Note 2 2 2 43 4 3" xfId="15418"/>
    <cellStyle name="Note 2 2 2 43 4 4" xfId="26795"/>
    <cellStyle name="Note 2 2 2 43 4 5" xfId="36597"/>
    <cellStyle name="Note 2 2 2 43 4 6" xfId="43296"/>
    <cellStyle name="Note 2 2 2 43 5" xfId="3923"/>
    <cellStyle name="Note 2 2 2 43 5 2" xfId="16969"/>
    <cellStyle name="Note 2 2 2 43 5 3" xfId="28047"/>
    <cellStyle name="Note 2 2 2 43 5 4" xfId="38148"/>
    <cellStyle name="Note 2 2 2 43 5 5" xfId="44153"/>
    <cellStyle name="Note 2 2 2 43 6" xfId="8695"/>
    <cellStyle name="Note 2 2 2 43 6 2" xfId="21740"/>
    <cellStyle name="Note 2 2 2 43 6 3" xfId="31147"/>
    <cellStyle name="Note 2 2 2 43 7" xfId="9681"/>
    <cellStyle name="Note 2 2 2 43 7 2" xfId="22726"/>
    <cellStyle name="Note 2 2 2 43 7 3" xfId="32022"/>
    <cellStyle name="Note 2 2 2 43 8" xfId="11323"/>
    <cellStyle name="Note 2 2 2 43 8 2" xfId="24368"/>
    <cellStyle name="Note 2 2 2 43 9" xfId="12172"/>
    <cellStyle name="Note 2 2 2 43 9 2" xfId="25217"/>
    <cellStyle name="Note 2 2 2 43 9 3" xfId="33551"/>
    <cellStyle name="Note 2 2 2 44" xfId="541"/>
    <cellStyle name="Note 2 2 2 44 10" xfId="13592"/>
    <cellStyle name="Note 2 2 2 44 11" xfId="34771"/>
    <cellStyle name="Note 2 2 2 44 2" xfId="1652"/>
    <cellStyle name="Note 2 2 2 44 2 10" xfId="14698"/>
    <cellStyle name="Note 2 2 2 44 2 11" xfId="35877"/>
    <cellStyle name="Note 2 2 2 44 2 2" xfId="2863"/>
    <cellStyle name="Note 2 2 2 44 2 2 2" xfId="6557"/>
    <cellStyle name="Note 2 2 2 44 2 2 2 2" xfId="19603"/>
    <cellStyle name="Note 2 2 2 44 2 2 2 3" xfId="29890"/>
    <cellStyle name="Note 2 2 2 44 2 2 2 4" xfId="40782"/>
    <cellStyle name="Note 2 2 2 44 2 2 2 5" xfId="45666"/>
    <cellStyle name="Note 2 2 2 44 2 2 3" xfId="15909"/>
    <cellStyle name="Note 2 2 2 44 2 2 4" xfId="27181"/>
    <cellStyle name="Note 2 2 2 44 2 2 5" xfId="37088"/>
    <cellStyle name="Note 2 2 2 44 2 2 6" xfId="43568"/>
    <cellStyle name="Note 2 2 2 44 2 3" xfId="3357"/>
    <cellStyle name="Note 2 2 2 44 2 3 2" xfId="7051"/>
    <cellStyle name="Note 2 2 2 44 2 3 2 2" xfId="20097"/>
    <cellStyle name="Note 2 2 2 44 2 3 2 3" xfId="30278"/>
    <cellStyle name="Note 2 2 2 44 2 3 2 4" xfId="41276"/>
    <cellStyle name="Note 2 2 2 44 2 3 2 5" xfId="45958"/>
    <cellStyle name="Note 2 2 2 44 2 3 3" xfId="16403"/>
    <cellStyle name="Note 2 2 2 44 2 3 4" xfId="27569"/>
    <cellStyle name="Note 2 2 2 44 2 3 5" xfId="37582"/>
    <cellStyle name="Note 2 2 2 44 2 3 6" xfId="43860"/>
    <cellStyle name="Note 2 2 2 44 2 4" xfId="4469"/>
    <cellStyle name="Note 2 2 2 44 2 4 2" xfId="17515"/>
    <cellStyle name="Note 2 2 2 44 2 4 3" xfId="28488"/>
    <cellStyle name="Note 2 2 2 44 2 4 4" xfId="38694"/>
    <cellStyle name="Note 2 2 2 44 2 4 5" xfId="44425"/>
    <cellStyle name="Note 2 2 2 44 2 5" xfId="9241"/>
    <cellStyle name="Note 2 2 2 44 2 5 2" xfId="22286"/>
    <cellStyle name="Note 2 2 2 44 2 5 3" xfId="31588"/>
    <cellStyle name="Note 2 2 2 44 2 6" xfId="10123"/>
    <cellStyle name="Note 2 2 2 44 2 6 2" xfId="23168"/>
    <cellStyle name="Note 2 2 2 44 2 6 3" xfId="32464"/>
    <cellStyle name="Note 2 2 2 44 2 7" xfId="10485"/>
    <cellStyle name="Note 2 2 2 44 2 7 2" xfId="23530"/>
    <cellStyle name="Note 2 2 2 44 2 7 3" xfId="32826"/>
    <cellStyle name="Note 2 2 2 44 2 8" xfId="11870"/>
    <cellStyle name="Note 2 2 2 44 2 8 2" xfId="24915"/>
    <cellStyle name="Note 2 2 2 44 2 9" xfId="12674"/>
    <cellStyle name="Note 2 2 2 44 2 9 2" xfId="25719"/>
    <cellStyle name="Note 2 2 2 44 2 9 3" xfId="34053"/>
    <cellStyle name="Note 2 2 2 44 3" xfId="1115"/>
    <cellStyle name="Note 2 2 2 44 3 2" xfId="5225"/>
    <cellStyle name="Note 2 2 2 44 3 2 2" xfId="18271"/>
    <cellStyle name="Note 2 2 2 44 3 2 3" xfId="28956"/>
    <cellStyle name="Note 2 2 2 44 3 2 4" xfId="39450"/>
    <cellStyle name="Note 2 2 2 44 3 2 5" xfId="44911"/>
    <cellStyle name="Note 2 2 2 44 3 3" xfId="14161"/>
    <cellStyle name="Note 2 2 2 44 3 4" xfId="26262"/>
    <cellStyle name="Note 2 2 2 44 3 5" xfId="35340"/>
    <cellStyle name="Note 2 2 2 44 3 6" xfId="42813"/>
    <cellStyle name="Note 2 2 2 44 4" xfId="2381"/>
    <cellStyle name="Note 2 2 2 44 4 2" xfId="6075"/>
    <cellStyle name="Note 2 2 2 44 4 2 2" xfId="19121"/>
    <cellStyle name="Note 2 2 2 44 4 2 3" xfId="29513"/>
    <cellStyle name="Note 2 2 2 44 4 2 4" xfId="40300"/>
    <cellStyle name="Note 2 2 2 44 4 2 5" xfId="45399"/>
    <cellStyle name="Note 2 2 2 44 4 3" xfId="15427"/>
    <cellStyle name="Note 2 2 2 44 4 4" xfId="26804"/>
    <cellStyle name="Note 2 2 2 44 4 5" xfId="36606"/>
    <cellStyle name="Note 2 2 2 44 4 6" xfId="43301"/>
    <cellStyle name="Note 2 2 2 44 5" xfId="3932"/>
    <cellStyle name="Note 2 2 2 44 5 2" xfId="16978"/>
    <cellStyle name="Note 2 2 2 44 5 3" xfId="28056"/>
    <cellStyle name="Note 2 2 2 44 5 4" xfId="38157"/>
    <cellStyle name="Note 2 2 2 44 5 5" xfId="44158"/>
    <cellStyle name="Note 2 2 2 44 6" xfId="8704"/>
    <cellStyle name="Note 2 2 2 44 6 2" xfId="21749"/>
    <cellStyle name="Note 2 2 2 44 6 3" xfId="31156"/>
    <cellStyle name="Note 2 2 2 44 7" xfId="9690"/>
    <cellStyle name="Note 2 2 2 44 7 2" xfId="22735"/>
    <cellStyle name="Note 2 2 2 44 7 3" xfId="32031"/>
    <cellStyle name="Note 2 2 2 44 8" xfId="11332"/>
    <cellStyle name="Note 2 2 2 44 8 2" xfId="24377"/>
    <cellStyle name="Note 2 2 2 44 9" xfId="12217"/>
    <cellStyle name="Note 2 2 2 44 9 2" xfId="25262"/>
    <cellStyle name="Note 2 2 2 44 9 3" xfId="33596"/>
    <cellStyle name="Note 2 2 2 45" xfId="552"/>
    <cellStyle name="Note 2 2 2 45 10" xfId="13603"/>
    <cellStyle name="Note 2 2 2 45 11" xfId="34782"/>
    <cellStyle name="Note 2 2 2 45 2" xfId="1663"/>
    <cellStyle name="Note 2 2 2 45 2 10" xfId="14709"/>
    <cellStyle name="Note 2 2 2 45 2 11" xfId="35888"/>
    <cellStyle name="Note 2 2 2 45 2 2" xfId="2873"/>
    <cellStyle name="Note 2 2 2 45 2 2 2" xfId="6567"/>
    <cellStyle name="Note 2 2 2 45 2 2 2 2" xfId="19613"/>
    <cellStyle name="Note 2 2 2 45 2 2 2 3" xfId="29900"/>
    <cellStyle name="Note 2 2 2 45 2 2 2 4" xfId="40792"/>
    <cellStyle name="Note 2 2 2 45 2 2 2 5" xfId="45672"/>
    <cellStyle name="Note 2 2 2 45 2 2 3" xfId="15919"/>
    <cellStyle name="Note 2 2 2 45 2 2 4" xfId="27191"/>
    <cellStyle name="Note 2 2 2 45 2 2 5" xfId="37098"/>
    <cellStyle name="Note 2 2 2 45 2 2 6" xfId="43574"/>
    <cellStyle name="Note 2 2 2 45 2 3" xfId="3367"/>
    <cellStyle name="Note 2 2 2 45 2 3 2" xfId="7061"/>
    <cellStyle name="Note 2 2 2 45 2 3 2 2" xfId="20107"/>
    <cellStyle name="Note 2 2 2 45 2 3 2 3" xfId="30288"/>
    <cellStyle name="Note 2 2 2 45 2 3 2 4" xfId="41286"/>
    <cellStyle name="Note 2 2 2 45 2 3 2 5" xfId="45964"/>
    <cellStyle name="Note 2 2 2 45 2 3 3" xfId="16413"/>
    <cellStyle name="Note 2 2 2 45 2 3 4" xfId="27579"/>
    <cellStyle name="Note 2 2 2 45 2 3 5" xfId="37592"/>
    <cellStyle name="Note 2 2 2 45 2 3 6" xfId="43866"/>
    <cellStyle name="Note 2 2 2 45 2 4" xfId="4480"/>
    <cellStyle name="Note 2 2 2 45 2 4 2" xfId="17526"/>
    <cellStyle name="Note 2 2 2 45 2 4 3" xfId="28499"/>
    <cellStyle name="Note 2 2 2 45 2 4 4" xfId="38705"/>
    <cellStyle name="Note 2 2 2 45 2 4 5" xfId="44431"/>
    <cellStyle name="Note 2 2 2 45 2 5" xfId="9252"/>
    <cellStyle name="Note 2 2 2 45 2 5 2" xfId="22297"/>
    <cellStyle name="Note 2 2 2 45 2 5 3" xfId="31599"/>
    <cellStyle name="Note 2 2 2 45 2 6" xfId="10134"/>
    <cellStyle name="Note 2 2 2 45 2 6 2" xfId="23179"/>
    <cellStyle name="Note 2 2 2 45 2 6 3" xfId="32475"/>
    <cellStyle name="Note 2 2 2 45 2 7" xfId="10495"/>
    <cellStyle name="Note 2 2 2 45 2 7 2" xfId="23540"/>
    <cellStyle name="Note 2 2 2 45 2 7 3" xfId="32836"/>
    <cellStyle name="Note 2 2 2 45 2 8" xfId="11881"/>
    <cellStyle name="Note 2 2 2 45 2 8 2" xfId="24926"/>
    <cellStyle name="Note 2 2 2 45 2 9" xfId="12685"/>
    <cellStyle name="Note 2 2 2 45 2 9 2" xfId="25730"/>
    <cellStyle name="Note 2 2 2 45 2 9 3" xfId="34064"/>
    <cellStyle name="Note 2 2 2 45 3" xfId="1126"/>
    <cellStyle name="Note 2 2 2 45 3 2" xfId="5236"/>
    <cellStyle name="Note 2 2 2 45 3 2 2" xfId="18282"/>
    <cellStyle name="Note 2 2 2 45 3 2 3" xfId="28967"/>
    <cellStyle name="Note 2 2 2 45 3 2 4" xfId="39461"/>
    <cellStyle name="Note 2 2 2 45 3 2 5" xfId="44917"/>
    <cellStyle name="Note 2 2 2 45 3 3" xfId="14172"/>
    <cellStyle name="Note 2 2 2 45 3 4" xfId="26273"/>
    <cellStyle name="Note 2 2 2 45 3 5" xfId="35351"/>
    <cellStyle name="Note 2 2 2 45 3 6" xfId="42819"/>
    <cellStyle name="Note 2 2 2 45 4" xfId="2392"/>
    <cellStyle name="Note 2 2 2 45 4 2" xfId="6086"/>
    <cellStyle name="Note 2 2 2 45 4 2 2" xfId="19132"/>
    <cellStyle name="Note 2 2 2 45 4 2 3" xfId="29524"/>
    <cellStyle name="Note 2 2 2 45 4 2 4" xfId="40311"/>
    <cellStyle name="Note 2 2 2 45 4 2 5" xfId="45405"/>
    <cellStyle name="Note 2 2 2 45 4 3" xfId="15438"/>
    <cellStyle name="Note 2 2 2 45 4 4" xfId="26815"/>
    <cellStyle name="Note 2 2 2 45 4 5" xfId="36617"/>
    <cellStyle name="Note 2 2 2 45 4 6" xfId="43307"/>
    <cellStyle name="Note 2 2 2 45 5" xfId="3943"/>
    <cellStyle name="Note 2 2 2 45 5 2" xfId="16989"/>
    <cellStyle name="Note 2 2 2 45 5 3" xfId="28067"/>
    <cellStyle name="Note 2 2 2 45 5 4" xfId="38168"/>
    <cellStyle name="Note 2 2 2 45 5 5" xfId="44164"/>
    <cellStyle name="Note 2 2 2 45 6" xfId="8715"/>
    <cellStyle name="Note 2 2 2 45 6 2" xfId="21760"/>
    <cellStyle name="Note 2 2 2 45 6 3" xfId="31167"/>
    <cellStyle name="Note 2 2 2 45 7" xfId="9701"/>
    <cellStyle name="Note 2 2 2 45 7 2" xfId="22746"/>
    <cellStyle name="Note 2 2 2 45 7 3" xfId="32042"/>
    <cellStyle name="Note 2 2 2 45 8" xfId="11343"/>
    <cellStyle name="Note 2 2 2 45 8 2" xfId="24388"/>
    <cellStyle name="Note 2 2 2 45 9" xfId="12061"/>
    <cellStyle name="Note 2 2 2 45 9 2" xfId="25106"/>
    <cellStyle name="Note 2 2 2 45 9 3" xfId="33440"/>
    <cellStyle name="Note 2 2 2 46" xfId="517"/>
    <cellStyle name="Note 2 2 2 46 10" xfId="13568"/>
    <cellStyle name="Note 2 2 2 46 11" xfId="34747"/>
    <cellStyle name="Note 2 2 2 46 2" xfId="1628"/>
    <cellStyle name="Note 2 2 2 46 2 10" xfId="14674"/>
    <cellStyle name="Note 2 2 2 46 2 11" xfId="35853"/>
    <cellStyle name="Note 2 2 2 46 2 2" xfId="2841"/>
    <cellStyle name="Note 2 2 2 46 2 2 2" xfId="6535"/>
    <cellStyle name="Note 2 2 2 46 2 2 2 2" xfId="19581"/>
    <cellStyle name="Note 2 2 2 46 2 2 2 3" xfId="29868"/>
    <cellStyle name="Note 2 2 2 46 2 2 2 4" xfId="40760"/>
    <cellStyle name="Note 2 2 2 46 2 2 2 5" xfId="45654"/>
    <cellStyle name="Note 2 2 2 46 2 2 3" xfId="15887"/>
    <cellStyle name="Note 2 2 2 46 2 2 4" xfId="27159"/>
    <cellStyle name="Note 2 2 2 46 2 2 5" xfId="37066"/>
    <cellStyle name="Note 2 2 2 46 2 2 6" xfId="43556"/>
    <cellStyle name="Note 2 2 2 46 2 3" xfId="3339"/>
    <cellStyle name="Note 2 2 2 46 2 3 2" xfId="7033"/>
    <cellStyle name="Note 2 2 2 46 2 3 2 2" xfId="20079"/>
    <cellStyle name="Note 2 2 2 46 2 3 2 3" xfId="30260"/>
    <cellStyle name="Note 2 2 2 46 2 3 2 4" xfId="41258"/>
    <cellStyle name="Note 2 2 2 46 2 3 2 5" xfId="45946"/>
    <cellStyle name="Note 2 2 2 46 2 3 3" xfId="16385"/>
    <cellStyle name="Note 2 2 2 46 2 3 4" xfId="27551"/>
    <cellStyle name="Note 2 2 2 46 2 3 5" xfId="37564"/>
    <cellStyle name="Note 2 2 2 46 2 3 6" xfId="43848"/>
    <cellStyle name="Note 2 2 2 46 2 4" xfId="4445"/>
    <cellStyle name="Note 2 2 2 46 2 4 2" xfId="17491"/>
    <cellStyle name="Note 2 2 2 46 2 4 3" xfId="28464"/>
    <cellStyle name="Note 2 2 2 46 2 4 4" xfId="38670"/>
    <cellStyle name="Note 2 2 2 46 2 4 5" xfId="44413"/>
    <cellStyle name="Note 2 2 2 46 2 5" xfId="9217"/>
    <cellStyle name="Note 2 2 2 46 2 5 2" xfId="22262"/>
    <cellStyle name="Note 2 2 2 46 2 5 3" xfId="31564"/>
    <cellStyle name="Note 2 2 2 46 2 6" xfId="10099"/>
    <cellStyle name="Note 2 2 2 46 2 6 2" xfId="23144"/>
    <cellStyle name="Note 2 2 2 46 2 6 3" xfId="32440"/>
    <cellStyle name="Note 2 2 2 46 2 7" xfId="10467"/>
    <cellStyle name="Note 2 2 2 46 2 7 2" xfId="23512"/>
    <cellStyle name="Note 2 2 2 46 2 7 3" xfId="32808"/>
    <cellStyle name="Note 2 2 2 46 2 8" xfId="11846"/>
    <cellStyle name="Note 2 2 2 46 2 8 2" xfId="24891"/>
    <cellStyle name="Note 2 2 2 46 2 9" xfId="12650"/>
    <cellStyle name="Note 2 2 2 46 2 9 2" xfId="25695"/>
    <cellStyle name="Note 2 2 2 46 2 9 3" xfId="34029"/>
    <cellStyle name="Note 2 2 2 46 3" xfId="1091"/>
    <cellStyle name="Note 2 2 2 46 3 2" xfId="5201"/>
    <cellStyle name="Note 2 2 2 46 3 2 2" xfId="18247"/>
    <cellStyle name="Note 2 2 2 46 3 2 3" xfId="28932"/>
    <cellStyle name="Note 2 2 2 46 3 2 4" xfId="39426"/>
    <cellStyle name="Note 2 2 2 46 3 2 5" xfId="44899"/>
    <cellStyle name="Note 2 2 2 46 3 3" xfId="14137"/>
    <cellStyle name="Note 2 2 2 46 3 4" xfId="26238"/>
    <cellStyle name="Note 2 2 2 46 3 5" xfId="35316"/>
    <cellStyle name="Note 2 2 2 46 3 6" xfId="42801"/>
    <cellStyle name="Note 2 2 2 46 4" xfId="2357"/>
    <cellStyle name="Note 2 2 2 46 4 2" xfId="6051"/>
    <cellStyle name="Note 2 2 2 46 4 2 2" xfId="19097"/>
    <cellStyle name="Note 2 2 2 46 4 2 3" xfId="29489"/>
    <cellStyle name="Note 2 2 2 46 4 2 4" xfId="40276"/>
    <cellStyle name="Note 2 2 2 46 4 2 5" xfId="45387"/>
    <cellStyle name="Note 2 2 2 46 4 3" xfId="15403"/>
    <cellStyle name="Note 2 2 2 46 4 4" xfId="26780"/>
    <cellStyle name="Note 2 2 2 46 4 5" xfId="36582"/>
    <cellStyle name="Note 2 2 2 46 4 6" xfId="43289"/>
    <cellStyle name="Note 2 2 2 46 5" xfId="3908"/>
    <cellStyle name="Note 2 2 2 46 5 2" xfId="16954"/>
    <cellStyle name="Note 2 2 2 46 5 3" xfId="28032"/>
    <cellStyle name="Note 2 2 2 46 5 4" xfId="38133"/>
    <cellStyle name="Note 2 2 2 46 5 5" xfId="44146"/>
    <cellStyle name="Note 2 2 2 46 6" xfId="8680"/>
    <cellStyle name="Note 2 2 2 46 6 2" xfId="21725"/>
    <cellStyle name="Note 2 2 2 46 6 3" xfId="31132"/>
    <cellStyle name="Note 2 2 2 46 7" xfId="9666"/>
    <cellStyle name="Note 2 2 2 46 7 2" xfId="22711"/>
    <cellStyle name="Note 2 2 2 46 7 3" xfId="32007"/>
    <cellStyle name="Note 2 2 2 46 8" xfId="11308"/>
    <cellStyle name="Note 2 2 2 46 8 2" xfId="24353"/>
    <cellStyle name="Note 2 2 2 46 9" xfId="12190"/>
    <cellStyle name="Note 2 2 2 46 9 2" xfId="25235"/>
    <cellStyle name="Note 2 2 2 46 9 3" xfId="33569"/>
    <cellStyle name="Note 2 2 2 47" xfId="544"/>
    <cellStyle name="Note 2 2 2 47 10" xfId="13595"/>
    <cellStyle name="Note 2 2 2 47 11" xfId="34774"/>
    <cellStyle name="Note 2 2 2 47 2" xfId="1655"/>
    <cellStyle name="Note 2 2 2 47 2 10" xfId="14701"/>
    <cellStyle name="Note 2 2 2 47 2 11" xfId="35880"/>
    <cellStyle name="Note 2 2 2 47 2 2" xfId="2866"/>
    <cellStyle name="Note 2 2 2 47 2 2 2" xfId="6560"/>
    <cellStyle name="Note 2 2 2 47 2 2 2 2" xfId="19606"/>
    <cellStyle name="Note 2 2 2 47 2 2 2 3" xfId="29893"/>
    <cellStyle name="Note 2 2 2 47 2 2 2 4" xfId="40785"/>
    <cellStyle name="Note 2 2 2 47 2 2 2 5" xfId="45668"/>
    <cellStyle name="Note 2 2 2 47 2 2 3" xfId="15912"/>
    <cellStyle name="Note 2 2 2 47 2 2 4" xfId="27184"/>
    <cellStyle name="Note 2 2 2 47 2 2 5" xfId="37091"/>
    <cellStyle name="Note 2 2 2 47 2 2 6" xfId="43570"/>
    <cellStyle name="Note 2 2 2 47 2 3" xfId="3360"/>
    <cellStyle name="Note 2 2 2 47 2 3 2" xfId="7054"/>
    <cellStyle name="Note 2 2 2 47 2 3 2 2" xfId="20100"/>
    <cellStyle name="Note 2 2 2 47 2 3 2 3" xfId="30281"/>
    <cellStyle name="Note 2 2 2 47 2 3 2 4" xfId="41279"/>
    <cellStyle name="Note 2 2 2 47 2 3 2 5" xfId="45960"/>
    <cellStyle name="Note 2 2 2 47 2 3 3" xfId="16406"/>
    <cellStyle name="Note 2 2 2 47 2 3 4" xfId="27572"/>
    <cellStyle name="Note 2 2 2 47 2 3 5" xfId="37585"/>
    <cellStyle name="Note 2 2 2 47 2 3 6" xfId="43862"/>
    <cellStyle name="Note 2 2 2 47 2 4" xfId="4472"/>
    <cellStyle name="Note 2 2 2 47 2 4 2" xfId="17518"/>
    <cellStyle name="Note 2 2 2 47 2 4 3" xfId="28491"/>
    <cellStyle name="Note 2 2 2 47 2 4 4" xfId="38697"/>
    <cellStyle name="Note 2 2 2 47 2 4 5" xfId="44427"/>
    <cellStyle name="Note 2 2 2 47 2 5" xfId="9244"/>
    <cellStyle name="Note 2 2 2 47 2 5 2" xfId="22289"/>
    <cellStyle name="Note 2 2 2 47 2 5 3" xfId="31591"/>
    <cellStyle name="Note 2 2 2 47 2 6" xfId="10126"/>
    <cellStyle name="Note 2 2 2 47 2 6 2" xfId="23171"/>
    <cellStyle name="Note 2 2 2 47 2 6 3" xfId="32467"/>
    <cellStyle name="Note 2 2 2 47 2 7" xfId="10488"/>
    <cellStyle name="Note 2 2 2 47 2 7 2" xfId="23533"/>
    <cellStyle name="Note 2 2 2 47 2 7 3" xfId="32829"/>
    <cellStyle name="Note 2 2 2 47 2 8" xfId="11873"/>
    <cellStyle name="Note 2 2 2 47 2 8 2" xfId="24918"/>
    <cellStyle name="Note 2 2 2 47 2 9" xfId="12677"/>
    <cellStyle name="Note 2 2 2 47 2 9 2" xfId="25722"/>
    <cellStyle name="Note 2 2 2 47 2 9 3" xfId="34056"/>
    <cellStyle name="Note 2 2 2 47 3" xfId="1118"/>
    <cellStyle name="Note 2 2 2 47 3 2" xfId="5228"/>
    <cellStyle name="Note 2 2 2 47 3 2 2" xfId="18274"/>
    <cellStyle name="Note 2 2 2 47 3 2 3" xfId="28959"/>
    <cellStyle name="Note 2 2 2 47 3 2 4" xfId="39453"/>
    <cellStyle name="Note 2 2 2 47 3 2 5" xfId="44913"/>
    <cellStyle name="Note 2 2 2 47 3 3" xfId="14164"/>
    <cellStyle name="Note 2 2 2 47 3 4" xfId="26265"/>
    <cellStyle name="Note 2 2 2 47 3 5" xfId="35343"/>
    <cellStyle name="Note 2 2 2 47 3 6" xfId="42815"/>
    <cellStyle name="Note 2 2 2 47 4" xfId="2384"/>
    <cellStyle name="Note 2 2 2 47 4 2" xfId="6078"/>
    <cellStyle name="Note 2 2 2 47 4 2 2" xfId="19124"/>
    <cellStyle name="Note 2 2 2 47 4 2 3" xfId="29516"/>
    <cellStyle name="Note 2 2 2 47 4 2 4" xfId="40303"/>
    <cellStyle name="Note 2 2 2 47 4 2 5" xfId="45401"/>
    <cellStyle name="Note 2 2 2 47 4 3" xfId="15430"/>
    <cellStyle name="Note 2 2 2 47 4 4" xfId="26807"/>
    <cellStyle name="Note 2 2 2 47 4 5" xfId="36609"/>
    <cellStyle name="Note 2 2 2 47 4 6" xfId="43303"/>
    <cellStyle name="Note 2 2 2 47 5" xfId="3935"/>
    <cellStyle name="Note 2 2 2 47 5 2" xfId="16981"/>
    <cellStyle name="Note 2 2 2 47 5 3" xfId="28059"/>
    <cellStyle name="Note 2 2 2 47 5 4" xfId="38160"/>
    <cellStyle name="Note 2 2 2 47 5 5" xfId="44160"/>
    <cellStyle name="Note 2 2 2 47 6" xfId="8707"/>
    <cellStyle name="Note 2 2 2 47 6 2" xfId="21752"/>
    <cellStyle name="Note 2 2 2 47 6 3" xfId="31159"/>
    <cellStyle name="Note 2 2 2 47 7" xfId="9693"/>
    <cellStyle name="Note 2 2 2 47 7 2" xfId="22738"/>
    <cellStyle name="Note 2 2 2 47 7 3" xfId="32034"/>
    <cellStyle name="Note 2 2 2 47 8" xfId="11335"/>
    <cellStyle name="Note 2 2 2 47 8 2" xfId="24380"/>
    <cellStyle name="Note 2 2 2 47 9" xfId="12224"/>
    <cellStyle name="Note 2 2 2 47 9 2" xfId="25269"/>
    <cellStyle name="Note 2 2 2 47 9 3" xfId="33603"/>
    <cellStyle name="Note 2 2 2 48" xfId="549"/>
    <cellStyle name="Note 2 2 2 48 10" xfId="13600"/>
    <cellStyle name="Note 2 2 2 48 11" xfId="34779"/>
    <cellStyle name="Note 2 2 2 48 2" xfId="1660"/>
    <cellStyle name="Note 2 2 2 48 2 10" xfId="14706"/>
    <cellStyle name="Note 2 2 2 48 2 11" xfId="35885"/>
    <cellStyle name="Note 2 2 2 48 2 2" xfId="2870"/>
    <cellStyle name="Note 2 2 2 48 2 2 2" xfId="6564"/>
    <cellStyle name="Note 2 2 2 48 2 2 2 2" xfId="19610"/>
    <cellStyle name="Note 2 2 2 48 2 2 2 3" xfId="29897"/>
    <cellStyle name="Note 2 2 2 48 2 2 2 4" xfId="40789"/>
    <cellStyle name="Note 2 2 2 48 2 2 2 5" xfId="45670"/>
    <cellStyle name="Note 2 2 2 48 2 2 3" xfId="15916"/>
    <cellStyle name="Note 2 2 2 48 2 2 4" xfId="27188"/>
    <cellStyle name="Note 2 2 2 48 2 2 5" xfId="37095"/>
    <cellStyle name="Note 2 2 2 48 2 2 6" xfId="43572"/>
    <cellStyle name="Note 2 2 2 48 2 3" xfId="3365"/>
    <cellStyle name="Note 2 2 2 48 2 3 2" xfId="7059"/>
    <cellStyle name="Note 2 2 2 48 2 3 2 2" xfId="20105"/>
    <cellStyle name="Note 2 2 2 48 2 3 2 3" xfId="30286"/>
    <cellStyle name="Note 2 2 2 48 2 3 2 4" xfId="41284"/>
    <cellStyle name="Note 2 2 2 48 2 3 2 5" xfId="45962"/>
    <cellStyle name="Note 2 2 2 48 2 3 3" xfId="16411"/>
    <cellStyle name="Note 2 2 2 48 2 3 4" xfId="27577"/>
    <cellStyle name="Note 2 2 2 48 2 3 5" xfId="37590"/>
    <cellStyle name="Note 2 2 2 48 2 3 6" xfId="43864"/>
    <cellStyle name="Note 2 2 2 48 2 4" xfId="4477"/>
    <cellStyle name="Note 2 2 2 48 2 4 2" xfId="17523"/>
    <cellStyle name="Note 2 2 2 48 2 4 3" xfId="28496"/>
    <cellStyle name="Note 2 2 2 48 2 4 4" xfId="38702"/>
    <cellStyle name="Note 2 2 2 48 2 4 5" xfId="44429"/>
    <cellStyle name="Note 2 2 2 48 2 5" xfId="9249"/>
    <cellStyle name="Note 2 2 2 48 2 5 2" xfId="22294"/>
    <cellStyle name="Note 2 2 2 48 2 5 3" xfId="31596"/>
    <cellStyle name="Note 2 2 2 48 2 6" xfId="10131"/>
    <cellStyle name="Note 2 2 2 48 2 6 2" xfId="23176"/>
    <cellStyle name="Note 2 2 2 48 2 6 3" xfId="32472"/>
    <cellStyle name="Note 2 2 2 48 2 7" xfId="10493"/>
    <cellStyle name="Note 2 2 2 48 2 7 2" xfId="23538"/>
    <cellStyle name="Note 2 2 2 48 2 7 3" xfId="32834"/>
    <cellStyle name="Note 2 2 2 48 2 8" xfId="11878"/>
    <cellStyle name="Note 2 2 2 48 2 8 2" xfId="24923"/>
    <cellStyle name="Note 2 2 2 48 2 9" xfId="12682"/>
    <cellStyle name="Note 2 2 2 48 2 9 2" xfId="25727"/>
    <cellStyle name="Note 2 2 2 48 2 9 3" xfId="34061"/>
    <cellStyle name="Note 2 2 2 48 3" xfId="1123"/>
    <cellStyle name="Note 2 2 2 48 3 2" xfId="5233"/>
    <cellStyle name="Note 2 2 2 48 3 2 2" xfId="18279"/>
    <cellStyle name="Note 2 2 2 48 3 2 3" xfId="28964"/>
    <cellStyle name="Note 2 2 2 48 3 2 4" xfId="39458"/>
    <cellStyle name="Note 2 2 2 48 3 2 5" xfId="44915"/>
    <cellStyle name="Note 2 2 2 48 3 3" xfId="14169"/>
    <cellStyle name="Note 2 2 2 48 3 4" xfId="26270"/>
    <cellStyle name="Note 2 2 2 48 3 5" xfId="35348"/>
    <cellStyle name="Note 2 2 2 48 3 6" xfId="42817"/>
    <cellStyle name="Note 2 2 2 48 4" xfId="2389"/>
    <cellStyle name="Note 2 2 2 48 4 2" xfId="6083"/>
    <cellStyle name="Note 2 2 2 48 4 2 2" xfId="19129"/>
    <cellStyle name="Note 2 2 2 48 4 2 3" xfId="29521"/>
    <cellStyle name="Note 2 2 2 48 4 2 4" xfId="40308"/>
    <cellStyle name="Note 2 2 2 48 4 2 5" xfId="45403"/>
    <cellStyle name="Note 2 2 2 48 4 3" xfId="15435"/>
    <cellStyle name="Note 2 2 2 48 4 4" xfId="26812"/>
    <cellStyle name="Note 2 2 2 48 4 5" xfId="36614"/>
    <cellStyle name="Note 2 2 2 48 4 6" xfId="43305"/>
    <cellStyle name="Note 2 2 2 48 5" xfId="3940"/>
    <cellStyle name="Note 2 2 2 48 5 2" xfId="16986"/>
    <cellStyle name="Note 2 2 2 48 5 3" xfId="28064"/>
    <cellStyle name="Note 2 2 2 48 5 4" xfId="38165"/>
    <cellStyle name="Note 2 2 2 48 5 5" xfId="44162"/>
    <cellStyle name="Note 2 2 2 48 6" xfId="8712"/>
    <cellStyle name="Note 2 2 2 48 6 2" xfId="21757"/>
    <cellStyle name="Note 2 2 2 48 6 3" xfId="31164"/>
    <cellStyle name="Note 2 2 2 48 7" xfId="9698"/>
    <cellStyle name="Note 2 2 2 48 7 2" xfId="22743"/>
    <cellStyle name="Note 2 2 2 48 7 3" xfId="32039"/>
    <cellStyle name="Note 2 2 2 48 8" xfId="11340"/>
    <cellStyle name="Note 2 2 2 48 8 2" xfId="24385"/>
    <cellStyle name="Note 2 2 2 48 9" xfId="12496"/>
    <cellStyle name="Note 2 2 2 48 9 2" xfId="25541"/>
    <cellStyle name="Note 2 2 2 48 9 3" xfId="33875"/>
    <cellStyle name="Note 2 2 2 49" xfId="526"/>
    <cellStyle name="Note 2 2 2 49 10" xfId="13577"/>
    <cellStyle name="Note 2 2 2 49 11" xfId="34756"/>
    <cellStyle name="Note 2 2 2 49 2" xfId="1637"/>
    <cellStyle name="Note 2 2 2 49 2 10" xfId="14683"/>
    <cellStyle name="Note 2 2 2 49 2 11" xfId="35862"/>
    <cellStyle name="Note 2 2 2 49 2 2" xfId="2849"/>
    <cellStyle name="Note 2 2 2 49 2 2 2" xfId="6543"/>
    <cellStyle name="Note 2 2 2 49 2 2 2 2" xfId="19589"/>
    <cellStyle name="Note 2 2 2 49 2 2 2 3" xfId="29876"/>
    <cellStyle name="Note 2 2 2 49 2 2 2 4" xfId="40768"/>
    <cellStyle name="Note 2 2 2 49 2 2 2 5" xfId="45658"/>
    <cellStyle name="Note 2 2 2 49 2 2 3" xfId="15895"/>
    <cellStyle name="Note 2 2 2 49 2 2 4" xfId="27167"/>
    <cellStyle name="Note 2 2 2 49 2 2 5" xfId="37074"/>
    <cellStyle name="Note 2 2 2 49 2 2 6" xfId="43560"/>
    <cellStyle name="Note 2 2 2 49 2 3" xfId="3346"/>
    <cellStyle name="Note 2 2 2 49 2 3 2" xfId="7040"/>
    <cellStyle name="Note 2 2 2 49 2 3 2 2" xfId="20086"/>
    <cellStyle name="Note 2 2 2 49 2 3 2 3" xfId="30267"/>
    <cellStyle name="Note 2 2 2 49 2 3 2 4" xfId="41265"/>
    <cellStyle name="Note 2 2 2 49 2 3 2 5" xfId="45950"/>
    <cellStyle name="Note 2 2 2 49 2 3 3" xfId="16392"/>
    <cellStyle name="Note 2 2 2 49 2 3 4" xfId="27558"/>
    <cellStyle name="Note 2 2 2 49 2 3 5" xfId="37571"/>
    <cellStyle name="Note 2 2 2 49 2 3 6" xfId="43852"/>
    <cellStyle name="Note 2 2 2 49 2 4" xfId="4454"/>
    <cellStyle name="Note 2 2 2 49 2 4 2" xfId="17500"/>
    <cellStyle name="Note 2 2 2 49 2 4 3" xfId="28473"/>
    <cellStyle name="Note 2 2 2 49 2 4 4" xfId="38679"/>
    <cellStyle name="Note 2 2 2 49 2 4 5" xfId="44417"/>
    <cellStyle name="Note 2 2 2 49 2 5" xfId="9226"/>
    <cellStyle name="Note 2 2 2 49 2 5 2" xfId="22271"/>
    <cellStyle name="Note 2 2 2 49 2 5 3" xfId="31573"/>
    <cellStyle name="Note 2 2 2 49 2 6" xfId="10108"/>
    <cellStyle name="Note 2 2 2 49 2 6 2" xfId="23153"/>
    <cellStyle name="Note 2 2 2 49 2 6 3" xfId="32449"/>
    <cellStyle name="Note 2 2 2 49 2 7" xfId="10474"/>
    <cellStyle name="Note 2 2 2 49 2 7 2" xfId="23519"/>
    <cellStyle name="Note 2 2 2 49 2 7 3" xfId="32815"/>
    <cellStyle name="Note 2 2 2 49 2 8" xfId="11855"/>
    <cellStyle name="Note 2 2 2 49 2 8 2" xfId="24900"/>
    <cellStyle name="Note 2 2 2 49 2 9" xfId="12659"/>
    <cellStyle name="Note 2 2 2 49 2 9 2" xfId="25704"/>
    <cellStyle name="Note 2 2 2 49 2 9 3" xfId="34038"/>
    <cellStyle name="Note 2 2 2 49 3" xfId="1100"/>
    <cellStyle name="Note 2 2 2 49 3 2" xfId="5210"/>
    <cellStyle name="Note 2 2 2 49 3 2 2" xfId="18256"/>
    <cellStyle name="Note 2 2 2 49 3 2 3" xfId="28941"/>
    <cellStyle name="Note 2 2 2 49 3 2 4" xfId="39435"/>
    <cellStyle name="Note 2 2 2 49 3 2 5" xfId="44903"/>
    <cellStyle name="Note 2 2 2 49 3 3" xfId="14146"/>
    <cellStyle name="Note 2 2 2 49 3 4" xfId="26247"/>
    <cellStyle name="Note 2 2 2 49 3 5" xfId="35325"/>
    <cellStyle name="Note 2 2 2 49 3 6" xfId="42805"/>
    <cellStyle name="Note 2 2 2 49 4" xfId="2366"/>
    <cellStyle name="Note 2 2 2 49 4 2" xfId="6060"/>
    <cellStyle name="Note 2 2 2 49 4 2 2" xfId="19106"/>
    <cellStyle name="Note 2 2 2 49 4 2 3" xfId="29498"/>
    <cellStyle name="Note 2 2 2 49 4 2 4" xfId="40285"/>
    <cellStyle name="Note 2 2 2 49 4 2 5" xfId="45391"/>
    <cellStyle name="Note 2 2 2 49 4 3" xfId="15412"/>
    <cellStyle name="Note 2 2 2 49 4 4" xfId="26789"/>
    <cellStyle name="Note 2 2 2 49 4 5" xfId="36591"/>
    <cellStyle name="Note 2 2 2 49 4 6" xfId="43293"/>
    <cellStyle name="Note 2 2 2 49 5" xfId="3917"/>
    <cellStyle name="Note 2 2 2 49 5 2" xfId="16963"/>
    <cellStyle name="Note 2 2 2 49 5 3" xfId="28041"/>
    <cellStyle name="Note 2 2 2 49 5 4" xfId="38142"/>
    <cellStyle name="Note 2 2 2 49 5 5" xfId="44150"/>
    <cellStyle name="Note 2 2 2 49 6" xfId="8689"/>
    <cellStyle name="Note 2 2 2 49 6 2" xfId="21734"/>
    <cellStyle name="Note 2 2 2 49 6 3" xfId="31141"/>
    <cellStyle name="Note 2 2 2 49 7" xfId="9675"/>
    <cellStyle name="Note 2 2 2 49 7 2" xfId="22720"/>
    <cellStyle name="Note 2 2 2 49 7 3" xfId="32016"/>
    <cellStyle name="Note 2 2 2 49 8" xfId="11317"/>
    <cellStyle name="Note 2 2 2 49 8 2" xfId="24362"/>
    <cellStyle name="Note 2 2 2 49 9" xfId="12262"/>
    <cellStyle name="Note 2 2 2 49 9 2" xfId="25307"/>
    <cellStyle name="Note 2 2 2 49 9 3" xfId="33641"/>
    <cellStyle name="Note 2 2 2 5" xfId="132"/>
    <cellStyle name="Note 2 2 2 5 10" xfId="13183"/>
    <cellStyle name="Note 2 2 2 5 11" xfId="34362"/>
    <cellStyle name="Note 2 2 2 5 2" xfId="1255"/>
    <cellStyle name="Note 2 2 2 5 2 10" xfId="14301"/>
    <cellStyle name="Note 2 2 2 5 2 11" xfId="35480"/>
    <cellStyle name="Note 2 2 2 5 2 2" xfId="2516"/>
    <cellStyle name="Note 2 2 2 5 2 2 2" xfId="6210"/>
    <cellStyle name="Note 2 2 2 5 2 2 2 2" xfId="19256"/>
    <cellStyle name="Note 2 2 2 5 2 2 2 3" xfId="29605"/>
    <cellStyle name="Note 2 2 2 5 2 2 2 4" xfId="40435"/>
    <cellStyle name="Note 2 2 2 5 2 2 2 5" xfId="45467"/>
    <cellStyle name="Note 2 2 2 5 2 2 3" xfId="15562"/>
    <cellStyle name="Note 2 2 2 5 2 2 4" xfId="26896"/>
    <cellStyle name="Note 2 2 2 5 2 2 5" xfId="36741"/>
    <cellStyle name="Note 2 2 2 5 2 2 6" xfId="43369"/>
    <cellStyle name="Note 2 2 2 5 2 3" xfId="3070"/>
    <cellStyle name="Note 2 2 2 5 2 3 2" xfId="6764"/>
    <cellStyle name="Note 2 2 2 5 2 3 2 2" xfId="19810"/>
    <cellStyle name="Note 2 2 2 5 2 3 2 3" xfId="29991"/>
    <cellStyle name="Note 2 2 2 5 2 3 2 4" xfId="40989"/>
    <cellStyle name="Note 2 2 2 5 2 3 2 5" xfId="45821"/>
    <cellStyle name="Note 2 2 2 5 2 3 3" xfId="16116"/>
    <cellStyle name="Note 2 2 2 5 2 3 4" xfId="27282"/>
    <cellStyle name="Note 2 2 2 5 2 3 5" xfId="37295"/>
    <cellStyle name="Note 2 2 2 5 2 3 6" xfId="43723"/>
    <cellStyle name="Note 2 2 2 5 2 4" xfId="4072"/>
    <cellStyle name="Note 2 2 2 5 2 4 2" xfId="17118"/>
    <cellStyle name="Note 2 2 2 5 2 4 3" xfId="28153"/>
    <cellStyle name="Note 2 2 2 5 2 4 4" xfId="38297"/>
    <cellStyle name="Note 2 2 2 5 2 4 5" xfId="44226"/>
    <cellStyle name="Note 2 2 2 5 2 5" xfId="8844"/>
    <cellStyle name="Note 2 2 2 5 2 5 2" xfId="21889"/>
    <cellStyle name="Note 2 2 2 5 2 5 3" xfId="31253"/>
    <cellStyle name="Note 2 2 2 5 2 6" xfId="9787"/>
    <cellStyle name="Note 2 2 2 5 2 6 2" xfId="22832"/>
    <cellStyle name="Note 2 2 2 5 2 6 3" xfId="32128"/>
    <cellStyle name="Note 2 2 2 5 2 7" xfId="10198"/>
    <cellStyle name="Note 2 2 2 5 2 7 2" xfId="23243"/>
    <cellStyle name="Note 2 2 2 5 2 7 3" xfId="32539"/>
    <cellStyle name="Note 2 2 2 5 2 8" xfId="11473"/>
    <cellStyle name="Note 2 2 2 5 2 8 2" xfId="24518"/>
    <cellStyle name="Note 2 2 2 5 2 9" xfId="12328"/>
    <cellStyle name="Note 2 2 2 5 2 9 2" xfId="25373"/>
    <cellStyle name="Note 2 2 2 5 2 9 3" xfId="33707"/>
    <cellStyle name="Note 2 2 2 5 3" xfId="706"/>
    <cellStyle name="Note 2 2 2 5 3 2" xfId="4816"/>
    <cellStyle name="Note 2 2 2 5 3 2 2" xfId="17862"/>
    <cellStyle name="Note 2 2 2 5 3 2 3" xfId="28609"/>
    <cellStyle name="Note 2 2 2 5 3 2 4" xfId="39041"/>
    <cellStyle name="Note 2 2 2 5 3 2 5" xfId="44700"/>
    <cellStyle name="Note 2 2 2 5 3 3" xfId="13752"/>
    <cellStyle name="Note 2 2 2 5 3 4" xfId="25915"/>
    <cellStyle name="Note 2 2 2 5 3 5" xfId="34931"/>
    <cellStyle name="Note 2 2 2 5 3 6" xfId="42602"/>
    <cellStyle name="Note 2 2 2 5 4" xfId="1972"/>
    <cellStyle name="Note 2 2 2 5 4 2" xfId="5666"/>
    <cellStyle name="Note 2 2 2 5 4 2 2" xfId="18712"/>
    <cellStyle name="Note 2 2 2 5 4 2 3" xfId="29166"/>
    <cellStyle name="Note 2 2 2 5 4 2 4" xfId="39891"/>
    <cellStyle name="Note 2 2 2 5 4 2 5" xfId="45188"/>
    <cellStyle name="Note 2 2 2 5 4 3" xfId="15018"/>
    <cellStyle name="Note 2 2 2 5 4 4" xfId="26457"/>
    <cellStyle name="Note 2 2 2 5 4 5" xfId="36197"/>
    <cellStyle name="Note 2 2 2 5 4 6" xfId="43090"/>
    <cellStyle name="Note 2 2 2 5 5" xfId="3523"/>
    <cellStyle name="Note 2 2 2 5 5 2" xfId="16569"/>
    <cellStyle name="Note 2 2 2 5 5 3" xfId="27709"/>
    <cellStyle name="Note 2 2 2 5 5 4" xfId="37748"/>
    <cellStyle name="Note 2 2 2 5 5 5" xfId="43947"/>
    <cellStyle name="Note 2 2 2 5 6" xfId="8295"/>
    <cellStyle name="Note 2 2 2 5 6 2" xfId="21340"/>
    <cellStyle name="Note 2 2 2 5 6 3" xfId="30809"/>
    <cellStyle name="Note 2 2 2 5 7" xfId="9340"/>
    <cellStyle name="Note 2 2 2 5 7 2" xfId="22385"/>
    <cellStyle name="Note 2 2 2 5 7 3" xfId="31681"/>
    <cellStyle name="Note 2 2 2 5 8" xfId="10923"/>
    <cellStyle name="Note 2 2 2 5 8 2" xfId="23968"/>
    <cellStyle name="Note 2 2 2 5 9" xfId="10874"/>
    <cellStyle name="Note 2 2 2 5 9 2" xfId="23919"/>
    <cellStyle name="Note 2 2 2 5 9 3" xfId="33156"/>
    <cellStyle name="Note 2 2 2 50" xfId="529"/>
    <cellStyle name="Note 2 2 2 50 10" xfId="13580"/>
    <cellStyle name="Note 2 2 2 50 11" xfId="34759"/>
    <cellStyle name="Note 2 2 2 50 2" xfId="1640"/>
    <cellStyle name="Note 2 2 2 50 2 10" xfId="14686"/>
    <cellStyle name="Note 2 2 2 50 2 11" xfId="35865"/>
    <cellStyle name="Note 2 2 2 50 2 2" xfId="2852"/>
    <cellStyle name="Note 2 2 2 50 2 2 2" xfId="6546"/>
    <cellStyle name="Note 2 2 2 50 2 2 2 2" xfId="19592"/>
    <cellStyle name="Note 2 2 2 50 2 2 2 3" xfId="29879"/>
    <cellStyle name="Note 2 2 2 50 2 2 2 4" xfId="40771"/>
    <cellStyle name="Note 2 2 2 50 2 2 2 5" xfId="45659"/>
    <cellStyle name="Note 2 2 2 50 2 2 3" xfId="15898"/>
    <cellStyle name="Note 2 2 2 50 2 2 4" xfId="27170"/>
    <cellStyle name="Note 2 2 2 50 2 2 5" xfId="37077"/>
    <cellStyle name="Note 2 2 2 50 2 2 6" xfId="43561"/>
    <cellStyle name="Note 2 2 2 50 2 3" xfId="3347"/>
    <cellStyle name="Note 2 2 2 50 2 3 2" xfId="7041"/>
    <cellStyle name="Note 2 2 2 50 2 3 2 2" xfId="20087"/>
    <cellStyle name="Note 2 2 2 50 2 3 2 3" xfId="30268"/>
    <cellStyle name="Note 2 2 2 50 2 3 2 4" xfId="41266"/>
    <cellStyle name="Note 2 2 2 50 2 3 2 5" xfId="45951"/>
    <cellStyle name="Note 2 2 2 50 2 3 3" xfId="16393"/>
    <cellStyle name="Note 2 2 2 50 2 3 4" xfId="27559"/>
    <cellStyle name="Note 2 2 2 50 2 3 5" xfId="37572"/>
    <cellStyle name="Note 2 2 2 50 2 3 6" xfId="43853"/>
    <cellStyle name="Note 2 2 2 50 2 4" xfId="4457"/>
    <cellStyle name="Note 2 2 2 50 2 4 2" xfId="17503"/>
    <cellStyle name="Note 2 2 2 50 2 4 3" xfId="28476"/>
    <cellStyle name="Note 2 2 2 50 2 4 4" xfId="38682"/>
    <cellStyle name="Note 2 2 2 50 2 4 5" xfId="44418"/>
    <cellStyle name="Note 2 2 2 50 2 5" xfId="9229"/>
    <cellStyle name="Note 2 2 2 50 2 5 2" xfId="22274"/>
    <cellStyle name="Note 2 2 2 50 2 5 3" xfId="31576"/>
    <cellStyle name="Note 2 2 2 50 2 6" xfId="10111"/>
    <cellStyle name="Note 2 2 2 50 2 6 2" xfId="23156"/>
    <cellStyle name="Note 2 2 2 50 2 6 3" xfId="32452"/>
    <cellStyle name="Note 2 2 2 50 2 7" xfId="10475"/>
    <cellStyle name="Note 2 2 2 50 2 7 2" xfId="23520"/>
    <cellStyle name="Note 2 2 2 50 2 7 3" xfId="32816"/>
    <cellStyle name="Note 2 2 2 50 2 8" xfId="11858"/>
    <cellStyle name="Note 2 2 2 50 2 8 2" xfId="24903"/>
    <cellStyle name="Note 2 2 2 50 2 9" xfId="12662"/>
    <cellStyle name="Note 2 2 2 50 2 9 2" xfId="25707"/>
    <cellStyle name="Note 2 2 2 50 2 9 3" xfId="34041"/>
    <cellStyle name="Note 2 2 2 50 3" xfId="1103"/>
    <cellStyle name="Note 2 2 2 50 3 2" xfId="5213"/>
    <cellStyle name="Note 2 2 2 50 3 2 2" xfId="18259"/>
    <cellStyle name="Note 2 2 2 50 3 2 3" xfId="28944"/>
    <cellStyle name="Note 2 2 2 50 3 2 4" xfId="39438"/>
    <cellStyle name="Note 2 2 2 50 3 2 5" xfId="44904"/>
    <cellStyle name="Note 2 2 2 50 3 3" xfId="14149"/>
    <cellStyle name="Note 2 2 2 50 3 4" xfId="26250"/>
    <cellStyle name="Note 2 2 2 50 3 5" xfId="35328"/>
    <cellStyle name="Note 2 2 2 50 3 6" xfId="42806"/>
    <cellStyle name="Note 2 2 2 50 4" xfId="2369"/>
    <cellStyle name="Note 2 2 2 50 4 2" xfId="6063"/>
    <cellStyle name="Note 2 2 2 50 4 2 2" xfId="19109"/>
    <cellStyle name="Note 2 2 2 50 4 2 3" xfId="29501"/>
    <cellStyle name="Note 2 2 2 50 4 2 4" xfId="40288"/>
    <cellStyle name="Note 2 2 2 50 4 2 5" xfId="45392"/>
    <cellStyle name="Note 2 2 2 50 4 3" xfId="15415"/>
    <cellStyle name="Note 2 2 2 50 4 4" xfId="26792"/>
    <cellStyle name="Note 2 2 2 50 4 5" xfId="36594"/>
    <cellStyle name="Note 2 2 2 50 4 6" xfId="43294"/>
    <cellStyle name="Note 2 2 2 50 5" xfId="3920"/>
    <cellStyle name="Note 2 2 2 50 5 2" xfId="16966"/>
    <cellStyle name="Note 2 2 2 50 5 3" xfId="28044"/>
    <cellStyle name="Note 2 2 2 50 5 4" xfId="38145"/>
    <cellStyle name="Note 2 2 2 50 5 5" xfId="44151"/>
    <cellStyle name="Note 2 2 2 50 6" xfId="8692"/>
    <cellStyle name="Note 2 2 2 50 6 2" xfId="21737"/>
    <cellStyle name="Note 2 2 2 50 6 3" xfId="31144"/>
    <cellStyle name="Note 2 2 2 50 7" xfId="9678"/>
    <cellStyle name="Note 2 2 2 50 7 2" xfId="22723"/>
    <cellStyle name="Note 2 2 2 50 7 3" xfId="32019"/>
    <cellStyle name="Note 2 2 2 50 8" xfId="11320"/>
    <cellStyle name="Note 2 2 2 50 8 2" xfId="24365"/>
    <cellStyle name="Note 2 2 2 50 9" xfId="12184"/>
    <cellStyle name="Note 2 2 2 50 9 2" xfId="25229"/>
    <cellStyle name="Note 2 2 2 50 9 3" xfId="33563"/>
    <cellStyle name="Note 2 2 2 51" xfId="575"/>
    <cellStyle name="Note 2 2 2 51 10" xfId="13626"/>
    <cellStyle name="Note 2 2 2 51 11" xfId="34805"/>
    <cellStyle name="Note 2 2 2 51 2" xfId="1686"/>
    <cellStyle name="Note 2 2 2 51 2 10" xfId="14732"/>
    <cellStyle name="Note 2 2 2 51 2 11" xfId="35911"/>
    <cellStyle name="Note 2 2 2 51 2 2" xfId="2891"/>
    <cellStyle name="Note 2 2 2 51 2 2 2" xfId="6585"/>
    <cellStyle name="Note 2 2 2 51 2 2 2 2" xfId="19631"/>
    <cellStyle name="Note 2 2 2 51 2 2 2 3" xfId="29918"/>
    <cellStyle name="Note 2 2 2 51 2 2 2 4" xfId="40810"/>
    <cellStyle name="Note 2 2 2 51 2 2 2 5" xfId="45679"/>
    <cellStyle name="Note 2 2 2 51 2 2 3" xfId="15937"/>
    <cellStyle name="Note 2 2 2 51 2 2 4" xfId="27209"/>
    <cellStyle name="Note 2 2 2 51 2 2 5" xfId="37116"/>
    <cellStyle name="Note 2 2 2 51 2 2 6" xfId="43581"/>
    <cellStyle name="Note 2 2 2 51 2 3" xfId="3388"/>
    <cellStyle name="Note 2 2 2 51 2 3 2" xfId="7082"/>
    <cellStyle name="Note 2 2 2 51 2 3 2 2" xfId="20128"/>
    <cellStyle name="Note 2 2 2 51 2 3 2 3" xfId="30309"/>
    <cellStyle name="Note 2 2 2 51 2 3 2 4" xfId="41307"/>
    <cellStyle name="Note 2 2 2 51 2 3 2 5" xfId="45971"/>
    <cellStyle name="Note 2 2 2 51 2 3 3" xfId="16434"/>
    <cellStyle name="Note 2 2 2 51 2 3 4" xfId="27600"/>
    <cellStyle name="Note 2 2 2 51 2 3 5" xfId="37613"/>
    <cellStyle name="Note 2 2 2 51 2 3 6" xfId="43873"/>
    <cellStyle name="Note 2 2 2 51 2 4" xfId="4503"/>
    <cellStyle name="Note 2 2 2 51 2 4 2" xfId="17549"/>
    <cellStyle name="Note 2 2 2 51 2 4 3" xfId="28522"/>
    <cellStyle name="Note 2 2 2 51 2 4 4" xfId="38728"/>
    <cellStyle name="Note 2 2 2 51 2 4 5" xfId="44438"/>
    <cellStyle name="Note 2 2 2 51 2 5" xfId="9275"/>
    <cellStyle name="Note 2 2 2 51 2 5 2" xfId="22320"/>
    <cellStyle name="Note 2 2 2 51 2 5 3" xfId="31622"/>
    <cellStyle name="Note 2 2 2 51 2 6" xfId="10157"/>
    <cellStyle name="Note 2 2 2 51 2 6 2" xfId="23202"/>
    <cellStyle name="Note 2 2 2 51 2 6 3" xfId="32498"/>
    <cellStyle name="Note 2 2 2 51 2 7" xfId="10516"/>
    <cellStyle name="Note 2 2 2 51 2 7 2" xfId="23561"/>
    <cellStyle name="Note 2 2 2 51 2 7 3" xfId="32857"/>
    <cellStyle name="Note 2 2 2 51 2 8" xfId="11904"/>
    <cellStyle name="Note 2 2 2 51 2 8 2" xfId="24949"/>
    <cellStyle name="Note 2 2 2 51 2 9" xfId="12708"/>
    <cellStyle name="Note 2 2 2 51 2 9 2" xfId="25753"/>
    <cellStyle name="Note 2 2 2 51 2 9 3" xfId="34087"/>
    <cellStyle name="Note 2 2 2 51 3" xfId="1149"/>
    <cellStyle name="Note 2 2 2 51 3 2" xfId="5259"/>
    <cellStyle name="Note 2 2 2 51 3 2 2" xfId="18305"/>
    <cellStyle name="Note 2 2 2 51 3 2 3" xfId="28990"/>
    <cellStyle name="Note 2 2 2 51 3 2 4" xfId="39484"/>
    <cellStyle name="Note 2 2 2 51 3 2 5" xfId="44924"/>
    <cellStyle name="Note 2 2 2 51 3 3" xfId="14195"/>
    <cellStyle name="Note 2 2 2 51 3 4" xfId="26296"/>
    <cellStyle name="Note 2 2 2 51 3 5" xfId="35374"/>
    <cellStyle name="Note 2 2 2 51 3 6" xfId="42826"/>
    <cellStyle name="Note 2 2 2 51 4" xfId="2415"/>
    <cellStyle name="Note 2 2 2 51 4 2" xfId="6109"/>
    <cellStyle name="Note 2 2 2 51 4 2 2" xfId="19155"/>
    <cellStyle name="Note 2 2 2 51 4 2 3" xfId="29547"/>
    <cellStyle name="Note 2 2 2 51 4 2 4" xfId="40334"/>
    <cellStyle name="Note 2 2 2 51 4 2 5" xfId="45412"/>
    <cellStyle name="Note 2 2 2 51 4 3" xfId="15461"/>
    <cellStyle name="Note 2 2 2 51 4 4" xfId="26838"/>
    <cellStyle name="Note 2 2 2 51 4 5" xfId="36640"/>
    <cellStyle name="Note 2 2 2 51 4 6" xfId="43314"/>
    <cellStyle name="Note 2 2 2 51 5" xfId="3966"/>
    <cellStyle name="Note 2 2 2 51 5 2" xfId="17012"/>
    <cellStyle name="Note 2 2 2 51 5 3" xfId="28090"/>
    <cellStyle name="Note 2 2 2 51 5 4" xfId="38191"/>
    <cellStyle name="Note 2 2 2 51 5 5" xfId="44171"/>
    <cellStyle name="Note 2 2 2 51 6" xfId="8738"/>
    <cellStyle name="Note 2 2 2 51 6 2" xfId="21783"/>
    <cellStyle name="Note 2 2 2 51 6 3" xfId="31190"/>
    <cellStyle name="Note 2 2 2 51 7" xfId="9724"/>
    <cellStyle name="Note 2 2 2 51 7 2" xfId="22769"/>
    <cellStyle name="Note 2 2 2 51 7 3" xfId="32065"/>
    <cellStyle name="Note 2 2 2 51 8" xfId="11366"/>
    <cellStyle name="Note 2 2 2 51 8 2" xfId="24411"/>
    <cellStyle name="Note 2 2 2 51 9" xfId="12082"/>
    <cellStyle name="Note 2 2 2 51 9 2" xfId="25127"/>
    <cellStyle name="Note 2 2 2 51 9 3" xfId="33461"/>
    <cellStyle name="Note 2 2 2 52" xfId="597"/>
    <cellStyle name="Note 2 2 2 52 10" xfId="13645"/>
    <cellStyle name="Note 2 2 2 52 11" xfId="34824"/>
    <cellStyle name="Note 2 2 2 52 2" xfId="1704"/>
    <cellStyle name="Note 2 2 2 52 2 10" xfId="14750"/>
    <cellStyle name="Note 2 2 2 52 2 11" xfId="35929"/>
    <cellStyle name="Note 2 2 2 52 2 2" xfId="2908"/>
    <cellStyle name="Note 2 2 2 52 2 2 2" xfId="6602"/>
    <cellStyle name="Note 2 2 2 52 2 2 2 2" xfId="19648"/>
    <cellStyle name="Note 2 2 2 52 2 2 2 3" xfId="29929"/>
    <cellStyle name="Note 2 2 2 52 2 2 2 4" xfId="40827"/>
    <cellStyle name="Note 2 2 2 52 2 2 2 5" xfId="45692"/>
    <cellStyle name="Note 2 2 2 52 2 2 3" xfId="15954"/>
    <cellStyle name="Note 2 2 2 52 2 2 4" xfId="27220"/>
    <cellStyle name="Note 2 2 2 52 2 2 5" xfId="37133"/>
    <cellStyle name="Note 2 2 2 52 2 2 6" xfId="43594"/>
    <cellStyle name="Note 2 2 2 52 2 3" xfId="3398"/>
    <cellStyle name="Note 2 2 2 52 2 3 2" xfId="7092"/>
    <cellStyle name="Note 2 2 2 52 2 3 2 2" xfId="20138"/>
    <cellStyle name="Note 2 2 2 52 2 3 2 3" xfId="30319"/>
    <cellStyle name="Note 2 2 2 52 2 3 2 4" xfId="41317"/>
    <cellStyle name="Note 2 2 2 52 2 3 2 5" xfId="45978"/>
    <cellStyle name="Note 2 2 2 52 2 3 3" xfId="16444"/>
    <cellStyle name="Note 2 2 2 52 2 3 4" xfId="27610"/>
    <cellStyle name="Note 2 2 2 52 2 3 5" xfId="37623"/>
    <cellStyle name="Note 2 2 2 52 2 3 6" xfId="43880"/>
    <cellStyle name="Note 2 2 2 52 2 4" xfId="4521"/>
    <cellStyle name="Note 2 2 2 52 2 4 2" xfId="17567"/>
    <cellStyle name="Note 2 2 2 52 2 4 3" xfId="28534"/>
    <cellStyle name="Note 2 2 2 52 2 4 4" xfId="38746"/>
    <cellStyle name="Note 2 2 2 52 2 4 5" xfId="44451"/>
    <cellStyle name="Note 2 2 2 52 2 5" xfId="9293"/>
    <cellStyle name="Note 2 2 2 52 2 5 2" xfId="22338"/>
    <cellStyle name="Note 2 2 2 52 2 5 3" xfId="31634"/>
    <cellStyle name="Note 2 2 2 52 2 6" xfId="10169"/>
    <cellStyle name="Note 2 2 2 52 2 6 2" xfId="23214"/>
    <cellStyle name="Note 2 2 2 52 2 6 3" xfId="32510"/>
    <cellStyle name="Note 2 2 2 52 2 7" xfId="10526"/>
    <cellStyle name="Note 2 2 2 52 2 7 2" xfId="23571"/>
    <cellStyle name="Note 2 2 2 52 2 7 3" xfId="32867"/>
    <cellStyle name="Note 2 2 2 52 2 8" xfId="11922"/>
    <cellStyle name="Note 2 2 2 52 2 8 2" xfId="24967"/>
    <cellStyle name="Note 2 2 2 52 2 9" xfId="12720"/>
    <cellStyle name="Note 2 2 2 52 2 9 2" xfId="25765"/>
    <cellStyle name="Note 2 2 2 52 2 9 3" xfId="34099"/>
    <cellStyle name="Note 2 2 2 52 3" xfId="1168"/>
    <cellStyle name="Note 2 2 2 52 3 2" xfId="5278"/>
    <cellStyle name="Note 2 2 2 52 3 2 2" xfId="18324"/>
    <cellStyle name="Note 2 2 2 52 3 2 3" xfId="29003"/>
    <cellStyle name="Note 2 2 2 52 3 2 4" xfId="39503"/>
    <cellStyle name="Note 2 2 2 52 3 2 5" xfId="44937"/>
    <cellStyle name="Note 2 2 2 52 3 3" xfId="14214"/>
    <cellStyle name="Note 2 2 2 52 3 4" xfId="26309"/>
    <cellStyle name="Note 2 2 2 52 3 5" xfId="35393"/>
    <cellStyle name="Note 2 2 2 52 3 6" xfId="42839"/>
    <cellStyle name="Note 2 2 2 52 4" xfId="2434"/>
    <cellStyle name="Note 2 2 2 52 4 2" xfId="6128"/>
    <cellStyle name="Note 2 2 2 52 4 2 2" xfId="19174"/>
    <cellStyle name="Note 2 2 2 52 4 2 3" xfId="29560"/>
    <cellStyle name="Note 2 2 2 52 4 2 4" xfId="40353"/>
    <cellStyle name="Note 2 2 2 52 4 2 5" xfId="45425"/>
    <cellStyle name="Note 2 2 2 52 4 3" xfId="15480"/>
    <cellStyle name="Note 2 2 2 52 4 4" xfId="26851"/>
    <cellStyle name="Note 2 2 2 52 4 5" xfId="36659"/>
    <cellStyle name="Note 2 2 2 52 4 6" xfId="43327"/>
    <cellStyle name="Note 2 2 2 52 5" xfId="3985"/>
    <cellStyle name="Note 2 2 2 52 5 2" xfId="17031"/>
    <cellStyle name="Note 2 2 2 52 5 3" xfId="28103"/>
    <cellStyle name="Note 2 2 2 52 5 4" xfId="38210"/>
    <cellStyle name="Note 2 2 2 52 5 5" xfId="44184"/>
    <cellStyle name="Note 2 2 2 52 6" xfId="8757"/>
    <cellStyle name="Note 2 2 2 52 6 2" xfId="21802"/>
    <cellStyle name="Note 2 2 2 52 6 3" xfId="31203"/>
    <cellStyle name="Note 2 2 2 52 7" xfId="9737"/>
    <cellStyle name="Note 2 2 2 52 7 2" xfId="22782"/>
    <cellStyle name="Note 2 2 2 52 7 3" xfId="32078"/>
    <cellStyle name="Note 2 2 2 52 8" xfId="11386"/>
    <cellStyle name="Note 2 2 2 52 8 2" xfId="24431"/>
    <cellStyle name="Note 2 2 2 52 9" xfId="12095"/>
    <cellStyle name="Note 2 2 2 52 9 2" xfId="25140"/>
    <cellStyle name="Note 2 2 2 52 9 3" xfId="33474"/>
    <cellStyle name="Note 2 2 2 53" xfId="583"/>
    <cellStyle name="Note 2 2 2 53 10" xfId="13631"/>
    <cellStyle name="Note 2 2 2 53 11" xfId="34810"/>
    <cellStyle name="Note 2 2 2 53 2" xfId="1691"/>
    <cellStyle name="Note 2 2 2 53 2 10" xfId="14737"/>
    <cellStyle name="Note 2 2 2 53 2 11" xfId="35916"/>
    <cellStyle name="Note 2 2 2 53 2 2" xfId="2895"/>
    <cellStyle name="Note 2 2 2 53 2 2 2" xfId="6589"/>
    <cellStyle name="Note 2 2 2 53 2 2 2 2" xfId="19635"/>
    <cellStyle name="Note 2 2 2 53 2 2 2 3" xfId="29922"/>
    <cellStyle name="Note 2 2 2 53 2 2 2 4" xfId="40814"/>
    <cellStyle name="Note 2 2 2 53 2 2 2 5" xfId="45681"/>
    <cellStyle name="Note 2 2 2 53 2 2 3" xfId="15941"/>
    <cellStyle name="Note 2 2 2 53 2 2 4" xfId="27213"/>
    <cellStyle name="Note 2 2 2 53 2 2 5" xfId="37120"/>
    <cellStyle name="Note 2 2 2 53 2 2 6" xfId="43583"/>
    <cellStyle name="Note 2 2 2 53 2 3" xfId="3393"/>
    <cellStyle name="Note 2 2 2 53 2 3 2" xfId="7087"/>
    <cellStyle name="Note 2 2 2 53 2 3 2 2" xfId="20133"/>
    <cellStyle name="Note 2 2 2 53 2 3 2 3" xfId="30314"/>
    <cellStyle name="Note 2 2 2 53 2 3 2 4" xfId="41312"/>
    <cellStyle name="Note 2 2 2 53 2 3 2 5" xfId="45973"/>
    <cellStyle name="Note 2 2 2 53 2 3 3" xfId="16439"/>
    <cellStyle name="Note 2 2 2 53 2 3 4" xfId="27605"/>
    <cellStyle name="Note 2 2 2 53 2 3 5" xfId="37618"/>
    <cellStyle name="Note 2 2 2 53 2 3 6" xfId="43875"/>
    <cellStyle name="Note 2 2 2 53 2 4" xfId="4508"/>
    <cellStyle name="Note 2 2 2 53 2 4 2" xfId="17554"/>
    <cellStyle name="Note 2 2 2 53 2 4 3" xfId="28527"/>
    <cellStyle name="Note 2 2 2 53 2 4 4" xfId="38733"/>
    <cellStyle name="Note 2 2 2 53 2 4 5" xfId="44440"/>
    <cellStyle name="Note 2 2 2 53 2 5" xfId="9280"/>
    <cellStyle name="Note 2 2 2 53 2 5 2" xfId="22325"/>
    <cellStyle name="Note 2 2 2 53 2 5 3" xfId="31627"/>
    <cellStyle name="Note 2 2 2 53 2 6" xfId="10162"/>
    <cellStyle name="Note 2 2 2 53 2 6 2" xfId="23207"/>
    <cellStyle name="Note 2 2 2 53 2 6 3" xfId="32503"/>
    <cellStyle name="Note 2 2 2 53 2 7" xfId="10521"/>
    <cellStyle name="Note 2 2 2 53 2 7 2" xfId="23566"/>
    <cellStyle name="Note 2 2 2 53 2 7 3" xfId="32862"/>
    <cellStyle name="Note 2 2 2 53 2 8" xfId="11909"/>
    <cellStyle name="Note 2 2 2 53 2 8 2" xfId="24954"/>
    <cellStyle name="Note 2 2 2 53 2 9" xfId="12713"/>
    <cellStyle name="Note 2 2 2 53 2 9 2" xfId="25758"/>
    <cellStyle name="Note 2 2 2 53 2 9 3" xfId="34092"/>
    <cellStyle name="Note 2 2 2 53 3" xfId="1154"/>
    <cellStyle name="Note 2 2 2 53 3 2" xfId="5264"/>
    <cellStyle name="Note 2 2 2 53 3 2 2" xfId="18310"/>
    <cellStyle name="Note 2 2 2 53 3 2 3" xfId="28995"/>
    <cellStyle name="Note 2 2 2 53 3 2 4" xfId="39489"/>
    <cellStyle name="Note 2 2 2 53 3 2 5" xfId="44926"/>
    <cellStyle name="Note 2 2 2 53 3 3" xfId="14200"/>
    <cellStyle name="Note 2 2 2 53 3 4" xfId="26301"/>
    <cellStyle name="Note 2 2 2 53 3 5" xfId="35379"/>
    <cellStyle name="Note 2 2 2 53 3 6" xfId="42828"/>
    <cellStyle name="Note 2 2 2 53 4" xfId="2420"/>
    <cellStyle name="Note 2 2 2 53 4 2" xfId="6114"/>
    <cellStyle name="Note 2 2 2 53 4 2 2" xfId="19160"/>
    <cellStyle name="Note 2 2 2 53 4 2 3" xfId="29552"/>
    <cellStyle name="Note 2 2 2 53 4 2 4" xfId="40339"/>
    <cellStyle name="Note 2 2 2 53 4 2 5" xfId="45414"/>
    <cellStyle name="Note 2 2 2 53 4 3" xfId="15466"/>
    <cellStyle name="Note 2 2 2 53 4 4" xfId="26843"/>
    <cellStyle name="Note 2 2 2 53 4 5" xfId="36645"/>
    <cellStyle name="Note 2 2 2 53 4 6" xfId="43316"/>
    <cellStyle name="Note 2 2 2 53 5" xfId="3971"/>
    <cellStyle name="Note 2 2 2 53 5 2" xfId="17017"/>
    <cellStyle name="Note 2 2 2 53 5 3" xfId="28095"/>
    <cellStyle name="Note 2 2 2 53 5 4" xfId="38196"/>
    <cellStyle name="Note 2 2 2 53 5 5" xfId="44173"/>
    <cellStyle name="Note 2 2 2 53 6" xfId="8743"/>
    <cellStyle name="Note 2 2 2 53 6 2" xfId="21788"/>
    <cellStyle name="Note 2 2 2 53 6 3" xfId="31195"/>
    <cellStyle name="Note 2 2 2 53 7" xfId="9729"/>
    <cellStyle name="Note 2 2 2 53 7 2" xfId="22774"/>
    <cellStyle name="Note 2 2 2 53 7 3" xfId="32070"/>
    <cellStyle name="Note 2 2 2 53 8" xfId="11372"/>
    <cellStyle name="Note 2 2 2 53 8 2" xfId="24417"/>
    <cellStyle name="Note 2 2 2 53 9" xfId="12505"/>
    <cellStyle name="Note 2 2 2 53 9 2" xfId="25550"/>
    <cellStyle name="Note 2 2 2 53 9 3" xfId="33884"/>
    <cellStyle name="Note 2 2 2 54" xfId="601"/>
    <cellStyle name="Note 2 2 2 54 10" xfId="13649"/>
    <cellStyle name="Note 2 2 2 54 11" xfId="34828"/>
    <cellStyle name="Note 2 2 2 54 2" xfId="1708"/>
    <cellStyle name="Note 2 2 2 54 2 10" xfId="14754"/>
    <cellStyle name="Note 2 2 2 54 2 11" xfId="35933"/>
    <cellStyle name="Note 2 2 2 54 2 2" xfId="2912"/>
    <cellStyle name="Note 2 2 2 54 2 2 2" xfId="6606"/>
    <cellStyle name="Note 2 2 2 54 2 2 2 2" xfId="19652"/>
    <cellStyle name="Note 2 2 2 54 2 2 2 3" xfId="29933"/>
    <cellStyle name="Note 2 2 2 54 2 2 2 4" xfId="40831"/>
    <cellStyle name="Note 2 2 2 54 2 2 2 5" xfId="45694"/>
    <cellStyle name="Note 2 2 2 54 2 2 3" xfId="15958"/>
    <cellStyle name="Note 2 2 2 54 2 2 4" xfId="27224"/>
    <cellStyle name="Note 2 2 2 54 2 2 5" xfId="37137"/>
    <cellStyle name="Note 2 2 2 54 2 2 6" xfId="43596"/>
    <cellStyle name="Note 2 2 2 54 2 3" xfId="3402"/>
    <cellStyle name="Note 2 2 2 54 2 3 2" xfId="7096"/>
    <cellStyle name="Note 2 2 2 54 2 3 2 2" xfId="20142"/>
    <cellStyle name="Note 2 2 2 54 2 3 2 3" xfId="30323"/>
    <cellStyle name="Note 2 2 2 54 2 3 2 4" xfId="41321"/>
    <cellStyle name="Note 2 2 2 54 2 3 2 5" xfId="45980"/>
    <cellStyle name="Note 2 2 2 54 2 3 3" xfId="16448"/>
    <cellStyle name="Note 2 2 2 54 2 3 4" xfId="27614"/>
    <cellStyle name="Note 2 2 2 54 2 3 5" xfId="37627"/>
    <cellStyle name="Note 2 2 2 54 2 3 6" xfId="43882"/>
    <cellStyle name="Note 2 2 2 54 2 4" xfId="4525"/>
    <cellStyle name="Note 2 2 2 54 2 4 2" xfId="17571"/>
    <cellStyle name="Note 2 2 2 54 2 4 3" xfId="28538"/>
    <cellStyle name="Note 2 2 2 54 2 4 4" xfId="38750"/>
    <cellStyle name="Note 2 2 2 54 2 4 5" xfId="44453"/>
    <cellStyle name="Note 2 2 2 54 2 5" xfId="9297"/>
    <cellStyle name="Note 2 2 2 54 2 5 2" xfId="22342"/>
    <cellStyle name="Note 2 2 2 54 2 5 3" xfId="31638"/>
    <cellStyle name="Note 2 2 2 54 2 6" xfId="10173"/>
    <cellStyle name="Note 2 2 2 54 2 6 2" xfId="23218"/>
    <cellStyle name="Note 2 2 2 54 2 6 3" xfId="32514"/>
    <cellStyle name="Note 2 2 2 54 2 7" xfId="10530"/>
    <cellStyle name="Note 2 2 2 54 2 7 2" xfId="23575"/>
    <cellStyle name="Note 2 2 2 54 2 7 3" xfId="32871"/>
    <cellStyle name="Note 2 2 2 54 2 8" xfId="11926"/>
    <cellStyle name="Note 2 2 2 54 2 8 2" xfId="24971"/>
    <cellStyle name="Note 2 2 2 54 2 9" xfId="12724"/>
    <cellStyle name="Note 2 2 2 54 2 9 2" xfId="25769"/>
    <cellStyle name="Note 2 2 2 54 2 9 3" xfId="34103"/>
    <cellStyle name="Note 2 2 2 54 3" xfId="1172"/>
    <cellStyle name="Note 2 2 2 54 3 2" xfId="5282"/>
    <cellStyle name="Note 2 2 2 54 3 2 2" xfId="18328"/>
    <cellStyle name="Note 2 2 2 54 3 2 3" xfId="29007"/>
    <cellStyle name="Note 2 2 2 54 3 2 4" xfId="39507"/>
    <cellStyle name="Note 2 2 2 54 3 2 5" xfId="44939"/>
    <cellStyle name="Note 2 2 2 54 3 3" xfId="14218"/>
    <cellStyle name="Note 2 2 2 54 3 4" xfId="26313"/>
    <cellStyle name="Note 2 2 2 54 3 5" xfId="35397"/>
    <cellStyle name="Note 2 2 2 54 3 6" xfId="42841"/>
    <cellStyle name="Note 2 2 2 54 4" xfId="2438"/>
    <cellStyle name="Note 2 2 2 54 4 2" xfId="6132"/>
    <cellStyle name="Note 2 2 2 54 4 2 2" xfId="19178"/>
    <cellStyle name="Note 2 2 2 54 4 2 3" xfId="29564"/>
    <cellStyle name="Note 2 2 2 54 4 2 4" xfId="40357"/>
    <cellStyle name="Note 2 2 2 54 4 2 5" xfId="45427"/>
    <cellStyle name="Note 2 2 2 54 4 3" xfId="15484"/>
    <cellStyle name="Note 2 2 2 54 4 4" xfId="26855"/>
    <cellStyle name="Note 2 2 2 54 4 5" xfId="36663"/>
    <cellStyle name="Note 2 2 2 54 4 6" xfId="43329"/>
    <cellStyle name="Note 2 2 2 54 5" xfId="3989"/>
    <cellStyle name="Note 2 2 2 54 5 2" xfId="17035"/>
    <cellStyle name="Note 2 2 2 54 5 3" xfId="28107"/>
    <cellStyle name="Note 2 2 2 54 5 4" xfId="38214"/>
    <cellStyle name="Note 2 2 2 54 5 5" xfId="44186"/>
    <cellStyle name="Note 2 2 2 54 6" xfId="8761"/>
    <cellStyle name="Note 2 2 2 54 6 2" xfId="21806"/>
    <cellStyle name="Note 2 2 2 54 6 3" xfId="31207"/>
    <cellStyle name="Note 2 2 2 54 7" xfId="9741"/>
    <cellStyle name="Note 2 2 2 54 7 2" xfId="22786"/>
    <cellStyle name="Note 2 2 2 54 7 3" xfId="32082"/>
    <cellStyle name="Note 2 2 2 54 8" xfId="11390"/>
    <cellStyle name="Note 2 2 2 54 8 2" xfId="24435"/>
    <cellStyle name="Note 2 2 2 54 9" xfId="10793"/>
    <cellStyle name="Note 2 2 2 54 9 2" xfId="23838"/>
    <cellStyle name="Note 2 2 2 54 9 3" xfId="33118"/>
    <cellStyle name="Note 2 2 2 55" xfId="615"/>
    <cellStyle name="Note 2 2 2 55 2" xfId="1810"/>
    <cellStyle name="Note 2 2 2 55 2 2" xfId="5504"/>
    <cellStyle name="Note 2 2 2 55 2 2 2" xfId="18550"/>
    <cellStyle name="Note 2 2 2 55 2 2 3" xfId="29033"/>
    <cellStyle name="Note 2 2 2 55 2 2 4" xfId="39729"/>
    <cellStyle name="Note 2 2 2 55 2 2 5" xfId="45138"/>
    <cellStyle name="Note 2 2 2 55 2 3" xfId="14856"/>
    <cellStyle name="Note 2 2 2 55 2 4" xfId="26324"/>
    <cellStyle name="Note 2 2 2 55 2 5" xfId="36035"/>
    <cellStyle name="Note 2 2 2 55 2 6" xfId="43040"/>
    <cellStyle name="Note 2 2 2 55 3" xfId="3011"/>
    <cellStyle name="Note 2 2 2 55 3 2" xfId="6705"/>
    <cellStyle name="Note 2 2 2 55 3 2 2" xfId="19751"/>
    <cellStyle name="Note 2 2 2 55 3 2 3" xfId="29941"/>
    <cellStyle name="Note 2 2 2 55 3 2 4" xfId="40930"/>
    <cellStyle name="Note 2 2 2 55 3 2 5" xfId="45788"/>
    <cellStyle name="Note 2 2 2 55 3 3" xfId="16057"/>
    <cellStyle name="Note 2 2 2 55 3 4" xfId="27232"/>
    <cellStyle name="Note 2 2 2 55 3 5" xfId="37236"/>
    <cellStyle name="Note 2 2 2 55 3 6" xfId="43690"/>
    <cellStyle name="Note 2 2 2 55 4" xfId="3412"/>
    <cellStyle name="Note 2 2 2 55 4 2" xfId="7106"/>
    <cellStyle name="Note 2 2 2 55 4 2 2" xfId="20152"/>
    <cellStyle name="Note 2 2 2 55 4 2 3" xfId="30333"/>
    <cellStyle name="Note 2 2 2 55 4 2 4" xfId="41331"/>
    <cellStyle name="Note 2 2 2 55 4 2 5" xfId="45983"/>
    <cellStyle name="Note 2 2 2 55 4 3" xfId="16458"/>
    <cellStyle name="Note 2 2 2 55 4 4" xfId="27624"/>
    <cellStyle name="Note 2 2 2 55 4 5" xfId="37637"/>
    <cellStyle name="Note 2 2 2 55 4 6" xfId="43885"/>
    <cellStyle name="Note 2 2 2 55 5" xfId="4627"/>
    <cellStyle name="Note 2 2 2 55 5 2" xfId="17673"/>
    <cellStyle name="Note 2 2 2 55 5 3" xfId="28549"/>
    <cellStyle name="Note 2 2 2 55 5 4" xfId="38852"/>
    <cellStyle name="Note 2 2 2 55 5 5" xfId="44547"/>
    <cellStyle name="Note 2 2 2 55 6" xfId="13663"/>
    <cellStyle name="Note 2 2 2 55 7" xfId="25855"/>
    <cellStyle name="Note 2 2 2 55 8" xfId="34842"/>
    <cellStyle name="Note 2 2 2 55 9" xfId="42549"/>
    <cellStyle name="Note 2 2 2 56" xfId="625"/>
    <cellStyle name="Note 2 2 2 56 2" xfId="1820"/>
    <cellStyle name="Note 2 2 2 56 2 2" xfId="5514"/>
    <cellStyle name="Note 2 2 2 56 2 2 2" xfId="18560"/>
    <cellStyle name="Note 2 2 2 56 2 2 3" xfId="29040"/>
    <cellStyle name="Note 2 2 2 56 2 2 4" xfId="39739"/>
    <cellStyle name="Note 2 2 2 56 2 2 5" xfId="45144"/>
    <cellStyle name="Note 2 2 2 56 2 3" xfId="14866"/>
    <cellStyle name="Note 2 2 2 56 2 4" xfId="26331"/>
    <cellStyle name="Note 2 2 2 56 2 5" xfId="36045"/>
    <cellStyle name="Note 2 2 2 56 2 6" xfId="43046"/>
    <cellStyle name="Note 2 2 2 56 3" xfId="3020"/>
    <cellStyle name="Note 2 2 2 56 3 2" xfId="6714"/>
    <cellStyle name="Note 2 2 2 56 3 2 2" xfId="19760"/>
    <cellStyle name="Note 2 2 2 56 3 2 3" xfId="29947"/>
    <cellStyle name="Note 2 2 2 56 3 2 4" xfId="40939"/>
    <cellStyle name="Note 2 2 2 56 3 2 5" xfId="45794"/>
    <cellStyle name="Note 2 2 2 56 3 3" xfId="16066"/>
    <cellStyle name="Note 2 2 2 56 3 4" xfId="27238"/>
    <cellStyle name="Note 2 2 2 56 3 5" xfId="37245"/>
    <cellStyle name="Note 2 2 2 56 3 6" xfId="43696"/>
    <cellStyle name="Note 2 2 2 56 4" xfId="3418"/>
    <cellStyle name="Note 2 2 2 56 4 2" xfId="7112"/>
    <cellStyle name="Note 2 2 2 56 4 2 2" xfId="20158"/>
    <cellStyle name="Note 2 2 2 56 4 2 3" xfId="30339"/>
    <cellStyle name="Note 2 2 2 56 4 2 4" xfId="41337"/>
    <cellStyle name="Note 2 2 2 56 4 2 5" xfId="45986"/>
    <cellStyle name="Note 2 2 2 56 4 3" xfId="16464"/>
    <cellStyle name="Note 2 2 2 56 4 4" xfId="27630"/>
    <cellStyle name="Note 2 2 2 56 4 5" xfId="37643"/>
    <cellStyle name="Note 2 2 2 56 4 6" xfId="43888"/>
    <cellStyle name="Note 2 2 2 56 5" xfId="4637"/>
    <cellStyle name="Note 2 2 2 56 5 2" xfId="17683"/>
    <cellStyle name="Note 2 2 2 56 5 3" xfId="28556"/>
    <cellStyle name="Note 2 2 2 56 5 4" xfId="38862"/>
    <cellStyle name="Note 2 2 2 56 5 5" xfId="44553"/>
    <cellStyle name="Note 2 2 2 56 6" xfId="13673"/>
    <cellStyle name="Note 2 2 2 56 7" xfId="25862"/>
    <cellStyle name="Note 2 2 2 56 8" xfId="34852"/>
    <cellStyle name="Note 2 2 2 56 9" xfId="42555"/>
    <cellStyle name="Note 2 2 2 57" xfId="647"/>
    <cellStyle name="Note 2 2 2 57 2" xfId="3038"/>
    <cellStyle name="Note 2 2 2 57 2 2" xfId="6732"/>
    <cellStyle name="Note 2 2 2 57 2 2 2" xfId="19778"/>
    <cellStyle name="Note 2 2 2 57 2 2 3" xfId="29959"/>
    <cellStyle name="Note 2 2 2 57 2 2 4" xfId="40957"/>
    <cellStyle name="Note 2 2 2 57 2 2 5" xfId="45806"/>
    <cellStyle name="Note 2 2 2 57 2 3" xfId="16084"/>
    <cellStyle name="Note 2 2 2 57 2 4" xfId="27250"/>
    <cellStyle name="Note 2 2 2 57 2 5" xfId="37263"/>
    <cellStyle name="Note 2 2 2 57 2 6" xfId="43708"/>
    <cellStyle name="Note 2 2 2 57 3" xfId="3430"/>
    <cellStyle name="Note 2 2 2 57 3 2" xfId="7124"/>
    <cellStyle name="Note 2 2 2 57 3 2 2" xfId="20170"/>
    <cellStyle name="Note 2 2 2 57 3 2 3" xfId="30351"/>
    <cellStyle name="Note 2 2 2 57 3 2 4" xfId="41349"/>
    <cellStyle name="Note 2 2 2 57 3 2 5" xfId="45992"/>
    <cellStyle name="Note 2 2 2 57 3 3" xfId="16476"/>
    <cellStyle name="Note 2 2 2 57 3 4" xfId="27642"/>
    <cellStyle name="Note 2 2 2 57 3 5" xfId="37655"/>
    <cellStyle name="Note 2 2 2 57 3 6" xfId="43894"/>
    <cellStyle name="Note 2 2 2 57 4" xfId="4657"/>
    <cellStyle name="Note 2 2 2 57 4 2" xfId="17703"/>
    <cellStyle name="Note 2 2 2 57 4 3" xfId="28570"/>
    <cellStyle name="Note 2 2 2 57 4 4" xfId="38882"/>
    <cellStyle name="Note 2 2 2 57 4 5" xfId="44565"/>
    <cellStyle name="Note 2 2 2 57 5" xfId="13693"/>
    <cellStyle name="Note 2 2 2 57 6" xfId="25876"/>
    <cellStyle name="Note 2 2 2 57 7" xfId="34872"/>
    <cellStyle name="Note 2 2 2 57 8" xfId="42567"/>
    <cellStyle name="Note 2 2 2 58" xfId="3444"/>
    <cellStyle name="Note 2 2 2 58 2" xfId="16490"/>
    <cellStyle name="Note 2 2 2 58 3" xfId="27653"/>
    <cellStyle name="Note 2 2 2 58 4" xfId="37669"/>
    <cellStyle name="Note 2 2 2 58 5" xfId="43903"/>
    <cellStyle name="Note 2 2 2 59" xfId="3454"/>
    <cellStyle name="Note 2 2 2 59 2" xfId="16500"/>
    <cellStyle name="Note 2 2 2 59 3" xfId="27660"/>
    <cellStyle name="Note 2 2 2 59 4" xfId="37679"/>
    <cellStyle name="Note 2 2 2 59 5" xfId="43909"/>
    <cellStyle name="Note 2 2 2 6" xfId="142"/>
    <cellStyle name="Note 2 2 2 6 10" xfId="13193"/>
    <cellStyle name="Note 2 2 2 6 11" xfId="34372"/>
    <cellStyle name="Note 2 2 2 6 2" xfId="1265"/>
    <cellStyle name="Note 2 2 2 6 2 10" xfId="14311"/>
    <cellStyle name="Note 2 2 2 6 2 11" xfId="35490"/>
    <cellStyle name="Note 2 2 2 6 2 2" xfId="2525"/>
    <cellStyle name="Note 2 2 2 6 2 2 2" xfId="6219"/>
    <cellStyle name="Note 2 2 2 6 2 2 2 2" xfId="19265"/>
    <cellStyle name="Note 2 2 2 6 2 2 2 3" xfId="29611"/>
    <cellStyle name="Note 2 2 2 6 2 2 2 4" xfId="40444"/>
    <cellStyle name="Note 2 2 2 6 2 2 2 5" xfId="45473"/>
    <cellStyle name="Note 2 2 2 6 2 2 3" xfId="15571"/>
    <cellStyle name="Note 2 2 2 6 2 2 4" xfId="26902"/>
    <cellStyle name="Note 2 2 2 6 2 2 5" xfId="36750"/>
    <cellStyle name="Note 2 2 2 6 2 2 6" xfId="43375"/>
    <cellStyle name="Note 2 2 2 6 2 3" xfId="3076"/>
    <cellStyle name="Note 2 2 2 6 2 3 2" xfId="6770"/>
    <cellStyle name="Note 2 2 2 6 2 3 2 2" xfId="19816"/>
    <cellStyle name="Note 2 2 2 6 2 3 2 3" xfId="29997"/>
    <cellStyle name="Note 2 2 2 6 2 3 2 4" xfId="40995"/>
    <cellStyle name="Note 2 2 2 6 2 3 2 5" xfId="45824"/>
    <cellStyle name="Note 2 2 2 6 2 3 3" xfId="16122"/>
    <cellStyle name="Note 2 2 2 6 2 3 4" xfId="27288"/>
    <cellStyle name="Note 2 2 2 6 2 3 5" xfId="37301"/>
    <cellStyle name="Note 2 2 2 6 2 3 6" xfId="43726"/>
    <cellStyle name="Note 2 2 2 6 2 4" xfId="4082"/>
    <cellStyle name="Note 2 2 2 6 2 4 2" xfId="17128"/>
    <cellStyle name="Note 2 2 2 6 2 4 3" xfId="28160"/>
    <cellStyle name="Note 2 2 2 6 2 4 4" xfId="38307"/>
    <cellStyle name="Note 2 2 2 6 2 4 5" xfId="44232"/>
    <cellStyle name="Note 2 2 2 6 2 5" xfId="8854"/>
    <cellStyle name="Note 2 2 2 6 2 5 2" xfId="21899"/>
    <cellStyle name="Note 2 2 2 6 2 5 3" xfId="31260"/>
    <cellStyle name="Note 2 2 2 6 2 6" xfId="9794"/>
    <cellStyle name="Note 2 2 2 6 2 6 2" xfId="22839"/>
    <cellStyle name="Note 2 2 2 6 2 6 3" xfId="32135"/>
    <cellStyle name="Note 2 2 2 6 2 7" xfId="10204"/>
    <cellStyle name="Note 2 2 2 6 2 7 2" xfId="23249"/>
    <cellStyle name="Note 2 2 2 6 2 7 3" xfId="32545"/>
    <cellStyle name="Note 2 2 2 6 2 8" xfId="11483"/>
    <cellStyle name="Note 2 2 2 6 2 8 2" xfId="24528"/>
    <cellStyle name="Note 2 2 2 6 2 9" xfId="11969"/>
    <cellStyle name="Note 2 2 2 6 2 9 2" xfId="25014"/>
    <cellStyle name="Note 2 2 2 6 2 9 3" xfId="33348"/>
    <cellStyle name="Note 2 2 2 6 3" xfId="716"/>
    <cellStyle name="Note 2 2 2 6 3 2" xfId="4826"/>
    <cellStyle name="Note 2 2 2 6 3 2 2" xfId="17872"/>
    <cellStyle name="Note 2 2 2 6 3 2 3" xfId="28616"/>
    <cellStyle name="Note 2 2 2 6 3 2 4" xfId="39051"/>
    <cellStyle name="Note 2 2 2 6 3 2 5" xfId="44706"/>
    <cellStyle name="Note 2 2 2 6 3 3" xfId="13762"/>
    <cellStyle name="Note 2 2 2 6 3 4" xfId="25922"/>
    <cellStyle name="Note 2 2 2 6 3 5" xfId="34941"/>
    <cellStyle name="Note 2 2 2 6 3 6" xfId="42608"/>
    <cellStyle name="Note 2 2 2 6 4" xfId="1982"/>
    <cellStyle name="Note 2 2 2 6 4 2" xfId="5676"/>
    <cellStyle name="Note 2 2 2 6 4 2 2" xfId="18722"/>
    <cellStyle name="Note 2 2 2 6 4 2 3" xfId="29173"/>
    <cellStyle name="Note 2 2 2 6 4 2 4" xfId="39901"/>
    <cellStyle name="Note 2 2 2 6 4 2 5" xfId="45194"/>
    <cellStyle name="Note 2 2 2 6 4 3" xfId="15028"/>
    <cellStyle name="Note 2 2 2 6 4 4" xfId="26464"/>
    <cellStyle name="Note 2 2 2 6 4 5" xfId="36207"/>
    <cellStyle name="Note 2 2 2 6 4 6" xfId="43096"/>
    <cellStyle name="Note 2 2 2 6 5" xfId="3533"/>
    <cellStyle name="Note 2 2 2 6 5 2" xfId="16579"/>
    <cellStyle name="Note 2 2 2 6 5 3" xfId="27716"/>
    <cellStyle name="Note 2 2 2 6 5 4" xfId="37758"/>
    <cellStyle name="Note 2 2 2 6 5 5" xfId="43953"/>
    <cellStyle name="Note 2 2 2 6 6" xfId="8305"/>
    <cellStyle name="Note 2 2 2 6 6 2" xfId="21350"/>
    <cellStyle name="Note 2 2 2 6 6 3" xfId="30816"/>
    <cellStyle name="Note 2 2 2 6 7" xfId="9347"/>
    <cellStyle name="Note 2 2 2 6 7 2" xfId="22392"/>
    <cellStyle name="Note 2 2 2 6 7 3" xfId="31688"/>
    <cellStyle name="Note 2 2 2 6 8" xfId="10933"/>
    <cellStyle name="Note 2 2 2 6 8 2" xfId="23978"/>
    <cellStyle name="Note 2 2 2 6 9" xfId="12593"/>
    <cellStyle name="Note 2 2 2 6 9 2" xfId="25638"/>
    <cellStyle name="Note 2 2 2 6 9 3" xfId="33972"/>
    <cellStyle name="Note 2 2 2 60" xfId="3439"/>
    <cellStyle name="Note 2 2 2 60 2" xfId="16485"/>
    <cellStyle name="Note 2 2 2 60 3" xfId="27649"/>
    <cellStyle name="Note 2 2 2 60 4" xfId="37664"/>
    <cellStyle name="Note 2 2 2 60 5" xfId="43899"/>
    <cellStyle name="Note 2 2 2 61" xfId="3464"/>
    <cellStyle name="Note 2 2 2 61 2" xfId="16510"/>
    <cellStyle name="Note 2 2 2 61 3" xfId="27670"/>
    <cellStyle name="Note 2 2 2 61 4" xfId="37689"/>
    <cellStyle name="Note 2 2 2 61 5" xfId="43912"/>
    <cellStyle name="Note 2 2 2 62" xfId="8224"/>
    <cellStyle name="Note 2 2 2 62 2" xfId="21270"/>
    <cellStyle name="Note 2 2 2 62 3" xfId="30762"/>
    <cellStyle name="Note 2 2 2 62 4" xfId="42449"/>
    <cellStyle name="Note 2 2 2 62 5" xfId="46684"/>
    <cellStyle name="Note 2 2 2 63" xfId="10619"/>
    <cellStyle name="Note 2 2 2 63 2" xfId="23664"/>
    <cellStyle name="Note 2 2 2 63 3" xfId="32944"/>
    <cellStyle name="Note 2 2 2 64" xfId="10623"/>
    <cellStyle name="Note 2 2 2 64 2" xfId="23668"/>
    <cellStyle name="Note 2 2 2 64 3" xfId="32948"/>
    <cellStyle name="Note 2 2 2 65" xfId="10678"/>
    <cellStyle name="Note 2 2 2 65 2" xfId="23723"/>
    <cellStyle name="Note 2 2 2 65 3" xfId="33003"/>
    <cellStyle name="Note 2 2 2 66" xfId="10670"/>
    <cellStyle name="Note 2 2 2 66 2" xfId="23715"/>
    <cellStyle name="Note 2 2 2 66 3" xfId="32995"/>
    <cellStyle name="Note 2 2 2 67" xfId="10682"/>
    <cellStyle name="Note 2 2 2 67 2" xfId="23727"/>
    <cellStyle name="Note 2 2 2 67 3" xfId="33007"/>
    <cellStyle name="Note 2 2 2 68" xfId="12455"/>
    <cellStyle name="Note 2 2 2 68 2" xfId="25500"/>
    <cellStyle name="Note 2 2 2 68 3" xfId="33834"/>
    <cellStyle name="Note 2 2 2 69" xfId="12844"/>
    <cellStyle name="Note 2 2 2 7" xfId="152"/>
    <cellStyle name="Note 2 2 2 7 10" xfId="13203"/>
    <cellStyle name="Note 2 2 2 7 11" xfId="34382"/>
    <cellStyle name="Note 2 2 2 7 2" xfId="1275"/>
    <cellStyle name="Note 2 2 2 7 2 10" xfId="14321"/>
    <cellStyle name="Note 2 2 2 7 2 11" xfId="35500"/>
    <cellStyle name="Note 2 2 2 7 2 2" xfId="2534"/>
    <cellStyle name="Note 2 2 2 7 2 2 2" xfId="6228"/>
    <cellStyle name="Note 2 2 2 7 2 2 2 2" xfId="19274"/>
    <cellStyle name="Note 2 2 2 7 2 2 2 3" xfId="29617"/>
    <cellStyle name="Note 2 2 2 7 2 2 2 4" xfId="40453"/>
    <cellStyle name="Note 2 2 2 7 2 2 2 5" xfId="45479"/>
    <cellStyle name="Note 2 2 2 7 2 2 3" xfId="15580"/>
    <cellStyle name="Note 2 2 2 7 2 2 4" xfId="26908"/>
    <cellStyle name="Note 2 2 2 7 2 2 5" xfId="36759"/>
    <cellStyle name="Note 2 2 2 7 2 2 6" xfId="43381"/>
    <cellStyle name="Note 2 2 2 7 2 3" xfId="3082"/>
    <cellStyle name="Note 2 2 2 7 2 3 2" xfId="6776"/>
    <cellStyle name="Note 2 2 2 7 2 3 2 2" xfId="19822"/>
    <cellStyle name="Note 2 2 2 7 2 3 2 3" xfId="30003"/>
    <cellStyle name="Note 2 2 2 7 2 3 2 4" xfId="41001"/>
    <cellStyle name="Note 2 2 2 7 2 3 2 5" xfId="45827"/>
    <cellStyle name="Note 2 2 2 7 2 3 3" xfId="16128"/>
    <cellStyle name="Note 2 2 2 7 2 3 4" xfId="27294"/>
    <cellStyle name="Note 2 2 2 7 2 3 5" xfId="37307"/>
    <cellStyle name="Note 2 2 2 7 2 3 6" xfId="43729"/>
    <cellStyle name="Note 2 2 2 7 2 4" xfId="4092"/>
    <cellStyle name="Note 2 2 2 7 2 4 2" xfId="17138"/>
    <cellStyle name="Note 2 2 2 7 2 4 3" xfId="28167"/>
    <cellStyle name="Note 2 2 2 7 2 4 4" xfId="38317"/>
    <cellStyle name="Note 2 2 2 7 2 4 5" xfId="44238"/>
    <cellStyle name="Note 2 2 2 7 2 5" xfId="8864"/>
    <cellStyle name="Note 2 2 2 7 2 5 2" xfId="21909"/>
    <cellStyle name="Note 2 2 2 7 2 5 3" xfId="31267"/>
    <cellStyle name="Note 2 2 2 7 2 6" xfId="9801"/>
    <cellStyle name="Note 2 2 2 7 2 6 2" xfId="22846"/>
    <cellStyle name="Note 2 2 2 7 2 6 3" xfId="32142"/>
    <cellStyle name="Note 2 2 2 7 2 7" xfId="10210"/>
    <cellStyle name="Note 2 2 2 7 2 7 2" xfId="23255"/>
    <cellStyle name="Note 2 2 2 7 2 7 3" xfId="32551"/>
    <cellStyle name="Note 2 2 2 7 2 8" xfId="11493"/>
    <cellStyle name="Note 2 2 2 7 2 8 2" xfId="24538"/>
    <cellStyle name="Note 2 2 2 7 2 9" xfId="12282"/>
    <cellStyle name="Note 2 2 2 7 2 9 2" xfId="25327"/>
    <cellStyle name="Note 2 2 2 7 2 9 3" xfId="33661"/>
    <cellStyle name="Note 2 2 2 7 3" xfId="726"/>
    <cellStyle name="Note 2 2 2 7 3 2" xfId="4836"/>
    <cellStyle name="Note 2 2 2 7 3 2 2" xfId="17882"/>
    <cellStyle name="Note 2 2 2 7 3 2 3" xfId="28623"/>
    <cellStyle name="Note 2 2 2 7 3 2 4" xfId="39061"/>
    <cellStyle name="Note 2 2 2 7 3 2 5" xfId="44712"/>
    <cellStyle name="Note 2 2 2 7 3 3" xfId="13772"/>
    <cellStyle name="Note 2 2 2 7 3 4" xfId="25929"/>
    <cellStyle name="Note 2 2 2 7 3 5" xfId="34951"/>
    <cellStyle name="Note 2 2 2 7 3 6" xfId="42614"/>
    <cellStyle name="Note 2 2 2 7 4" xfId="1992"/>
    <cellStyle name="Note 2 2 2 7 4 2" xfId="5686"/>
    <cellStyle name="Note 2 2 2 7 4 2 2" xfId="18732"/>
    <cellStyle name="Note 2 2 2 7 4 2 3" xfId="29180"/>
    <cellStyle name="Note 2 2 2 7 4 2 4" xfId="39911"/>
    <cellStyle name="Note 2 2 2 7 4 2 5" xfId="45200"/>
    <cellStyle name="Note 2 2 2 7 4 3" xfId="15038"/>
    <cellStyle name="Note 2 2 2 7 4 4" xfId="26471"/>
    <cellStyle name="Note 2 2 2 7 4 5" xfId="36217"/>
    <cellStyle name="Note 2 2 2 7 4 6" xfId="43102"/>
    <cellStyle name="Note 2 2 2 7 5" xfId="3543"/>
    <cellStyle name="Note 2 2 2 7 5 2" xfId="16589"/>
    <cellStyle name="Note 2 2 2 7 5 3" xfId="27723"/>
    <cellStyle name="Note 2 2 2 7 5 4" xfId="37768"/>
    <cellStyle name="Note 2 2 2 7 5 5" xfId="43959"/>
    <cellStyle name="Note 2 2 2 7 6" xfId="8315"/>
    <cellStyle name="Note 2 2 2 7 6 2" xfId="21360"/>
    <cellStyle name="Note 2 2 2 7 6 3" xfId="30823"/>
    <cellStyle name="Note 2 2 2 7 7" xfId="9354"/>
    <cellStyle name="Note 2 2 2 7 7 2" xfId="22399"/>
    <cellStyle name="Note 2 2 2 7 7 3" xfId="31695"/>
    <cellStyle name="Note 2 2 2 7 8" xfId="10943"/>
    <cellStyle name="Note 2 2 2 7 8 2" xfId="23988"/>
    <cellStyle name="Note 2 2 2 7 9" xfId="12518"/>
    <cellStyle name="Note 2 2 2 7 9 2" xfId="25563"/>
    <cellStyle name="Note 2 2 2 7 9 3" xfId="33897"/>
    <cellStyle name="Note 2 2 2 70" xfId="12808"/>
    <cellStyle name="Note 2 2 2 71" xfId="12951"/>
    <cellStyle name="Note 2 2 2 72" xfId="12970"/>
    <cellStyle name="Note 2 2 2 73" xfId="12911"/>
    <cellStyle name="Note 2 2 2 74" xfId="12907"/>
    <cellStyle name="Note 2 2 2 75" xfId="13127"/>
    <cellStyle name="Note 2 2 2 76" xfId="34306"/>
    <cellStyle name="Note 2 2 2 8" xfId="165"/>
    <cellStyle name="Note 2 2 2 8 10" xfId="13216"/>
    <cellStyle name="Note 2 2 2 8 11" xfId="34395"/>
    <cellStyle name="Note 2 2 2 8 2" xfId="1288"/>
    <cellStyle name="Note 2 2 2 8 2 10" xfId="14334"/>
    <cellStyle name="Note 2 2 2 8 2 11" xfId="35513"/>
    <cellStyle name="Note 2 2 2 8 2 2" xfId="2546"/>
    <cellStyle name="Note 2 2 2 8 2 2 2" xfId="6240"/>
    <cellStyle name="Note 2 2 2 8 2 2 2 2" xfId="19286"/>
    <cellStyle name="Note 2 2 2 8 2 2 2 3" xfId="29623"/>
    <cellStyle name="Note 2 2 2 8 2 2 2 4" xfId="40465"/>
    <cellStyle name="Note 2 2 2 8 2 2 2 5" xfId="45488"/>
    <cellStyle name="Note 2 2 2 8 2 2 3" xfId="15592"/>
    <cellStyle name="Note 2 2 2 8 2 2 4" xfId="26914"/>
    <cellStyle name="Note 2 2 2 8 2 2 5" xfId="36771"/>
    <cellStyle name="Note 2 2 2 8 2 2 6" xfId="43390"/>
    <cellStyle name="Note 2 2 2 8 2 3" xfId="3088"/>
    <cellStyle name="Note 2 2 2 8 2 3 2" xfId="6782"/>
    <cellStyle name="Note 2 2 2 8 2 3 2 2" xfId="19828"/>
    <cellStyle name="Note 2 2 2 8 2 3 2 3" xfId="30009"/>
    <cellStyle name="Note 2 2 2 8 2 3 2 4" xfId="41007"/>
    <cellStyle name="Note 2 2 2 8 2 3 2 5" xfId="45830"/>
    <cellStyle name="Note 2 2 2 8 2 3 3" xfId="16134"/>
    <cellStyle name="Note 2 2 2 8 2 3 4" xfId="27300"/>
    <cellStyle name="Note 2 2 2 8 2 3 5" xfId="37313"/>
    <cellStyle name="Note 2 2 2 8 2 3 6" xfId="43732"/>
    <cellStyle name="Note 2 2 2 8 2 4" xfId="4105"/>
    <cellStyle name="Note 2 2 2 8 2 4 2" xfId="17151"/>
    <cellStyle name="Note 2 2 2 8 2 4 3" xfId="28174"/>
    <cellStyle name="Note 2 2 2 8 2 4 4" xfId="38330"/>
    <cellStyle name="Note 2 2 2 8 2 4 5" xfId="44247"/>
    <cellStyle name="Note 2 2 2 8 2 5" xfId="8877"/>
    <cellStyle name="Note 2 2 2 8 2 5 2" xfId="21922"/>
    <cellStyle name="Note 2 2 2 8 2 5 3" xfId="31274"/>
    <cellStyle name="Note 2 2 2 8 2 6" xfId="9808"/>
    <cellStyle name="Note 2 2 2 8 2 6 2" xfId="22853"/>
    <cellStyle name="Note 2 2 2 8 2 6 3" xfId="32149"/>
    <cellStyle name="Note 2 2 2 8 2 7" xfId="10216"/>
    <cellStyle name="Note 2 2 2 8 2 7 2" xfId="23261"/>
    <cellStyle name="Note 2 2 2 8 2 7 3" xfId="32557"/>
    <cellStyle name="Note 2 2 2 8 2 8" xfId="11506"/>
    <cellStyle name="Note 2 2 2 8 2 8 2" xfId="24551"/>
    <cellStyle name="Note 2 2 2 8 2 9" xfId="11941"/>
    <cellStyle name="Note 2 2 2 8 2 9 2" xfId="24986"/>
    <cellStyle name="Note 2 2 2 8 2 9 3" xfId="33320"/>
    <cellStyle name="Note 2 2 2 8 3" xfId="739"/>
    <cellStyle name="Note 2 2 2 8 3 2" xfId="4849"/>
    <cellStyle name="Note 2 2 2 8 3 2 2" xfId="17895"/>
    <cellStyle name="Note 2 2 2 8 3 2 3" xfId="28630"/>
    <cellStyle name="Note 2 2 2 8 3 2 4" xfId="39074"/>
    <cellStyle name="Note 2 2 2 8 3 2 5" xfId="44721"/>
    <cellStyle name="Note 2 2 2 8 3 3" xfId="13785"/>
    <cellStyle name="Note 2 2 2 8 3 4" xfId="25936"/>
    <cellStyle name="Note 2 2 2 8 3 5" xfId="34964"/>
    <cellStyle name="Note 2 2 2 8 3 6" xfId="42623"/>
    <cellStyle name="Note 2 2 2 8 4" xfId="2005"/>
    <cellStyle name="Note 2 2 2 8 4 2" xfId="5699"/>
    <cellStyle name="Note 2 2 2 8 4 2 2" xfId="18745"/>
    <cellStyle name="Note 2 2 2 8 4 2 3" xfId="29187"/>
    <cellStyle name="Note 2 2 2 8 4 2 4" xfId="39924"/>
    <cellStyle name="Note 2 2 2 8 4 2 5" xfId="45209"/>
    <cellStyle name="Note 2 2 2 8 4 3" xfId="15051"/>
    <cellStyle name="Note 2 2 2 8 4 4" xfId="26478"/>
    <cellStyle name="Note 2 2 2 8 4 5" xfId="36230"/>
    <cellStyle name="Note 2 2 2 8 4 6" xfId="43111"/>
    <cellStyle name="Note 2 2 2 8 5" xfId="3556"/>
    <cellStyle name="Note 2 2 2 8 5 2" xfId="16602"/>
    <cellStyle name="Note 2 2 2 8 5 3" xfId="27730"/>
    <cellStyle name="Note 2 2 2 8 5 4" xfId="37781"/>
    <cellStyle name="Note 2 2 2 8 5 5" xfId="43968"/>
    <cellStyle name="Note 2 2 2 8 6" xfId="8328"/>
    <cellStyle name="Note 2 2 2 8 6 2" xfId="21373"/>
    <cellStyle name="Note 2 2 2 8 6 3" xfId="30830"/>
    <cellStyle name="Note 2 2 2 8 7" xfId="9361"/>
    <cellStyle name="Note 2 2 2 8 7 2" xfId="22406"/>
    <cellStyle name="Note 2 2 2 8 7 3" xfId="31702"/>
    <cellStyle name="Note 2 2 2 8 8" xfId="10956"/>
    <cellStyle name="Note 2 2 2 8 8 2" xfId="24001"/>
    <cellStyle name="Note 2 2 2 8 9" xfId="10801"/>
    <cellStyle name="Note 2 2 2 8 9 2" xfId="23846"/>
    <cellStyle name="Note 2 2 2 8 9 3" xfId="33126"/>
    <cellStyle name="Note 2 2 2 9" xfId="254"/>
    <cellStyle name="Note 2 2 2 9 10" xfId="13305"/>
    <cellStyle name="Note 2 2 2 9 11" xfId="34484"/>
    <cellStyle name="Note 2 2 2 9 2" xfId="1365"/>
    <cellStyle name="Note 2 2 2 9 2 10" xfId="14411"/>
    <cellStyle name="Note 2 2 2 9 2 11" xfId="35590"/>
    <cellStyle name="Note 2 2 2 9 2 2" xfId="2612"/>
    <cellStyle name="Note 2 2 2 9 2 2 2" xfId="6306"/>
    <cellStyle name="Note 2 2 2 9 2 2 2 2" xfId="19352"/>
    <cellStyle name="Note 2 2 2 9 2 2 2 3" xfId="29666"/>
    <cellStyle name="Note 2 2 2 9 2 2 2 4" xfId="40531"/>
    <cellStyle name="Note 2 2 2 9 2 2 2 5" xfId="45526"/>
    <cellStyle name="Note 2 2 2 9 2 2 3" xfId="15658"/>
    <cellStyle name="Note 2 2 2 9 2 2 4" xfId="26957"/>
    <cellStyle name="Note 2 2 2 9 2 2 5" xfId="36837"/>
    <cellStyle name="Note 2 2 2 9 2 2 6" xfId="43428"/>
    <cellStyle name="Note 2 2 2 9 2 3" xfId="3136"/>
    <cellStyle name="Note 2 2 2 9 2 3 2" xfId="6830"/>
    <cellStyle name="Note 2 2 2 9 2 3 2 2" xfId="19876"/>
    <cellStyle name="Note 2 2 2 9 2 3 2 3" xfId="30057"/>
    <cellStyle name="Note 2 2 2 9 2 3 2 4" xfId="41055"/>
    <cellStyle name="Note 2 2 2 9 2 3 2 5" xfId="45845"/>
    <cellStyle name="Note 2 2 2 9 2 3 3" xfId="16182"/>
    <cellStyle name="Note 2 2 2 9 2 3 4" xfId="27348"/>
    <cellStyle name="Note 2 2 2 9 2 3 5" xfId="37361"/>
    <cellStyle name="Note 2 2 2 9 2 3 6" xfId="43747"/>
    <cellStyle name="Note 2 2 2 9 2 4" xfId="4182"/>
    <cellStyle name="Note 2 2 2 9 2 4 2" xfId="17228"/>
    <cellStyle name="Note 2 2 2 9 2 4 3" xfId="28228"/>
    <cellStyle name="Note 2 2 2 9 2 4 4" xfId="38407"/>
    <cellStyle name="Note 2 2 2 9 2 4 5" xfId="44285"/>
    <cellStyle name="Note 2 2 2 9 2 5" xfId="8954"/>
    <cellStyle name="Note 2 2 2 9 2 5 2" xfId="21999"/>
    <cellStyle name="Note 2 2 2 9 2 5 3" xfId="31328"/>
    <cellStyle name="Note 2 2 2 9 2 6" xfId="9862"/>
    <cellStyle name="Note 2 2 2 9 2 6 2" xfId="22907"/>
    <cellStyle name="Note 2 2 2 9 2 6 3" xfId="32203"/>
    <cellStyle name="Note 2 2 2 9 2 7" xfId="10264"/>
    <cellStyle name="Note 2 2 2 9 2 7 2" xfId="23309"/>
    <cellStyle name="Note 2 2 2 9 2 7 3" xfId="32605"/>
    <cellStyle name="Note 2 2 2 9 2 8" xfId="11583"/>
    <cellStyle name="Note 2 2 2 9 2 8 2" xfId="24628"/>
    <cellStyle name="Note 2 2 2 9 2 9" xfId="12074"/>
    <cellStyle name="Note 2 2 2 9 2 9 2" xfId="25119"/>
    <cellStyle name="Note 2 2 2 9 2 9 3" xfId="33453"/>
    <cellStyle name="Note 2 2 2 9 3" xfId="828"/>
    <cellStyle name="Note 2 2 2 9 3 2" xfId="4938"/>
    <cellStyle name="Note 2 2 2 9 3 2 2" xfId="17984"/>
    <cellStyle name="Note 2 2 2 9 3 2 3" xfId="28696"/>
    <cellStyle name="Note 2 2 2 9 3 2 4" xfId="39163"/>
    <cellStyle name="Note 2 2 2 9 3 2 5" xfId="44771"/>
    <cellStyle name="Note 2 2 2 9 3 3" xfId="13874"/>
    <cellStyle name="Note 2 2 2 9 3 4" xfId="26002"/>
    <cellStyle name="Note 2 2 2 9 3 5" xfId="35053"/>
    <cellStyle name="Note 2 2 2 9 3 6" xfId="42673"/>
    <cellStyle name="Note 2 2 2 9 4" xfId="2094"/>
    <cellStyle name="Note 2 2 2 9 4 2" xfId="5788"/>
    <cellStyle name="Note 2 2 2 9 4 2 2" xfId="18834"/>
    <cellStyle name="Note 2 2 2 9 4 2 3" xfId="29253"/>
    <cellStyle name="Note 2 2 2 9 4 2 4" xfId="40013"/>
    <cellStyle name="Note 2 2 2 9 4 2 5" xfId="45259"/>
    <cellStyle name="Note 2 2 2 9 4 3" xfId="15140"/>
    <cellStyle name="Note 2 2 2 9 4 4" xfId="26544"/>
    <cellStyle name="Note 2 2 2 9 4 5" xfId="36319"/>
    <cellStyle name="Note 2 2 2 9 4 6" xfId="43161"/>
    <cellStyle name="Note 2 2 2 9 5" xfId="3645"/>
    <cellStyle name="Note 2 2 2 9 5 2" xfId="16691"/>
    <cellStyle name="Note 2 2 2 9 5 3" xfId="27796"/>
    <cellStyle name="Note 2 2 2 9 5 4" xfId="37870"/>
    <cellStyle name="Note 2 2 2 9 5 5" xfId="44018"/>
    <cellStyle name="Note 2 2 2 9 6" xfId="8417"/>
    <cellStyle name="Note 2 2 2 9 6 2" xfId="21462"/>
    <cellStyle name="Note 2 2 2 9 6 3" xfId="30896"/>
    <cellStyle name="Note 2 2 2 9 7" xfId="9427"/>
    <cellStyle name="Note 2 2 2 9 7 2" xfId="22472"/>
    <cellStyle name="Note 2 2 2 9 7 3" xfId="31768"/>
    <cellStyle name="Note 2 2 2 9 8" xfId="11045"/>
    <cellStyle name="Note 2 2 2 9 8 2" xfId="24090"/>
    <cellStyle name="Note 2 2 2 9 9" xfId="11952"/>
    <cellStyle name="Note 2 2 2 9 9 2" xfId="24997"/>
    <cellStyle name="Note 2 2 2 9 9 3" xfId="33331"/>
    <cellStyle name="Note 2 2 3" xfId="92"/>
    <cellStyle name="Note 2 2 3 10" xfId="10609"/>
    <cellStyle name="Note 2 2 3 10 2" xfId="23654"/>
    <cellStyle name="Note 2 2 3 10 3" xfId="32934"/>
    <cellStyle name="Note 2 2 3 11" xfId="10640"/>
    <cellStyle name="Note 2 2 3 11 2" xfId="23685"/>
    <cellStyle name="Note 2 2 3 11 3" xfId="32965"/>
    <cellStyle name="Note 2 2 3 12" xfId="10690"/>
    <cellStyle name="Note 2 2 3 12 2" xfId="23735"/>
    <cellStyle name="Note 2 2 3 12 3" xfId="33015"/>
    <cellStyle name="Note 2 2 3 13" xfId="10723"/>
    <cellStyle name="Note 2 2 3 13 2" xfId="23768"/>
    <cellStyle name="Note 2 2 3 13 3" xfId="33048"/>
    <cellStyle name="Note 2 2 3 14" xfId="10756"/>
    <cellStyle name="Note 2 2 3 14 2" xfId="23801"/>
    <cellStyle name="Note 2 2 3 14 3" xfId="33081"/>
    <cellStyle name="Note 2 2 3 15" xfId="10831"/>
    <cellStyle name="Note 2 2 3 15 2" xfId="23876"/>
    <cellStyle name="Note 2 2 3 16" xfId="10807"/>
    <cellStyle name="Note 2 2 3 16 2" xfId="23852"/>
    <cellStyle name="Note 2 2 3 16 3" xfId="33132"/>
    <cellStyle name="Note 2 2 3 17" xfId="12862"/>
    <cellStyle name="Note 2 2 3 18" xfId="12826"/>
    <cellStyle name="Note 2 2 3 19" xfId="12968"/>
    <cellStyle name="Note 2 2 3 2" xfId="187"/>
    <cellStyle name="Note 2 2 3 2 10" xfId="13238"/>
    <cellStyle name="Note 2 2 3 2 11" xfId="34417"/>
    <cellStyle name="Note 2 2 3 2 2" xfId="1310"/>
    <cellStyle name="Note 2 2 3 2 2 10" xfId="14356"/>
    <cellStyle name="Note 2 2 3 2 2 11" xfId="35535"/>
    <cellStyle name="Note 2 2 3 2 2 2" xfId="2566"/>
    <cellStyle name="Note 2 2 3 2 2 2 2" xfId="6260"/>
    <cellStyle name="Note 2 2 3 2 2 2 2 2" xfId="19306"/>
    <cellStyle name="Note 2 2 3 2 2 2 2 3" xfId="29632"/>
    <cellStyle name="Note 2 2 3 2 2 2 2 4" xfId="40485"/>
    <cellStyle name="Note 2 2 3 2 2 2 2 5" xfId="45503"/>
    <cellStyle name="Note 2 2 3 2 2 2 3" xfId="15612"/>
    <cellStyle name="Note 2 2 3 2 2 2 4" xfId="26923"/>
    <cellStyle name="Note 2 2 3 2 2 2 5" xfId="36791"/>
    <cellStyle name="Note 2 2 3 2 2 2 6" xfId="43405"/>
    <cellStyle name="Note 2 2 3 2 2 3" xfId="3098"/>
    <cellStyle name="Note 2 2 3 2 2 3 2" xfId="6792"/>
    <cellStyle name="Note 2 2 3 2 2 3 2 2" xfId="19838"/>
    <cellStyle name="Note 2 2 3 2 2 3 2 3" xfId="30019"/>
    <cellStyle name="Note 2 2 3 2 2 3 2 4" xfId="41017"/>
    <cellStyle name="Note 2 2 3 2 2 3 2 5" xfId="45834"/>
    <cellStyle name="Note 2 2 3 2 2 3 3" xfId="16144"/>
    <cellStyle name="Note 2 2 3 2 2 3 4" xfId="27310"/>
    <cellStyle name="Note 2 2 3 2 2 3 5" xfId="37323"/>
    <cellStyle name="Note 2 2 3 2 2 3 6" xfId="43736"/>
    <cellStyle name="Note 2 2 3 2 2 4" xfId="4127"/>
    <cellStyle name="Note 2 2 3 2 2 4 2" xfId="17173"/>
    <cellStyle name="Note 2 2 3 2 2 4 3" xfId="28185"/>
    <cellStyle name="Note 2 2 3 2 2 4 4" xfId="38352"/>
    <cellStyle name="Note 2 2 3 2 2 4 5" xfId="44262"/>
    <cellStyle name="Note 2 2 3 2 2 5" xfId="8899"/>
    <cellStyle name="Note 2 2 3 2 2 5 2" xfId="21944"/>
    <cellStyle name="Note 2 2 3 2 2 5 3" xfId="31285"/>
    <cellStyle name="Note 2 2 3 2 2 6" xfId="9819"/>
    <cellStyle name="Note 2 2 3 2 2 6 2" xfId="22864"/>
    <cellStyle name="Note 2 2 3 2 2 6 3" xfId="32160"/>
    <cellStyle name="Note 2 2 3 2 2 7" xfId="10226"/>
    <cellStyle name="Note 2 2 3 2 2 7 2" xfId="23271"/>
    <cellStyle name="Note 2 2 3 2 2 7 3" xfId="32567"/>
    <cellStyle name="Note 2 2 3 2 2 8" xfId="11528"/>
    <cellStyle name="Note 2 2 3 2 2 8 2" xfId="24573"/>
    <cellStyle name="Note 2 2 3 2 2 9" xfId="11962"/>
    <cellStyle name="Note 2 2 3 2 2 9 2" xfId="25007"/>
    <cellStyle name="Note 2 2 3 2 2 9 3" xfId="33341"/>
    <cellStyle name="Note 2 2 3 2 3" xfId="761"/>
    <cellStyle name="Note 2 2 3 2 3 2" xfId="4871"/>
    <cellStyle name="Note 2 2 3 2 3 2 2" xfId="17917"/>
    <cellStyle name="Note 2 2 3 2 3 2 3" xfId="28641"/>
    <cellStyle name="Note 2 2 3 2 3 2 4" xfId="39096"/>
    <cellStyle name="Note 2 2 3 2 3 2 5" xfId="44736"/>
    <cellStyle name="Note 2 2 3 2 3 3" xfId="13807"/>
    <cellStyle name="Note 2 2 3 2 3 4" xfId="25947"/>
    <cellStyle name="Note 2 2 3 2 3 5" xfId="34986"/>
    <cellStyle name="Note 2 2 3 2 3 6" xfId="42638"/>
    <cellStyle name="Note 2 2 3 2 4" xfId="2027"/>
    <cellStyle name="Note 2 2 3 2 4 2" xfId="5721"/>
    <cellStyle name="Note 2 2 3 2 4 2 2" xfId="18767"/>
    <cellStyle name="Note 2 2 3 2 4 2 3" xfId="29198"/>
    <cellStyle name="Note 2 2 3 2 4 2 4" xfId="39946"/>
    <cellStyle name="Note 2 2 3 2 4 2 5" xfId="45224"/>
    <cellStyle name="Note 2 2 3 2 4 3" xfId="15073"/>
    <cellStyle name="Note 2 2 3 2 4 4" xfId="26489"/>
    <cellStyle name="Note 2 2 3 2 4 5" xfId="36252"/>
    <cellStyle name="Note 2 2 3 2 4 6" xfId="43126"/>
    <cellStyle name="Note 2 2 3 2 5" xfId="3578"/>
    <cellStyle name="Note 2 2 3 2 5 2" xfId="16624"/>
    <cellStyle name="Note 2 2 3 2 5 3" xfId="27741"/>
    <cellStyle name="Note 2 2 3 2 5 4" xfId="37803"/>
    <cellStyle name="Note 2 2 3 2 5 5" xfId="43983"/>
    <cellStyle name="Note 2 2 3 2 6" xfId="8350"/>
    <cellStyle name="Note 2 2 3 2 6 2" xfId="21395"/>
    <cellStyle name="Note 2 2 3 2 6 3" xfId="30841"/>
    <cellStyle name="Note 2 2 3 2 7" xfId="9372"/>
    <cellStyle name="Note 2 2 3 2 7 2" xfId="22417"/>
    <cellStyle name="Note 2 2 3 2 7 3" xfId="31713"/>
    <cellStyle name="Note 2 2 3 2 8" xfId="10978"/>
    <cellStyle name="Note 2 2 3 2 8 2" xfId="24023"/>
    <cellStyle name="Note 2 2 3 2 9" xfId="12365"/>
    <cellStyle name="Note 2 2 3 2 9 2" xfId="25410"/>
    <cellStyle name="Note 2 2 3 2 9 3" xfId="33744"/>
    <cellStyle name="Note 2 2 3 20" xfId="12969"/>
    <cellStyle name="Note 2 2 3 21" xfId="13010"/>
    <cellStyle name="Note 2 2 3 22" xfId="13036"/>
    <cellStyle name="Note 2 2 3 23" xfId="13143"/>
    <cellStyle name="Note 2 2 3 24" xfId="34322"/>
    <cellStyle name="Note 2 2 3 3" xfId="227"/>
    <cellStyle name="Note 2 2 3 3 10" xfId="12040"/>
    <cellStyle name="Note 2 2 3 3 10 2" xfId="25085"/>
    <cellStyle name="Note 2 2 3 3 10 3" xfId="33419"/>
    <cellStyle name="Note 2 2 3 3 11" xfId="13278"/>
    <cellStyle name="Note 2 2 3 3 12" xfId="34457"/>
    <cellStyle name="Note 2 2 3 3 2" xfId="801"/>
    <cellStyle name="Note 2 2 3 3 2 2" xfId="4911"/>
    <cellStyle name="Note 2 2 3 3 2 2 2" xfId="17957"/>
    <cellStyle name="Note 2 2 3 3 2 2 3" xfId="28672"/>
    <cellStyle name="Note 2 2 3 3 2 2 4" xfId="39136"/>
    <cellStyle name="Note 2 2 3 3 2 2 5" xfId="44757"/>
    <cellStyle name="Note 2 2 3 3 2 3" xfId="13847"/>
    <cellStyle name="Note 2 2 3 3 2 4" xfId="25978"/>
    <cellStyle name="Note 2 2 3 3 2 5" xfId="35026"/>
    <cellStyle name="Note 2 2 3 3 2 6" xfId="42659"/>
    <cellStyle name="Note 2 2 3 3 3" xfId="2067"/>
    <cellStyle name="Note 2 2 3 3 3 2" xfId="5761"/>
    <cellStyle name="Note 2 2 3 3 3 2 2" xfId="18807"/>
    <cellStyle name="Note 2 2 3 3 3 2 3" xfId="29229"/>
    <cellStyle name="Note 2 2 3 3 3 2 4" xfId="39986"/>
    <cellStyle name="Note 2 2 3 3 3 2 5" xfId="45245"/>
    <cellStyle name="Note 2 2 3 3 3 3" xfId="15113"/>
    <cellStyle name="Note 2 2 3 3 3 4" xfId="26520"/>
    <cellStyle name="Note 2 2 3 3 3 5" xfId="36292"/>
    <cellStyle name="Note 2 2 3 3 3 6" xfId="43147"/>
    <cellStyle name="Note 2 2 3 3 4" xfId="3044"/>
    <cellStyle name="Note 2 2 3 3 4 2" xfId="6738"/>
    <cellStyle name="Note 2 2 3 3 4 2 2" xfId="19784"/>
    <cellStyle name="Note 2 2 3 3 4 2 3" xfId="29965"/>
    <cellStyle name="Note 2 2 3 3 4 2 4" xfId="40963"/>
    <cellStyle name="Note 2 2 3 3 4 2 5" xfId="45810"/>
    <cellStyle name="Note 2 2 3 3 4 3" xfId="16090"/>
    <cellStyle name="Note 2 2 3 3 4 4" xfId="27256"/>
    <cellStyle name="Note 2 2 3 3 4 5" xfId="37269"/>
    <cellStyle name="Note 2 2 3 3 4 6" xfId="43712"/>
    <cellStyle name="Note 2 2 3 3 5" xfId="3618"/>
    <cellStyle name="Note 2 2 3 3 5 2" xfId="16664"/>
    <cellStyle name="Note 2 2 3 3 5 3" xfId="27772"/>
    <cellStyle name="Note 2 2 3 3 5 4" xfId="37843"/>
    <cellStyle name="Note 2 2 3 3 5 5" xfId="44004"/>
    <cellStyle name="Note 2 2 3 3 6" xfId="8390"/>
    <cellStyle name="Note 2 2 3 3 6 2" xfId="21435"/>
    <cellStyle name="Note 2 2 3 3 6 3" xfId="30872"/>
    <cellStyle name="Note 2 2 3 3 7" xfId="9403"/>
    <cellStyle name="Note 2 2 3 3 7 2" xfId="22448"/>
    <cellStyle name="Note 2 2 3 3 7 3" xfId="31744"/>
    <cellStyle name="Note 2 2 3 3 8" xfId="9893"/>
    <cellStyle name="Note 2 2 3 3 8 2" xfId="22938"/>
    <cellStyle name="Note 2 2 3 3 8 3" xfId="32234"/>
    <cellStyle name="Note 2 2 3 3 9" xfId="11018"/>
    <cellStyle name="Note 2 2 3 3 9 2" xfId="24063"/>
    <cellStyle name="Note 2 2 3 4" xfId="666"/>
    <cellStyle name="Note 2 2 3 4 2" xfId="4776"/>
    <cellStyle name="Note 2 2 3 4 2 2" xfId="17822"/>
    <cellStyle name="Note 2 2 3 4 2 3" xfId="28581"/>
    <cellStyle name="Note 2 2 3 4 2 4" xfId="39001"/>
    <cellStyle name="Note 2 2 3 4 2 5" xfId="44677"/>
    <cellStyle name="Note 2 2 3 4 3" xfId="13712"/>
    <cellStyle name="Note 2 2 3 4 4" xfId="25887"/>
    <cellStyle name="Note 2 2 3 4 5" xfId="34891"/>
    <cellStyle name="Note 2 2 3 4 6" xfId="42579"/>
    <cellStyle name="Note 2 2 3 5" xfId="1932"/>
    <cellStyle name="Note 2 2 3 5 2" xfId="5626"/>
    <cellStyle name="Note 2 2 3 5 2 2" xfId="18672"/>
    <cellStyle name="Note 2 2 3 5 2 3" xfId="29138"/>
    <cellStyle name="Note 2 2 3 5 2 4" xfId="39851"/>
    <cellStyle name="Note 2 2 3 5 2 5" xfId="45165"/>
    <cellStyle name="Note 2 2 3 5 3" xfId="14978"/>
    <cellStyle name="Note 2 2 3 5 4" xfId="26429"/>
    <cellStyle name="Note 2 2 3 5 5" xfId="36157"/>
    <cellStyle name="Note 2 2 3 5 6" xfId="43067"/>
    <cellStyle name="Note 2 2 3 6" xfId="3483"/>
    <cellStyle name="Note 2 2 3 6 2" xfId="16529"/>
    <cellStyle name="Note 2 2 3 6 3" xfId="27681"/>
    <cellStyle name="Note 2 2 3 6 4" xfId="37708"/>
    <cellStyle name="Note 2 2 3 6 5" xfId="43924"/>
    <cellStyle name="Note 2 2 3 7" xfId="8255"/>
    <cellStyle name="Note 2 2 3 7 2" xfId="21300"/>
    <cellStyle name="Note 2 2 3 7 3" xfId="30781"/>
    <cellStyle name="Note 2 2 3 8" xfId="9312"/>
    <cellStyle name="Note 2 2 3 8 2" xfId="22357"/>
    <cellStyle name="Note 2 2 3 8 3" xfId="31653"/>
    <cellStyle name="Note 2 2 3 9" xfId="10553"/>
    <cellStyle name="Note 2 2 3 9 2" xfId="23598"/>
    <cellStyle name="Note 2 2 3 9 3" xfId="32886"/>
    <cellStyle name="Note 2 2 4" xfId="636"/>
    <cellStyle name="Note 2 2 4 2" xfId="1829"/>
    <cellStyle name="Note 2 2 4 2 2" xfId="5523"/>
    <cellStyle name="Note 2 2 4 2 2 2" xfId="18569"/>
    <cellStyle name="Note 2 2 4 2 2 3" xfId="29047"/>
    <cellStyle name="Note 2 2 4 2 2 4" xfId="39748"/>
    <cellStyle name="Note 2 2 4 2 2 5" xfId="45149"/>
    <cellStyle name="Note 2 2 4 2 3" xfId="14875"/>
    <cellStyle name="Note 2 2 4 2 4" xfId="26338"/>
    <cellStyle name="Note 2 2 4 2 5" xfId="36054"/>
    <cellStyle name="Note 2 2 4 2 6" xfId="43051"/>
    <cellStyle name="Note 2 2 4 3" xfId="3028"/>
    <cellStyle name="Note 2 2 4 3 2" xfId="6722"/>
    <cellStyle name="Note 2 2 4 3 2 2" xfId="19768"/>
    <cellStyle name="Note 2 2 4 3 2 3" xfId="29953"/>
    <cellStyle name="Note 2 2 4 3 2 4" xfId="40947"/>
    <cellStyle name="Note 2 2 4 3 2 5" xfId="45799"/>
    <cellStyle name="Note 2 2 4 3 3" xfId="16074"/>
    <cellStyle name="Note 2 2 4 3 4" xfId="27244"/>
    <cellStyle name="Note 2 2 4 3 5" xfId="37253"/>
    <cellStyle name="Note 2 2 4 3 6" xfId="43701"/>
    <cellStyle name="Note 2 2 4 4" xfId="3425"/>
    <cellStyle name="Note 2 2 4 4 2" xfId="7119"/>
    <cellStyle name="Note 2 2 4 4 2 2" xfId="20165"/>
    <cellStyle name="Note 2 2 4 4 2 3" xfId="30346"/>
    <cellStyle name="Note 2 2 4 4 2 4" xfId="41344"/>
    <cellStyle name="Note 2 2 4 4 2 5" xfId="45989"/>
    <cellStyle name="Note 2 2 4 4 3" xfId="16471"/>
    <cellStyle name="Note 2 2 4 4 4" xfId="27637"/>
    <cellStyle name="Note 2 2 4 4 5" xfId="37650"/>
    <cellStyle name="Note 2 2 4 4 6" xfId="43891"/>
    <cellStyle name="Note 2 2 4 5" xfId="4646"/>
    <cellStyle name="Note 2 2 4 5 2" xfId="17692"/>
    <cellStyle name="Note 2 2 4 5 3" xfId="28563"/>
    <cellStyle name="Note 2 2 4 5 4" xfId="38871"/>
    <cellStyle name="Note 2 2 4 5 5" xfId="44558"/>
    <cellStyle name="Note 2 2 4 6" xfId="13682"/>
    <cellStyle name="Note 2 2 4 7" xfId="25869"/>
    <cellStyle name="Note 2 2 4 8" xfId="34861"/>
    <cellStyle name="Note 2 2 4 9" xfId="42560"/>
    <cellStyle name="Note 2 2 5" xfId="12479"/>
    <cellStyle name="Note 2 2 5 2" xfId="25524"/>
    <cellStyle name="Note 2 2 5 3" xfId="33858"/>
    <cellStyle name="Note 2 2 6" xfId="13120"/>
    <cellStyle name="Note 2 2 7" xfId="34299"/>
    <cellStyle name="Note 2 3" xfId="76"/>
    <cellStyle name="Note 2 3 10" xfId="265"/>
    <cellStyle name="Note 2 3 10 10" xfId="13316"/>
    <cellStyle name="Note 2 3 10 11" xfId="34495"/>
    <cellStyle name="Note 2 3 10 2" xfId="1376"/>
    <cellStyle name="Note 2 3 10 2 10" xfId="14422"/>
    <cellStyle name="Note 2 3 10 2 11" xfId="35601"/>
    <cellStyle name="Note 2 3 10 2 2" xfId="2622"/>
    <cellStyle name="Note 2 3 10 2 2 2" xfId="6316"/>
    <cellStyle name="Note 2 3 10 2 2 2 2" xfId="19362"/>
    <cellStyle name="Note 2 3 10 2 2 2 3" xfId="29673"/>
    <cellStyle name="Note 2 3 10 2 2 2 4" xfId="40541"/>
    <cellStyle name="Note 2 3 10 2 2 2 5" xfId="45533"/>
    <cellStyle name="Note 2 3 10 2 2 3" xfId="15668"/>
    <cellStyle name="Note 2 3 10 2 2 4" xfId="26964"/>
    <cellStyle name="Note 2 3 10 2 2 5" xfId="36847"/>
    <cellStyle name="Note 2 3 10 2 2 6" xfId="43435"/>
    <cellStyle name="Note 2 3 10 2 3" xfId="3143"/>
    <cellStyle name="Note 2 3 10 2 3 2" xfId="6837"/>
    <cellStyle name="Note 2 3 10 2 3 2 2" xfId="19883"/>
    <cellStyle name="Note 2 3 10 2 3 2 3" xfId="30064"/>
    <cellStyle name="Note 2 3 10 2 3 2 4" xfId="41062"/>
    <cellStyle name="Note 2 3 10 2 3 2 5" xfId="45849"/>
    <cellStyle name="Note 2 3 10 2 3 3" xfId="16189"/>
    <cellStyle name="Note 2 3 10 2 3 4" xfId="27355"/>
    <cellStyle name="Note 2 3 10 2 3 5" xfId="37368"/>
    <cellStyle name="Note 2 3 10 2 3 6" xfId="43751"/>
    <cellStyle name="Note 2 3 10 2 4" xfId="4193"/>
    <cellStyle name="Note 2 3 10 2 4 2" xfId="17239"/>
    <cellStyle name="Note 2 3 10 2 4 3" xfId="28236"/>
    <cellStyle name="Note 2 3 10 2 4 4" xfId="38418"/>
    <cellStyle name="Note 2 3 10 2 4 5" xfId="44292"/>
    <cellStyle name="Note 2 3 10 2 5" xfId="8965"/>
    <cellStyle name="Note 2 3 10 2 5 2" xfId="22010"/>
    <cellStyle name="Note 2 3 10 2 5 3" xfId="31336"/>
    <cellStyle name="Note 2 3 10 2 6" xfId="9870"/>
    <cellStyle name="Note 2 3 10 2 6 2" xfId="22915"/>
    <cellStyle name="Note 2 3 10 2 6 3" xfId="32211"/>
    <cellStyle name="Note 2 3 10 2 7" xfId="10271"/>
    <cellStyle name="Note 2 3 10 2 7 2" xfId="23316"/>
    <cellStyle name="Note 2 3 10 2 7 3" xfId="32612"/>
    <cellStyle name="Note 2 3 10 2 8" xfId="11594"/>
    <cellStyle name="Note 2 3 10 2 8 2" xfId="24639"/>
    <cellStyle name="Note 2 3 10 2 9" xfId="12405"/>
    <cellStyle name="Note 2 3 10 2 9 2" xfId="25450"/>
    <cellStyle name="Note 2 3 10 2 9 3" xfId="33784"/>
    <cellStyle name="Note 2 3 10 3" xfId="839"/>
    <cellStyle name="Note 2 3 10 3 2" xfId="4949"/>
    <cellStyle name="Note 2 3 10 3 2 2" xfId="17995"/>
    <cellStyle name="Note 2 3 10 3 2 3" xfId="28704"/>
    <cellStyle name="Note 2 3 10 3 2 4" xfId="39174"/>
    <cellStyle name="Note 2 3 10 3 2 5" xfId="44778"/>
    <cellStyle name="Note 2 3 10 3 3" xfId="13885"/>
    <cellStyle name="Note 2 3 10 3 4" xfId="26010"/>
    <cellStyle name="Note 2 3 10 3 5" xfId="35064"/>
    <cellStyle name="Note 2 3 10 3 6" xfId="42680"/>
    <cellStyle name="Note 2 3 10 4" xfId="2105"/>
    <cellStyle name="Note 2 3 10 4 2" xfId="5799"/>
    <cellStyle name="Note 2 3 10 4 2 2" xfId="18845"/>
    <cellStyle name="Note 2 3 10 4 2 3" xfId="29261"/>
    <cellStyle name="Note 2 3 10 4 2 4" xfId="40024"/>
    <cellStyle name="Note 2 3 10 4 2 5" xfId="45266"/>
    <cellStyle name="Note 2 3 10 4 3" xfId="15151"/>
    <cellStyle name="Note 2 3 10 4 4" xfId="26552"/>
    <cellStyle name="Note 2 3 10 4 5" xfId="36330"/>
    <cellStyle name="Note 2 3 10 4 6" xfId="43168"/>
    <cellStyle name="Note 2 3 10 5" xfId="3656"/>
    <cellStyle name="Note 2 3 10 5 2" xfId="16702"/>
    <cellStyle name="Note 2 3 10 5 3" xfId="27804"/>
    <cellStyle name="Note 2 3 10 5 4" xfId="37881"/>
    <cellStyle name="Note 2 3 10 5 5" xfId="44025"/>
    <cellStyle name="Note 2 3 10 6" xfId="8428"/>
    <cellStyle name="Note 2 3 10 6 2" xfId="21473"/>
    <cellStyle name="Note 2 3 10 6 3" xfId="30904"/>
    <cellStyle name="Note 2 3 10 7" xfId="9435"/>
    <cellStyle name="Note 2 3 10 7 2" xfId="22480"/>
    <cellStyle name="Note 2 3 10 7 3" xfId="31776"/>
    <cellStyle name="Note 2 3 10 8" xfId="11056"/>
    <cellStyle name="Note 2 3 10 8 2" xfId="24101"/>
    <cellStyle name="Note 2 3 10 9" xfId="12489"/>
    <cellStyle name="Note 2 3 10 9 2" xfId="25534"/>
    <cellStyle name="Note 2 3 10 9 3" xfId="33868"/>
    <cellStyle name="Note 2 3 11" xfId="275"/>
    <cellStyle name="Note 2 3 11 10" xfId="13326"/>
    <cellStyle name="Note 2 3 11 11" xfId="34505"/>
    <cellStyle name="Note 2 3 11 2" xfId="1386"/>
    <cellStyle name="Note 2 3 11 2 10" xfId="14432"/>
    <cellStyle name="Note 2 3 11 2 11" xfId="35611"/>
    <cellStyle name="Note 2 3 11 2 2" xfId="2631"/>
    <cellStyle name="Note 2 3 11 2 2 2" xfId="6325"/>
    <cellStyle name="Note 2 3 11 2 2 2 2" xfId="19371"/>
    <cellStyle name="Note 2 3 11 2 2 2 3" xfId="29679"/>
    <cellStyle name="Note 2 3 11 2 2 2 4" xfId="40550"/>
    <cellStyle name="Note 2 3 11 2 2 2 5" xfId="45539"/>
    <cellStyle name="Note 2 3 11 2 2 3" xfId="15677"/>
    <cellStyle name="Note 2 3 11 2 2 4" xfId="26970"/>
    <cellStyle name="Note 2 3 11 2 2 5" xfId="36856"/>
    <cellStyle name="Note 2 3 11 2 2 6" xfId="43441"/>
    <cellStyle name="Note 2 3 11 2 3" xfId="3149"/>
    <cellStyle name="Note 2 3 11 2 3 2" xfId="6843"/>
    <cellStyle name="Note 2 3 11 2 3 2 2" xfId="19889"/>
    <cellStyle name="Note 2 3 11 2 3 2 3" xfId="30070"/>
    <cellStyle name="Note 2 3 11 2 3 2 4" xfId="41068"/>
    <cellStyle name="Note 2 3 11 2 3 2 5" xfId="45852"/>
    <cellStyle name="Note 2 3 11 2 3 3" xfId="16195"/>
    <cellStyle name="Note 2 3 11 2 3 4" xfId="27361"/>
    <cellStyle name="Note 2 3 11 2 3 5" xfId="37374"/>
    <cellStyle name="Note 2 3 11 2 3 6" xfId="43754"/>
    <cellStyle name="Note 2 3 11 2 4" xfId="4203"/>
    <cellStyle name="Note 2 3 11 2 4 2" xfId="17249"/>
    <cellStyle name="Note 2 3 11 2 4 3" xfId="28243"/>
    <cellStyle name="Note 2 3 11 2 4 4" xfId="38428"/>
    <cellStyle name="Note 2 3 11 2 4 5" xfId="44298"/>
    <cellStyle name="Note 2 3 11 2 5" xfId="8975"/>
    <cellStyle name="Note 2 3 11 2 5 2" xfId="22020"/>
    <cellStyle name="Note 2 3 11 2 5 3" xfId="31343"/>
    <cellStyle name="Note 2 3 11 2 6" xfId="9877"/>
    <cellStyle name="Note 2 3 11 2 6 2" xfId="22922"/>
    <cellStyle name="Note 2 3 11 2 6 3" xfId="32218"/>
    <cellStyle name="Note 2 3 11 2 7" xfId="10277"/>
    <cellStyle name="Note 2 3 11 2 7 2" xfId="23322"/>
    <cellStyle name="Note 2 3 11 2 7 3" xfId="32618"/>
    <cellStyle name="Note 2 3 11 2 8" xfId="11604"/>
    <cellStyle name="Note 2 3 11 2 8 2" xfId="24649"/>
    <cellStyle name="Note 2 3 11 2 9" xfId="12326"/>
    <cellStyle name="Note 2 3 11 2 9 2" xfId="25371"/>
    <cellStyle name="Note 2 3 11 2 9 3" xfId="33705"/>
    <cellStyle name="Note 2 3 11 3" xfId="849"/>
    <cellStyle name="Note 2 3 11 3 2" xfId="4959"/>
    <cellStyle name="Note 2 3 11 3 2 2" xfId="18005"/>
    <cellStyle name="Note 2 3 11 3 2 3" xfId="28711"/>
    <cellStyle name="Note 2 3 11 3 2 4" xfId="39184"/>
    <cellStyle name="Note 2 3 11 3 2 5" xfId="44784"/>
    <cellStyle name="Note 2 3 11 3 3" xfId="13895"/>
    <cellStyle name="Note 2 3 11 3 4" xfId="26017"/>
    <cellStyle name="Note 2 3 11 3 5" xfId="35074"/>
    <cellStyle name="Note 2 3 11 3 6" xfId="42686"/>
    <cellStyle name="Note 2 3 11 4" xfId="2115"/>
    <cellStyle name="Note 2 3 11 4 2" xfId="5809"/>
    <cellStyle name="Note 2 3 11 4 2 2" xfId="18855"/>
    <cellStyle name="Note 2 3 11 4 2 3" xfId="29268"/>
    <cellStyle name="Note 2 3 11 4 2 4" xfId="40034"/>
    <cellStyle name="Note 2 3 11 4 2 5" xfId="45272"/>
    <cellStyle name="Note 2 3 11 4 3" xfId="15161"/>
    <cellStyle name="Note 2 3 11 4 4" xfId="26559"/>
    <cellStyle name="Note 2 3 11 4 5" xfId="36340"/>
    <cellStyle name="Note 2 3 11 4 6" xfId="43174"/>
    <cellStyle name="Note 2 3 11 5" xfId="3666"/>
    <cellStyle name="Note 2 3 11 5 2" xfId="16712"/>
    <cellStyle name="Note 2 3 11 5 3" xfId="27811"/>
    <cellStyle name="Note 2 3 11 5 4" xfId="37891"/>
    <cellStyle name="Note 2 3 11 5 5" xfId="44031"/>
    <cellStyle name="Note 2 3 11 6" xfId="8438"/>
    <cellStyle name="Note 2 3 11 6 2" xfId="21483"/>
    <cellStyle name="Note 2 3 11 6 3" xfId="30911"/>
    <cellStyle name="Note 2 3 11 7" xfId="9442"/>
    <cellStyle name="Note 2 3 11 7 2" xfId="22487"/>
    <cellStyle name="Note 2 3 11 7 3" xfId="31783"/>
    <cellStyle name="Note 2 3 11 8" xfId="11066"/>
    <cellStyle name="Note 2 3 11 8 2" xfId="24111"/>
    <cellStyle name="Note 2 3 11 9" xfId="12435"/>
    <cellStyle name="Note 2 3 11 9 2" xfId="25480"/>
    <cellStyle name="Note 2 3 11 9 3" xfId="33814"/>
    <cellStyle name="Note 2 3 12" xfId="285"/>
    <cellStyle name="Note 2 3 12 10" xfId="13336"/>
    <cellStyle name="Note 2 3 12 11" xfId="34515"/>
    <cellStyle name="Note 2 3 12 2" xfId="1396"/>
    <cellStyle name="Note 2 3 12 2 10" xfId="14442"/>
    <cellStyle name="Note 2 3 12 2 11" xfId="35621"/>
    <cellStyle name="Note 2 3 12 2 2" xfId="2640"/>
    <cellStyle name="Note 2 3 12 2 2 2" xfId="6334"/>
    <cellStyle name="Note 2 3 12 2 2 2 2" xfId="19380"/>
    <cellStyle name="Note 2 3 12 2 2 2 3" xfId="29685"/>
    <cellStyle name="Note 2 3 12 2 2 2 4" xfId="40559"/>
    <cellStyle name="Note 2 3 12 2 2 2 5" xfId="45545"/>
    <cellStyle name="Note 2 3 12 2 2 3" xfId="15686"/>
    <cellStyle name="Note 2 3 12 2 2 4" xfId="26976"/>
    <cellStyle name="Note 2 3 12 2 2 5" xfId="36865"/>
    <cellStyle name="Note 2 3 12 2 2 6" xfId="43447"/>
    <cellStyle name="Note 2 3 12 2 3" xfId="3155"/>
    <cellStyle name="Note 2 3 12 2 3 2" xfId="6849"/>
    <cellStyle name="Note 2 3 12 2 3 2 2" xfId="19895"/>
    <cellStyle name="Note 2 3 12 2 3 2 3" xfId="30076"/>
    <cellStyle name="Note 2 3 12 2 3 2 4" xfId="41074"/>
    <cellStyle name="Note 2 3 12 2 3 2 5" xfId="45855"/>
    <cellStyle name="Note 2 3 12 2 3 3" xfId="16201"/>
    <cellStyle name="Note 2 3 12 2 3 4" xfId="27367"/>
    <cellStyle name="Note 2 3 12 2 3 5" xfId="37380"/>
    <cellStyle name="Note 2 3 12 2 3 6" xfId="43757"/>
    <cellStyle name="Note 2 3 12 2 4" xfId="4213"/>
    <cellStyle name="Note 2 3 12 2 4 2" xfId="17259"/>
    <cellStyle name="Note 2 3 12 2 4 3" xfId="28250"/>
    <cellStyle name="Note 2 3 12 2 4 4" xfId="38438"/>
    <cellStyle name="Note 2 3 12 2 4 5" xfId="44304"/>
    <cellStyle name="Note 2 3 12 2 5" xfId="8985"/>
    <cellStyle name="Note 2 3 12 2 5 2" xfId="22030"/>
    <cellStyle name="Note 2 3 12 2 5 3" xfId="31350"/>
    <cellStyle name="Note 2 3 12 2 6" xfId="9884"/>
    <cellStyle name="Note 2 3 12 2 6 2" xfId="22929"/>
    <cellStyle name="Note 2 3 12 2 6 3" xfId="32225"/>
    <cellStyle name="Note 2 3 12 2 7" xfId="10283"/>
    <cellStyle name="Note 2 3 12 2 7 2" xfId="23328"/>
    <cellStyle name="Note 2 3 12 2 7 3" xfId="32624"/>
    <cellStyle name="Note 2 3 12 2 8" xfId="11614"/>
    <cellStyle name="Note 2 3 12 2 8 2" xfId="24659"/>
    <cellStyle name="Note 2 3 12 2 9" xfId="10806"/>
    <cellStyle name="Note 2 3 12 2 9 2" xfId="23851"/>
    <cellStyle name="Note 2 3 12 2 9 3" xfId="33131"/>
    <cellStyle name="Note 2 3 12 3" xfId="859"/>
    <cellStyle name="Note 2 3 12 3 2" xfId="4969"/>
    <cellStyle name="Note 2 3 12 3 2 2" xfId="18015"/>
    <cellStyle name="Note 2 3 12 3 2 3" xfId="28718"/>
    <cellStyle name="Note 2 3 12 3 2 4" xfId="39194"/>
    <cellStyle name="Note 2 3 12 3 2 5" xfId="44790"/>
    <cellStyle name="Note 2 3 12 3 3" xfId="13905"/>
    <cellStyle name="Note 2 3 12 3 4" xfId="26024"/>
    <cellStyle name="Note 2 3 12 3 5" xfId="35084"/>
    <cellStyle name="Note 2 3 12 3 6" xfId="42692"/>
    <cellStyle name="Note 2 3 12 4" xfId="2125"/>
    <cellStyle name="Note 2 3 12 4 2" xfId="5819"/>
    <cellStyle name="Note 2 3 12 4 2 2" xfId="18865"/>
    <cellStyle name="Note 2 3 12 4 2 3" xfId="29275"/>
    <cellStyle name="Note 2 3 12 4 2 4" xfId="40044"/>
    <cellStyle name="Note 2 3 12 4 2 5" xfId="45278"/>
    <cellStyle name="Note 2 3 12 4 3" xfId="15171"/>
    <cellStyle name="Note 2 3 12 4 4" xfId="26566"/>
    <cellStyle name="Note 2 3 12 4 5" xfId="36350"/>
    <cellStyle name="Note 2 3 12 4 6" xfId="43180"/>
    <cellStyle name="Note 2 3 12 5" xfId="3676"/>
    <cellStyle name="Note 2 3 12 5 2" xfId="16722"/>
    <cellStyle name="Note 2 3 12 5 3" xfId="27818"/>
    <cellStyle name="Note 2 3 12 5 4" xfId="37901"/>
    <cellStyle name="Note 2 3 12 5 5" xfId="44037"/>
    <cellStyle name="Note 2 3 12 6" xfId="8448"/>
    <cellStyle name="Note 2 3 12 6 2" xfId="21493"/>
    <cellStyle name="Note 2 3 12 6 3" xfId="30918"/>
    <cellStyle name="Note 2 3 12 7" xfId="9449"/>
    <cellStyle name="Note 2 3 12 7 2" xfId="22494"/>
    <cellStyle name="Note 2 3 12 7 3" xfId="31790"/>
    <cellStyle name="Note 2 3 12 8" xfId="11076"/>
    <cellStyle name="Note 2 3 12 8 2" xfId="24121"/>
    <cellStyle name="Note 2 3 12 9" xfId="10822"/>
    <cellStyle name="Note 2 3 12 9 2" xfId="23867"/>
    <cellStyle name="Note 2 3 12 9 3" xfId="33141"/>
    <cellStyle name="Note 2 3 13" xfId="289"/>
    <cellStyle name="Note 2 3 13 10" xfId="13340"/>
    <cellStyle name="Note 2 3 13 11" xfId="34519"/>
    <cellStyle name="Note 2 3 13 2" xfId="1400"/>
    <cellStyle name="Note 2 3 13 2 10" xfId="14446"/>
    <cellStyle name="Note 2 3 13 2 11" xfId="35625"/>
    <cellStyle name="Note 2 3 13 2 2" xfId="2643"/>
    <cellStyle name="Note 2 3 13 2 2 2" xfId="6337"/>
    <cellStyle name="Note 2 3 13 2 2 2 2" xfId="19383"/>
    <cellStyle name="Note 2 3 13 2 2 2 3" xfId="29688"/>
    <cellStyle name="Note 2 3 13 2 2 2 4" xfId="40562"/>
    <cellStyle name="Note 2 3 13 2 2 2 5" xfId="45546"/>
    <cellStyle name="Note 2 3 13 2 2 3" xfId="15689"/>
    <cellStyle name="Note 2 3 13 2 2 4" xfId="26979"/>
    <cellStyle name="Note 2 3 13 2 2 5" xfId="36868"/>
    <cellStyle name="Note 2 3 13 2 2 6" xfId="43448"/>
    <cellStyle name="Note 2 3 13 2 3" xfId="3159"/>
    <cellStyle name="Note 2 3 13 2 3 2" xfId="6853"/>
    <cellStyle name="Note 2 3 13 2 3 2 2" xfId="19899"/>
    <cellStyle name="Note 2 3 13 2 3 2 3" xfId="30080"/>
    <cellStyle name="Note 2 3 13 2 3 2 4" xfId="41078"/>
    <cellStyle name="Note 2 3 13 2 3 2 5" xfId="45856"/>
    <cellStyle name="Note 2 3 13 2 3 3" xfId="16205"/>
    <cellStyle name="Note 2 3 13 2 3 4" xfId="27371"/>
    <cellStyle name="Note 2 3 13 2 3 5" xfId="37384"/>
    <cellStyle name="Note 2 3 13 2 3 6" xfId="43758"/>
    <cellStyle name="Note 2 3 13 2 4" xfId="4217"/>
    <cellStyle name="Note 2 3 13 2 4 2" xfId="17263"/>
    <cellStyle name="Note 2 3 13 2 4 3" xfId="28254"/>
    <cellStyle name="Note 2 3 13 2 4 4" xfId="38442"/>
    <cellStyle name="Note 2 3 13 2 4 5" xfId="44305"/>
    <cellStyle name="Note 2 3 13 2 5" xfId="8989"/>
    <cellStyle name="Note 2 3 13 2 5 2" xfId="22034"/>
    <cellStyle name="Note 2 3 13 2 5 3" xfId="31354"/>
    <cellStyle name="Note 2 3 13 2 6" xfId="9888"/>
    <cellStyle name="Note 2 3 13 2 6 2" xfId="22933"/>
    <cellStyle name="Note 2 3 13 2 6 3" xfId="32229"/>
    <cellStyle name="Note 2 3 13 2 7" xfId="10287"/>
    <cellStyle name="Note 2 3 13 2 7 2" xfId="23332"/>
    <cellStyle name="Note 2 3 13 2 7 3" xfId="32628"/>
    <cellStyle name="Note 2 3 13 2 8" xfId="11618"/>
    <cellStyle name="Note 2 3 13 2 8 2" xfId="24663"/>
    <cellStyle name="Note 2 3 13 2 9" xfId="12176"/>
    <cellStyle name="Note 2 3 13 2 9 2" xfId="25221"/>
    <cellStyle name="Note 2 3 13 2 9 3" xfId="33555"/>
    <cellStyle name="Note 2 3 13 3" xfId="863"/>
    <cellStyle name="Note 2 3 13 3 2" xfId="4973"/>
    <cellStyle name="Note 2 3 13 3 2 2" xfId="18019"/>
    <cellStyle name="Note 2 3 13 3 2 3" xfId="28722"/>
    <cellStyle name="Note 2 3 13 3 2 4" xfId="39198"/>
    <cellStyle name="Note 2 3 13 3 2 5" xfId="44791"/>
    <cellStyle name="Note 2 3 13 3 3" xfId="13909"/>
    <cellStyle name="Note 2 3 13 3 4" xfId="26028"/>
    <cellStyle name="Note 2 3 13 3 5" xfId="35088"/>
    <cellStyle name="Note 2 3 13 3 6" xfId="42693"/>
    <cellStyle name="Note 2 3 13 4" xfId="2129"/>
    <cellStyle name="Note 2 3 13 4 2" xfId="5823"/>
    <cellStyle name="Note 2 3 13 4 2 2" xfId="18869"/>
    <cellStyle name="Note 2 3 13 4 2 3" xfId="29279"/>
    <cellStyle name="Note 2 3 13 4 2 4" xfId="40048"/>
    <cellStyle name="Note 2 3 13 4 2 5" xfId="45279"/>
    <cellStyle name="Note 2 3 13 4 3" xfId="15175"/>
    <cellStyle name="Note 2 3 13 4 4" xfId="26570"/>
    <cellStyle name="Note 2 3 13 4 5" xfId="36354"/>
    <cellStyle name="Note 2 3 13 4 6" xfId="43181"/>
    <cellStyle name="Note 2 3 13 5" xfId="3680"/>
    <cellStyle name="Note 2 3 13 5 2" xfId="16726"/>
    <cellStyle name="Note 2 3 13 5 3" xfId="27822"/>
    <cellStyle name="Note 2 3 13 5 4" xfId="37905"/>
    <cellStyle name="Note 2 3 13 5 5" xfId="44038"/>
    <cellStyle name="Note 2 3 13 6" xfId="8452"/>
    <cellStyle name="Note 2 3 13 6 2" xfId="21497"/>
    <cellStyle name="Note 2 3 13 6 3" xfId="30922"/>
    <cellStyle name="Note 2 3 13 7" xfId="9453"/>
    <cellStyle name="Note 2 3 13 7 2" xfId="22498"/>
    <cellStyle name="Note 2 3 13 7 3" xfId="31794"/>
    <cellStyle name="Note 2 3 13 8" xfId="11080"/>
    <cellStyle name="Note 2 3 13 8 2" xfId="24125"/>
    <cellStyle name="Note 2 3 13 9" xfId="12501"/>
    <cellStyle name="Note 2 3 13 9 2" xfId="25546"/>
    <cellStyle name="Note 2 3 13 9 3" xfId="33880"/>
    <cellStyle name="Note 2 3 14" xfId="303"/>
    <cellStyle name="Note 2 3 14 10" xfId="13354"/>
    <cellStyle name="Note 2 3 14 11" xfId="34533"/>
    <cellStyle name="Note 2 3 14 2" xfId="1414"/>
    <cellStyle name="Note 2 3 14 2 10" xfId="14460"/>
    <cellStyle name="Note 2 3 14 2 11" xfId="35639"/>
    <cellStyle name="Note 2 3 14 2 2" xfId="2657"/>
    <cellStyle name="Note 2 3 14 2 2 2" xfId="6351"/>
    <cellStyle name="Note 2 3 14 2 2 2 2" xfId="19397"/>
    <cellStyle name="Note 2 3 14 2 2 2 3" xfId="29696"/>
    <cellStyle name="Note 2 3 14 2 2 2 4" xfId="40576"/>
    <cellStyle name="Note 2 3 14 2 2 2 5" xfId="45557"/>
    <cellStyle name="Note 2 3 14 2 2 3" xfId="15703"/>
    <cellStyle name="Note 2 3 14 2 2 4" xfId="26987"/>
    <cellStyle name="Note 2 3 14 2 2 5" xfId="36882"/>
    <cellStyle name="Note 2 3 14 2 2 6" xfId="43459"/>
    <cellStyle name="Note 2 3 14 2 3" xfId="3165"/>
    <cellStyle name="Note 2 3 14 2 3 2" xfId="6859"/>
    <cellStyle name="Note 2 3 14 2 3 2 2" xfId="19905"/>
    <cellStyle name="Note 2 3 14 2 3 2 3" xfId="30086"/>
    <cellStyle name="Note 2 3 14 2 3 2 4" xfId="41084"/>
    <cellStyle name="Note 2 3 14 2 3 2 5" xfId="45861"/>
    <cellStyle name="Note 2 3 14 2 3 3" xfId="16211"/>
    <cellStyle name="Note 2 3 14 2 3 4" xfId="27377"/>
    <cellStyle name="Note 2 3 14 2 3 5" xfId="37390"/>
    <cellStyle name="Note 2 3 14 2 3 6" xfId="43763"/>
    <cellStyle name="Note 2 3 14 2 4" xfId="4231"/>
    <cellStyle name="Note 2 3 14 2 4 2" xfId="17277"/>
    <cellStyle name="Note 2 3 14 2 4 3" xfId="28262"/>
    <cellStyle name="Note 2 3 14 2 4 4" xfId="38456"/>
    <cellStyle name="Note 2 3 14 2 4 5" xfId="44316"/>
    <cellStyle name="Note 2 3 14 2 5" xfId="9003"/>
    <cellStyle name="Note 2 3 14 2 5 2" xfId="22048"/>
    <cellStyle name="Note 2 3 14 2 5 3" xfId="31362"/>
    <cellStyle name="Note 2 3 14 2 6" xfId="9897"/>
    <cellStyle name="Note 2 3 14 2 6 2" xfId="22942"/>
    <cellStyle name="Note 2 3 14 2 6 3" xfId="32238"/>
    <cellStyle name="Note 2 3 14 2 7" xfId="10293"/>
    <cellStyle name="Note 2 3 14 2 7 2" xfId="23338"/>
    <cellStyle name="Note 2 3 14 2 7 3" xfId="32634"/>
    <cellStyle name="Note 2 3 14 2 8" xfId="11632"/>
    <cellStyle name="Note 2 3 14 2 8 2" xfId="24677"/>
    <cellStyle name="Note 2 3 14 2 9" xfId="12462"/>
    <cellStyle name="Note 2 3 14 2 9 2" xfId="25507"/>
    <cellStyle name="Note 2 3 14 2 9 3" xfId="33841"/>
    <cellStyle name="Note 2 3 14 3" xfId="877"/>
    <cellStyle name="Note 2 3 14 3 2" xfId="4987"/>
    <cellStyle name="Note 2 3 14 3 2 2" xfId="18033"/>
    <cellStyle name="Note 2 3 14 3 2 3" xfId="28730"/>
    <cellStyle name="Note 2 3 14 3 2 4" xfId="39212"/>
    <cellStyle name="Note 2 3 14 3 2 5" xfId="44802"/>
    <cellStyle name="Note 2 3 14 3 3" xfId="13923"/>
    <cellStyle name="Note 2 3 14 3 4" xfId="26036"/>
    <cellStyle name="Note 2 3 14 3 5" xfId="35102"/>
    <cellStyle name="Note 2 3 14 3 6" xfId="42704"/>
    <cellStyle name="Note 2 3 14 4" xfId="2143"/>
    <cellStyle name="Note 2 3 14 4 2" xfId="5837"/>
    <cellStyle name="Note 2 3 14 4 2 2" xfId="18883"/>
    <cellStyle name="Note 2 3 14 4 2 3" xfId="29287"/>
    <cellStyle name="Note 2 3 14 4 2 4" xfId="40062"/>
    <cellStyle name="Note 2 3 14 4 2 5" xfId="45290"/>
    <cellStyle name="Note 2 3 14 4 3" xfId="15189"/>
    <cellStyle name="Note 2 3 14 4 4" xfId="26578"/>
    <cellStyle name="Note 2 3 14 4 5" xfId="36368"/>
    <cellStyle name="Note 2 3 14 4 6" xfId="43192"/>
    <cellStyle name="Note 2 3 14 5" xfId="3694"/>
    <cellStyle name="Note 2 3 14 5 2" xfId="16740"/>
    <cellStyle name="Note 2 3 14 5 3" xfId="27830"/>
    <cellStyle name="Note 2 3 14 5 4" xfId="37919"/>
    <cellStyle name="Note 2 3 14 5 5" xfId="44049"/>
    <cellStyle name="Note 2 3 14 6" xfId="8466"/>
    <cellStyle name="Note 2 3 14 6 2" xfId="21511"/>
    <cellStyle name="Note 2 3 14 6 3" xfId="30930"/>
    <cellStyle name="Note 2 3 14 7" xfId="9462"/>
    <cellStyle name="Note 2 3 14 7 2" xfId="22507"/>
    <cellStyle name="Note 2 3 14 7 3" xfId="31803"/>
    <cellStyle name="Note 2 3 14 8" xfId="11094"/>
    <cellStyle name="Note 2 3 14 8 2" xfId="24139"/>
    <cellStyle name="Note 2 3 14 9" xfId="12193"/>
    <cellStyle name="Note 2 3 14 9 2" xfId="25238"/>
    <cellStyle name="Note 2 3 14 9 3" xfId="33572"/>
    <cellStyle name="Note 2 3 15" xfId="332"/>
    <cellStyle name="Note 2 3 15 10" xfId="13383"/>
    <cellStyle name="Note 2 3 15 11" xfId="34562"/>
    <cellStyle name="Note 2 3 15 2" xfId="1443"/>
    <cellStyle name="Note 2 3 15 2 10" xfId="14489"/>
    <cellStyle name="Note 2 3 15 2 11" xfId="35668"/>
    <cellStyle name="Note 2 3 15 2 2" xfId="2682"/>
    <cellStyle name="Note 2 3 15 2 2 2" xfId="6376"/>
    <cellStyle name="Note 2 3 15 2 2 2 2" xfId="19422"/>
    <cellStyle name="Note 2 3 15 2 2 2 3" xfId="29721"/>
    <cellStyle name="Note 2 3 15 2 2 2 4" xfId="40601"/>
    <cellStyle name="Note 2 3 15 2 2 2 5" xfId="45569"/>
    <cellStyle name="Note 2 3 15 2 2 3" xfId="15728"/>
    <cellStyle name="Note 2 3 15 2 2 4" xfId="27012"/>
    <cellStyle name="Note 2 3 15 2 2 5" xfId="36907"/>
    <cellStyle name="Note 2 3 15 2 2 6" xfId="43471"/>
    <cellStyle name="Note 2 3 15 2 3" xfId="3190"/>
    <cellStyle name="Note 2 3 15 2 3 2" xfId="6884"/>
    <cellStyle name="Note 2 3 15 2 3 2 2" xfId="19930"/>
    <cellStyle name="Note 2 3 15 2 3 2 3" xfId="30111"/>
    <cellStyle name="Note 2 3 15 2 3 2 4" xfId="41109"/>
    <cellStyle name="Note 2 3 15 2 3 2 5" xfId="45873"/>
    <cellStyle name="Note 2 3 15 2 3 3" xfId="16236"/>
    <cellStyle name="Note 2 3 15 2 3 4" xfId="27402"/>
    <cellStyle name="Note 2 3 15 2 3 5" xfId="37415"/>
    <cellStyle name="Note 2 3 15 2 3 6" xfId="43775"/>
    <cellStyle name="Note 2 3 15 2 4" xfId="4260"/>
    <cellStyle name="Note 2 3 15 2 4 2" xfId="17306"/>
    <cellStyle name="Note 2 3 15 2 4 3" xfId="28291"/>
    <cellStyle name="Note 2 3 15 2 4 4" xfId="38485"/>
    <cellStyle name="Note 2 3 15 2 4 5" xfId="44328"/>
    <cellStyle name="Note 2 3 15 2 5" xfId="9032"/>
    <cellStyle name="Note 2 3 15 2 5 2" xfId="22077"/>
    <cellStyle name="Note 2 3 15 2 5 3" xfId="31391"/>
    <cellStyle name="Note 2 3 15 2 6" xfId="9926"/>
    <cellStyle name="Note 2 3 15 2 6 2" xfId="22971"/>
    <cellStyle name="Note 2 3 15 2 6 3" xfId="32267"/>
    <cellStyle name="Note 2 3 15 2 7" xfId="10318"/>
    <cellStyle name="Note 2 3 15 2 7 2" xfId="23363"/>
    <cellStyle name="Note 2 3 15 2 7 3" xfId="32659"/>
    <cellStyle name="Note 2 3 15 2 8" xfId="11661"/>
    <cellStyle name="Note 2 3 15 2 8 2" xfId="24706"/>
    <cellStyle name="Note 2 3 15 2 9" xfId="12077"/>
    <cellStyle name="Note 2 3 15 2 9 2" xfId="25122"/>
    <cellStyle name="Note 2 3 15 2 9 3" xfId="33456"/>
    <cellStyle name="Note 2 3 15 3" xfId="906"/>
    <cellStyle name="Note 2 3 15 3 2" xfId="5016"/>
    <cellStyle name="Note 2 3 15 3 2 2" xfId="18062"/>
    <cellStyle name="Note 2 3 15 3 2 3" xfId="28759"/>
    <cellStyle name="Note 2 3 15 3 2 4" xfId="39241"/>
    <cellStyle name="Note 2 3 15 3 2 5" xfId="44814"/>
    <cellStyle name="Note 2 3 15 3 3" xfId="13952"/>
    <cellStyle name="Note 2 3 15 3 4" xfId="26065"/>
    <cellStyle name="Note 2 3 15 3 5" xfId="35131"/>
    <cellStyle name="Note 2 3 15 3 6" xfId="42716"/>
    <cellStyle name="Note 2 3 15 4" xfId="2172"/>
    <cellStyle name="Note 2 3 15 4 2" xfId="5866"/>
    <cellStyle name="Note 2 3 15 4 2 2" xfId="18912"/>
    <cellStyle name="Note 2 3 15 4 2 3" xfId="29316"/>
    <cellStyle name="Note 2 3 15 4 2 4" xfId="40091"/>
    <cellStyle name="Note 2 3 15 4 2 5" xfId="45302"/>
    <cellStyle name="Note 2 3 15 4 3" xfId="15218"/>
    <cellStyle name="Note 2 3 15 4 4" xfId="26607"/>
    <cellStyle name="Note 2 3 15 4 5" xfId="36397"/>
    <cellStyle name="Note 2 3 15 4 6" xfId="43204"/>
    <cellStyle name="Note 2 3 15 5" xfId="3723"/>
    <cellStyle name="Note 2 3 15 5 2" xfId="16769"/>
    <cellStyle name="Note 2 3 15 5 3" xfId="27859"/>
    <cellStyle name="Note 2 3 15 5 4" xfId="37948"/>
    <cellStyle name="Note 2 3 15 5 5" xfId="44061"/>
    <cellStyle name="Note 2 3 15 6" xfId="8495"/>
    <cellStyle name="Note 2 3 15 6 2" xfId="21540"/>
    <cellStyle name="Note 2 3 15 6 3" xfId="30959"/>
    <cellStyle name="Note 2 3 15 7" xfId="9491"/>
    <cellStyle name="Note 2 3 15 7 2" xfId="22536"/>
    <cellStyle name="Note 2 3 15 7 3" xfId="31832"/>
    <cellStyle name="Note 2 3 15 8" xfId="11123"/>
    <cellStyle name="Note 2 3 15 8 2" xfId="24168"/>
    <cellStyle name="Note 2 3 15 9" xfId="12253"/>
    <cellStyle name="Note 2 3 15 9 2" xfId="25298"/>
    <cellStyle name="Note 2 3 15 9 3" xfId="33632"/>
    <cellStyle name="Note 2 3 16" xfId="324"/>
    <cellStyle name="Note 2 3 16 10" xfId="13375"/>
    <cellStyle name="Note 2 3 16 11" xfId="34554"/>
    <cellStyle name="Note 2 3 16 2" xfId="1435"/>
    <cellStyle name="Note 2 3 16 2 10" xfId="14481"/>
    <cellStyle name="Note 2 3 16 2 11" xfId="35660"/>
    <cellStyle name="Note 2 3 16 2 2" xfId="2675"/>
    <cellStyle name="Note 2 3 16 2 2 2" xfId="6369"/>
    <cellStyle name="Note 2 3 16 2 2 2 2" xfId="19415"/>
    <cellStyle name="Note 2 3 16 2 2 2 3" xfId="29714"/>
    <cellStyle name="Note 2 3 16 2 2 2 4" xfId="40594"/>
    <cellStyle name="Note 2 3 16 2 2 2 5" xfId="45565"/>
    <cellStyle name="Note 2 3 16 2 2 3" xfId="15721"/>
    <cellStyle name="Note 2 3 16 2 2 4" xfId="27005"/>
    <cellStyle name="Note 2 3 16 2 2 5" xfId="36900"/>
    <cellStyle name="Note 2 3 16 2 2 6" xfId="43467"/>
    <cellStyle name="Note 2 3 16 2 3" xfId="3183"/>
    <cellStyle name="Note 2 3 16 2 3 2" xfId="6877"/>
    <cellStyle name="Note 2 3 16 2 3 2 2" xfId="19923"/>
    <cellStyle name="Note 2 3 16 2 3 2 3" xfId="30104"/>
    <cellStyle name="Note 2 3 16 2 3 2 4" xfId="41102"/>
    <cellStyle name="Note 2 3 16 2 3 2 5" xfId="45869"/>
    <cellStyle name="Note 2 3 16 2 3 3" xfId="16229"/>
    <cellStyle name="Note 2 3 16 2 3 4" xfId="27395"/>
    <cellStyle name="Note 2 3 16 2 3 5" xfId="37408"/>
    <cellStyle name="Note 2 3 16 2 3 6" xfId="43771"/>
    <cellStyle name="Note 2 3 16 2 4" xfId="4252"/>
    <cellStyle name="Note 2 3 16 2 4 2" xfId="17298"/>
    <cellStyle name="Note 2 3 16 2 4 3" xfId="28283"/>
    <cellStyle name="Note 2 3 16 2 4 4" xfId="38477"/>
    <cellStyle name="Note 2 3 16 2 4 5" xfId="44324"/>
    <cellStyle name="Note 2 3 16 2 5" xfId="9024"/>
    <cellStyle name="Note 2 3 16 2 5 2" xfId="22069"/>
    <cellStyle name="Note 2 3 16 2 5 3" xfId="31383"/>
    <cellStyle name="Note 2 3 16 2 6" xfId="9918"/>
    <cellStyle name="Note 2 3 16 2 6 2" xfId="22963"/>
    <cellStyle name="Note 2 3 16 2 6 3" xfId="32259"/>
    <cellStyle name="Note 2 3 16 2 7" xfId="10311"/>
    <cellStyle name="Note 2 3 16 2 7 2" xfId="23356"/>
    <cellStyle name="Note 2 3 16 2 7 3" xfId="32652"/>
    <cellStyle name="Note 2 3 16 2 8" xfId="11653"/>
    <cellStyle name="Note 2 3 16 2 8 2" xfId="24698"/>
    <cellStyle name="Note 2 3 16 2 9" xfId="12445"/>
    <cellStyle name="Note 2 3 16 2 9 2" xfId="25490"/>
    <cellStyle name="Note 2 3 16 2 9 3" xfId="33824"/>
    <cellStyle name="Note 2 3 16 3" xfId="898"/>
    <cellStyle name="Note 2 3 16 3 2" xfId="5008"/>
    <cellStyle name="Note 2 3 16 3 2 2" xfId="18054"/>
    <cellStyle name="Note 2 3 16 3 2 3" xfId="28751"/>
    <cellStyle name="Note 2 3 16 3 2 4" xfId="39233"/>
    <cellStyle name="Note 2 3 16 3 2 5" xfId="44810"/>
    <cellStyle name="Note 2 3 16 3 3" xfId="13944"/>
    <cellStyle name="Note 2 3 16 3 4" xfId="26057"/>
    <cellStyle name="Note 2 3 16 3 5" xfId="35123"/>
    <cellStyle name="Note 2 3 16 3 6" xfId="42712"/>
    <cellStyle name="Note 2 3 16 4" xfId="2164"/>
    <cellStyle name="Note 2 3 16 4 2" xfId="5858"/>
    <cellStyle name="Note 2 3 16 4 2 2" xfId="18904"/>
    <cellStyle name="Note 2 3 16 4 2 3" xfId="29308"/>
    <cellStyle name="Note 2 3 16 4 2 4" xfId="40083"/>
    <cellStyle name="Note 2 3 16 4 2 5" xfId="45298"/>
    <cellStyle name="Note 2 3 16 4 3" xfId="15210"/>
    <cellStyle name="Note 2 3 16 4 4" xfId="26599"/>
    <cellStyle name="Note 2 3 16 4 5" xfId="36389"/>
    <cellStyle name="Note 2 3 16 4 6" xfId="43200"/>
    <cellStyle name="Note 2 3 16 5" xfId="3715"/>
    <cellStyle name="Note 2 3 16 5 2" xfId="16761"/>
    <cellStyle name="Note 2 3 16 5 3" xfId="27851"/>
    <cellStyle name="Note 2 3 16 5 4" xfId="37940"/>
    <cellStyle name="Note 2 3 16 5 5" xfId="44057"/>
    <cellStyle name="Note 2 3 16 6" xfId="8487"/>
    <cellStyle name="Note 2 3 16 6 2" xfId="21532"/>
    <cellStyle name="Note 2 3 16 6 3" xfId="30951"/>
    <cellStyle name="Note 2 3 16 7" xfId="9483"/>
    <cellStyle name="Note 2 3 16 7 2" xfId="22528"/>
    <cellStyle name="Note 2 3 16 7 3" xfId="31824"/>
    <cellStyle name="Note 2 3 16 8" xfId="11115"/>
    <cellStyle name="Note 2 3 16 8 2" xfId="24160"/>
    <cellStyle name="Note 2 3 16 9" xfId="12578"/>
    <cellStyle name="Note 2 3 16 9 2" xfId="25623"/>
    <cellStyle name="Note 2 3 16 9 3" xfId="33957"/>
    <cellStyle name="Note 2 3 17" xfId="318"/>
    <cellStyle name="Note 2 3 17 10" xfId="13369"/>
    <cellStyle name="Note 2 3 17 11" xfId="34548"/>
    <cellStyle name="Note 2 3 17 2" xfId="1429"/>
    <cellStyle name="Note 2 3 17 2 10" xfId="14475"/>
    <cellStyle name="Note 2 3 17 2 11" xfId="35654"/>
    <cellStyle name="Note 2 3 17 2 2" xfId="2670"/>
    <cellStyle name="Note 2 3 17 2 2 2" xfId="6364"/>
    <cellStyle name="Note 2 3 17 2 2 2 2" xfId="19410"/>
    <cellStyle name="Note 2 3 17 2 2 2 3" xfId="29709"/>
    <cellStyle name="Note 2 3 17 2 2 2 4" xfId="40589"/>
    <cellStyle name="Note 2 3 17 2 2 2 5" xfId="45562"/>
    <cellStyle name="Note 2 3 17 2 2 3" xfId="15716"/>
    <cellStyle name="Note 2 3 17 2 2 4" xfId="27000"/>
    <cellStyle name="Note 2 3 17 2 2 5" xfId="36895"/>
    <cellStyle name="Note 2 3 17 2 2 6" xfId="43464"/>
    <cellStyle name="Note 2 3 17 2 3" xfId="3178"/>
    <cellStyle name="Note 2 3 17 2 3 2" xfId="6872"/>
    <cellStyle name="Note 2 3 17 2 3 2 2" xfId="19918"/>
    <cellStyle name="Note 2 3 17 2 3 2 3" xfId="30099"/>
    <cellStyle name="Note 2 3 17 2 3 2 4" xfId="41097"/>
    <cellStyle name="Note 2 3 17 2 3 2 5" xfId="45866"/>
    <cellStyle name="Note 2 3 17 2 3 3" xfId="16224"/>
    <cellStyle name="Note 2 3 17 2 3 4" xfId="27390"/>
    <cellStyle name="Note 2 3 17 2 3 5" xfId="37403"/>
    <cellStyle name="Note 2 3 17 2 3 6" xfId="43768"/>
    <cellStyle name="Note 2 3 17 2 4" xfId="4246"/>
    <cellStyle name="Note 2 3 17 2 4 2" xfId="17292"/>
    <cellStyle name="Note 2 3 17 2 4 3" xfId="28277"/>
    <cellStyle name="Note 2 3 17 2 4 4" xfId="38471"/>
    <cellStyle name="Note 2 3 17 2 4 5" xfId="44321"/>
    <cellStyle name="Note 2 3 17 2 5" xfId="9018"/>
    <cellStyle name="Note 2 3 17 2 5 2" xfId="22063"/>
    <cellStyle name="Note 2 3 17 2 5 3" xfId="31377"/>
    <cellStyle name="Note 2 3 17 2 6" xfId="9912"/>
    <cellStyle name="Note 2 3 17 2 6 2" xfId="22957"/>
    <cellStyle name="Note 2 3 17 2 6 3" xfId="32253"/>
    <cellStyle name="Note 2 3 17 2 7" xfId="10306"/>
    <cellStyle name="Note 2 3 17 2 7 2" xfId="23351"/>
    <cellStyle name="Note 2 3 17 2 7 3" xfId="32647"/>
    <cellStyle name="Note 2 3 17 2 8" xfId="11647"/>
    <cellStyle name="Note 2 3 17 2 8 2" xfId="24692"/>
    <cellStyle name="Note 2 3 17 2 9" xfId="12471"/>
    <cellStyle name="Note 2 3 17 2 9 2" xfId="25516"/>
    <cellStyle name="Note 2 3 17 2 9 3" xfId="33850"/>
    <cellStyle name="Note 2 3 17 3" xfId="892"/>
    <cellStyle name="Note 2 3 17 3 2" xfId="5002"/>
    <cellStyle name="Note 2 3 17 3 2 2" xfId="18048"/>
    <cellStyle name="Note 2 3 17 3 2 3" xfId="28745"/>
    <cellStyle name="Note 2 3 17 3 2 4" xfId="39227"/>
    <cellStyle name="Note 2 3 17 3 2 5" xfId="44807"/>
    <cellStyle name="Note 2 3 17 3 3" xfId="13938"/>
    <cellStyle name="Note 2 3 17 3 4" xfId="26051"/>
    <cellStyle name="Note 2 3 17 3 5" xfId="35117"/>
    <cellStyle name="Note 2 3 17 3 6" xfId="42709"/>
    <cellStyle name="Note 2 3 17 4" xfId="2158"/>
    <cellStyle name="Note 2 3 17 4 2" xfId="5852"/>
    <cellStyle name="Note 2 3 17 4 2 2" xfId="18898"/>
    <cellStyle name="Note 2 3 17 4 2 3" xfId="29302"/>
    <cellStyle name="Note 2 3 17 4 2 4" xfId="40077"/>
    <cellStyle name="Note 2 3 17 4 2 5" xfId="45295"/>
    <cellStyle name="Note 2 3 17 4 3" xfId="15204"/>
    <cellStyle name="Note 2 3 17 4 4" xfId="26593"/>
    <cellStyle name="Note 2 3 17 4 5" xfId="36383"/>
    <cellStyle name="Note 2 3 17 4 6" xfId="43197"/>
    <cellStyle name="Note 2 3 17 5" xfId="3709"/>
    <cellStyle name="Note 2 3 17 5 2" xfId="16755"/>
    <cellStyle name="Note 2 3 17 5 3" xfId="27845"/>
    <cellStyle name="Note 2 3 17 5 4" xfId="37934"/>
    <cellStyle name="Note 2 3 17 5 5" xfId="44054"/>
    <cellStyle name="Note 2 3 17 6" xfId="8481"/>
    <cellStyle name="Note 2 3 17 6 2" xfId="21526"/>
    <cellStyle name="Note 2 3 17 6 3" xfId="30945"/>
    <cellStyle name="Note 2 3 17 7" xfId="9477"/>
    <cellStyle name="Note 2 3 17 7 2" xfId="22522"/>
    <cellStyle name="Note 2 3 17 7 3" xfId="31818"/>
    <cellStyle name="Note 2 3 17 8" xfId="11109"/>
    <cellStyle name="Note 2 3 17 8 2" xfId="24154"/>
    <cellStyle name="Note 2 3 17 9" xfId="10869"/>
    <cellStyle name="Note 2 3 17 9 2" xfId="23914"/>
    <cellStyle name="Note 2 3 17 9 3" xfId="33151"/>
    <cellStyle name="Note 2 3 18" xfId="328"/>
    <cellStyle name="Note 2 3 18 10" xfId="13379"/>
    <cellStyle name="Note 2 3 18 11" xfId="34558"/>
    <cellStyle name="Note 2 3 18 2" xfId="1439"/>
    <cellStyle name="Note 2 3 18 2 10" xfId="14485"/>
    <cellStyle name="Note 2 3 18 2 11" xfId="35664"/>
    <cellStyle name="Note 2 3 18 2 2" xfId="2678"/>
    <cellStyle name="Note 2 3 18 2 2 2" xfId="6372"/>
    <cellStyle name="Note 2 3 18 2 2 2 2" xfId="19418"/>
    <cellStyle name="Note 2 3 18 2 2 2 3" xfId="29717"/>
    <cellStyle name="Note 2 3 18 2 2 2 4" xfId="40597"/>
    <cellStyle name="Note 2 3 18 2 2 2 5" xfId="45566"/>
    <cellStyle name="Note 2 3 18 2 2 3" xfId="15724"/>
    <cellStyle name="Note 2 3 18 2 2 4" xfId="27008"/>
    <cellStyle name="Note 2 3 18 2 2 5" xfId="36903"/>
    <cellStyle name="Note 2 3 18 2 2 6" xfId="43468"/>
    <cellStyle name="Note 2 3 18 2 3" xfId="3187"/>
    <cellStyle name="Note 2 3 18 2 3 2" xfId="6881"/>
    <cellStyle name="Note 2 3 18 2 3 2 2" xfId="19927"/>
    <cellStyle name="Note 2 3 18 2 3 2 3" xfId="30108"/>
    <cellStyle name="Note 2 3 18 2 3 2 4" xfId="41106"/>
    <cellStyle name="Note 2 3 18 2 3 2 5" xfId="45870"/>
    <cellStyle name="Note 2 3 18 2 3 3" xfId="16233"/>
    <cellStyle name="Note 2 3 18 2 3 4" xfId="27399"/>
    <cellStyle name="Note 2 3 18 2 3 5" xfId="37412"/>
    <cellStyle name="Note 2 3 18 2 3 6" xfId="43772"/>
    <cellStyle name="Note 2 3 18 2 4" xfId="4256"/>
    <cellStyle name="Note 2 3 18 2 4 2" xfId="17302"/>
    <cellStyle name="Note 2 3 18 2 4 3" xfId="28287"/>
    <cellStyle name="Note 2 3 18 2 4 4" xfId="38481"/>
    <cellStyle name="Note 2 3 18 2 4 5" xfId="44325"/>
    <cellStyle name="Note 2 3 18 2 5" xfId="9028"/>
    <cellStyle name="Note 2 3 18 2 5 2" xfId="22073"/>
    <cellStyle name="Note 2 3 18 2 5 3" xfId="31387"/>
    <cellStyle name="Note 2 3 18 2 6" xfId="9922"/>
    <cellStyle name="Note 2 3 18 2 6 2" xfId="22967"/>
    <cellStyle name="Note 2 3 18 2 6 3" xfId="32263"/>
    <cellStyle name="Note 2 3 18 2 7" xfId="10315"/>
    <cellStyle name="Note 2 3 18 2 7 2" xfId="23360"/>
    <cellStyle name="Note 2 3 18 2 7 3" xfId="32656"/>
    <cellStyle name="Note 2 3 18 2 8" xfId="11657"/>
    <cellStyle name="Note 2 3 18 2 8 2" xfId="24702"/>
    <cellStyle name="Note 2 3 18 2 9" xfId="11945"/>
    <cellStyle name="Note 2 3 18 2 9 2" xfId="24990"/>
    <cellStyle name="Note 2 3 18 2 9 3" xfId="33324"/>
    <cellStyle name="Note 2 3 18 3" xfId="902"/>
    <cellStyle name="Note 2 3 18 3 2" xfId="5012"/>
    <cellStyle name="Note 2 3 18 3 2 2" xfId="18058"/>
    <cellStyle name="Note 2 3 18 3 2 3" xfId="28755"/>
    <cellStyle name="Note 2 3 18 3 2 4" xfId="39237"/>
    <cellStyle name="Note 2 3 18 3 2 5" xfId="44811"/>
    <cellStyle name="Note 2 3 18 3 3" xfId="13948"/>
    <cellStyle name="Note 2 3 18 3 4" xfId="26061"/>
    <cellStyle name="Note 2 3 18 3 5" xfId="35127"/>
    <cellStyle name="Note 2 3 18 3 6" xfId="42713"/>
    <cellStyle name="Note 2 3 18 4" xfId="2168"/>
    <cellStyle name="Note 2 3 18 4 2" xfId="5862"/>
    <cellStyle name="Note 2 3 18 4 2 2" xfId="18908"/>
    <cellStyle name="Note 2 3 18 4 2 3" xfId="29312"/>
    <cellStyle name="Note 2 3 18 4 2 4" xfId="40087"/>
    <cellStyle name="Note 2 3 18 4 2 5" xfId="45299"/>
    <cellStyle name="Note 2 3 18 4 3" xfId="15214"/>
    <cellStyle name="Note 2 3 18 4 4" xfId="26603"/>
    <cellStyle name="Note 2 3 18 4 5" xfId="36393"/>
    <cellStyle name="Note 2 3 18 4 6" xfId="43201"/>
    <cellStyle name="Note 2 3 18 5" xfId="3719"/>
    <cellStyle name="Note 2 3 18 5 2" xfId="16765"/>
    <cellStyle name="Note 2 3 18 5 3" xfId="27855"/>
    <cellStyle name="Note 2 3 18 5 4" xfId="37944"/>
    <cellStyle name="Note 2 3 18 5 5" xfId="44058"/>
    <cellStyle name="Note 2 3 18 6" xfId="8491"/>
    <cellStyle name="Note 2 3 18 6 2" xfId="21536"/>
    <cellStyle name="Note 2 3 18 6 3" xfId="30955"/>
    <cellStyle name="Note 2 3 18 7" xfId="9487"/>
    <cellStyle name="Note 2 3 18 7 2" xfId="22532"/>
    <cellStyle name="Note 2 3 18 7 3" xfId="31828"/>
    <cellStyle name="Note 2 3 18 8" xfId="11119"/>
    <cellStyle name="Note 2 3 18 8 2" xfId="24164"/>
    <cellStyle name="Note 2 3 18 9" xfId="12014"/>
    <cellStyle name="Note 2 3 18 9 2" xfId="25059"/>
    <cellStyle name="Note 2 3 18 9 3" xfId="33393"/>
    <cellStyle name="Note 2 3 19" xfId="347"/>
    <cellStyle name="Note 2 3 19 10" xfId="13398"/>
    <cellStyle name="Note 2 3 19 11" xfId="34577"/>
    <cellStyle name="Note 2 3 19 2" xfId="1458"/>
    <cellStyle name="Note 2 3 19 2 10" xfId="14504"/>
    <cellStyle name="Note 2 3 19 2 11" xfId="35683"/>
    <cellStyle name="Note 2 3 19 2 2" xfId="2694"/>
    <cellStyle name="Note 2 3 19 2 2 2" xfId="6388"/>
    <cellStyle name="Note 2 3 19 2 2 2 2" xfId="19434"/>
    <cellStyle name="Note 2 3 19 2 2 2 3" xfId="29733"/>
    <cellStyle name="Note 2 3 19 2 2 2 4" xfId="40613"/>
    <cellStyle name="Note 2 3 19 2 2 2 5" xfId="45575"/>
    <cellStyle name="Note 2 3 19 2 2 3" xfId="15740"/>
    <cellStyle name="Note 2 3 19 2 2 4" xfId="27024"/>
    <cellStyle name="Note 2 3 19 2 2 5" xfId="36919"/>
    <cellStyle name="Note 2 3 19 2 2 6" xfId="43477"/>
    <cellStyle name="Note 2 3 19 2 3" xfId="3203"/>
    <cellStyle name="Note 2 3 19 2 3 2" xfId="6897"/>
    <cellStyle name="Note 2 3 19 2 3 2 2" xfId="19943"/>
    <cellStyle name="Note 2 3 19 2 3 2 3" xfId="30124"/>
    <cellStyle name="Note 2 3 19 2 3 2 4" xfId="41122"/>
    <cellStyle name="Note 2 3 19 2 3 2 5" xfId="45879"/>
    <cellStyle name="Note 2 3 19 2 3 3" xfId="16249"/>
    <cellStyle name="Note 2 3 19 2 3 4" xfId="27415"/>
    <cellStyle name="Note 2 3 19 2 3 5" xfId="37428"/>
    <cellStyle name="Note 2 3 19 2 3 6" xfId="43781"/>
    <cellStyle name="Note 2 3 19 2 4" xfId="4275"/>
    <cellStyle name="Note 2 3 19 2 4 2" xfId="17321"/>
    <cellStyle name="Note 2 3 19 2 4 3" xfId="28306"/>
    <cellStyle name="Note 2 3 19 2 4 4" xfId="38500"/>
    <cellStyle name="Note 2 3 19 2 4 5" xfId="44334"/>
    <cellStyle name="Note 2 3 19 2 5" xfId="9047"/>
    <cellStyle name="Note 2 3 19 2 5 2" xfId="22092"/>
    <cellStyle name="Note 2 3 19 2 5 3" xfId="31406"/>
    <cellStyle name="Note 2 3 19 2 6" xfId="9941"/>
    <cellStyle name="Note 2 3 19 2 6 2" xfId="22986"/>
    <cellStyle name="Note 2 3 19 2 6 3" xfId="32282"/>
    <cellStyle name="Note 2 3 19 2 7" xfId="10331"/>
    <cellStyle name="Note 2 3 19 2 7 2" xfId="23376"/>
    <cellStyle name="Note 2 3 19 2 7 3" xfId="32672"/>
    <cellStyle name="Note 2 3 19 2 8" xfId="11676"/>
    <cellStyle name="Note 2 3 19 2 8 2" xfId="24721"/>
    <cellStyle name="Note 2 3 19 2 9" xfId="12086"/>
    <cellStyle name="Note 2 3 19 2 9 2" xfId="25131"/>
    <cellStyle name="Note 2 3 19 2 9 3" xfId="33465"/>
    <cellStyle name="Note 2 3 19 3" xfId="921"/>
    <cellStyle name="Note 2 3 19 3 2" xfId="5031"/>
    <cellStyle name="Note 2 3 19 3 2 2" xfId="18077"/>
    <cellStyle name="Note 2 3 19 3 2 3" xfId="28774"/>
    <cellStyle name="Note 2 3 19 3 2 4" xfId="39256"/>
    <cellStyle name="Note 2 3 19 3 2 5" xfId="44820"/>
    <cellStyle name="Note 2 3 19 3 3" xfId="13967"/>
    <cellStyle name="Note 2 3 19 3 4" xfId="26080"/>
    <cellStyle name="Note 2 3 19 3 5" xfId="35146"/>
    <cellStyle name="Note 2 3 19 3 6" xfId="42722"/>
    <cellStyle name="Note 2 3 19 4" xfId="2187"/>
    <cellStyle name="Note 2 3 19 4 2" xfId="5881"/>
    <cellStyle name="Note 2 3 19 4 2 2" xfId="18927"/>
    <cellStyle name="Note 2 3 19 4 2 3" xfId="29331"/>
    <cellStyle name="Note 2 3 19 4 2 4" xfId="40106"/>
    <cellStyle name="Note 2 3 19 4 2 5" xfId="45308"/>
    <cellStyle name="Note 2 3 19 4 3" xfId="15233"/>
    <cellStyle name="Note 2 3 19 4 4" xfId="26622"/>
    <cellStyle name="Note 2 3 19 4 5" xfId="36412"/>
    <cellStyle name="Note 2 3 19 4 6" xfId="43210"/>
    <cellStyle name="Note 2 3 19 5" xfId="3738"/>
    <cellStyle name="Note 2 3 19 5 2" xfId="16784"/>
    <cellStyle name="Note 2 3 19 5 3" xfId="27874"/>
    <cellStyle name="Note 2 3 19 5 4" xfId="37963"/>
    <cellStyle name="Note 2 3 19 5 5" xfId="44067"/>
    <cellStyle name="Note 2 3 19 6" xfId="8510"/>
    <cellStyle name="Note 2 3 19 6 2" xfId="21555"/>
    <cellStyle name="Note 2 3 19 6 3" xfId="30974"/>
    <cellStyle name="Note 2 3 19 7" xfId="9506"/>
    <cellStyle name="Note 2 3 19 7 2" xfId="22551"/>
    <cellStyle name="Note 2 3 19 7 3" xfId="31847"/>
    <cellStyle name="Note 2 3 19 8" xfId="11138"/>
    <cellStyle name="Note 2 3 19 8 2" xfId="24183"/>
    <cellStyle name="Note 2 3 19 9" xfId="12337"/>
    <cellStyle name="Note 2 3 19 9 2" xfId="25382"/>
    <cellStyle name="Note 2 3 19 9 3" xfId="33716"/>
    <cellStyle name="Note 2 3 2" xfId="105"/>
    <cellStyle name="Note 2 3 2 10" xfId="10603"/>
    <cellStyle name="Note 2 3 2 10 2" xfId="23648"/>
    <cellStyle name="Note 2 3 2 10 3" xfId="32928"/>
    <cellStyle name="Note 2 3 2 11" xfId="10650"/>
    <cellStyle name="Note 2 3 2 11 2" xfId="23695"/>
    <cellStyle name="Note 2 3 2 11 3" xfId="32975"/>
    <cellStyle name="Note 2 3 2 12" xfId="10701"/>
    <cellStyle name="Note 2 3 2 12 2" xfId="23746"/>
    <cellStyle name="Note 2 3 2 12 3" xfId="33026"/>
    <cellStyle name="Note 2 3 2 13" xfId="10733"/>
    <cellStyle name="Note 2 3 2 13 2" xfId="23778"/>
    <cellStyle name="Note 2 3 2 13 3" xfId="33058"/>
    <cellStyle name="Note 2 3 2 14" xfId="10766"/>
    <cellStyle name="Note 2 3 2 14 2" xfId="23811"/>
    <cellStyle name="Note 2 3 2 14 3" xfId="33091"/>
    <cellStyle name="Note 2 3 2 15" xfId="10844"/>
    <cellStyle name="Note 2 3 2 15 2" xfId="23889"/>
    <cellStyle name="Note 2 3 2 16" xfId="12512"/>
    <cellStyle name="Note 2 3 2 16 2" xfId="25557"/>
    <cellStyle name="Note 2 3 2 16 3" xfId="33891"/>
    <cellStyle name="Note 2 3 2 17" xfId="12875"/>
    <cellStyle name="Note 2 3 2 18" xfId="12811"/>
    <cellStyle name="Note 2 3 2 19" xfId="12978"/>
    <cellStyle name="Note 2 3 2 2" xfId="200"/>
    <cellStyle name="Note 2 3 2 2 10" xfId="13251"/>
    <cellStyle name="Note 2 3 2 2 11" xfId="34430"/>
    <cellStyle name="Note 2 3 2 2 2" xfId="1323"/>
    <cellStyle name="Note 2 3 2 2 2 10" xfId="14369"/>
    <cellStyle name="Note 2 3 2 2 2 11" xfId="35548"/>
    <cellStyle name="Note 2 3 2 2 2 2" xfId="2578"/>
    <cellStyle name="Note 2 3 2 2 2 2 2" xfId="6272"/>
    <cellStyle name="Note 2 3 2 2 2 2 2 2" xfId="19318"/>
    <cellStyle name="Note 2 3 2 2 2 2 2 3" xfId="29641"/>
    <cellStyle name="Note 2 3 2 2 2 2 2 4" xfId="40497"/>
    <cellStyle name="Note 2 3 2 2 2 2 2 5" xfId="45510"/>
    <cellStyle name="Note 2 3 2 2 2 2 3" xfId="15624"/>
    <cellStyle name="Note 2 3 2 2 2 2 4" xfId="26932"/>
    <cellStyle name="Note 2 3 2 2 2 2 5" xfId="36803"/>
    <cellStyle name="Note 2 3 2 2 2 2 6" xfId="43412"/>
    <cellStyle name="Note 2 3 2 2 2 3" xfId="3106"/>
    <cellStyle name="Note 2 3 2 2 2 3 2" xfId="6800"/>
    <cellStyle name="Note 2 3 2 2 2 3 2 2" xfId="19846"/>
    <cellStyle name="Note 2 3 2 2 2 3 2 3" xfId="30027"/>
    <cellStyle name="Note 2 3 2 2 2 3 2 4" xfId="41025"/>
    <cellStyle name="Note 2 3 2 2 2 3 2 5" xfId="45838"/>
    <cellStyle name="Note 2 3 2 2 2 3 3" xfId="16152"/>
    <cellStyle name="Note 2 3 2 2 2 3 4" xfId="27318"/>
    <cellStyle name="Note 2 3 2 2 2 3 5" xfId="37331"/>
    <cellStyle name="Note 2 3 2 2 2 3 6" xfId="43740"/>
    <cellStyle name="Note 2 3 2 2 2 4" xfId="4140"/>
    <cellStyle name="Note 2 3 2 2 2 4 2" xfId="17186"/>
    <cellStyle name="Note 2 3 2 2 2 4 3" xfId="28195"/>
    <cellStyle name="Note 2 3 2 2 2 4 4" xfId="38365"/>
    <cellStyle name="Note 2 3 2 2 2 4 5" xfId="44269"/>
    <cellStyle name="Note 2 3 2 2 2 5" xfId="8912"/>
    <cellStyle name="Note 2 3 2 2 2 5 2" xfId="21957"/>
    <cellStyle name="Note 2 3 2 2 2 5 3" xfId="31295"/>
    <cellStyle name="Note 2 3 2 2 2 6" xfId="9829"/>
    <cellStyle name="Note 2 3 2 2 2 6 2" xfId="22874"/>
    <cellStyle name="Note 2 3 2 2 2 6 3" xfId="32170"/>
    <cellStyle name="Note 2 3 2 2 2 7" xfId="10234"/>
    <cellStyle name="Note 2 3 2 2 2 7 2" xfId="23279"/>
    <cellStyle name="Note 2 3 2 2 2 7 3" xfId="32575"/>
    <cellStyle name="Note 2 3 2 2 2 8" xfId="11541"/>
    <cellStyle name="Note 2 3 2 2 2 8 2" xfId="24586"/>
    <cellStyle name="Note 2 3 2 2 2 9" xfId="12622"/>
    <cellStyle name="Note 2 3 2 2 2 9 2" xfId="25667"/>
    <cellStyle name="Note 2 3 2 2 2 9 3" xfId="34001"/>
    <cellStyle name="Note 2 3 2 2 3" xfId="774"/>
    <cellStyle name="Note 2 3 2 2 3 2" xfId="4884"/>
    <cellStyle name="Note 2 3 2 2 3 2 2" xfId="17930"/>
    <cellStyle name="Note 2 3 2 2 3 2 3" xfId="28651"/>
    <cellStyle name="Note 2 3 2 2 3 2 4" xfId="39109"/>
    <cellStyle name="Note 2 3 2 2 3 2 5" xfId="44743"/>
    <cellStyle name="Note 2 3 2 2 3 3" xfId="13820"/>
    <cellStyle name="Note 2 3 2 2 3 4" xfId="25957"/>
    <cellStyle name="Note 2 3 2 2 3 5" xfId="34999"/>
    <cellStyle name="Note 2 3 2 2 3 6" xfId="42645"/>
    <cellStyle name="Note 2 3 2 2 4" xfId="2040"/>
    <cellStyle name="Note 2 3 2 2 4 2" xfId="5734"/>
    <cellStyle name="Note 2 3 2 2 4 2 2" xfId="18780"/>
    <cellStyle name="Note 2 3 2 2 4 2 3" xfId="29208"/>
    <cellStyle name="Note 2 3 2 2 4 2 4" xfId="39959"/>
    <cellStyle name="Note 2 3 2 2 4 2 5" xfId="45231"/>
    <cellStyle name="Note 2 3 2 2 4 3" xfId="15086"/>
    <cellStyle name="Note 2 3 2 2 4 4" xfId="26499"/>
    <cellStyle name="Note 2 3 2 2 4 5" xfId="36265"/>
    <cellStyle name="Note 2 3 2 2 4 6" xfId="43133"/>
    <cellStyle name="Note 2 3 2 2 5" xfId="3591"/>
    <cellStyle name="Note 2 3 2 2 5 2" xfId="16637"/>
    <cellStyle name="Note 2 3 2 2 5 3" xfId="27751"/>
    <cellStyle name="Note 2 3 2 2 5 4" xfId="37816"/>
    <cellStyle name="Note 2 3 2 2 5 5" xfId="43990"/>
    <cellStyle name="Note 2 3 2 2 6" xfId="8363"/>
    <cellStyle name="Note 2 3 2 2 6 2" xfId="21408"/>
    <cellStyle name="Note 2 3 2 2 6 3" xfId="30851"/>
    <cellStyle name="Note 2 3 2 2 7" xfId="9382"/>
    <cellStyle name="Note 2 3 2 2 7 2" xfId="22427"/>
    <cellStyle name="Note 2 3 2 2 7 3" xfId="31723"/>
    <cellStyle name="Note 2 3 2 2 8" xfId="10991"/>
    <cellStyle name="Note 2 3 2 2 8 2" xfId="24036"/>
    <cellStyle name="Note 2 3 2 2 9" xfId="12354"/>
    <cellStyle name="Note 2 3 2 2 9 2" xfId="25399"/>
    <cellStyle name="Note 2 3 2 2 9 3" xfId="33733"/>
    <cellStyle name="Note 2 3 2 20" xfId="12946"/>
    <cellStyle name="Note 2 3 2 21" xfId="13020"/>
    <cellStyle name="Note 2 3 2 22" xfId="13037"/>
    <cellStyle name="Note 2 3 2 23" xfId="13156"/>
    <cellStyle name="Note 2 3 2 24" xfId="34335"/>
    <cellStyle name="Note 2 3 2 3" xfId="235"/>
    <cellStyle name="Note 2 3 2 3 10" xfId="12127"/>
    <cellStyle name="Note 2 3 2 3 10 2" xfId="25172"/>
    <cellStyle name="Note 2 3 2 3 10 3" xfId="33506"/>
    <cellStyle name="Note 2 3 2 3 11" xfId="13286"/>
    <cellStyle name="Note 2 3 2 3 12" xfId="34465"/>
    <cellStyle name="Note 2 3 2 3 2" xfId="809"/>
    <cellStyle name="Note 2 3 2 3 2 2" xfId="4919"/>
    <cellStyle name="Note 2 3 2 3 2 2 2" xfId="17965"/>
    <cellStyle name="Note 2 3 2 3 2 2 3" xfId="28680"/>
    <cellStyle name="Note 2 3 2 3 2 2 4" xfId="39144"/>
    <cellStyle name="Note 2 3 2 3 2 2 5" xfId="44761"/>
    <cellStyle name="Note 2 3 2 3 2 3" xfId="13855"/>
    <cellStyle name="Note 2 3 2 3 2 4" xfId="25986"/>
    <cellStyle name="Note 2 3 2 3 2 5" xfId="35034"/>
    <cellStyle name="Note 2 3 2 3 2 6" xfId="42663"/>
    <cellStyle name="Note 2 3 2 3 3" xfId="2075"/>
    <cellStyle name="Note 2 3 2 3 3 2" xfId="5769"/>
    <cellStyle name="Note 2 3 2 3 3 2 2" xfId="18815"/>
    <cellStyle name="Note 2 3 2 3 3 2 3" xfId="29237"/>
    <cellStyle name="Note 2 3 2 3 3 2 4" xfId="39994"/>
    <cellStyle name="Note 2 3 2 3 3 2 5" xfId="45249"/>
    <cellStyle name="Note 2 3 2 3 3 3" xfId="15121"/>
    <cellStyle name="Note 2 3 2 3 3 4" xfId="26528"/>
    <cellStyle name="Note 2 3 2 3 3 5" xfId="36300"/>
    <cellStyle name="Note 2 3 2 3 3 6" xfId="43151"/>
    <cellStyle name="Note 2 3 2 3 4" xfId="3048"/>
    <cellStyle name="Note 2 3 2 3 4 2" xfId="6742"/>
    <cellStyle name="Note 2 3 2 3 4 2 2" xfId="19788"/>
    <cellStyle name="Note 2 3 2 3 4 2 3" xfId="29969"/>
    <cellStyle name="Note 2 3 2 3 4 2 4" xfId="40967"/>
    <cellStyle name="Note 2 3 2 3 4 2 5" xfId="45814"/>
    <cellStyle name="Note 2 3 2 3 4 3" xfId="16094"/>
    <cellStyle name="Note 2 3 2 3 4 4" xfId="27260"/>
    <cellStyle name="Note 2 3 2 3 4 5" xfId="37273"/>
    <cellStyle name="Note 2 3 2 3 4 6" xfId="43716"/>
    <cellStyle name="Note 2 3 2 3 5" xfId="3626"/>
    <cellStyle name="Note 2 3 2 3 5 2" xfId="16672"/>
    <cellStyle name="Note 2 3 2 3 5 3" xfId="27780"/>
    <cellStyle name="Note 2 3 2 3 5 4" xfId="37851"/>
    <cellStyle name="Note 2 3 2 3 5 5" xfId="44008"/>
    <cellStyle name="Note 2 3 2 3 6" xfId="8398"/>
    <cellStyle name="Note 2 3 2 3 6 2" xfId="21443"/>
    <cellStyle name="Note 2 3 2 3 6 3" xfId="30880"/>
    <cellStyle name="Note 2 3 2 3 7" xfId="9411"/>
    <cellStyle name="Note 2 3 2 3 7 2" xfId="22456"/>
    <cellStyle name="Note 2 3 2 3 7 3" xfId="31752"/>
    <cellStyle name="Note 2 3 2 3 8" xfId="8237"/>
    <cellStyle name="Note 2 3 2 3 8 2" xfId="21282"/>
    <cellStyle name="Note 2 3 2 3 8 3" xfId="30770"/>
    <cellStyle name="Note 2 3 2 3 9" xfId="11026"/>
    <cellStyle name="Note 2 3 2 3 9 2" xfId="24071"/>
    <cellStyle name="Note 2 3 2 4" xfId="679"/>
    <cellStyle name="Note 2 3 2 4 2" xfId="4789"/>
    <cellStyle name="Note 2 3 2 4 2 2" xfId="17835"/>
    <cellStyle name="Note 2 3 2 4 2 3" xfId="28591"/>
    <cellStyle name="Note 2 3 2 4 2 4" xfId="39014"/>
    <cellStyle name="Note 2 3 2 4 2 5" xfId="44684"/>
    <cellStyle name="Note 2 3 2 4 3" xfId="13725"/>
    <cellStyle name="Note 2 3 2 4 4" xfId="25897"/>
    <cellStyle name="Note 2 3 2 4 5" xfId="34904"/>
    <cellStyle name="Note 2 3 2 4 6" xfId="42586"/>
    <cellStyle name="Note 2 3 2 5" xfId="1945"/>
    <cellStyle name="Note 2 3 2 5 2" xfId="5639"/>
    <cellStyle name="Note 2 3 2 5 2 2" xfId="18685"/>
    <cellStyle name="Note 2 3 2 5 2 3" xfId="29148"/>
    <cellStyle name="Note 2 3 2 5 2 4" xfId="39864"/>
    <cellStyle name="Note 2 3 2 5 2 5" xfId="45172"/>
    <cellStyle name="Note 2 3 2 5 3" xfId="14991"/>
    <cellStyle name="Note 2 3 2 5 4" xfId="26439"/>
    <cellStyle name="Note 2 3 2 5 5" xfId="36170"/>
    <cellStyle name="Note 2 3 2 5 6" xfId="43074"/>
    <cellStyle name="Note 2 3 2 6" xfId="3496"/>
    <cellStyle name="Note 2 3 2 6 2" xfId="16542"/>
    <cellStyle name="Note 2 3 2 6 3" xfId="27691"/>
    <cellStyle name="Note 2 3 2 6 4" xfId="37721"/>
    <cellStyle name="Note 2 3 2 6 5" xfId="43931"/>
    <cellStyle name="Note 2 3 2 7" xfId="8268"/>
    <cellStyle name="Note 2 3 2 7 2" xfId="21313"/>
    <cellStyle name="Note 2 3 2 7 3" xfId="30791"/>
    <cellStyle name="Note 2 3 2 8" xfId="9322"/>
    <cellStyle name="Note 2 3 2 8 2" xfId="22367"/>
    <cellStyle name="Note 2 3 2 8 3" xfId="31663"/>
    <cellStyle name="Note 2 3 2 9" xfId="10566"/>
    <cellStyle name="Note 2 3 2 9 2" xfId="23611"/>
    <cellStyle name="Note 2 3 2 9 3" xfId="32896"/>
    <cellStyle name="Note 2 3 20" xfId="340"/>
    <cellStyle name="Note 2 3 20 10" xfId="13391"/>
    <cellStyle name="Note 2 3 20 11" xfId="34570"/>
    <cellStyle name="Note 2 3 20 2" xfId="1451"/>
    <cellStyle name="Note 2 3 20 2 10" xfId="14497"/>
    <cellStyle name="Note 2 3 20 2 11" xfId="35676"/>
    <cellStyle name="Note 2 3 20 2 2" xfId="2688"/>
    <cellStyle name="Note 2 3 20 2 2 2" xfId="6382"/>
    <cellStyle name="Note 2 3 20 2 2 2 2" xfId="19428"/>
    <cellStyle name="Note 2 3 20 2 2 2 3" xfId="29727"/>
    <cellStyle name="Note 2 3 20 2 2 2 4" xfId="40607"/>
    <cellStyle name="Note 2 3 20 2 2 2 5" xfId="45572"/>
    <cellStyle name="Note 2 3 20 2 2 3" xfId="15734"/>
    <cellStyle name="Note 2 3 20 2 2 4" xfId="27018"/>
    <cellStyle name="Note 2 3 20 2 2 5" xfId="36913"/>
    <cellStyle name="Note 2 3 20 2 2 6" xfId="43474"/>
    <cellStyle name="Note 2 3 20 2 3" xfId="3197"/>
    <cellStyle name="Note 2 3 20 2 3 2" xfId="6891"/>
    <cellStyle name="Note 2 3 20 2 3 2 2" xfId="19937"/>
    <cellStyle name="Note 2 3 20 2 3 2 3" xfId="30118"/>
    <cellStyle name="Note 2 3 20 2 3 2 4" xfId="41116"/>
    <cellStyle name="Note 2 3 20 2 3 2 5" xfId="45876"/>
    <cellStyle name="Note 2 3 20 2 3 3" xfId="16243"/>
    <cellStyle name="Note 2 3 20 2 3 4" xfId="27409"/>
    <cellStyle name="Note 2 3 20 2 3 5" xfId="37422"/>
    <cellStyle name="Note 2 3 20 2 3 6" xfId="43778"/>
    <cellStyle name="Note 2 3 20 2 4" xfId="4268"/>
    <cellStyle name="Note 2 3 20 2 4 2" xfId="17314"/>
    <cellStyle name="Note 2 3 20 2 4 3" xfId="28299"/>
    <cellStyle name="Note 2 3 20 2 4 4" xfId="38493"/>
    <cellStyle name="Note 2 3 20 2 4 5" xfId="44331"/>
    <cellStyle name="Note 2 3 20 2 5" xfId="9040"/>
    <cellStyle name="Note 2 3 20 2 5 2" xfId="22085"/>
    <cellStyle name="Note 2 3 20 2 5 3" xfId="31399"/>
    <cellStyle name="Note 2 3 20 2 6" xfId="9934"/>
    <cellStyle name="Note 2 3 20 2 6 2" xfId="22979"/>
    <cellStyle name="Note 2 3 20 2 6 3" xfId="32275"/>
    <cellStyle name="Note 2 3 20 2 7" xfId="10325"/>
    <cellStyle name="Note 2 3 20 2 7 2" xfId="23370"/>
    <cellStyle name="Note 2 3 20 2 7 3" xfId="32666"/>
    <cellStyle name="Note 2 3 20 2 8" xfId="11669"/>
    <cellStyle name="Note 2 3 20 2 8 2" xfId="24714"/>
    <cellStyle name="Note 2 3 20 2 9" xfId="12427"/>
    <cellStyle name="Note 2 3 20 2 9 2" xfId="25472"/>
    <cellStyle name="Note 2 3 20 2 9 3" xfId="33806"/>
    <cellStyle name="Note 2 3 20 3" xfId="914"/>
    <cellStyle name="Note 2 3 20 3 2" xfId="5024"/>
    <cellStyle name="Note 2 3 20 3 2 2" xfId="18070"/>
    <cellStyle name="Note 2 3 20 3 2 3" xfId="28767"/>
    <cellStyle name="Note 2 3 20 3 2 4" xfId="39249"/>
    <cellStyle name="Note 2 3 20 3 2 5" xfId="44817"/>
    <cellStyle name="Note 2 3 20 3 3" xfId="13960"/>
    <cellStyle name="Note 2 3 20 3 4" xfId="26073"/>
    <cellStyle name="Note 2 3 20 3 5" xfId="35139"/>
    <cellStyle name="Note 2 3 20 3 6" xfId="42719"/>
    <cellStyle name="Note 2 3 20 4" xfId="2180"/>
    <cellStyle name="Note 2 3 20 4 2" xfId="5874"/>
    <cellStyle name="Note 2 3 20 4 2 2" xfId="18920"/>
    <cellStyle name="Note 2 3 20 4 2 3" xfId="29324"/>
    <cellStyle name="Note 2 3 20 4 2 4" xfId="40099"/>
    <cellStyle name="Note 2 3 20 4 2 5" xfId="45305"/>
    <cellStyle name="Note 2 3 20 4 3" xfId="15226"/>
    <cellStyle name="Note 2 3 20 4 4" xfId="26615"/>
    <cellStyle name="Note 2 3 20 4 5" xfId="36405"/>
    <cellStyle name="Note 2 3 20 4 6" xfId="43207"/>
    <cellStyle name="Note 2 3 20 5" xfId="3731"/>
    <cellStyle name="Note 2 3 20 5 2" xfId="16777"/>
    <cellStyle name="Note 2 3 20 5 3" xfId="27867"/>
    <cellStyle name="Note 2 3 20 5 4" xfId="37956"/>
    <cellStyle name="Note 2 3 20 5 5" xfId="44064"/>
    <cellStyle name="Note 2 3 20 6" xfId="8503"/>
    <cellStyle name="Note 2 3 20 6 2" xfId="21548"/>
    <cellStyle name="Note 2 3 20 6 3" xfId="30967"/>
    <cellStyle name="Note 2 3 20 7" xfId="9499"/>
    <cellStyle name="Note 2 3 20 7 2" xfId="22544"/>
    <cellStyle name="Note 2 3 20 7 3" xfId="31840"/>
    <cellStyle name="Note 2 3 20 8" xfId="11131"/>
    <cellStyle name="Note 2 3 20 8 2" xfId="24176"/>
    <cellStyle name="Note 2 3 20 9" xfId="12157"/>
    <cellStyle name="Note 2 3 20 9 2" xfId="25202"/>
    <cellStyle name="Note 2 3 20 9 3" xfId="33536"/>
    <cellStyle name="Note 2 3 21" xfId="354"/>
    <cellStyle name="Note 2 3 21 10" xfId="13405"/>
    <cellStyle name="Note 2 3 21 11" xfId="34584"/>
    <cellStyle name="Note 2 3 21 2" xfId="1465"/>
    <cellStyle name="Note 2 3 21 2 10" xfId="14511"/>
    <cellStyle name="Note 2 3 21 2 11" xfId="35690"/>
    <cellStyle name="Note 2 3 21 2 2" xfId="2700"/>
    <cellStyle name="Note 2 3 21 2 2 2" xfId="6394"/>
    <cellStyle name="Note 2 3 21 2 2 2 2" xfId="19440"/>
    <cellStyle name="Note 2 3 21 2 2 2 3" xfId="29739"/>
    <cellStyle name="Note 2 3 21 2 2 2 4" xfId="40619"/>
    <cellStyle name="Note 2 3 21 2 2 2 5" xfId="45578"/>
    <cellStyle name="Note 2 3 21 2 2 3" xfId="15746"/>
    <cellStyle name="Note 2 3 21 2 2 4" xfId="27030"/>
    <cellStyle name="Note 2 3 21 2 2 5" xfId="36925"/>
    <cellStyle name="Note 2 3 21 2 2 6" xfId="43480"/>
    <cellStyle name="Note 2 3 21 2 3" xfId="3209"/>
    <cellStyle name="Note 2 3 21 2 3 2" xfId="6903"/>
    <cellStyle name="Note 2 3 21 2 3 2 2" xfId="19949"/>
    <cellStyle name="Note 2 3 21 2 3 2 3" xfId="30130"/>
    <cellStyle name="Note 2 3 21 2 3 2 4" xfId="41128"/>
    <cellStyle name="Note 2 3 21 2 3 2 5" xfId="45882"/>
    <cellStyle name="Note 2 3 21 2 3 3" xfId="16255"/>
    <cellStyle name="Note 2 3 21 2 3 4" xfId="27421"/>
    <cellStyle name="Note 2 3 21 2 3 5" xfId="37434"/>
    <cellStyle name="Note 2 3 21 2 3 6" xfId="43784"/>
    <cellStyle name="Note 2 3 21 2 4" xfId="4282"/>
    <cellStyle name="Note 2 3 21 2 4 2" xfId="17328"/>
    <cellStyle name="Note 2 3 21 2 4 3" xfId="28313"/>
    <cellStyle name="Note 2 3 21 2 4 4" xfId="38507"/>
    <cellStyle name="Note 2 3 21 2 4 5" xfId="44337"/>
    <cellStyle name="Note 2 3 21 2 5" xfId="9054"/>
    <cellStyle name="Note 2 3 21 2 5 2" xfId="22099"/>
    <cellStyle name="Note 2 3 21 2 5 3" xfId="31413"/>
    <cellStyle name="Note 2 3 21 2 6" xfId="9948"/>
    <cellStyle name="Note 2 3 21 2 6 2" xfId="22993"/>
    <cellStyle name="Note 2 3 21 2 6 3" xfId="32289"/>
    <cellStyle name="Note 2 3 21 2 7" xfId="10337"/>
    <cellStyle name="Note 2 3 21 2 7 2" xfId="23382"/>
    <cellStyle name="Note 2 3 21 2 7 3" xfId="32678"/>
    <cellStyle name="Note 2 3 21 2 8" xfId="11683"/>
    <cellStyle name="Note 2 3 21 2 8 2" xfId="24728"/>
    <cellStyle name="Note 2 3 21 2 9" xfId="12378"/>
    <cellStyle name="Note 2 3 21 2 9 2" xfId="25423"/>
    <cellStyle name="Note 2 3 21 2 9 3" xfId="33757"/>
    <cellStyle name="Note 2 3 21 3" xfId="928"/>
    <cellStyle name="Note 2 3 21 3 2" xfId="5038"/>
    <cellStyle name="Note 2 3 21 3 2 2" xfId="18084"/>
    <cellStyle name="Note 2 3 21 3 2 3" xfId="28781"/>
    <cellStyle name="Note 2 3 21 3 2 4" xfId="39263"/>
    <cellStyle name="Note 2 3 21 3 2 5" xfId="44823"/>
    <cellStyle name="Note 2 3 21 3 3" xfId="13974"/>
    <cellStyle name="Note 2 3 21 3 4" xfId="26087"/>
    <cellStyle name="Note 2 3 21 3 5" xfId="35153"/>
    <cellStyle name="Note 2 3 21 3 6" xfId="42725"/>
    <cellStyle name="Note 2 3 21 4" xfId="2194"/>
    <cellStyle name="Note 2 3 21 4 2" xfId="5888"/>
    <cellStyle name="Note 2 3 21 4 2 2" xfId="18934"/>
    <cellStyle name="Note 2 3 21 4 2 3" xfId="29338"/>
    <cellStyle name="Note 2 3 21 4 2 4" xfId="40113"/>
    <cellStyle name="Note 2 3 21 4 2 5" xfId="45311"/>
    <cellStyle name="Note 2 3 21 4 3" xfId="15240"/>
    <cellStyle name="Note 2 3 21 4 4" xfId="26629"/>
    <cellStyle name="Note 2 3 21 4 5" xfId="36419"/>
    <cellStyle name="Note 2 3 21 4 6" xfId="43213"/>
    <cellStyle name="Note 2 3 21 5" xfId="3745"/>
    <cellStyle name="Note 2 3 21 5 2" xfId="16791"/>
    <cellStyle name="Note 2 3 21 5 3" xfId="27881"/>
    <cellStyle name="Note 2 3 21 5 4" xfId="37970"/>
    <cellStyle name="Note 2 3 21 5 5" xfId="44070"/>
    <cellStyle name="Note 2 3 21 6" xfId="8517"/>
    <cellStyle name="Note 2 3 21 6 2" xfId="21562"/>
    <cellStyle name="Note 2 3 21 6 3" xfId="30981"/>
    <cellStyle name="Note 2 3 21 7" xfId="9513"/>
    <cellStyle name="Note 2 3 21 7 2" xfId="22558"/>
    <cellStyle name="Note 2 3 21 7 3" xfId="31854"/>
    <cellStyle name="Note 2 3 21 8" xfId="11145"/>
    <cellStyle name="Note 2 3 21 8 2" xfId="24190"/>
    <cellStyle name="Note 2 3 21 9" xfId="12188"/>
    <cellStyle name="Note 2 3 21 9 2" xfId="25233"/>
    <cellStyle name="Note 2 3 21 9 3" xfId="33567"/>
    <cellStyle name="Note 2 3 22" xfId="380"/>
    <cellStyle name="Note 2 3 22 10" xfId="13431"/>
    <cellStyle name="Note 2 3 22 11" xfId="34610"/>
    <cellStyle name="Note 2 3 22 2" xfId="1491"/>
    <cellStyle name="Note 2 3 22 2 10" xfId="14537"/>
    <cellStyle name="Note 2 3 22 2 11" xfId="35716"/>
    <cellStyle name="Note 2 3 22 2 2" xfId="2725"/>
    <cellStyle name="Note 2 3 22 2 2 2" xfId="6419"/>
    <cellStyle name="Note 2 3 22 2 2 2 2" xfId="19465"/>
    <cellStyle name="Note 2 3 22 2 2 2 3" xfId="29758"/>
    <cellStyle name="Note 2 3 22 2 2 2 4" xfId="40644"/>
    <cellStyle name="Note 2 3 22 2 2 2 5" xfId="45596"/>
    <cellStyle name="Note 2 3 22 2 2 3" xfId="15771"/>
    <cellStyle name="Note 2 3 22 2 2 4" xfId="27049"/>
    <cellStyle name="Note 2 3 22 2 2 5" xfId="36950"/>
    <cellStyle name="Note 2 3 22 2 2 6" xfId="43498"/>
    <cellStyle name="Note 2 3 22 2 3" xfId="3225"/>
    <cellStyle name="Note 2 3 22 2 3 2" xfId="6919"/>
    <cellStyle name="Note 2 3 22 2 3 2 2" xfId="19965"/>
    <cellStyle name="Note 2 3 22 2 3 2 3" xfId="30146"/>
    <cellStyle name="Note 2 3 22 2 3 2 4" xfId="41144"/>
    <cellStyle name="Note 2 3 22 2 3 2 5" xfId="45894"/>
    <cellStyle name="Note 2 3 22 2 3 3" xfId="16271"/>
    <cellStyle name="Note 2 3 22 2 3 4" xfId="27437"/>
    <cellStyle name="Note 2 3 22 2 3 5" xfId="37450"/>
    <cellStyle name="Note 2 3 22 2 3 6" xfId="43796"/>
    <cellStyle name="Note 2 3 22 2 4" xfId="4308"/>
    <cellStyle name="Note 2 3 22 2 4 2" xfId="17354"/>
    <cellStyle name="Note 2 3 22 2 4 3" xfId="28333"/>
    <cellStyle name="Note 2 3 22 2 4 4" xfId="38533"/>
    <cellStyle name="Note 2 3 22 2 4 5" xfId="44355"/>
    <cellStyle name="Note 2 3 22 2 5" xfId="9080"/>
    <cellStyle name="Note 2 3 22 2 5 2" xfId="22125"/>
    <cellStyle name="Note 2 3 22 2 5 3" xfId="31433"/>
    <cellStyle name="Note 2 3 22 2 6" xfId="9968"/>
    <cellStyle name="Note 2 3 22 2 6 2" xfId="23013"/>
    <cellStyle name="Note 2 3 22 2 6 3" xfId="32309"/>
    <cellStyle name="Note 2 3 22 2 7" xfId="10353"/>
    <cellStyle name="Note 2 3 22 2 7 2" xfId="23398"/>
    <cellStyle name="Note 2 3 22 2 7 3" xfId="32694"/>
    <cellStyle name="Note 2 3 22 2 8" xfId="11709"/>
    <cellStyle name="Note 2 3 22 2 8 2" xfId="24754"/>
    <cellStyle name="Note 2 3 22 2 9" xfId="12117"/>
    <cellStyle name="Note 2 3 22 2 9 2" xfId="25162"/>
    <cellStyle name="Note 2 3 22 2 9 3" xfId="33496"/>
    <cellStyle name="Note 2 3 22 3" xfId="954"/>
    <cellStyle name="Note 2 3 22 3 2" xfId="5064"/>
    <cellStyle name="Note 2 3 22 3 2 2" xfId="18110"/>
    <cellStyle name="Note 2 3 22 3 2 3" xfId="28801"/>
    <cellStyle name="Note 2 3 22 3 2 4" xfId="39289"/>
    <cellStyle name="Note 2 3 22 3 2 5" xfId="44841"/>
    <cellStyle name="Note 2 3 22 3 3" xfId="14000"/>
    <cellStyle name="Note 2 3 22 3 4" xfId="26107"/>
    <cellStyle name="Note 2 3 22 3 5" xfId="35179"/>
    <cellStyle name="Note 2 3 22 3 6" xfId="42743"/>
    <cellStyle name="Note 2 3 22 4" xfId="2220"/>
    <cellStyle name="Note 2 3 22 4 2" xfId="5914"/>
    <cellStyle name="Note 2 3 22 4 2 2" xfId="18960"/>
    <cellStyle name="Note 2 3 22 4 2 3" xfId="29358"/>
    <cellStyle name="Note 2 3 22 4 2 4" xfId="40139"/>
    <cellStyle name="Note 2 3 22 4 2 5" xfId="45329"/>
    <cellStyle name="Note 2 3 22 4 3" xfId="15266"/>
    <cellStyle name="Note 2 3 22 4 4" xfId="26649"/>
    <cellStyle name="Note 2 3 22 4 5" xfId="36445"/>
    <cellStyle name="Note 2 3 22 4 6" xfId="43231"/>
    <cellStyle name="Note 2 3 22 5" xfId="3771"/>
    <cellStyle name="Note 2 3 22 5 2" xfId="16817"/>
    <cellStyle name="Note 2 3 22 5 3" xfId="27901"/>
    <cellStyle name="Note 2 3 22 5 4" xfId="37996"/>
    <cellStyle name="Note 2 3 22 5 5" xfId="44088"/>
    <cellStyle name="Note 2 3 22 6" xfId="8543"/>
    <cellStyle name="Note 2 3 22 6 2" xfId="21588"/>
    <cellStyle name="Note 2 3 22 6 3" xfId="31001"/>
    <cellStyle name="Note 2 3 22 7" xfId="9534"/>
    <cellStyle name="Note 2 3 22 7 2" xfId="22579"/>
    <cellStyle name="Note 2 3 22 7 3" xfId="31875"/>
    <cellStyle name="Note 2 3 22 8" xfId="11171"/>
    <cellStyle name="Note 2 3 22 8 2" xfId="24216"/>
    <cellStyle name="Note 2 3 22 9" xfId="12508"/>
    <cellStyle name="Note 2 3 22 9 2" xfId="25553"/>
    <cellStyle name="Note 2 3 22 9 3" xfId="33887"/>
    <cellStyle name="Note 2 3 23" xfId="387"/>
    <cellStyle name="Note 2 3 23 10" xfId="13438"/>
    <cellStyle name="Note 2 3 23 11" xfId="34617"/>
    <cellStyle name="Note 2 3 23 2" xfId="1498"/>
    <cellStyle name="Note 2 3 23 2 10" xfId="14544"/>
    <cellStyle name="Note 2 3 23 2 11" xfId="35723"/>
    <cellStyle name="Note 2 3 23 2 2" xfId="2731"/>
    <cellStyle name="Note 2 3 23 2 2 2" xfId="6425"/>
    <cellStyle name="Note 2 3 23 2 2 2 2" xfId="19471"/>
    <cellStyle name="Note 2 3 23 2 2 2 3" xfId="29764"/>
    <cellStyle name="Note 2 3 23 2 2 2 4" xfId="40650"/>
    <cellStyle name="Note 2 3 23 2 2 2 5" xfId="45599"/>
    <cellStyle name="Note 2 3 23 2 2 3" xfId="15777"/>
    <cellStyle name="Note 2 3 23 2 2 4" xfId="27055"/>
    <cellStyle name="Note 2 3 23 2 2 5" xfId="36956"/>
    <cellStyle name="Note 2 3 23 2 2 6" xfId="43501"/>
    <cellStyle name="Note 2 3 23 2 3" xfId="3231"/>
    <cellStyle name="Note 2 3 23 2 3 2" xfId="6925"/>
    <cellStyle name="Note 2 3 23 2 3 2 2" xfId="19971"/>
    <cellStyle name="Note 2 3 23 2 3 2 3" xfId="30152"/>
    <cellStyle name="Note 2 3 23 2 3 2 4" xfId="41150"/>
    <cellStyle name="Note 2 3 23 2 3 2 5" xfId="45897"/>
    <cellStyle name="Note 2 3 23 2 3 3" xfId="16277"/>
    <cellStyle name="Note 2 3 23 2 3 4" xfId="27443"/>
    <cellStyle name="Note 2 3 23 2 3 5" xfId="37456"/>
    <cellStyle name="Note 2 3 23 2 3 6" xfId="43799"/>
    <cellStyle name="Note 2 3 23 2 4" xfId="4315"/>
    <cellStyle name="Note 2 3 23 2 4 2" xfId="17361"/>
    <cellStyle name="Note 2 3 23 2 4 3" xfId="28340"/>
    <cellStyle name="Note 2 3 23 2 4 4" xfId="38540"/>
    <cellStyle name="Note 2 3 23 2 4 5" xfId="44358"/>
    <cellStyle name="Note 2 3 23 2 5" xfId="9087"/>
    <cellStyle name="Note 2 3 23 2 5 2" xfId="22132"/>
    <cellStyle name="Note 2 3 23 2 5 3" xfId="31440"/>
    <cellStyle name="Note 2 3 23 2 6" xfId="9975"/>
    <cellStyle name="Note 2 3 23 2 6 2" xfId="23020"/>
    <cellStyle name="Note 2 3 23 2 6 3" xfId="32316"/>
    <cellStyle name="Note 2 3 23 2 7" xfId="10359"/>
    <cellStyle name="Note 2 3 23 2 7 2" xfId="23404"/>
    <cellStyle name="Note 2 3 23 2 7 3" xfId="32700"/>
    <cellStyle name="Note 2 3 23 2 8" xfId="11716"/>
    <cellStyle name="Note 2 3 23 2 8 2" xfId="24761"/>
    <cellStyle name="Note 2 3 23 2 9" xfId="12243"/>
    <cellStyle name="Note 2 3 23 2 9 2" xfId="25288"/>
    <cellStyle name="Note 2 3 23 2 9 3" xfId="33622"/>
    <cellStyle name="Note 2 3 23 3" xfId="961"/>
    <cellStyle name="Note 2 3 23 3 2" xfId="5071"/>
    <cellStyle name="Note 2 3 23 3 2 2" xfId="18117"/>
    <cellStyle name="Note 2 3 23 3 2 3" xfId="28808"/>
    <cellStyle name="Note 2 3 23 3 2 4" xfId="39296"/>
    <cellStyle name="Note 2 3 23 3 2 5" xfId="44844"/>
    <cellStyle name="Note 2 3 23 3 3" xfId="14007"/>
    <cellStyle name="Note 2 3 23 3 4" xfId="26114"/>
    <cellStyle name="Note 2 3 23 3 5" xfId="35186"/>
    <cellStyle name="Note 2 3 23 3 6" xfId="42746"/>
    <cellStyle name="Note 2 3 23 4" xfId="2227"/>
    <cellStyle name="Note 2 3 23 4 2" xfId="5921"/>
    <cellStyle name="Note 2 3 23 4 2 2" xfId="18967"/>
    <cellStyle name="Note 2 3 23 4 2 3" xfId="29365"/>
    <cellStyle name="Note 2 3 23 4 2 4" xfId="40146"/>
    <cellStyle name="Note 2 3 23 4 2 5" xfId="45332"/>
    <cellStyle name="Note 2 3 23 4 3" xfId="15273"/>
    <cellStyle name="Note 2 3 23 4 4" xfId="26656"/>
    <cellStyle name="Note 2 3 23 4 5" xfId="36452"/>
    <cellStyle name="Note 2 3 23 4 6" xfId="43234"/>
    <cellStyle name="Note 2 3 23 5" xfId="3778"/>
    <cellStyle name="Note 2 3 23 5 2" xfId="16824"/>
    <cellStyle name="Note 2 3 23 5 3" xfId="27908"/>
    <cellStyle name="Note 2 3 23 5 4" xfId="38003"/>
    <cellStyle name="Note 2 3 23 5 5" xfId="44091"/>
    <cellStyle name="Note 2 3 23 6" xfId="8550"/>
    <cellStyle name="Note 2 3 23 6 2" xfId="21595"/>
    <cellStyle name="Note 2 3 23 6 3" xfId="31008"/>
    <cellStyle name="Note 2 3 23 7" xfId="9541"/>
    <cellStyle name="Note 2 3 23 7 2" xfId="22586"/>
    <cellStyle name="Note 2 3 23 7 3" xfId="31882"/>
    <cellStyle name="Note 2 3 23 8" xfId="11178"/>
    <cellStyle name="Note 2 3 23 8 2" xfId="24223"/>
    <cellStyle name="Note 2 3 23 9" xfId="12135"/>
    <cellStyle name="Note 2 3 23 9 2" xfId="25180"/>
    <cellStyle name="Note 2 3 23 9 3" xfId="33514"/>
    <cellStyle name="Note 2 3 24" xfId="376"/>
    <cellStyle name="Note 2 3 24 10" xfId="13427"/>
    <cellStyle name="Note 2 3 24 11" xfId="34606"/>
    <cellStyle name="Note 2 3 24 2" xfId="1487"/>
    <cellStyle name="Note 2 3 24 2 10" xfId="14533"/>
    <cellStyle name="Note 2 3 24 2 11" xfId="35712"/>
    <cellStyle name="Note 2 3 24 2 2" xfId="2721"/>
    <cellStyle name="Note 2 3 24 2 2 2" xfId="6415"/>
    <cellStyle name="Note 2 3 24 2 2 2 2" xfId="19461"/>
    <cellStyle name="Note 2 3 24 2 2 2 3" xfId="29754"/>
    <cellStyle name="Note 2 3 24 2 2 2 4" xfId="40640"/>
    <cellStyle name="Note 2 3 24 2 2 2 5" xfId="45593"/>
    <cellStyle name="Note 2 3 24 2 2 3" xfId="15767"/>
    <cellStyle name="Note 2 3 24 2 2 4" xfId="27045"/>
    <cellStyle name="Note 2 3 24 2 2 5" xfId="36946"/>
    <cellStyle name="Note 2 3 24 2 2 6" xfId="43495"/>
    <cellStyle name="Note 2 3 24 2 3" xfId="3222"/>
    <cellStyle name="Note 2 3 24 2 3 2" xfId="6916"/>
    <cellStyle name="Note 2 3 24 2 3 2 2" xfId="19962"/>
    <cellStyle name="Note 2 3 24 2 3 2 3" xfId="30143"/>
    <cellStyle name="Note 2 3 24 2 3 2 4" xfId="41141"/>
    <cellStyle name="Note 2 3 24 2 3 2 5" xfId="45891"/>
    <cellStyle name="Note 2 3 24 2 3 3" xfId="16268"/>
    <cellStyle name="Note 2 3 24 2 3 4" xfId="27434"/>
    <cellStyle name="Note 2 3 24 2 3 5" xfId="37447"/>
    <cellStyle name="Note 2 3 24 2 3 6" xfId="43793"/>
    <cellStyle name="Note 2 3 24 2 4" xfId="4304"/>
    <cellStyle name="Note 2 3 24 2 4 2" xfId="17350"/>
    <cellStyle name="Note 2 3 24 2 4 3" xfId="28329"/>
    <cellStyle name="Note 2 3 24 2 4 4" xfId="38529"/>
    <cellStyle name="Note 2 3 24 2 4 5" xfId="44352"/>
    <cellStyle name="Note 2 3 24 2 5" xfId="9076"/>
    <cellStyle name="Note 2 3 24 2 5 2" xfId="22121"/>
    <cellStyle name="Note 2 3 24 2 5 3" xfId="31429"/>
    <cellStyle name="Note 2 3 24 2 6" xfId="9964"/>
    <cellStyle name="Note 2 3 24 2 6 2" xfId="23009"/>
    <cellStyle name="Note 2 3 24 2 6 3" xfId="32305"/>
    <cellStyle name="Note 2 3 24 2 7" xfId="10350"/>
    <cellStyle name="Note 2 3 24 2 7 2" xfId="23395"/>
    <cellStyle name="Note 2 3 24 2 7 3" xfId="32691"/>
    <cellStyle name="Note 2 3 24 2 8" xfId="11705"/>
    <cellStyle name="Note 2 3 24 2 8 2" xfId="24750"/>
    <cellStyle name="Note 2 3 24 2 9" xfId="12145"/>
    <cellStyle name="Note 2 3 24 2 9 2" xfId="25190"/>
    <cellStyle name="Note 2 3 24 2 9 3" xfId="33524"/>
    <cellStyle name="Note 2 3 24 3" xfId="950"/>
    <cellStyle name="Note 2 3 24 3 2" xfId="5060"/>
    <cellStyle name="Note 2 3 24 3 2 2" xfId="18106"/>
    <cellStyle name="Note 2 3 24 3 2 3" xfId="28797"/>
    <cellStyle name="Note 2 3 24 3 2 4" xfId="39285"/>
    <cellStyle name="Note 2 3 24 3 2 5" xfId="44838"/>
    <cellStyle name="Note 2 3 24 3 3" xfId="13996"/>
    <cellStyle name="Note 2 3 24 3 4" xfId="26103"/>
    <cellStyle name="Note 2 3 24 3 5" xfId="35175"/>
    <cellStyle name="Note 2 3 24 3 6" xfId="42740"/>
    <cellStyle name="Note 2 3 24 4" xfId="2216"/>
    <cellStyle name="Note 2 3 24 4 2" xfId="5910"/>
    <cellStyle name="Note 2 3 24 4 2 2" xfId="18956"/>
    <cellStyle name="Note 2 3 24 4 2 3" xfId="29354"/>
    <cellStyle name="Note 2 3 24 4 2 4" xfId="40135"/>
    <cellStyle name="Note 2 3 24 4 2 5" xfId="45326"/>
    <cellStyle name="Note 2 3 24 4 3" xfId="15262"/>
    <cellStyle name="Note 2 3 24 4 4" xfId="26645"/>
    <cellStyle name="Note 2 3 24 4 5" xfId="36441"/>
    <cellStyle name="Note 2 3 24 4 6" xfId="43228"/>
    <cellStyle name="Note 2 3 24 5" xfId="3767"/>
    <cellStyle name="Note 2 3 24 5 2" xfId="16813"/>
    <cellStyle name="Note 2 3 24 5 3" xfId="27897"/>
    <cellStyle name="Note 2 3 24 5 4" xfId="37992"/>
    <cellStyle name="Note 2 3 24 5 5" xfId="44085"/>
    <cellStyle name="Note 2 3 24 6" xfId="8539"/>
    <cellStyle name="Note 2 3 24 6 2" xfId="21584"/>
    <cellStyle name="Note 2 3 24 6 3" xfId="30997"/>
    <cellStyle name="Note 2 3 24 7" xfId="9530"/>
    <cellStyle name="Note 2 3 24 7 2" xfId="22575"/>
    <cellStyle name="Note 2 3 24 7 3" xfId="31871"/>
    <cellStyle name="Note 2 3 24 8" xfId="11167"/>
    <cellStyle name="Note 2 3 24 8 2" xfId="24212"/>
    <cellStyle name="Note 2 3 24 9" xfId="12369"/>
    <cellStyle name="Note 2 3 24 9 2" xfId="25414"/>
    <cellStyle name="Note 2 3 24 9 3" xfId="33748"/>
    <cellStyle name="Note 2 3 25" xfId="419"/>
    <cellStyle name="Note 2 3 25 10" xfId="13470"/>
    <cellStyle name="Note 2 3 25 11" xfId="34649"/>
    <cellStyle name="Note 2 3 25 2" xfId="1530"/>
    <cellStyle name="Note 2 3 25 2 10" xfId="14576"/>
    <cellStyle name="Note 2 3 25 2 11" xfId="35755"/>
    <cellStyle name="Note 2 3 25 2 2" xfId="2761"/>
    <cellStyle name="Note 2 3 25 2 2 2" xfId="6455"/>
    <cellStyle name="Note 2 3 25 2 2 2 2" xfId="19501"/>
    <cellStyle name="Note 2 3 25 2 2 2 3" xfId="29794"/>
    <cellStyle name="Note 2 3 25 2 2 2 4" xfId="40680"/>
    <cellStyle name="Note 2 3 25 2 2 2 5" xfId="45617"/>
    <cellStyle name="Note 2 3 25 2 2 3" xfId="15807"/>
    <cellStyle name="Note 2 3 25 2 2 4" xfId="27085"/>
    <cellStyle name="Note 2 3 25 2 2 5" xfId="36986"/>
    <cellStyle name="Note 2 3 25 2 2 6" xfId="43519"/>
    <cellStyle name="Note 2 3 25 2 3" xfId="3258"/>
    <cellStyle name="Note 2 3 25 2 3 2" xfId="6952"/>
    <cellStyle name="Note 2 3 25 2 3 2 2" xfId="19998"/>
    <cellStyle name="Note 2 3 25 2 3 2 3" xfId="30179"/>
    <cellStyle name="Note 2 3 25 2 3 2 4" xfId="41177"/>
    <cellStyle name="Note 2 3 25 2 3 2 5" xfId="45915"/>
    <cellStyle name="Note 2 3 25 2 3 3" xfId="16304"/>
    <cellStyle name="Note 2 3 25 2 3 4" xfId="27470"/>
    <cellStyle name="Note 2 3 25 2 3 5" xfId="37483"/>
    <cellStyle name="Note 2 3 25 2 3 6" xfId="43817"/>
    <cellStyle name="Note 2 3 25 2 4" xfId="4347"/>
    <cellStyle name="Note 2 3 25 2 4 2" xfId="17393"/>
    <cellStyle name="Note 2 3 25 2 4 3" xfId="28372"/>
    <cellStyle name="Note 2 3 25 2 4 4" xfId="38572"/>
    <cellStyle name="Note 2 3 25 2 4 5" xfId="44376"/>
    <cellStyle name="Note 2 3 25 2 5" xfId="9119"/>
    <cellStyle name="Note 2 3 25 2 5 2" xfId="22164"/>
    <cellStyle name="Note 2 3 25 2 5 3" xfId="31472"/>
    <cellStyle name="Note 2 3 25 2 6" xfId="10007"/>
    <cellStyle name="Note 2 3 25 2 6 2" xfId="23052"/>
    <cellStyle name="Note 2 3 25 2 6 3" xfId="32348"/>
    <cellStyle name="Note 2 3 25 2 7" xfId="10386"/>
    <cellStyle name="Note 2 3 25 2 7 2" xfId="23431"/>
    <cellStyle name="Note 2 3 25 2 7 3" xfId="32727"/>
    <cellStyle name="Note 2 3 25 2 8" xfId="11748"/>
    <cellStyle name="Note 2 3 25 2 8 2" xfId="24793"/>
    <cellStyle name="Note 2 3 25 2 9" xfId="12012"/>
    <cellStyle name="Note 2 3 25 2 9 2" xfId="25057"/>
    <cellStyle name="Note 2 3 25 2 9 3" xfId="33391"/>
    <cellStyle name="Note 2 3 25 3" xfId="993"/>
    <cellStyle name="Note 2 3 25 3 2" xfId="5103"/>
    <cellStyle name="Note 2 3 25 3 2 2" xfId="18149"/>
    <cellStyle name="Note 2 3 25 3 2 3" xfId="28840"/>
    <cellStyle name="Note 2 3 25 3 2 4" xfId="39328"/>
    <cellStyle name="Note 2 3 25 3 2 5" xfId="44862"/>
    <cellStyle name="Note 2 3 25 3 3" xfId="14039"/>
    <cellStyle name="Note 2 3 25 3 4" xfId="26146"/>
    <cellStyle name="Note 2 3 25 3 5" xfId="35218"/>
    <cellStyle name="Note 2 3 25 3 6" xfId="42764"/>
    <cellStyle name="Note 2 3 25 4" xfId="2259"/>
    <cellStyle name="Note 2 3 25 4 2" xfId="5953"/>
    <cellStyle name="Note 2 3 25 4 2 2" xfId="18999"/>
    <cellStyle name="Note 2 3 25 4 2 3" xfId="29397"/>
    <cellStyle name="Note 2 3 25 4 2 4" xfId="40178"/>
    <cellStyle name="Note 2 3 25 4 2 5" xfId="45350"/>
    <cellStyle name="Note 2 3 25 4 3" xfId="15305"/>
    <cellStyle name="Note 2 3 25 4 4" xfId="26688"/>
    <cellStyle name="Note 2 3 25 4 5" xfId="36484"/>
    <cellStyle name="Note 2 3 25 4 6" xfId="43252"/>
    <cellStyle name="Note 2 3 25 5" xfId="3810"/>
    <cellStyle name="Note 2 3 25 5 2" xfId="16856"/>
    <cellStyle name="Note 2 3 25 5 3" xfId="27940"/>
    <cellStyle name="Note 2 3 25 5 4" xfId="38035"/>
    <cellStyle name="Note 2 3 25 5 5" xfId="44109"/>
    <cellStyle name="Note 2 3 25 6" xfId="8582"/>
    <cellStyle name="Note 2 3 25 6 2" xfId="21627"/>
    <cellStyle name="Note 2 3 25 6 3" xfId="31040"/>
    <cellStyle name="Note 2 3 25 7" xfId="9573"/>
    <cellStyle name="Note 2 3 25 7 2" xfId="22618"/>
    <cellStyle name="Note 2 3 25 7 3" xfId="31914"/>
    <cellStyle name="Note 2 3 25 8" xfId="11210"/>
    <cellStyle name="Note 2 3 25 8 2" xfId="24255"/>
    <cellStyle name="Note 2 3 25 9" xfId="12005"/>
    <cellStyle name="Note 2 3 25 9 2" xfId="25050"/>
    <cellStyle name="Note 2 3 25 9 3" xfId="33384"/>
    <cellStyle name="Note 2 3 26" xfId="413"/>
    <cellStyle name="Note 2 3 26 10" xfId="13464"/>
    <cellStyle name="Note 2 3 26 11" xfId="34643"/>
    <cellStyle name="Note 2 3 26 2" xfId="1524"/>
    <cellStyle name="Note 2 3 26 2 10" xfId="14570"/>
    <cellStyle name="Note 2 3 26 2 11" xfId="35749"/>
    <cellStyle name="Note 2 3 26 2 2" xfId="2755"/>
    <cellStyle name="Note 2 3 26 2 2 2" xfId="6449"/>
    <cellStyle name="Note 2 3 26 2 2 2 2" xfId="19495"/>
    <cellStyle name="Note 2 3 26 2 2 2 3" xfId="29788"/>
    <cellStyle name="Note 2 3 26 2 2 2 4" xfId="40674"/>
    <cellStyle name="Note 2 3 26 2 2 2 5" xfId="45613"/>
    <cellStyle name="Note 2 3 26 2 2 3" xfId="15801"/>
    <cellStyle name="Note 2 3 26 2 2 4" xfId="27079"/>
    <cellStyle name="Note 2 3 26 2 2 5" xfId="36980"/>
    <cellStyle name="Note 2 3 26 2 2 6" xfId="43515"/>
    <cellStyle name="Note 2 3 26 2 3" xfId="3253"/>
    <cellStyle name="Note 2 3 26 2 3 2" xfId="6947"/>
    <cellStyle name="Note 2 3 26 2 3 2 2" xfId="19993"/>
    <cellStyle name="Note 2 3 26 2 3 2 3" xfId="30174"/>
    <cellStyle name="Note 2 3 26 2 3 2 4" xfId="41172"/>
    <cellStyle name="Note 2 3 26 2 3 2 5" xfId="45911"/>
    <cellStyle name="Note 2 3 26 2 3 3" xfId="16299"/>
    <cellStyle name="Note 2 3 26 2 3 4" xfId="27465"/>
    <cellStyle name="Note 2 3 26 2 3 5" xfId="37478"/>
    <cellStyle name="Note 2 3 26 2 3 6" xfId="43813"/>
    <cellStyle name="Note 2 3 26 2 4" xfId="4341"/>
    <cellStyle name="Note 2 3 26 2 4 2" xfId="17387"/>
    <cellStyle name="Note 2 3 26 2 4 3" xfId="28366"/>
    <cellStyle name="Note 2 3 26 2 4 4" xfId="38566"/>
    <cellStyle name="Note 2 3 26 2 4 5" xfId="44372"/>
    <cellStyle name="Note 2 3 26 2 5" xfId="9113"/>
    <cellStyle name="Note 2 3 26 2 5 2" xfId="22158"/>
    <cellStyle name="Note 2 3 26 2 5 3" xfId="31466"/>
    <cellStyle name="Note 2 3 26 2 6" xfId="10001"/>
    <cellStyle name="Note 2 3 26 2 6 2" xfId="23046"/>
    <cellStyle name="Note 2 3 26 2 6 3" xfId="32342"/>
    <cellStyle name="Note 2 3 26 2 7" xfId="10381"/>
    <cellStyle name="Note 2 3 26 2 7 2" xfId="23426"/>
    <cellStyle name="Note 2 3 26 2 7 3" xfId="32722"/>
    <cellStyle name="Note 2 3 26 2 8" xfId="11742"/>
    <cellStyle name="Note 2 3 26 2 8 2" xfId="24787"/>
    <cellStyle name="Note 2 3 26 2 9" xfId="12526"/>
    <cellStyle name="Note 2 3 26 2 9 2" xfId="25571"/>
    <cellStyle name="Note 2 3 26 2 9 3" xfId="33905"/>
    <cellStyle name="Note 2 3 26 3" xfId="987"/>
    <cellStyle name="Note 2 3 26 3 2" xfId="5097"/>
    <cellStyle name="Note 2 3 26 3 2 2" xfId="18143"/>
    <cellStyle name="Note 2 3 26 3 2 3" xfId="28834"/>
    <cellStyle name="Note 2 3 26 3 2 4" xfId="39322"/>
    <cellStyle name="Note 2 3 26 3 2 5" xfId="44858"/>
    <cellStyle name="Note 2 3 26 3 3" xfId="14033"/>
    <cellStyle name="Note 2 3 26 3 4" xfId="26140"/>
    <cellStyle name="Note 2 3 26 3 5" xfId="35212"/>
    <cellStyle name="Note 2 3 26 3 6" xfId="42760"/>
    <cellStyle name="Note 2 3 26 4" xfId="2253"/>
    <cellStyle name="Note 2 3 26 4 2" xfId="5947"/>
    <cellStyle name="Note 2 3 26 4 2 2" xfId="18993"/>
    <cellStyle name="Note 2 3 26 4 2 3" xfId="29391"/>
    <cellStyle name="Note 2 3 26 4 2 4" xfId="40172"/>
    <cellStyle name="Note 2 3 26 4 2 5" xfId="45346"/>
    <cellStyle name="Note 2 3 26 4 3" xfId="15299"/>
    <cellStyle name="Note 2 3 26 4 4" xfId="26682"/>
    <cellStyle name="Note 2 3 26 4 5" xfId="36478"/>
    <cellStyle name="Note 2 3 26 4 6" xfId="43248"/>
    <cellStyle name="Note 2 3 26 5" xfId="3804"/>
    <cellStyle name="Note 2 3 26 5 2" xfId="16850"/>
    <cellStyle name="Note 2 3 26 5 3" xfId="27934"/>
    <cellStyle name="Note 2 3 26 5 4" xfId="38029"/>
    <cellStyle name="Note 2 3 26 5 5" xfId="44105"/>
    <cellStyle name="Note 2 3 26 6" xfId="8576"/>
    <cellStyle name="Note 2 3 26 6 2" xfId="21621"/>
    <cellStyle name="Note 2 3 26 6 3" xfId="31034"/>
    <cellStyle name="Note 2 3 26 7" xfId="9567"/>
    <cellStyle name="Note 2 3 26 7 2" xfId="22612"/>
    <cellStyle name="Note 2 3 26 7 3" xfId="31908"/>
    <cellStyle name="Note 2 3 26 8" xfId="11204"/>
    <cellStyle name="Note 2 3 26 8 2" xfId="24249"/>
    <cellStyle name="Note 2 3 26 9" xfId="12195"/>
    <cellStyle name="Note 2 3 26 9 2" xfId="25240"/>
    <cellStyle name="Note 2 3 26 9 3" xfId="33574"/>
    <cellStyle name="Note 2 3 27" xfId="371"/>
    <cellStyle name="Note 2 3 27 10" xfId="13422"/>
    <cellStyle name="Note 2 3 27 11" xfId="34601"/>
    <cellStyle name="Note 2 3 27 2" xfId="1482"/>
    <cellStyle name="Note 2 3 27 2 10" xfId="14528"/>
    <cellStyle name="Note 2 3 27 2 11" xfId="35707"/>
    <cellStyle name="Note 2 3 27 2 2" xfId="2716"/>
    <cellStyle name="Note 2 3 27 2 2 2" xfId="6410"/>
    <cellStyle name="Note 2 3 27 2 2 2 2" xfId="19456"/>
    <cellStyle name="Note 2 3 27 2 2 2 3" xfId="29749"/>
    <cellStyle name="Note 2 3 27 2 2 2 4" xfId="40635"/>
    <cellStyle name="Note 2 3 27 2 2 2 5" xfId="45589"/>
    <cellStyle name="Note 2 3 27 2 2 3" xfId="15762"/>
    <cellStyle name="Note 2 3 27 2 2 4" xfId="27040"/>
    <cellStyle name="Note 2 3 27 2 2 5" xfId="36941"/>
    <cellStyle name="Note 2 3 27 2 2 6" xfId="43491"/>
    <cellStyle name="Note 2 3 27 2 3" xfId="3218"/>
    <cellStyle name="Note 2 3 27 2 3 2" xfId="6912"/>
    <cellStyle name="Note 2 3 27 2 3 2 2" xfId="19958"/>
    <cellStyle name="Note 2 3 27 2 3 2 3" xfId="30139"/>
    <cellStyle name="Note 2 3 27 2 3 2 4" xfId="41137"/>
    <cellStyle name="Note 2 3 27 2 3 2 5" xfId="45887"/>
    <cellStyle name="Note 2 3 27 2 3 3" xfId="16264"/>
    <cellStyle name="Note 2 3 27 2 3 4" xfId="27430"/>
    <cellStyle name="Note 2 3 27 2 3 5" xfId="37443"/>
    <cellStyle name="Note 2 3 27 2 3 6" xfId="43789"/>
    <cellStyle name="Note 2 3 27 2 4" xfId="4299"/>
    <cellStyle name="Note 2 3 27 2 4 2" xfId="17345"/>
    <cellStyle name="Note 2 3 27 2 4 3" xfId="28324"/>
    <cellStyle name="Note 2 3 27 2 4 4" xfId="38524"/>
    <cellStyle name="Note 2 3 27 2 4 5" xfId="44348"/>
    <cellStyle name="Note 2 3 27 2 5" xfId="9071"/>
    <cellStyle name="Note 2 3 27 2 5 2" xfId="22116"/>
    <cellStyle name="Note 2 3 27 2 5 3" xfId="31424"/>
    <cellStyle name="Note 2 3 27 2 6" xfId="9959"/>
    <cellStyle name="Note 2 3 27 2 6 2" xfId="23004"/>
    <cellStyle name="Note 2 3 27 2 6 3" xfId="32300"/>
    <cellStyle name="Note 2 3 27 2 7" xfId="10346"/>
    <cellStyle name="Note 2 3 27 2 7 2" xfId="23391"/>
    <cellStyle name="Note 2 3 27 2 7 3" xfId="32687"/>
    <cellStyle name="Note 2 3 27 2 8" xfId="11700"/>
    <cellStyle name="Note 2 3 27 2 8 2" xfId="24745"/>
    <cellStyle name="Note 2 3 27 2 9" xfId="12347"/>
    <cellStyle name="Note 2 3 27 2 9 2" xfId="25392"/>
    <cellStyle name="Note 2 3 27 2 9 3" xfId="33726"/>
    <cellStyle name="Note 2 3 27 3" xfId="945"/>
    <cellStyle name="Note 2 3 27 3 2" xfId="5055"/>
    <cellStyle name="Note 2 3 27 3 2 2" xfId="18101"/>
    <cellStyle name="Note 2 3 27 3 2 3" xfId="28792"/>
    <cellStyle name="Note 2 3 27 3 2 4" xfId="39280"/>
    <cellStyle name="Note 2 3 27 3 2 5" xfId="44834"/>
    <cellStyle name="Note 2 3 27 3 3" xfId="13991"/>
    <cellStyle name="Note 2 3 27 3 4" xfId="26098"/>
    <cellStyle name="Note 2 3 27 3 5" xfId="35170"/>
    <cellStyle name="Note 2 3 27 3 6" xfId="42736"/>
    <cellStyle name="Note 2 3 27 4" xfId="2211"/>
    <cellStyle name="Note 2 3 27 4 2" xfId="5905"/>
    <cellStyle name="Note 2 3 27 4 2 2" xfId="18951"/>
    <cellStyle name="Note 2 3 27 4 2 3" xfId="29349"/>
    <cellStyle name="Note 2 3 27 4 2 4" xfId="40130"/>
    <cellStyle name="Note 2 3 27 4 2 5" xfId="45322"/>
    <cellStyle name="Note 2 3 27 4 3" xfId="15257"/>
    <cellStyle name="Note 2 3 27 4 4" xfId="26640"/>
    <cellStyle name="Note 2 3 27 4 5" xfId="36436"/>
    <cellStyle name="Note 2 3 27 4 6" xfId="43224"/>
    <cellStyle name="Note 2 3 27 5" xfId="3762"/>
    <cellStyle name="Note 2 3 27 5 2" xfId="16808"/>
    <cellStyle name="Note 2 3 27 5 3" xfId="27892"/>
    <cellStyle name="Note 2 3 27 5 4" xfId="37987"/>
    <cellStyle name="Note 2 3 27 5 5" xfId="44081"/>
    <cellStyle name="Note 2 3 27 6" xfId="8534"/>
    <cellStyle name="Note 2 3 27 6 2" xfId="21579"/>
    <cellStyle name="Note 2 3 27 6 3" xfId="30992"/>
    <cellStyle name="Note 2 3 27 7" xfId="9525"/>
    <cellStyle name="Note 2 3 27 7 2" xfId="22570"/>
    <cellStyle name="Note 2 3 27 7 3" xfId="31866"/>
    <cellStyle name="Note 2 3 27 8" xfId="11162"/>
    <cellStyle name="Note 2 3 27 8 2" xfId="24207"/>
    <cellStyle name="Note 2 3 27 9" xfId="12153"/>
    <cellStyle name="Note 2 3 27 9 2" xfId="25198"/>
    <cellStyle name="Note 2 3 27 9 3" xfId="33532"/>
    <cellStyle name="Note 2 3 28" xfId="407"/>
    <cellStyle name="Note 2 3 28 10" xfId="13458"/>
    <cellStyle name="Note 2 3 28 11" xfId="34637"/>
    <cellStyle name="Note 2 3 28 2" xfId="1518"/>
    <cellStyle name="Note 2 3 28 2 10" xfId="14564"/>
    <cellStyle name="Note 2 3 28 2 11" xfId="35743"/>
    <cellStyle name="Note 2 3 28 2 2" xfId="2749"/>
    <cellStyle name="Note 2 3 28 2 2 2" xfId="6443"/>
    <cellStyle name="Note 2 3 28 2 2 2 2" xfId="19489"/>
    <cellStyle name="Note 2 3 28 2 2 2 3" xfId="29782"/>
    <cellStyle name="Note 2 3 28 2 2 2 4" xfId="40668"/>
    <cellStyle name="Note 2 3 28 2 2 2 5" xfId="45608"/>
    <cellStyle name="Note 2 3 28 2 2 3" xfId="15795"/>
    <cellStyle name="Note 2 3 28 2 2 4" xfId="27073"/>
    <cellStyle name="Note 2 3 28 2 2 5" xfId="36974"/>
    <cellStyle name="Note 2 3 28 2 2 6" xfId="43510"/>
    <cellStyle name="Note 2 3 28 2 3" xfId="3248"/>
    <cellStyle name="Note 2 3 28 2 3 2" xfId="6942"/>
    <cellStyle name="Note 2 3 28 2 3 2 2" xfId="19988"/>
    <cellStyle name="Note 2 3 28 2 3 2 3" xfId="30169"/>
    <cellStyle name="Note 2 3 28 2 3 2 4" xfId="41167"/>
    <cellStyle name="Note 2 3 28 2 3 2 5" xfId="45906"/>
    <cellStyle name="Note 2 3 28 2 3 3" xfId="16294"/>
    <cellStyle name="Note 2 3 28 2 3 4" xfId="27460"/>
    <cellStyle name="Note 2 3 28 2 3 5" xfId="37473"/>
    <cellStyle name="Note 2 3 28 2 3 6" xfId="43808"/>
    <cellStyle name="Note 2 3 28 2 4" xfId="4335"/>
    <cellStyle name="Note 2 3 28 2 4 2" xfId="17381"/>
    <cellStyle name="Note 2 3 28 2 4 3" xfId="28360"/>
    <cellStyle name="Note 2 3 28 2 4 4" xfId="38560"/>
    <cellStyle name="Note 2 3 28 2 4 5" xfId="44367"/>
    <cellStyle name="Note 2 3 28 2 5" xfId="9107"/>
    <cellStyle name="Note 2 3 28 2 5 2" xfId="22152"/>
    <cellStyle name="Note 2 3 28 2 5 3" xfId="31460"/>
    <cellStyle name="Note 2 3 28 2 6" xfId="9995"/>
    <cellStyle name="Note 2 3 28 2 6 2" xfId="23040"/>
    <cellStyle name="Note 2 3 28 2 6 3" xfId="32336"/>
    <cellStyle name="Note 2 3 28 2 7" xfId="10376"/>
    <cellStyle name="Note 2 3 28 2 7 2" xfId="23421"/>
    <cellStyle name="Note 2 3 28 2 7 3" xfId="32717"/>
    <cellStyle name="Note 2 3 28 2 8" xfId="11736"/>
    <cellStyle name="Note 2 3 28 2 8 2" xfId="24781"/>
    <cellStyle name="Note 2 3 28 2 9" xfId="12161"/>
    <cellStyle name="Note 2 3 28 2 9 2" xfId="25206"/>
    <cellStyle name="Note 2 3 28 2 9 3" xfId="33540"/>
    <cellStyle name="Note 2 3 28 3" xfId="981"/>
    <cellStyle name="Note 2 3 28 3 2" xfId="5091"/>
    <cellStyle name="Note 2 3 28 3 2 2" xfId="18137"/>
    <cellStyle name="Note 2 3 28 3 2 3" xfId="28828"/>
    <cellStyle name="Note 2 3 28 3 2 4" xfId="39316"/>
    <cellStyle name="Note 2 3 28 3 2 5" xfId="44853"/>
    <cellStyle name="Note 2 3 28 3 3" xfId="14027"/>
    <cellStyle name="Note 2 3 28 3 4" xfId="26134"/>
    <cellStyle name="Note 2 3 28 3 5" xfId="35206"/>
    <cellStyle name="Note 2 3 28 3 6" xfId="42755"/>
    <cellStyle name="Note 2 3 28 4" xfId="2247"/>
    <cellStyle name="Note 2 3 28 4 2" xfId="5941"/>
    <cellStyle name="Note 2 3 28 4 2 2" xfId="18987"/>
    <cellStyle name="Note 2 3 28 4 2 3" xfId="29385"/>
    <cellStyle name="Note 2 3 28 4 2 4" xfId="40166"/>
    <cellStyle name="Note 2 3 28 4 2 5" xfId="45341"/>
    <cellStyle name="Note 2 3 28 4 3" xfId="15293"/>
    <cellStyle name="Note 2 3 28 4 4" xfId="26676"/>
    <cellStyle name="Note 2 3 28 4 5" xfId="36472"/>
    <cellStyle name="Note 2 3 28 4 6" xfId="43243"/>
    <cellStyle name="Note 2 3 28 5" xfId="3798"/>
    <cellStyle name="Note 2 3 28 5 2" xfId="16844"/>
    <cellStyle name="Note 2 3 28 5 3" xfId="27928"/>
    <cellStyle name="Note 2 3 28 5 4" xfId="38023"/>
    <cellStyle name="Note 2 3 28 5 5" xfId="44100"/>
    <cellStyle name="Note 2 3 28 6" xfId="8570"/>
    <cellStyle name="Note 2 3 28 6 2" xfId="21615"/>
    <cellStyle name="Note 2 3 28 6 3" xfId="31028"/>
    <cellStyle name="Note 2 3 28 7" xfId="9561"/>
    <cellStyle name="Note 2 3 28 7 2" xfId="22606"/>
    <cellStyle name="Note 2 3 28 7 3" xfId="31902"/>
    <cellStyle name="Note 2 3 28 8" xfId="11198"/>
    <cellStyle name="Note 2 3 28 8 2" xfId="24243"/>
    <cellStyle name="Note 2 3 28 9" xfId="12545"/>
    <cellStyle name="Note 2 3 28 9 2" xfId="25590"/>
    <cellStyle name="Note 2 3 28 9 3" xfId="33924"/>
    <cellStyle name="Note 2 3 29" xfId="403"/>
    <cellStyle name="Note 2 3 29 10" xfId="13454"/>
    <cellStyle name="Note 2 3 29 11" xfId="34633"/>
    <cellStyle name="Note 2 3 29 2" xfId="1514"/>
    <cellStyle name="Note 2 3 29 2 10" xfId="14560"/>
    <cellStyle name="Note 2 3 29 2 11" xfId="35739"/>
    <cellStyle name="Note 2 3 29 2 2" xfId="2745"/>
    <cellStyle name="Note 2 3 29 2 2 2" xfId="6439"/>
    <cellStyle name="Note 2 3 29 2 2 2 2" xfId="19485"/>
    <cellStyle name="Note 2 3 29 2 2 2 3" xfId="29778"/>
    <cellStyle name="Note 2 3 29 2 2 2 4" xfId="40664"/>
    <cellStyle name="Note 2 3 29 2 2 2 5" xfId="45606"/>
    <cellStyle name="Note 2 3 29 2 2 3" xfId="15791"/>
    <cellStyle name="Note 2 3 29 2 2 4" xfId="27069"/>
    <cellStyle name="Note 2 3 29 2 2 5" xfId="36970"/>
    <cellStyle name="Note 2 3 29 2 2 6" xfId="43508"/>
    <cellStyle name="Note 2 3 29 2 3" xfId="3245"/>
    <cellStyle name="Note 2 3 29 2 3 2" xfId="6939"/>
    <cellStyle name="Note 2 3 29 2 3 2 2" xfId="19985"/>
    <cellStyle name="Note 2 3 29 2 3 2 3" xfId="30166"/>
    <cellStyle name="Note 2 3 29 2 3 2 4" xfId="41164"/>
    <cellStyle name="Note 2 3 29 2 3 2 5" xfId="45904"/>
    <cellStyle name="Note 2 3 29 2 3 3" xfId="16291"/>
    <cellStyle name="Note 2 3 29 2 3 4" xfId="27457"/>
    <cellStyle name="Note 2 3 29 2 3 5" xfId="37470"/>
    <cellStyle name="Note 2 3 29 2 3 6" xfId="43806"/>
    <cellStyle name="Note 2 3 29 2 4" xfId="4331"/>
    <cellStyle name="Note 2 3 29 2 4 2" xfId="17377"/>
    <cellStyle name="Note 2 3 29 2 4 3" xfId="28356"/>
    <cellStyle name="Note 2 3 29 2 4 4" xfId="38556"/>
    <cellStyle name="Note 2 3 29 2 4 5" xfId="44365"/>
    <cellStyle name="Note 2 3 29 2 5" xfId="9103"/>
    <cellStyle name="Note 2 3 29 2 5 2" xfId="22148"/>
    <cellStyle name="Note 2 3 29 2 5 3" xfId="31456"/>
    <cellStyle name="Note 2 3 29 2 6" xfId="9991"/>
    <cellStyle name="Note 2 3 29 2 6 2" xfId="23036"/>
    <cellStyle name="Note 2 3 29 2 6 3" xfId="32332"/>
    <cellStyle name="Note 2 3 29 2 7" xfId="10373"/>
    <cellStyle name="Note 2 3 29 2 7 2" xfId="23418"/>
    <cellStyle name="Note 2 3 29 2 7 3" xfId="32714"/>
    <cellStyle name="Note 2 3 29 2 8" xfId="11732"/>
    <cellStyle name="Note 2 3 29 2 8 2" xfId="24777"/>
    <cellStyle name="Note 2 3 29 2 9" xfId="10803"/>
    <cellStyle name="Note 2 3 29 2 9 2" xfId="23848"/>
    <cellStyle name="Note 2 3 29 2 9 3" xfId="33128"/>
    <cellStyle name="Note 2 3 29 3" xfId="977"/>
    <cellStyle name="Note 2 3 29 3 2" xfId="5087"/>
    <cellStyle name="Note 2 3 29 3 2 2" xfId="18133"/>
    <cellStyle name="Note 2 3 29 3 2 3" xfId="28824"/>
    <cellStyle name="Note 2 3 29 3 2 4" xfId="39312"/>
    <cellStyle name="Note 2 3 29 3 2 5" xfId="44851"/>
    <cellStyle name="Note 2 3 29 3 3" xfId="14023"/>
    <cellStyle name="Note 2 3 29 3 4" xfId="26130"/>
    <cellStyle name="Note 2 3 29 3 5" xfId="35202"/>
    <cellStyle name="Note 2 3 29 3 6" xfId="42753"/>
    <cellStyle name="Note 2 3 29 4" xfId="2243"/>
    <cellStyle name="Note 2 3 29 4 2" xfId="5937"/>
    <cellStyle name="Note 2 3 29 4 2 2" xfId="18983"/>
    <cellStyle name="Note 2 3 29 4 2 3" xfId="29381"/>
    <cellStyle name="Note 2 3 29 4 2 4" xfId="40162"/>
    <cellStyle name="Note 2 3 29 4 2 5" xfId="45339"/>
    <cellStyle name="Note 2 3 29 4 3" xfId="15289"/>
    <cellStyle name="Note 2 3 29 4 4" xfId="26672"/>
    <cellStyle name="Note 2 3 29 4 5" xfId="36468"/>
    <cellStyle name="Note 2 3 29 4 6" xfId="43241"/>
    <cellStyle name="Note 2 3 29 5" xfId="3794"/>
    <cellStyle name="Note 2 3 29 5 2" xfId="16840"/>
    <cellStyle name="Note 2 3 29 5 3" xfId="27924"/>
    <cellStyle name="Note 2 3 29 5 4" xfId="38019"/>
    <cellStyle name="Note 2 3 29 5 5" xfId="44098"/>
    <cellStyle name="Note 2 3 29 6" xfId="8566"/>
    <cellStyle name="Note 2 3 29 6 2" xfId="21611"/>
    <cellStyle name="Note 2 3 29 6 3" xfId="31024"/>
    <cellStyle name="Note 2 3 29 7" xfId="9557"/>
    <cellStyle name="Note 2 3 29 7 2" xfId="22602"/>
    <cellStyle name="Note 2 3 29 7 3" xfId="31898"/>
    <cellStyle name="Note 2 3 29 8" xfId="11194"/>
    <cellStyle name="Note 2 3 29 8 2" xfId="24239"/>
    <cellStyle name="Note 2 3 29 9" xfId="12352"/>
    <cellStyle name="Note 2 3 29 9 2" xfId="25397"/>
    <cellStyle name="Note 2 3 29 9 3" xfId="33731"/>
    <cellStyle name="Note 2 3 3" xfId="118"/>
    <cellStyle name="Note 2 3 3 10" xfId="10594"/>
    <cellStyle name="Note 2 3 3 10 2" xfId="23639"/>
    <cellStyle name="Note 2 3 3 10 3" xfId="32919"/>
    <cellStyle name="Note 2 3 3 11" xfId="10658"/>
    <cellStyle name="Note 2 3 3 11 2" xfId="23703"/>
    <cellStyle name="Note 2 3 3 11 3" xfId="32983"/>
    <cellStyle name="Note 2 3 3 12" xfId="10710"/>
    <cellStyle name="Note 2 3 3 12 2" xfId="23755"/>
    <cellStyle name="Note 2 3 3 12 3" xfId="33035"/>
    <cellStyle name="Note 2 3 3 13" xfId="10741"/>
    <cellStyle name="Note 2 3 3 13 2" xfId="23786"/>
    <cellStyle name="Note 2 3 3 13 3" xfId="33066"/>
    <cellStyle name="Note 2 3 3 14" xfId="10774"/>
    <cellStyle name="Note 2 3 3 14 2" xfId="23819"/>
    <cellStyle name="Note 2 3 3 14 3" xfId="33099"/>
    <cellStyle name="Note 2 3 3 15" xfId="10857"/>
    <cellStyle name="Note 2 3 3 15 2" xfId="23902"/>
    <cellStyle name="Note 2 3 3 16" xfId="12183"/>
    <cellStyle name="Note 2 3 3 16 2" xfId="25228"/>
    <cellStyle name="Note 2 3 3 16 3" xfId="33562"/>
    <cellStyle name="Note 2 3 3 17" xfId="12888"/>
    <cellStyle name="Note 2 3 3 18" xfId="12898"/>
    <cellStyle name="Note 2 3 3 19" xfId="12938"/>
    <cellStyle name="Note 2 3 3 2" xfId="213"/>
    <cellStyle name="Note 2 3 3 2 10" xfId="13264"/>
    <cellStyle name="Note 2 3 3 2 11" xfId="34443"/>
    <cellStyle name="Note 2 3 3 2 2" xfId="1336"/>
    <cellStyle name="Note 2 3 3 2 2 10" xfId="14382"/>
    <cellStyle name="Note 2 3 3 2 2 11" xfId="35561"/>
    <cellStyle name="Note 2 3 3 2 2 2" xfId="2590"/>
    <cellStyle name="Note 2 3 3 2 2 2 2" xfId="6284"/>
    <cellStyle name="Note 2 3 3 2 2 2 2 2" xfId="19330"/>
    <cellStyle name="Note 2 3 3 2 2 2 2 3" xfId="29648"/>
    <cellStyle name="Note 2 3 3 2 2 2 2 4" xfId="40509"/>
    <cellStyle name="Note 2 3 3 2 2 2 2 5" xfId="45518"/>
    <cellStyle name="Note 2 3 3 2 2 2 3" xfId="15636"/>
    <cellStyle name="Note 2 3 3 2 2 2 4" xfId="26939"/>
    <cellStyle name="Note 2 3 3 2 2 2 5" xfId="36815"/>
    <cellStyle name="Note 2 3 3 2 2 2 6" xfId="43420"/>
    <cellStyle name="Note 2 3 3 2 2 3" xfId="3113"/>
    <cellStyle name="Note 2 3 3 2 2 3 2" xfId="6807"/>
    <cellStyle name="Note 2 3 3 2 2 3 2 2" xfId="19853"/>
    <cellStyle name="Note 2 3 3 2 2 3 2 3" xfId="30034"/>
    <cellStyle name="Note 2 3 3 2 2 3 2 4" xfId="41032"/>
    <cellStyle name="Note 2 3 3 2 2 3 2 5" xfId="45841"/>
    <cellStyle name="Note 2 3 3 2 2 3 3" xfId="16159"/>
    <cellStyle name="Note 2 3 3 2 2 3 4" xfId="27325"/>
    <cellStyle name="Note 2 3 3 2 2 3 5" xfId="37338"/>
    <cellStyle name="Note 2 3 3 2 2 3 6" xfId="43743"/>
    <cellStyle name="Note 2 3 3 2 2 4" xfId="4153"/>
    <cellStyle name="Note 2 3 3 2 2 4 2" xfId="17199"/>
    <cellStyle name="Note 2 3 3 2 2 4 3" xfId="28203"/>
    <cellStyle name="Note 2 3 3 2 2 4 4" xfId="38378"/>
    <cellStyle name="Note 2 3 3 2 2 4 5" xfId="44277"/>
    <cellStyle name="Note 2 3 3 2 2 5" xfId="8925"/>
    <cellStyle name="Note 2 3 3 2 2 5 2" xfId="21970"/>
    <cellStyle name="Note 2 3 3 2 2 5 3" xfId="31303"/>
    <cellStyle name="Note 2 3 3 2 2 6" xfId="9837"/>
    <cellStyle name="Note 2 3 3 2 2 6 2" xfId="22882"/>
    <cellStyle name="Note 2 3 3 2 2 6 3" xfId="32178"/>
    <cellStyle name="Note 2 3 3 2 2 7" xfId="10241"/>
    <cellStyle name="Note 2 3 3 2 2 7 2" xfId="23286"/>
    <cellStyle name="Note 2 3 3 2 2 7 3" xfId="32582"/>
    <cellStyle name="Note 2 3 3 2 2 8" xfId="11554"/>
    <cellStyle name="Note 2 3 3 2 2 8 2" xfId="24599"/>
    <cellStyle name="Note 2 3 3 2 2 9" xfId="12048"/>
    <cellStyle name="Note 2 3 3 2 2 9 2" xfId="25093"/>
    <cellStyle name="Note 2 3 3 2 2 9 3" xfId="33427"/>
    <cellStyle name="Note 2 3 3 2 3" xfId="787"/>
    <cellStyle name="Note 2 3 3 2 3 2" xfId="4897"/>
    <cellStyle name="Note 2 3 3 2 3 2 2" xfId="17943"/>
    <cellStyle name="Note 2 3 3 2 3 2 3" xfId="28659"/>
    <cellStyle name="Note 2 3 3 2 3 2 4" xfId="39122"/>
    <cellStyle name="Note 2 3 3 2 3 2 5" xfId="44751"/>
    <cellStyle name="Note 2 3 3 2 3 3" xfId="13833"/>
    <cellStyle name="Note 2 3 3 2 3 4" xfId="25965"/>
    <cellStyle name="Note 2 3 3 2 3 5" xfId="35012"/>
    <cellStyle name="Note 2 3 3 2 3 6" xfId="42653"/>
    <cellStyle name="Note 2 3 3 2 4" xfId="2053"/>
    <cellStyle name="Note 2 3 3 2 4 2" xfId="5747"/>
    <cellStyle name="Note 2 3 3 2 4 2 2" xfId="18793"/>
    <cellStyle name="Note 2 3 3 2 4 2 3" xfId="29216"/>
    <cellStyle name="Note 2 3 3 2 4 2 4" xfId="39972"/>
    <cellStyle name="Note 2 3 3 2 4 2 5" xfId="45239"/>
    <cellStyle name="Note 2 3 3 2 4 3" xfId="15099"/>
    <cellStyle name="Note 2 3 3 2 4 4" xfId="26507"/>
    <cellStyle name="Note 2 3 3 2 4 5" xfId="36278"/>
    <cellStyle name="Note 2 3 3 2 4 6" xfId="43141"/>
    <cellStyle name="Note 2 3 3 2 5" xfId="3604"/>
    <cellStyle name="Note 2 3 3 2 5 2" xfId="16650"/>
    <cellStyle name="Note 2 3 3 2 5 3" xfId="27759"/>
    <cellStyle name="Note 2 3 3 2 5 4" xfId="37829"/>
    <cellStyle name="Note 2 3 3 2 5 5" xfId="43998"/>
    <cellStyle name="Note 2 3 3 2 6" xfId="8376"/>
    <cellStyle name="Note 2 3 3 2 6 2" xfId="21421"/>
    <cellStyle name="Note 2 3 3 2 6 3" xfId="30859"/>
    <cellStyle name="Note 2 3 3 2 7" xfId="9390"/>
    <cellStyle name="Note 2 3 3 2 7 2" xfId="22435"/>
    <cellStyle name="Note 2 3 3 2 7 3" xfId="31731"/>
    <cellStyle name="Note 2 3 3 2 8" xfId="11004"/>
    <cellStyle name="Note 2 3 3 2 8 2" xfId="24049"/>
    <cellStyle name="Note 2 3 3 2 9" xfId="12325"/>
    <cellStyle name="Note 2 3 3 2 9 2" xfId="25370"/>
    <cellStyle name="Note 2 3 3 2 9 3" xfId="33704"/>
    <cellStyle name="Note 2 3 3 20" xfId="12976"/>
    <cellStyle name="Note 2 3 3 21" xfId="13028"/>
    <cellStyle name="Note 2 3 3 22" xfId="13047"/>
    <cellStyle name="Note 2 3 3 23" xfId="13169"/>
    <cellStyle name="Note 2 3 3 24" xfId="34348"/>
    <cellStyle name="Note 2 3 3 3" xfId="242"/>
    <cellStyle name="Note 2 3 3 3 10" xfId="12059"/>
    <cellStyle name="Note 2 3 3 3 10 2" xfId="25104"/>
    <cellStyle name="Note 2 3 3 3 10 3" xfId="33438"/>
    <cellStyle name="Note 2 3 3 3 11" xfId="13293"/>
    <cellStyle name="Note 2 3 3 3 12" xfId="34472"/>
    <cellStyle name="Note 2 3 3 3 2" xfId="816"/>
    <cellStyle name="Note 2 3 3 3 2 2" xfId="4926"/>
    <cellStyle name="Note 2 3 3 3 2 2 2" xfId="17972"/>
    <cellStyle name="Note 2 3 3 3 2 2 3" xfId="28687"/>
    <cellStyle name="Note 2 3 3 3 2 2 4" xfId="39151"/>
    <cellStyle name="Note 2 3 3 3 2 2 5" xfId="44764"/>
    <cellStyle name="Note 2 3 3 3 2 3" xfId="13862"/>
    <cellStyle name="Note 2 3 3 3 2 4" xfId="25993"/>
    <cellStyle name="Note 2 3 3 3 2 5" xfId="35041"/>
    <cellStyle name="Note 2 3 3 3 2 6" xfId="42666"/>
    <cellStyle name="Note 2 3 3 3 3" xfId="2082"/>
    <cellStyle name="Note 2 3 3 3 3 2" xfId="5776"/>
    <cellStyle name="Note 2 3 3 3 3 2 2" xfId="18822"/>
    <cellStyle name="Note 2 3 3 3 3 2 3" xfId="29244"/>
    <cellStyle name="Note 2 3 3 3 3 2 4" xfId="40001"/>
    <cellStyle name="Note 2 3 3 3 3 2 5" xfId="45252"/>
    <cellStyle name="Note 2 3 3 3 3 3" xfId="15128"/>
    <cellStyle name="Note 2 3 3 3 3 4" xfId="26535"/>
    <cellStyle name="Note 2 3 3 3 3 5" xfId="36307"/>
    <cellStyle name="Note 2 3 3 3 3 6" xfId="43154"/>
    <cellStyle name="Note 2 3 3 3 4" xfId="3051"/>
    <cellStyle name="Note 2 3 3 3 4 2" xfId="6745"/>
    <cellStyle name="Note 2 3 3 3 4 2 2" xfId="19791"/>
    <cellStyle name="Note 2 3 3 3 4 2 3" xfId="29972"/>
    <cellStyle name="Note 2 3 3 3 4 2 4" xfId="40970"/>
    <cellStyle name="Note 2 3 3 3 4 2 5" xfId="45817"/>
    <cellStyle name="Note 2 3 3 3 4 3" xfId="16097"/>
    <cellStyle name="Note 2 3 3 3 4 4" xfId="27263"/>
    <cellStyle name="Note 2 3 3 3 4 5" xfId="37276"/>
    <cellStyle name="Note 2 3 3 3 4 6" xfId="43719"/>
    <cellStyle name="Note 2 3 3 3 5" xfId="3633"/>
    <cellStyle name="Note 2 3 3 3 5 2" xfId="16679"/>
    <cellStyle name="Note 2 3 3 3 5 3" xfId="27787"/>
    <cellStyle name="Note 2 3 3 3 5 4" xfId="37858"/>
    <cellStyle name="Note 2 3 3 3 5 5" xfId="44011"/>
    <cellStyle name="Note 2 3 3 3 6" xfId="8405"/>
    <cellStyle name="Note 2 3 3 3 6 2" xfId="21450"/>
    <cellStyle name="Note 2 3 3 3 6 3" xfId="30887"/>
    <cellStyle name="Note 2 3 3 3 7" xfId="9418"/>
    <cellStyle name="Note 2 3 3 3 7 2" xfId="22463"/>
    <cellStyle name="Note 2 3 3 3 7 3" xfId="31759"/>
    <cellStyle name="Note 2 3 3 3 8" xfId="8233"/>
    <cellStyle name="Note 2 3 3 3 8 2" xfId="21278"/>
    <cellStyle name="Note 2 3 3 3 8 3" xfId="30767"/>
    <cellStyle name="Note 2 3 3 3 9" xfId="11033"/>
    <cellStyle name="Note 2 3 3 3 9 2" xfId="24078"/>
    <cellStyle name="Note 2 3 3 4" xfId="692"/>
    <cellStyle name="Note 2 3 3 4 2" xfId="4802"/>
    <cellStyle name="Note 2 3 3 4 2 2" xfId="17848"/>
    <cellStyle name="Note 2 3 3 4 2 3" xfId="28599"/>
    <cellStyle name="Note 2 3 3 4 2 4" xfId="39027"/>
    <cellStyle name="Note 2 3 3 4 2 5" xfId="44692"/>
    <cellStyle name="Note 2 3 3 4 3" xfId="13738"/>
    <cellStyle name="Note 2 3 3 4 4" xfId="25905"/>
    <cellStyle name="Note 2 3 3 4 5" xfId="34917"/>
    <cellStyle name="Note 2 3 3 4 6" xfId="42594"/>
    <cellStyle name="Note 2 3 3 5" xfId="1958"/>
    <cellStyle name="Note 2 3 3 5 2" xfId="5652"/>
    <cellStyle name="Note 2 3 3 5 2 2" xfId="18698"/>
    <cellStyle name="Note 2 3 3 5 2 3" xfId="29156"/>
    <cellStyle name="Note 2 3 3 5 2 4" xfId="39877"/>
    <cellStyle name="Note 2 3 3 5 2 5" xfId="45180"/>
    <cellStyle name="Note 2 3 3 5 3" xfId="15004"/>
    <cellStyle name="Note 2 3 3 5 4" xfId="26447"/>
    <cellStyle name="Note 2 3 3 5 5" xfId="36183"/>
    <cellStyle name="Note 2 3 3 5 6" xfId="43082"/>
    <cellStyle name="Note 2 3 3 6" xfId="3509"/>
    <cellStyle name="Note 2 3 3 6 2" xfId="16555"/>
    <cellStyle name="Note 2 3 3 6 3" xfId="27699"/>
    <cellStyle name="Note 2 3 3 6 4" xfId="37734"/>
    <cellStyle name="Note 2 3 3 6 5" xfId="43939"/>
    <cellStyle name="Note 2 3 3 7" xfId="8281"/>
    <cellStyle name="Note 2 3 3 7 2" xfId="21326"/>
    <cellStyle name="Note 2 3 3 7 3" xfId="30799"/>
    <cellStyle name="Note 2 3 3 8" xfId="9330"/>
    <cellStyle name="Note 2 3 3 8 2" xfId="22375"/>
    <cellStyle name="Note 2 3 3 8 3" xfId="31671"/>
    <cellStyle name="Note 2 3 3 9" xfId="10579"/>
    <cellStyle name="Note 2 3 3 9 2" xfId="23624"/>
    <cellStyle name="Note 2 3 3 9 3" xfId="32904"/>
    <cellStyle name="Note 2 3 30" xfId="457"/>
    <cellStyle name="Note 2 3 30 10" xfId="13508"/>
    <cellStyle name="Note 2 3 30 11" xfId="34687"/>
    <cellStyle name="Note 2 3 30 2" xfId="1568"/>
    <cellStyle name="Note 2 3 30 2 10" xfId="14614"/>
    <cellStyle name="Note 2 3 30 2 11" xfId="35793"/>
    <cellStyle name="Note 2 3 30 2 2" xfId="2792"/>
    <cellStyle name="Note 2 3 30 2 2 2" xfId="6486"/>
    <cellStyle name="Note 2 3 30 2 2 2 2" xfId="19532"/>
    <cellStyle name="Note 2 3 30 2 2 2 3" xfId="29825"/>
    <cellStyle name="Note 2 3 30 2 2 2 4" xfId="40711"/>
    <cellStyle name="Note 2 3 30 2 2 2 5" xfId="45631"/>
    <cellStyle name="Note 2 3 30 2 2 3" xfId="15838"/>
    <cellStyle name="Note 2 3 30 2 2 4" xfId="27116"/>
    <cellStyle name="Note 2 3 30 2 2 5" xfId="37017"/>
    <cellStyle name="Note 2 3 30 2 2 6" xfId="43533"/>
    <cellStyle name="Note 2 3 30 2 3" xfId="3290"/>
    <cellStyle name="Note 2 3 30 2 3 2" xfId="6984"/>
    <cellStyle name="Note 2 3 30 2 3 2 2" xfId="20030"/>
    <cellStyle name="Note 2 3 30 2 3 2 3" xfId="30211"/>
    <cellStyle name="Note 2 3 30 2 3 2 4" xfId="41209"/>
    <cellStyle name="Note 2 3 30 2 3 2 5" xfId="45929"/>
    <cellStyle name="Note 2 3 30 2 3 3" xfId="16336"/>
    <cellStyle name="Note 2 3 30 2 3 4" xfId="27502"/>
    <cellStyle name="Note 2 3 30 2 3 5" xfId="37515"/>
    <cellStyle name="Note 2 3 30 2 3 6" xfId="43831"/>
    <cellStyle name="Note 2 3 30 2 4" xfId="4385"/>
    <cellStyle name="Note 2 3 30 2 4 2" xfId="17431"/>
    <cellStyle name="Note 2 3 30 2 4 3" xfId="28410"/>
    <cellStyle name="Note 2 3 30 2 4 4" xfId="38610"/>
    <cellStyle name="Note 2 3 30 2 4 5" xfId="44390"/>
    <cellStyle name="Note 2 3 30 2 5" xfId="9157"/>
    <cellStyle name="Note 2 3 30 2 5 2" xfId="22202"/>
    <cellStyle name="Note 2 3 30 2 5 3" xfId="31510"/>
    <cellStyle name="Note 2 3 30 2 6" xfId="10045"/>
    <cellStyle name="Note 2 3 30 2 6 2" xfId="23090"/>
    <cellStyle name="Note 2 3 30 2 6 3" xfId="32386"/>
    <cellStyle name="Note 2 3 30 2 7" xfId="10418"/>
    <cellStyle name="Note 2 3 30 2 7 2" xfId="23463"/>
    <cellStyle name="Note 2 3 30 2 7 3" xfId="32759"/>
    <cellStyle name="Note 2 3 30 2 8" xfId="11786"/>
    <cellStyle name="Note 2 3 30 2 8 2" xfId="24831"/>
    <cellStyle name="Note 2 3 30 2 9" xfId="12259"/>
    <cellStyle name="Note 2 3 30 2 9 2" xfId="25304"/>
    <cellStyle name="Note 2 3 30 2 9 3" xfId="33638"/>
    <cellStyle name="Note 2 3 30 3" xfId="1031"/>
    <cellStyle name="Note 2 3 30 3 2" xfId="5141"/>
    <cellStyle name="Note 2 3 30 3 2 2" xfId="18187"/>
    <cellStyle name="Note 2 3 30 3 2 3" xfId="28878"/>
    <cellStyle name="Note 2 3 30 3 2 4" xfId="39366"/>
    <cellStyle name="Note 2 3 30 3 2 5" xfId="44876"/>
    <cellStyle name="Note 2 3 30 3 3" xfId="14077"/>
    <cellStyle name="Note 2 3 30 3 4" xfId="26184"/>
    <cellStyle name="Note 2 3 30 3 5" xfId="35256"/>
    <cellStyle name="Note 2 3 30 3 6" xfId="42778"/>
    <cellStyle name="Note 2 3 30 4" xfId="2297"/>
    <cellStyle name="Note 2 3 30 4 2" xfId="5991"/>
    <cellStyle name="Note 2 3 30 4 2 2" xfId="19037"/>
    <cellStyle name="Note 2 3 30 4 2 3" xfId="29435"/>
    <cellStyle name="Note 2 3 30 4 2 4" xfId="40216"/>
    <cellStyle name="Note 2 3 30 4 2 5" xfId="45364"/>
    <cellStyle name="Note 2 3 30 4 3" xfId="15343"/>
    <cellStyle name="Note 2 3 30 4 4" xfId="26726"/>
    <cellStyle name="Note 2 3 30 4 5" xfId="36522"/>
    <cellStyle name="Note 2 3 30 4 6" xfId="43266"/>
    <cellStyle name="Note 2 3 30 5" xfId="3848"/>
    <cellStyle name="Note 2 3 30 5 2" xfId="16894"/>
    <cellStyle name="Note 2 3 30 5 3" xfId="27978"/>
    <cellStyle name="Note 2 3 30 5 4" xfId="38073"/>
    <cellStyle name="Note 2 3 30 5 5" xfId="44123"/>
    <cellStyle name="Note 2 3 30 6" xfId="8620"/>
    <cellStyle name="Note 2 3 30 6 2" xfId="21665"/>
    <cellStyle name="Note 2 3 30 6 3" xfId="31078"/>
    <cellStyle name="Note 2 3 30 7" xfId="9611"/>
    <cellStyle name="Note 2 3 30 7 2" xfId="22656"/>
    <cellStyle name="Note 2 3 30 7 3" xfId="31952"/>
    <cellStyle name="Note 2 3 30 8" xfId="11248"/>
    <cellStyle name="Note 2 3 30 8 2" xfId="24293"/>
    <cellStyle name="Note 2 3 30 9" xfId="11982"/>
    <cellStyle name="Note 2 3 30 9 2" xfId="25027"/>
    <cellStyle name="Note 2 3 30 9 3" xfId="33361"/>
    <cellStyle name="Note 2 3 31" xfId="401"/>
    <cellStyle name="Note 2 3 31 10" xfId="13452"/>
    <cellStyle name="Note 2 3 31 11" xfId="34631"/>
    <cellStyle name="Note 2 3 31 2" xfId="1512"/>
    <cellStyle name="Note 2 3 31 2 10" xfId="14558"/>
    <cellStyle name="Note 2 3 31 2 11" xfId="35737"/>
    <cellStyle name="Note 2 3 31 2 2" xfId="2743"/>
    <cellStyle name="Note 2 3 31 2 2 2" xfId="6437"/>
    <cellStyle name="Note 2 3 31 2 2 2 2" xfId="19483"/>
    <cellStyle name="Note 2 3 31 2 2 2 3" xfId="29776"/>
    <cellStyle name="Note 2 3 31 2 2 2 4" xfId="40662"/>
    <cellStyle name="Note 2 3 31 2 2 2 5" xfId="45604"/>
    <cellStyle name="Note 2 3 31 2 2 3" xfId="15789"/>
    <cellStyle name="Note 2 3 31 2 2 4" xfId="27067"/>
    <cellStyle name="Note 2 3 31 2 2 5" xfId="36968"/>
    <cellStyle name="Note 2 3 31 2 2 6" xfId="43506"/>
    <cellStyle name="Note 2 3 31 2 3" xfId="3243"/>
    <cellStyle name="Note 2 3 31 2 3 2" xfId="6937"/>
    <cellStyle name="Note 2 3 31 2 3 2 2" xfId="19983"/>
    <cellStyle name="Note 2 3 31 2 3 2 3" xfId="30164"/>
    <cellStyle name="Note 2 3 31 2 3 2 4" xfId="41162"/>
    <cellStyle name="Note 2 3 31 2 3 2 5" xfId="45902"/>
    <cellStyle name="Note 2 3 31 2 3 3" xfId="16289"/>
    <cellStyle name="Note 2 3 31 2 3 4" xfId="27455"/>
    <cellStyle name="Note 2 3 31 2 3 5" xfId="37468"/>
    <cellStyle name="Note 2 3 31 2 3 6" xfId="43804"/>
    <cellStyle name="Note 2 3 31 2 4" xfId="4329"/>
    <cellStyle name="Note 2 3 31 2 4 2" xfId="17375"/>
    <cellStyle name="Note 2 3 31 2 4 3" xfId="28354"/>
    <cellStyle name="Note 2 3 31 2 4 4" xfId="38554"/>
    <cellStyle name="Note 2 3 31 2 4 5" xfId="44363"/>
    <cellStyle name="Note 2 3 31 2 5" xfId="9101"/>
    <cellStyle name="Note 2 3 31 2 5 2" xfId="22146"/>
    <cellStyle name="Note 2 3 31 2 5 3" xfId="31454"/>
    <cellStyle name="Note 2 3 31 2 6" xfId="9989"/>
    <cellStyle name="Note 2 3 31 2 6 2" xfId="23034"/>
    <cellStyle name="Note 2 3 31 2 6 3" xfId="32330"/>
    <cellStyle name="Note 2 3 31 2 7" xfId="10371"/>
    <cellStyle name="Note 2 3 31 2 7 2" xfId="23416"/>
    <cellStyle name="Note 2 3 31 2 7 3" xfId="32712"/>
    <cellStyle name="Note 2 3 31 2 8" xfId="11730"/>
    <cellStyle name="Note 2 3 31 2 8 2" xfId="24775"/>
    <cellStyle name="Note 2 3 31 2 9" xfId="12058"/>
    <cellStyle name="Note 2 3 31 2 9 2" xfId="25103"/>
    <cellStyle name="Note 2 3 31 2 9 3" xfId="33437"/>
    <cellStyle name="Note 2 3 31 3" xfId="975"/>
    <cellStyle name="Note 2 3 31 3 2" xfId="5085"/>
    <cellStyle name="Note 2 3 31 3 2 2" xfId="18131"/>
    <cellStyle name="Note 2 3 31 3 2 3" xfId="28822"/>
    <cellStyle name="Note 2 3 31 3 2 4" xfId="39310"/>
    <cellStyle name="Note 2 3 31 3 2 5" xfId="44849"/>
    <cellStyle name="Note 2 3 31 3 3" xfId="14021"/>
    <cellStyle name="Note 2 3 31 3 4" xfId="26128"/>
    <cellStyle name="Note 2 3 31 3 5" xfId="35200"/>
    <cellStyle name="Note 2 3 31 3 6" xfId="42751"/>
    <cellStyle name="Note 2 3 31 4" xfId="2241"/>
    <cellStyle name="Note 2 3 31 4 2" xfId="5935"/>
    <cellStyle name="Note 2 3 31 4 2 2" xfId="18981"/>
    <cellStyle name="Note 2 3 31 4 2 3" xfId="29379"/>
    <cellStyle name="Note 2 3 31 4 2 4" xfId="40160"/>
    <cellStyle name="Note 2 3 31 4 2 5" xfId="45337"/>
    <cellStyle name="Note 2 3 31 4 3" xfId="15287"/>
    <cellStyle name="Note 2 3 31 4 4" xfId="26670"/>
    <cellStyle name="Note 2 3 31 4 5" xfId="36466"/>
    <cellStyle name="Note 2 3 31 4 6" xfId="43239"/>
    <cellStyle name="Note 2 3 31 5" xfId="3792"/>
    <cellStyle name="Note 2 3 31 5 2" xfId="16838"/>
    <cellStyle name="Note 2 3 31 5 3" xfId="27922"/>
    <cellStyle name="Note 2 3 31 5 4" xfId="38017"/>
    <cellStyle name="Note 2 3 31 5 5" xfId="44096"/>
    <cellStyle name="Note 2 3 31 6" xfId="8564"/>
    <cellStyle name="Note 2 3 31 6 2" xfId="21609"/>
    <cellStyle name="Note 2 3 31 6 3" xfId="31022"/>
    <cellStyle name="Note 2 3 31 7" xfId="9555"/>
    <cellStyle name="Note 2 3 31 7 2" xfId="22600"/>
    <cellStyle name="Note 2 3 31 7 3" xfId="31896"/>
    <cellStyle name="Note 2 3 31 8" xfId="11192"/>
    <cellStyle name="Note 2 3 31 8 2" xfId="24237"/>
    <cellStyle name="Note 2 3 31 9" xfId="12277"/>
    <cellStyle name="Note 2 3 31 9 2" xfId="25322"/>
    <cellStyle name="Note 2 3 31 9 3" xfId="33656"/>
    <cellStyle name="Note 2 3 32" xfId="437"/>
    <cellStyle name="Note 2 3 32 10" xfId="13488"/>
    <cellStyle name="Note 2 3 32 11" xfId="34667"/>
    <cellStyle name="Note 2 3 32 2" xfId="1548"/>
    <cellStyle name="Note 2 3 32 2 10" xfId="14594"/>
    <cellStyle name="Note 2 3 32 2 11" xfId="35773"/>
    <cellStyle name="Note 2 3 32 2 2" xfId="2777"/>
    <cellStyle name="Note 2 3 32 2 2 2" xfId="6471"/>
    <cellStyle name="Note 2 3 32 2 2 2 2" xfId="19517"/>
    <cellStyle name="Note 2 3 32 2 2 2 3" xfId="29810"/>
    <cellStyle name="Note 2 3 32 2 2 2 4" xfId="40696"/>
    <cellStyle name="Note 2 3 32 2 2 2 5" xfId="45623"/>
    <cellStyle name="Note 2 3 32 2 2 3" xfId="15823"/>
    <cellStyle name="Note 2 3 32 2 2 4" xfId="27101"/>
    <cellStyle name="Note 2 3 32 2 2 5" xfId="37002"/>
    <cellStyle name="Note 2 3 32 2 2 6" xfId="43525"/>
    <cellStyle name="Note 2 3 32 2 3" xfId="3272"/>
    <cellStyle name="Note 2 3 32 2 3 2" xfId="6966"/>
    <cellStyle name="Note 2 3 32 2 3 2 2" xfId="20012"/>
    <cellStyle name="Note 2 3 32 2 3 2 3" xfId="30193"/>
    <cellStyle name="Note 2 3 32 2 3 2 4" xfId="41191"/>
    <cellStyle name="Note 2 3 32 2 3 2 5" xfId="45921"/>
    <cellStyle name="Note 2 3 32 2 3 3" xfId="16318"/>
    <cellStyle name="Note 2 3 32 2 3 4" xfId="27484"/>
    <cellStyle name="Note 2 3 32 2 3 5" xfId="37497"/>
    <cellStyle name="Note 2 3 32 2 3 6" xfId="43823"/>
    <cellStyle name="Note 2 3 32 2 4" xfId="4365"/>
    <cellStyle name="Note 2 3 32 2 4 2" xfId="17411"/>
    <cellStyle name="Note 2 3 32 2 4 3" xfId="28390"/>
    <cellStyle name="Note 2 3 32 2 4 4" xfId="38590"/>
    <cellStyle name="Note 2 3 32 2 4 5" xfId="44382"/>
    <cellStyle name="Note 2 3 32 2 5" xfId="9137"/>
    <cellStyle name="Note 2 3 32 2 5 2" xfId="22182"/>
    <cellStyle name="Note 2 3 32 2 5 3" xfId="31490"/>
    <cellStyle name="Note 2 3 32 2 6" xfId="10025"/>
    <cellStyle name="Note 2 3 32 2 6 2" xfId="23070"/>
    <cellStyle name="Note 2 3 32 2 6 3" xfId="32366"/>
    <cellStyle name="Note 2 3 32 2 7" xfId="10400"/>
    <cellStyle name="Note 2 3 32 2 7 2" xfId="23445"/>
    <cellStyle name="Note 2 3 32 2 7 3" xfId="32741"/>
    <cellStyle name="Note 2 3 32 2 8" xfId="11766"/>
    <cellStyle name="Note 2 3 32 2 8 2" xfId="24811"/>
    <cellStyle name="Note 2 3 32 2 9" xfId="11984"/>
    <cellStyle name="Note 2 3 32 2 9 2" xfId="25029"/>
    <cellStyle name="Note 2 3 32 2 9 3" xfId="33363"/>
    <cellStyle name="Note 2 3 32 3" xfId="1011"/>
    <cellStyle name="Note 2 3 32 3 2" xfId="5121"/>
    <cellStyle name="Note 2 3 32 3 2 2" xfId="18167"/>
    <cellStyle name="Note 2 3 32 3 2 3" xfId="28858"/>
    <cellStyle name="Note 2 3 32 3 2 4" xfId="39346"/>
    <cellStyle name="Note 2 3 32 3 2 5" xfId="44868"/>
    <cellStyle name="Note 2 3 32 3 3" xfId="14057"/>
    <cellStyle name="Note 2 3 32 3 4" xfId="26164"/>
    <cellStyle name="Note 2 3 32 3 5" xfId="35236"/>
    <cellStyle name="Note 2 3 32 3 6" xfId="42770"/>
    <cellStyle name="Note 2 3 32 4" xfId="2277"/>
    <cellStyle name="Note 2 3 32 4 2" xfId="5971"/>
    <cellStyle name="Note 2 3 32 4 2 2" xfId="19017"/>
    <cellStyle name="Note 2 3 32 4 2 3" xfId="29415"/>
    <cellStyle name="Note 2 3 32 4 2 4" xfId="40196"/>
    <cellStyle name="Note 2 3 32 4 2 5" xfId="45356"/>
    <cellStyle name="Note 2 3 32 4 3" xfId="15323"/>
    <cellStyle name="Note 2 3 32 4 4" xfId="26706"/>
    <cellStyle name="Note 2 3 32 4 5" xfId="36502"/>
    <cellStyle name="Note 2 3 32 4 6" xfId="43258"/>
    <cellStyle name="Note 2 3 32 5" xfId="3828"/>
    <cellStyle name="Note 2 3 32 5 2" xfId="16874"/>
    <cellStyle name="Note 2 3 32 5 3" xfId="27958"/>
    <cellStyle name="Note 2 3 32 5 4" xfId="38053"/>
    <cellStyle name="Note 2 3 32 5 5" xfId="44115"/>
    <cellStyle name="Note 2 3 32 6" xfId="8600"/>
    <cellStyle name="Note 2 3 32 6 2" xfId="21645"/>
    <cellStyle name="Note 2 3 32 6 3" xfId="31058"/>
    <cellStyle name="Note 2 3 32 7" xfId="9591"/>
    <cellStyle name="Note 2 3 32 7 2" xfId="22636"/>
    <cellStyle name="Note 2 3 32 7 3" xfId="31932"/>
    <cellStyle name="Note 2 3 32 8" xfId="11228"/>
    <cellStyle name="Note 2 3 32 8 2" xfId="24273"/>
    <cellStyle name="Note 2 3 32 9" xfId="12446"/>
    <cellStyle name="Note 2 3 32 9 2" xfId="25491"/>
    <cellStyle name="Note 2 3 32 9 3" xfId="33825"/>
    <cellStyle name="Note 2 3 33" xfId="449"/>
    <cellStyle name="Note 2 3 33 10" xfId="13500"/>
    <cellStyle name="Note 2 3 33 11" xfId="34679"/>
    <cellStyle name="Note 2 3 33 2" xfId="1560"/>
    <cellStyle name="Note 2 3 33 2 10" xfId="14606"/>
    <cellStyle name="Note 2 3 33 2 11" xfId="35785"/>
    <cellStyle name="Note 2 3 33 2 2" xfId="2785"/>
    <cellStyle name="Note 2 3 33 2 2 2" xfId="6479"/>
    <cellStyle name="Note 2 3 33 2 2 2 2" xfId="19525"/>
    <cellStyle name="Note 2 3 33 2 2 2 3" xfId="29818"/>
    <cellStyle name="Note 2 3 33 2 2 2 4" xfId="40704"/>
    <cellStyle name="Note 2 3 33 2 2 2 5" xfId="45627"/>
    <cellStyle name="Note 2 3 33 2 2 3" xfId="15831"/>
    <cellStyle name="Note 2 3 33 2 2 4" xfId="27109"/>
    <cellStyle name="Note 2 3 33 2 2 5" xfId="37010"/>
    <cellStyle name="Note 2 3 33 2 2 6" xfId="43529"/>
    <cellStyle name="Note 2 3 33 2 3" xfId="3284"/>
    <cellStyle name="Note 2 3 33 2 3 2" xfId="6978"/>
    <cellStyle name="Note 2 3 33 2 3 2 2" xfId="20024"/>
    <cellStyle name="Note 2 3 33 2 3 2 3" xfId="30205"/>
    <cellStyle name="Note 2 3 33 2 3 2 4" xfId="41203"/>
    <cellStyle name="Note 2 3 33 2 3 2 5" xfId="45925"/>
    <cellStyle name="Note 2 3 33 2 3 3" xfId="16330"/>
    <cellStyle name="Note 2 3 33 2 3 4" xfId="27496"/>
    <cellStyle name="Note 2 3 33 2 3 5" xfId="37509"/>
    <cellStyle name="Note 2 3 33 2 3 6" xfId="43827"/>
    <cellStyle name="Note 2 3 33 2 4" xfId="4377"/>
    <cellStyle name="Note 2 3 33 2 4 2" xfId="17423"/>
    <cellStyle name="Note 2 3 33 2 4 3" xfId="28402"/>
    <cellStyle name="Note 2 3 33 2 4 4" xfId="38602"/>
    <cellStyle name="Note 2 3 33 2 4 5" xfId="44386"/>
    <cellStyle name="Note 2 3 33 2 5" xfId="9149"/>
    <cellStyle name="Note 2 3 33 2 5 2" xfId="22194"/>
    <cellStyle name="Note 2 3 33 2 5 3" xfId="31502"/>
    <cellStyle name="Note 2 3 33 2 6" xfId="10037"/>
    <cellStyle name="Note 2 3 33 2 6 2" xfId="23082"/>
    <cellStyle name="Note 2 3 33 2 6 3" xfId="32378"/>
    <cellStyle name="Note 2 3 33 2 7" xfId="10412"/>
    <cellStyle name="Note 2 3 33 2 7 2" xfId="23457"/>
    <cellStyle name="Note 2 3 33 2 7 3" xfId="32753"/>
    <cellStyle name="Note 2 3 33 2 8" xfId="11778"/>
    <cellStyle name="Note 2 3 33 2 8 2" xfId="24823"/>
    <cellStyle name="Note 2 3 33 2 9" xfId="12432"/>
    <cellStyle name="Note 2 3 33 2 9 2" xfId="25477"/>
    <cellStyle name="Note 2 3 33 2 9 3" xfId="33811"/>
    <cellStyle name="Note 2 3 33 3" xfId="1023"/>
    <cellStyle name="Note 2 3 33 3 2" xfId="5133"/>
    <cellStyle name="Note 2 3 33 3 2 2" xfId="18179"/>
    <cellStyle name="Note 2 3 33 3 2 3" xfId="28870"/>
    <cellStyle name="Note 2 3 33 3 2 4" xfId="39358"/>
    <cellStyle name="Note 2 3 33 3 2 5" xfId="44872"/>
    <cellStyle name="Note 2 3 33 3 3" xfId="14069"/>
    <cellStyle name="Note 2 3 33 3 4" xfId="26176"/>
    <cellStyle name="Note 2 3 33 3 5" xfId="35248"/>
    <cellStyle name="Note 2 3 33 3 6" xfId="42774"/>
    <cellStyle name="Note 2 3 33 4" xfId="2289"/>
    <cellStyle name="Note 2 3 33 4 2" xfId="5983"/>
    <cellStyle name="Note 2 3 33 4 2 2" xfId="19029"/>
    <cellStyle name="Note 2 3 33 4 2 3" xfId="29427"/>
    <cellStyle name="Note 2 3 33 4 2 4" xfId="40208"/>
    <cellStyle name="Note 2 3 33 4 2 5" xfId="45360"/>
    <cellStyle name="Note 2 3 33 4 3" xfId="15335"/>
    <cellStyle name="Note 2 3 33 4 4" xfId="26718"/>
    <cellStyle name="Note 2 3 33 4 5" xfId="36514"/>
    <cellStyle name="Note 2 3 33 4 6" xfId="43262"/>
    <cellStyle name="Note 2 3 33 5" xfId="3840"/>
    <cellStyle name="Note 2 3 33 5 2" xfId="16886"/>
    <cellStyle name="Note 2 3 33 5 3" xfId="27970"/>
    <cellStyle name="Note 2 3 33 5 4" xfId="38065"/>
    <cellStyle name="Note 2 3 33 5 5" xfId="44119"/>
    <cellStyle name="Note 2 3 33 6" xfId="8612"/>
    <cellStyle name="Note 2 3 33 6 2" xfId="21657"/>
    <cellStyle name="Note 2 3 33 6 3" xfId="31070"/>
    <cellStyle name="Note 2 3 33 7" xfId="9603"/>
    <cellStyle name="Note 2 3 33 7 2" xfId="22648"/>
    <cellStyle name="Note 2 3 33 7 3" xfId="31944"/>
    <cellStyle name="Note 2 3 33 8" xfId="11240"/>
    <cellStyle name="Note 2 3 33 8 2" xfId="24285"/>
    <cellStyle name="Note 2 3 33 9" xfId="12536"/>
    <cellStyle name="Note 2 3 33 9 2" xfId="25581"/>
    <cellStyle name="Note 2 3 33 9 3" xfId="33915"/>
    <cellStyle name="Note 2 3 34" xfId="360"/>
    <cellStyle name="Note 2 3 34 10" xfId="13411"/>
    <cellStyle name="Note 2 3 34 11" xfId="34590"/>
    <cellStyle name="Note 2 3 34 2" xfId="1471"/>
    <cellStyle name="Note 2 3 34 2 10" xfId="14517"/>
    <cellStyle name="Note 2 3 34 2 11" xfId="35696"/>
    <cellStyle name="Note 2 3 34 2 2" xfId="2705"/>
    <cellStyle name="Note 2 3 34 2 2 2" xfId="6399"/>
    <cellStyle name="Note 2 3 34 2 2 2 2" xfId="19445"/>
    <cellStyle name="Note 2 3 34 2 2 2 3" xfId="29743"/>
    <cellStyle name="Note 2 3 34 2 2 2 4" xfId="40624"/>
    <cellStyle name="Note 2 3 34 2 2 2 5" xfId="45580"/>
    <cellStyle name="Note 2 3 34 2 2 3" xfId="15751"/>
    <cellStyle name="Note 2 3 34 2 2 4" xfId="27034"/>
    <cellStyle name="Note 2 3 34 2 2 5" xfId="36930"/>
    <cellStyle name="Note 2 3 34 2 2 6" xfId="43482"/>
    <cellStyle name="Note 2 3 34 2 3" xfId="3214"/>
    <cellStyle name="Note 2 3 34 2 3 2" xfId="6908"/>
    <cellStyle name="Note 2 3 34 2 3 2 2" xfId="19954"/>
    <cellStyle name="Note 2 3 34 2 3 2 3" xfId="30135"/>
    <cellStyle name="Note 2 3 34 2 3 2 4" xfId="41133"/>
    <cellStyle name="Note 2 3 34 2 3 2 5" xfId="45883"/>
    <cellStyle name="Note 2 3 34 2 3 3" xfId="16260"/>
    <cellStyle name="Note 2 3 34 2 3 4" xfId="27426"/>
    <cellStyle name="Note 2 3 34 2 3 5" xfId="37439"/>
    <cellStyle name="Note 2 3 34 2 3 6" xfId="43785"/>
    <cellStyle name="Note 2 3 34 2 4" xfId="4288"/>
    <cellStyle name="Note 2 3 34 2 4 2" xfId="17334"/>
    <cellStyle name="Note 2 3 34 2 4 3" xfId="28318"/>
    <cellStyle name="Note 2 3 34 2 4 4" xfId="38513"/>
    <cellStyle name="Note 2 3 34 2 4 5" xfId="44339"/>
    <cellStyle name="Note 2 3 34 2 5" xfId="9060"/>
    <cellStyle name="Note 2 3 34 2 5 2" xfId="22105"/>
    <cellStyle name="Note 2 3 34 2 5 3" xfId="31418"/>
    <cellStyle name="Note 2 3 34 2 6" xfId="9953"/>
    <cellStyle name="Note 2 3 34 2 6 2" xfId="22998"/>
    <cellStyle name="Note 2 3 34 2 6 3" xfId="32294"/>
    <cellStyle name="Note 2 3 34 2 7" xfId="10342"/>
    <cellStyle name="Note 2 3 34 2 7 2" xfId="23387"/>
    <cellStyle name="Note 2 3 34 2 7 3" xfId="32683"/>
    <cellStyle name="Note 2 3 34 2 8" xfId="11689"/>
    <cellStyle name="Note 2 3 34 2 8 2" xfId="24734"/>
    <cellStyle name="Note 2 3 34 2 9" xfId="12050"/>
    <cellStyle name="Note 2 3 34 2 9 2" xfId="25095"/>
    <cellStyle name="Note 2 3 34 2 9 3" xfId="33429"/>
    <cellStyle name="Note 2 3 34 3" xfId="934"/>
    <cellStyle name="Note 2 3 34 3 2" xfId="5044"/>
    <cellStyle name="Note 2 3 34 3 2 2" xfId="18090"/>
    <cellStyle name="Note 2 3 34 3 2 3" xfId="28786"/>
    <cellStyle name="Note 2 3 34 3 2 4" xfId="39269"/>
    <cellStyle name="Note 2 3 34 3 2 5" xfId="44825"/>
    <cellStyle name="Note 2 3 34 3 3" xfId="13980"/>
    <cellStyle name="Note 2 3 34 3 4" xfId="26092"/>
    <cellStyle name="Note 2 3 34 3 5" xfId="35159"/>
    <cellStyle name="Note 2 3 34 3 6" xfId="42727"/>
    <cellStyle name="Note 2 3 34 4" xfId="2200"/>
    <cellStyle name="Note 2 3 34 4 2" xfId="5894"/>
    <cellStyle name="Note 2 3 34 4 2 2" xfId="18940"/>
    <cellStyle name="Note 2 3 34 4 2 3" xfId="29343"/>
    <cellStyle name="Note 2 3 34 4 2 4" xfId="40119"/>
    <cellStyle name="Note 2 3 34 4 2 5" xfId="45313"/>
    <cellStyle name="Note 2 3 34 4 3" xfId="15246"/>
    <cellStyle name="Note 2 3 34 4 4" xfId="26634"/>
    <cellStyle name="Note 2 3 34 4 5" xfId="36425"/>
    <cellStyle name="Note 2 3 34 4 6" xfId="43215"/>
    <cellStyle name="Note 2 3 34 5" xfId="3751"/>
    <cellStyle name="Note 2 3 34 5 2" xfId="16797"/>
    <cellStyle name="Note 2 3 34 5 3" xfId="27886"/>
    <cellStyle name="Note 2 3 34 5 4" xfId="37976"/>
    <cellStyle name="Note 2 3 34 5 5" xfId="44072"/>
    <cellStyle name="Note 2 3 34 6" xfId="8523"/>
    <cellStyle name="Note 2 3 34 6 2" xfId="21568"/>
    <cellStyle name="Note 2 3 34 6 3" xfId="30986"/>
    <cellStyle name="Note 2 3 34 7" xfId="9519"/>
    <cellStyle name="Note 2 3 34 7 2" xfId="22564"/>
    <cellStyle name="Note 2 3 34 7 3" xfId="31860"/>
    <cellStyle name="Note 2 3 34 8" xfId="11151"/>
    <cellStyle name="Note 2 3 34 8 2" xfId="24196"/>
    <cellStyle name="Note 2 3 34 9" xfId="12091"/>
    <cellStyle name="Note 2 3 34 9 2" xfId="25136"/>
    <cellStyle name="Note 2 3 34 9 3" xfId="33470"/>
    <cellStyle name="Note 2 3 35" xfId="476"/>
    <cellStyle name="Note 2 3 35 10" xfId="13527"/>
    <cellStyle name="Note 2 3 35 11" xfId="34706"/>
    <cellStyle name="Note 2 3 35 2" xfId="1587"/>
    <cellStyle name="Note 2 3 35 2 10" xfId="14633"/>
    <cellStyle name="Note 2 3 35 2 11" xfId="35812"/>
    <cellStyle name="Note 2 3 35 2 2" xfId="2807"/>
    <cellStyle name="Note 2 3 35 2 2 2" xfId="6501"/>
    <cellStyle name="Note 2 3 35 2 2 2 2" xfId="19547"/>
    <cellStyle name="Note 2 3 35 2 2 2 3" xfId="29840"/>
    <cellStyle name="Note 2 3 35 2 2 2 4" xfId="40726"/>
    <cellStyle name="Note 2 3 35 2 2 2 5" xfId="45638"/>
    <cellStyle name="Note 2 3 35 2 2 3" xfId="15853"/>
    <cellStyle name="Note 2 3 35 2 2 4" xfId="27131"/>
    <cellStyle name="Note 2 3 35 2 2 5" xfId="37032"/>
    <cellStyle name="Note 2 3 35 2 2 6" xfId="43540"/>
    <cellStyle name="Note 2 3 35 2 3" xfId="3307"/>
    <cellStyle name="Note 2 3 35 2 3 2" xfId="7001"/>
    <cellStyle name="Note 2 3 35 2 3 2 2" xfId="20047"/>
    <cellStyle name="Note 2 3 35 2 3 2 3" xfId="30228"/>
    <cellStyle name="Note 2 3 35 2 3 2 4" xfId="41226"/>
    <cellStyle name="Note 2 3 35 2 3 2 5" xfId="45936"/>
    <cellStyle name="Note 2 3 35 2 3 3" xfId="16353"/>
    <cellStyle name="Note 2 3 35 2 3 4" xfId="27519"/>
    <cellStyle name="Note 2 3 35 2 3 5" xfId="37532"/>
    <cellStyle name="Note 2 3 35 2 3 6" xfId="43838"/>
    <cellStyle name="Note 2 3 35 2 4" xfId="4404"/>
    <cellStyle name="Note 2 3 35 2 4 2" xfId="17450"/>
    <cellStyle name="Note 2 3 35 2 4 3" xfId="28429"/>
    <cellStyle name="Note 2 3 35 2 4 4" xfId="38629"/>
    <cellStyle name="Note 2 3 35 2 4 5" xfId="44397"/>
    <cellStyle name="Note 2 3 35 2 5" xfId="9176"/>
    <cellStyle name="Note 2 3 35 2 5 2" xfId="22221"/>
    <cellStyle name="Note 2 3 35 2 5 3" xfId="31529"/>
    <cellStyle name="Note 2 3 35 2 6" xfId="10064"/>
    <cellStyle name="Note 2 3 35 2 6 2" xfId="23109"/>
    <cellStyle name="Note 2 3 35 2 6 3" xfId="32405"/>
    <cellStyle name="Note 2 3 35 2 7" xfId="10435"/>
    <cellStyle name="Note 2 3 35 2 7 2" xfId="23480"/>
    <cellStyle name="Note 2 3 35 2 7 3" xfId="32776"/>
    <cellStyle name="Note 2 3 35 2 8" xfId="11805"/>
    <cellStyle name="Note 2 3 35 2 8 2" xfId="24850"/>
    <cellStyle name="Note 2 3 35 2 9" xfId="12359"/>
    <cellStyle name="Note 2 3 35 2 9 2" xfId="25404"/>
    <cellStyle name="Note 2 3 35 2 9 3" xfId="33738"/>
    <cellStyle name="Note 2 3 35 3" xfId="1050"/>
    <cellStyle name="Note 2 3 35 3 2" xfId="5160"/>
    <cellStyle name="Note 2 3 35 3 2 2" xfId="18206"/>
    <cellStyle name="Note 2 3 35 3 2 3" xfId="28897"/>
    <cellStyle name="Note 2 3 35 3 2 4" xfId="39385"/>
    <cellStyle name="Note 2 3 35 3 2 5" xfId="44883"/>
    <cellStyle name="Note 2 3 35 3 3" xfId="14096"/>
    <cellStyle name="Note 2 3 35 3 4" xfId="26203"/>
    <cellStyle name="Note 2 3 35 3 5" xfId="35275"/>
    <cellStyle name="Note 2 3 35 3 6" xfId="42785"/>
    <cellStyle name="Note 2 3 35 4" xfId="2316"/>
    <cellStyle name="Note 2 3 35 4 2" xfId="6010"/>
    <cellStyle name="Note 2 3 35 4 2 2" xfId="19056"/>
    <cellStyle name="Note 2 3 35 4 2 3" xfId="29454"/>
    <cellStyle name="Note 2 3 35 4 2 4" xfId="40235"/>
    <cellStyle name="Note 2 3 35 4 2 5" xfId="45371"/>
    <cellStyle name="Note 2 3 35 4 3" xfId="15362"/>
    <cellStyle name="Note 2 3 35 4 4" xfId="26745"/>
    <cellStyle name="Note 2 3 35 4 5" xfId="36541"/>
    <cellStyle name="Note 2 3 35 4 6" xfId="43273"/>
    <cellStyle name="Note 2 3 35 5" xfId="3867"/>
    <cellStyle name="Note 2 3 35 5 2" xfId="16913"/>
    <cellStyle name="Note 2 3 35 5 3" xfId="27997"/>
    <cellStyle name="Note 2 3 35 5 4" xfId="38092"/>
    <cellStyle name="Note 2 3 35 5 5" xfId="44130"/>
    <cellStyle name="Note 2 3 35 6" xfId="8639"/>
    <cellStyle name="Note 2 3 35 6 2" xfId="21684"/>
    <cellStyle name="Note 2 3 35 6 3" xfId="31097"/>
    <cellStyle name="Note 2 3 35 7" xfId="9630"/>
    <cellStyle name="Note 2 3 35 7 2" xfId="22675"/>
    <cellStyle name="Note 2 3 35 7 3" xfId="31971"/>
    <cellStyle name="Note 2 3 35 8" xfId="11267"/>
    <cellStyle name="Note 2 3 35 8 2" xfId="24312"/>
    <cellStyle name="Note 2 3 35 9" xfId="12123"/>
    <cellStyle name="Note 2 3 35 9 2" xfId="25168"/>
    <cellStyle name="Note 2 3 35 9 3" xfId="33502"/>
    <cellStyle name="Note 2 3 36" xfId="431"/>
    <cellStyle name="Note 2 3 36 10" xfId="13482"/>
    <cellStyle name="Note 2 3 36 11" xfId="34661"/>
    <cellStyle name="Note 2 3 36 2" xfId="1542"/>
    <cellStyle name="Note 2 3 36 2 10" xfId="14588"/>
    <cellStyle name="Note 2 3 36 2 11" xfId="35767"/>
    <cellStyle name="Note 2 3 36 2 2" xfId="2772"/>
    <cellStyle name="Note 2 3 36 2 2 2" xfId="6466"/>
    <cellStyle name="Note 2 3 36 2 2 2 2" xfId="19512"/>
    <cellStyle name="Note 2 3 36 2 2 2 3" xfId="29805"/>
    <cellStyle name="Note 2 3 36 2 2 2 4" xfId="40691"/>
    <cellStyle name="Note 2 3 36 2 2 2 5" xfId="45620"/>
    <cellStyle name="Note 2 3 36 2 2 3" xfId="15818"/>
    <cellStyle name="Note 2 3 36 2 2 4" xfId="27096"/>
    <cellStyle name="Note 2 3 36 2 2 5" xfId="36997"/>
    <cellStyle name="Note 2 3 36 2 2 6" xfId="43522"/>
    <cellStyle name="Note 2 3 36 2 3" xfId="3266"/>
    <cellStyle name="Note 2 3 36 2 3 2" xfId="6960"/>
    <cellStyle name="Note 2 3 36 2 3 2 2" xfId="20006"/>
    <cellStyle name="Note 2 3 36 2 3 2 3" xfId="30187"/>
    <cellStyle name="Note 2 3 36 2 3 2 4" xfId="41185"/>
    <cellStyle name="Note 2 3 36 2 3 2 5" xfId="45918"/>
    <cellStyle name="Note 2 3 36 2 3 3" xfId="16312"/>
    <cellStyle name="Note 2 3 36 2 3 4" xfId="27478"/>
    <cellStyle name="Note 2 3 36 2 3 5" xfId="37491"/>
    <cellStyle name="Note 2 3 36 2 3 6" xfId="43820"/>
    <cellStyle name="Note 2 3 36 2 4" xfId="4359"/>
    <cellStyle name="Note 2 3 36 2 4 2" xfId="17405"/>
    <cellStyle name="Note 2 3 36 2 4 3" xfId="28384"/>
    <cellStyle name="Note 2 3 36 2 4 4" xfId="38584"/>
    <cellStyle name="Note 2 3 36 2 4 5" xfId="44379"/>
    <cellStyle name="Note 2 3 36 2 5" xfId="9131"/>
    <cellStyle name="Note 2 3 36 2 5 2" xfId="22176"/>
    <cellStyle name="Note 2 3 36 2 5 3" xfId="31484"/>
    <cellStyle name="Note 2 3 36 2 6" xfId="10019"/>
    <cellStyle name="Note 2 3 36 2 6 2" xfId="23064"/>
    <cellStyle name="Note 2 3 36 2 6 3" xfId="32360"/>
    <cellStyle name="Note 2 3 36 2 7" xfId="10394"/>
    <cellStyle name="Note 2 3 36 2 7 2" xfId="23439"/>
    <cellStyle name="Note 2 3 36 2 7 3" xfId="32735"/>
    <cellStyle name="Note 2 3 36 2 8" xfId="11760"/>
    <cellStyle name="Note 2 3 36 2 8 2" xfId="24805"/>
    <cellStyle name="Note 2 3 36 2 9" xfId="12571"/>
    <cellStyle name="Note 2 3 36 2 9 2" xfId="25616"/>
    <cellStyle name="Note 2 3 36 2 9 3" xfId="33950"/>
    <cellStyle name="Note 2 3 36 3" xfId="1005"/>
    <cellStyle name="Note 2 3 36 3 2" xfId="5115"/>
    <cellStyle name="Note 2 3 36 3 2 2" xfId="18161"/>
    <cellStyle name="Note 2 3 36 3 2 3" xfId="28852"/>
    <cellStyle name="Note 2 3 36 3 2 4" xfId="39340"/>
    <cellStyle name="Note 2 3 36 3 2 5" xfId="44865"/>
    <cellStyle name="Note 2 3 36 3 3" xfId="14051"/>
    <cellStyle name="Note 2 3 36 3 4" xfId="26158"/>
    <cellStyle name="Note 2 3 36 3 5" xfId="35230"/>
    <cellStyle name="Note 2 3 36 3 6" xfId="42767"/>
    <cellStyle name="Note 2 3 36 4" xfId="2271"/>
    <cellStyle name="Note 2 3 36 4 2" xfId="5965"/>
    <cellStyle name="Note 2 3 36 4 2 2" xfId="19011"/>
    <cellStyle name="Note 2 3 36 4 2 3" xfId="29409"/>
    <cellStyle name="Note 2 3 36 4 2 4" xfId="40190"/>
    <cellStyle name="Note 2 3 36 4 2 5" xfId="45353"/>
    <cellStyle name="Note 2 3 36 4 3" xfId="15317"/>
    <cellStyle name="Note 2 3 36 4 4" xfId="26700"/>
    <cellStyle name="Note 2 3 36 4 5" xfId="36496"/>
    <cellStyle name="Note 2 3 36 4 6" xfId="43255"/>
    <cellStyle name="Note 2 3 36 5" xfId="3822"/>
    <cellStyle name="Note 2 3 36 5 2" xfId="16868"/>
    <cellStyle name="Note 2 3 36 5 3" xfId="27952"/>
    <cellStyle name="Note 2 3 36 5 4" xfId="38047"/>
    <cellStyle name="Note 2 3 36 5 5" xfId="44112"/>
    <cellStyle name="Note 2 3 36 6" xfId="8594"/>
    <cellStyle name="Note 2 3 36 6 2" xfId="21639"/>
    <cellStyle name="Note 2 3 36 6 3" xfId="31052"/>
    <cellStyle name="Note 2 3 36 7" xfId="9585"/>
    <cellStyle name="Note 2 3 36 7 2" xfId="22630"/>
    <cellStyle name="Note 2 3 36 7 3" xfId="31926"/>
    <cellStyle name="Note 2 3 36 8" xfId="11222"/>
    <cellStyle name="Note 2 3 36 8 2" xfId="24267"/>
    <cellStyle name="Note 2 3 36 9" xfId="12442"/>
    <cellStyle name="Note 2 3 36 9 2" xfId="25487"/>
    <cellStyle name="Note 2 3 36 9 3" xfId="33821"/>
    <cellStyle name="Note 2 3 37" xfId="464"/>
    <cellStyle name="Note 2 3 37 10" xfId="13515"/>
    <cellStyle name="Note 2 3 37 11" xfId="34694"/>
    <cellStyle name="Note 2 3 37 2" xfId="1575"/>
    <cellStyle name="Note 2 3 37 2 10" xfId="14621"/>
    <cellStyle name="Note 2 3 37 2 11" xfId="35800"/>
    <cellStyle name="Note 2 3 37 2 2" xfId="2798"/>
    <cellStyle name="Note 2 3 37 2 2 2" xfId="6492"/>
    <cellStyle name="Note 2 3 37 2 2 2 2" xfId="19538"/>
    <cellStyle name="Note 2 3 37 2 2 2 3" xfId="29831"/>
    <cellStyle name="Note 2 3 37 2 2 2 4" xfId="40717"/>
    <cellStyle name="Note 2 3 37 2 2 2 5" xfId="45633"/>
    <cellStyle name="Note 2 3 37 2 2 3" xfId="15844"/>
    <cellStyle name="Note 2 3 37 2 2 4" xfId="27122"/>
    <cellStyle name="Note 2 3 37 2 2 5" xfId="37023"/>
    <cellStyle name="Note 2 3 37 2 2 6" xfId="43535"/>
    <cellStyle name="Note 2 3 37 2 3" xfId="3297"/>
    <cellStyle name="Note 2 3 37 2 3 2" xfId="6991"/>
    <cellStyle name="Note 2 3 37 2 3 2 2" xfId="20037"/>
    <cellStyle name="Note 2 3 37 2 3 2 3" xfId="30218"/>
    <cellStyle name="Note 2 3 37 2 3 2 4" xfId="41216"/>
    <cellStyle name="Note 2 3 37 2 3 2 5" xfId="45931"/>
    <cellStyle name="Note 2 3 37 2 3 3" xfId="16343"/>
    <cellStyle name="Note 2 3 37 2 3 4" xfId="27509"/>
    <cellStyle name="Note 2 3 37 2 3 5" xfId="37522"/>
    <cellStyle name="Note 2 3 37 2 3 6" xfId="43833"/>
    <cellStyle name="Note 2 3 37 2 4" xfId="4392"/>
    <cellStyle name="Note 2 3 37 2 4 2" xfId="17438"/>
    <cellStyle name="Note 2 3 37 2 4 3" xfId="28417"/>
    <cellStyle name="Note 2 3 37 2 4 4" xfId="38617"/>
    <cellStyle name="Note 2 3 37 2 4 5" xfId="44392"/>
    <cellStyle name="Note 2 3 37 2 5" xfId="9164"/>
    <cellStyle name="Note 2 3 37 2 5 2" xfId="22209"/>
    <cellStyle name="Note 2 3 37 2 5 3" xfId="31517"/>
    <cellStyle name="Note 2 3 37 2 6" xfId="10052"/>
    <cellStyle name="Note 2 3 37 2 6 2" xfId="23097"/>
    <cellStyle name="Note 2 3 37 2 6 3" xfId="32393"/>
    <cellStyle name="Note 2 3 37 2 7" xfId="10425"/>
    <cellStyle name="Note 2 3 37 2 7 2" xfId="23470"/>
    <cellStyle name="Note 2 3 37 2 7 3" xfId="32766"/>
    <cellStyle name="Note 2 3 37 2 8" xfId="11793"/>
    <cellStyle name="Note 2 3 37 2 8 2" xfId="24838"/>
    <cellStyle name="Note 2 3 37 2 9" xfId="12081"/>
    <cellStyle name="Note 2 3 37 2 9 2" xfId="25126"/>
    <cellStyle name="Note 2 3 37 2 9 3" xfId="33460"/>
    <cellStyle name="Note 2 3 37 3" xfId="1038"/>
    <cellStyle name="Note 2 3 37 3 2" xfId="5148"/>
    <cellStyle name="Note 2 3 37 3 2 2" xfId="18194"/>
    <cellStyle name="Note 2 3 37 3 2 3" xfId="28885"/>
    <cellStyle name="Note 2 3 37 3 2 4" xfId="39373"/>
    <cellStyle name="Note 2 3 37 3 2 5" xfId="44878"/>
    <cellStyle name="Note 2 3 37 3 3" xfId="14084"/>
    <cellStyle name="Note 2 3 37 3 4" xfId="26191"/>
    <cellStyle name="Note 2 3 37 3 5" xfId="35263"/>
    <cellStyle name="Note 2 3 37 3 6" xfId="42780"/>
    <cellStyle name="Note 2 3 37 4" xfId="2304"/>
    <cellStyle name="Note 2 3 37 4 2" xfId="5998"/>
    <cellStyle name="Note 2 3 37 4 2 2" xfId="19044"/>
    <cellStyle name="Note 2 3 37 4 2 3" xfId="29442"/>
    <cellStyle name="Note 2 3 37 4 2 4" xfId="40223"/>
    <cellStyle name="Note 2 3 37 4 2 5" xfId="45366"/>
    <cellStyle name="Note 2 3 37 4 3" xfId="15350"/>
    <cellStyle name="Note 2 3 37 4 4" xfId="26733"/>
    <cellStyle name="Note 2 3 37 4 5" xfId="36529"/>
    <cellStyle name="Note 2 3 37 4 6" xfId="43268"/>
    <cellStyle name="Note 2 3 37 5" xfId="3855"/>
    <cellStyle name="Note 2 3 37 5 2" xfId="16901"/>
    <cellStyle name="Note 2 3 37 5 3" xfId="27985"/>
    <cellStyle name="Note 2 3 37 5 4" xfId="38080"/>
    <cellStyle name="Note 2 3 37 5 5" xfId="44125"/>
    <cellStyle name="Note 2 3 37 6" xfId="8627"/>
    <cellStyle name="Note 2 3 37 6 2" xfId="21672"/>
    <cellStyle name="Note 2 3 37 6 3" xfId="31085"/>
    <cellStyle name="Note 2 3 37 7" xfId="9618"/>
    <cellStyle name="Note 2 3 37 7 2" xfId="22663"/>
    <cellStyle name="Note 2 3 37 7 3" xfId="31959"/>
    <cellStyle name="Note 2 3 37 8" xfId="11255"/>
    <cellStyle name="Note 2 3 37 8 2" xfId="24300"/>
    <cellStyle name="Note 2 3 37 9" xfId="12573"/>
    <cellStyle name="Note 2 3 37 9 2" xfId="25618"/>
    <cellStyle name="Note 2 3 37 9 3" xfId="33952"/>
    <cellStyle name="Note 2 3 38" xfId="468"/>
    <cellStyle name="Note 2 3 38 10" xfId="13519"/>
    <cellStyle name="Note 2 3 38 11" xfId="34698"/>
    <cellStyle name="Note 2 3 38 2" xfId="1579"/>
    <cellStyle name="Note 2 3 38 2 10" xfId="14625"/>
    <cellStyle name="Note 2 3 38 2 11" xfId="35804"/>
    <cellStyle name="Note 2 3 38 2 2" xfId="2801"/>
    <cellStyle name="Note 2 3 38 2 2 2" xfId="6495"/>
    <cellStyle name="Note 2 3 38 2 2 2 2" xfId="19541"/>
    <cellStyle name="Note 2 3 38 2 2 2 3" xfId="29834"/>
    <cellStyle name="Note 2 3 38 2 2 2 4" xfId="40720"/>
    <cellStyle name="Note 2 3 38 2 2 2 5" xfId="45635"/>
    <cellStyle name="Note 2 3 38 2 2 3" xfId="15847"/>
    <cellStyle name="Note 2 3 38 2 2 4" xfId="27125"/>
    <cellStyle name="Note 2 3 38 2 2 5" xfId="37026"/>
    <cellStyle name="Note 2 3 38 2 2 6" xfId="43537"/>
    <cellStyle name="Note 2 3 38 2 3" xfId="3300"/>
    <cellStyle name="Note 2 3 38 2 3 2" xfId="6994"/>
    <cellStyle name="Note 2 3 38 2 3 2 2" xfId="20040"/>
    <cellStyle name="Note 2 3 38 2 3 2 3" xfId="30221"/>
    <cellStyle name="Note 2 3 38 2 3 2 4" xfId="41219"/>
    <cellStyle name="Note 2 3 38 2 3 2 5" xfId="45933"/>
    <cellStyle name="Note 2 3 38 2 3 3" xfId="16346"/>
    <cellStyle name="Note 2 3 38 2 3 4" xfId="27512"/>
    <cellStyle name="Note 2 3 38 2 3 5" xfId="37525"/>
    <cellStyle name="Note 2 3 38 2 3 6" xfId="43835"/>
    <cellStyle name="Note 2 3 38 2 4" xfId="4396"/>
    <cellStyle name="Note 2 3 38 2 4 2" xfId="17442"/>
    <cellStyle name="Note 2 3 38 2 4 3" xfId="28421"/>
    <cellStyle name="Note 2 3 38 2 4 4" xfId="38621"/>
    <cellStyle name="Note 2 3 38 2 4 5" xfId="44394"/>
    <cellStyle name="Note 2 3 38 2 5" xfId="9168"/>
    <cellStyle name="Note 2 3 38 2 5 2" xfId="22213"/>
    <cellStyle name="Note 2 3 38 2 5 3" xfId="31521"/>
    <cellStyle name="Note 2 3 38 2 6" xfId="10056"/>
    <cellStyle name="Note 2 3 38 2 6 2" xfId="23101"/>
    <cellStyle name="Note 2 3 38 2 6 3" xfId="32397"/>
    <cellStyle name="Note 2 3 38 2 7" xfId="10428"/>
    <cellStyle name="Note 2 3 38 2 7 2" xfId="23473"/>
    <cellStyle name="Note 2 3 38 2 7 3" xfId="32769"/>
    <cellStyle name="Note 2 3 38 2 8" xfId="11797"/>
    <cellStyle name="Note 2 3 38 2 8 2" xfId="24842"/>
    <cellStyle name="Note 2 3 38 2 9" xfId="10865"/>
    <cellStyle name="Note 2 3 38 2 9 2" xfId="23910"/>
    <cellStyle name="Note 2 3 38 2 9 3" xfId="33147"/>
    <cellStyle name="Note 2 3 38 3" xfId="1042"/>
    <cellStyle name="Note 2 3 38 3 2" xfId="5152"/>
    <cellStyle name="Note 2 3 38 3 2 2" xfId="18198"/>
    <cellStyle name="Note 2 3 38 3 2 3" xfId="28889"/>
    <cellStyle name="Note 2 3 38 3 2 4" xfId="39377"/>
    <cellStyle name="Note 2 3 38 3 2 5" xfId="44880"/>
    <cellStyle name="Note 2 3 38 3 3" xfId="14088"/>
    <cellStyle name="Note 2 3 38 3 4" xfId="26195"/>
    <cellStyle name="Note 2 3 38 3 5" xfId="35267"/>
    <cellStyle name="Note 2 3 38 3 6" xfId="42782"/>
    <cellStyle name="Note 2 3 38 4" xfId="2308"/>
    <cellStyle name="Note 2 3 38 4 2" xfId="6002"/>
    <cellStyle name="Note 2 3 38 4 2 2" xfId="19048"/>
    <cellStyle name="Note 2 3 38 4 2 3" xfId="29446"/>
    <cellStyle name="Note 2 3 38 4 2 4" xfId="40227"/>
    <cellStyle name="Note 2 3 38 4 2 5" xfId="45368"/>
    <cellStyle name="Note 2 3 38 4 3" xfId="15354"/>
    <cellStyle name="Note 2 3 38 4 4" xfId="26737"/>
    <cellStyle name="Note 2 3 38 4 5" xfId="36533"/>
    <cellStyle name="Note 2 3 38 4 6" xfId="43270"/>
    <cellStyle name="Note 2 3 38 5" xfId="3859"/>
    <cellStyle name="Note 2 3 38 5 2" xfId="16905"/>
    <cellStyle name="Note 2 3 38 5 3" xfId="27989"/>
    <cellStyle name="Note 2 3 38 5 4" xfId="38084"/>
    <cellStyle name="Note 2 3 38 5 5" xfId="44127"/>
    <cellStyle name="Note 2 3 38 6" xfId="8631"/>
    <cellStyle name="Note 2 3 38 6 2" xfId="21676"/>
    <cellStyle name="Note 2 3 38 6 3" xfId="31089"/>
    <cellStyle name="Note 2 3 38 7" xfId="9622"/>
    <cellStyle name="Note 2 3 38 7 2" xfId="22667"/>
    <cellStyle name="Note 2 3 38 7 3" xfId="31963"/>
    <cellStyle name="Note 2 3 38 8" xfId="11259"/>
    <cellStyle name="Note 2 3 38 8 2" xfId="24304"/>
    <cellStyle name="Note 2 3 38 9" xfId="12456"/>
    <cellStyle name="Note 2 3 38 9 2" xfId="25501"/>
    <cellStyle name="Note 2 3 38 9 3" xfId="33835"/>
    <cellStyle name="Note 2 3 39" xfId="490"/>
    <cellStyle name="Note 2 3 39 10" xfId="13541"/>
    <cellStyle name="Note 2 3 39 11" xfId="34720"/>
    <cellStyle name="Note 2 3 39 2" xfId="1601"/>
    <cellStyle name="Note 2 3 39 2 10" xfId="14647"/>
    <cellStyle name="Note 2 3 39 2 11" xfId="35826"/>
    <cellStyle name="Note 2 3 39 2 2" xfId="2818"/>
    <cellStyle name="Note 2 3 39 2 2 2" xfId="6512"/>
    <cellStyle name="Note 2 3 39 2 2 2 2" xfId="19558"/>
    <cellStyle name="Note 2 3 39 2 2 2 3" xfId="29851"/>
    <cellStyle name="Note 2 3 39 2 2 2 4" xfId="40737"/>
    <cellStyle name="Note 2 3 39 2 2 2 5" xfId="45641"/>
    <cellStyle name="Note 2 3 39 2 2 3" xfId="15864"/>
    <cellStyle name="Note 2 3 39 2 2 4" xfId="27142"/>
    <cellStyle name="Note 2 3 39 2 2 5" xfId="37043"/>
    <cellStyle name="Note 2 3 39 2 2 6" xfId="43543"/>
    <cellStyle name="Note 2 3 39 2 3" xfId="3320"/>
    <cellStyle name="Note 2 3 39 2 3 2" xfId="7014"/>
    <cellStyle name="Note 2 3 39 2 3 2 2" xfId="20060"/>
    <cellStyle name="Note 2 3 39 2 3 2 3" xfId="30241"/>
    <cellStyle name="Note 2 3 39 2 3 2 4" xfId="41239"/>
    <cellStyle name="Note 2 3 39 2 3 2 5" xfId="45939"/>
    <cellStyle name="Note 2 3 39 2 3 3" xfId="16366"/>
    <cellStyle name="Note 2 3 39 2 3 4" xfId="27532"/>
    <cellStyle name="Note 2 3 39 2 3 5" xfId="37545"/>
    <cellStyle name="Note 2 3 39 2 3 6" xfId="43841"/>
    <cellStyle name="Note 2 3 39 2 4" xfId="4418"/>
    <cellStyle name="Note 2 3 39 2 4 2" xfId="17464"/>
    <cellStyle name="Note 2 3 39 2 4 3" xfId="28443"/>
    <cellStyle name="Note 2 3 39 2 4 4" xfId="38643"/>
    <cellStyle name="Note 2 3 39 2 4 5" xfId="44400"/>
    <cellStyle name="Note 2 3 39 2 5" xfId="9190"/>
    <cellStyle name="Note 2 3 39 2 5 2" xfId="22235"/>
    <cellStyle name="Note 2 3 39 2 5 3" xfId="31543"/>
    <cellStyle name="Note 2 3 39 2 6" xfId="10078"/>
    <cellStyle name="Note 2 3 39 2 6 2" xfId="23123"/>
    <cellStyle name="Note 2 3 39 2 6 3" xfId="32419"/>
    <cellStyle name="Note 2 3 39 2 7" xfId="10448"/>
    <cellStyle name="Note 2 3 39 2 7 2" xfId="23493"/>
    <cellStyle name="Note 2 3 39 2 7 3" xfId="32789"/>
    <cellStyle name="Note 2 3 39 2 8" xfId="11819"/>
    <cellStyle name="Note 2 3 39 2 8 2" xfId="24864"/>
    <cellStyle name="Note 2 3 39 2 9" xfId="12090"/>
    <cellStyle name="Note 2 3 39 2 9 2" xfId="25135"/>
    <cellStyle name="Note 2 3 39 2 9 3" xfId="33469"/>
    <cellStyle name="Note 2 3 39 3" xfId="1064"/>
    <cellStyle name="Note 2 3 39 3 2" xfId="5174"/>
    <cellStyle name="Note 2 3 39 3 2 2" xfId="18220"/>
    <cellStyle name="Note 2 3 39 3 2 3" xfId="28911"/>
    <cellStyle name="Note 2 3 39 3 2 4" xfId="39399"/>
    <cellStyle name="Note 2 3 39 3 2 5" xfId="44886"/>
    <cellStyle name="Note 2 3 39 3 3" xfId="14110"/>
    <cellStyle name="Note 2 3 39 3 4" xfId="26217"/>
    <cellStyle name="Note 2 3 39 3 5" xfId="35289"/>
    <cellStyle name="Note 2 3 39 3 6" xfId="42788"/>
    <cellStyle name="Note 2 3 39 4" xfId="2330"/>
    <cellStyle name="Note 2 3 39 4 2" xfId="6024"/>
    <cellStyle name="Note 2 3 39 4 2 2" xfId="19070"/>
    <cellStyle name="Note 2 3 39 4 2 3" xfId="29468"/>
    <cellStyle name="Note 2 3 39 4 2 4" xfId="40249"/>
    <cellStyle name="Note 2 3 39 4 2 5" xfId="45374"/>
    <cellStyle name="Note 2 3 39 4 3" xfId="15376"/>
    <cellStyle name="Note 2 3 39 4 4" xfId="26759"/>
    <cellStyle name="Note 2 3 39 4 5" xfId="36555"/>
    <cellStyle name="Note 2 3 39 4 6" xfId="43276"/>
    <cellStyle name="Note 2 3 39 5" xfId="3881"/>
    <cellStyle name="Note 2 3 39 5 2" xfId="16927"/>
    <cellStyle name="Note 2 3 39 5 3" xfId="28011"/>
    <cellStyle name="Note 2 3 39 5 4" xfId="38106"/>
    <cellStyle name="Note 2 3 39 5 5" xfId="44133"/>
    <cellStyle name="Note 2 3 39 6" xfId="8653"/>
    <cellStyle name="Note 2 3 39 6 2" xfId="21698"/>
    <cellStyle name="Note 2 3 39 6 3" xfId="31111"/>
    <cellStyle name="Note 2 3 39 7" xfId="9644"/>
    <cellStyle name="Note 2 3 39 7 2" xfId="22689"/>
    <cellStyle name="Note 2 3 39 7 3" xfId="31985"/>
    <cellStyle name="Note 2 3 39 8" xfId="11281"/>
    <cellStyle name="Note 2 3 39 8 2" xfId="24326"/>
    <cellStyle name="Note 2 3 39 9" xfId="12174"/>
    <cellStyle name="Note 2 3 39 9 2" xfId="25219"/>
    <cellStyle name="Note 2 3 39 9 3" xfId="33553"/>
    <cellStyle name="Note 2 3 4" xfId="88"/>
    <cellStyle name="Note 2 3 4 10" xfId="10613"/>
    <cellStyle name="Note 2 3 4 10 2" xfId="23658"/>
    <cellStyle name="Note 2 3 4 10 3" xfId="32938"/>
    <cellStyle name="Note 2 3 4 11" xfId="10636"/>
    <cellStyle name="Note 2 3 4 11 2" xfId="23681"/>
    <cellStyle name="Note 2 3 4 11 3" xfId="32961"/>
    <cellStyle name="Note 2 3 4 12" xfId="10686"/>
    <cellStyle name="Note 2 3 4 12 2" xfId="23731"/>
    <cellStyle name="Note 2 3 4 12 3" xfId="33011"/>
    <cellStyle name="Note 2 3 4 13" xfId="10719"/>
    <cellStyle name="Note 2 3 4 13 2" xfId="23764"/>
    <cellStyle name="Note 2 3 4 13 3" xfId="33044"/>
    <cellStyle name="Note 2 3 4 14" xfId="10752"/>
    <cellStyle name="Note 2 3 4 14 2" xfId="23797"/>
    <cellStyle name="Note 2 3 4 14 3" xfId="33077"/>
    <cellStyle name="Note 2 3 4 15" xfId="10827"/>
    <cellStyle name="Note 2 3 4 15 2" xfId="23872"/>
    <cellStyle name="Note 2 3 4 16" xfId="12465"/>
    <cellStyle name="Note 2 3 4 16 2" xfId="25510"/>
    <cellStyle name="Note 2 3 4 16 3" xfId="33844"/>
    <cellStyle name="Note 2 3 4 17" xfId="12858"/>
    <cellStyle name="Note 2 3 4 18" xfId="12818"/>
    <cellStyle name="Note 2 3 4 19" xfId="12979"/>
    <cellStyle name="Note 2 3 4 2" xfId="183"/>
    <cellStyle name="Note 2 3 4 2 10" xfId="13234"/>
    <cellStyle name="Note 2 3 4 2 11" xfId="34413"/>
    <cellStyle name="Note 2 3 4 2 2" xfId="1306"/>
    <cellStyle name="Note 2 3 4 2 2 10" xfId="14352"/>
    <cellStyle name="Note 2 3 4 2 2 11" xfId="35531"/>
    <cellStyle name="Note 2 3 4 2 2 2" xfId="2563"/>
    <cellStyle name="Note 2 3 4 2 2 2 2" xfId="6257"/>
    <cellStyle name="Note 2 3 4 2 2 2 2 2" xfId="19303"/>
    <cellStyle name="Note 2 3 4 2 2 2 2 3" xfId="29629"/>
    <cellStyle name="Note 2 3 4 2 2 2 2 4" xfId="40482"/>
    <cellStyle name="Note 2 3 4 2 2 2 2 5" xfId="45501"/>
    <cellStyle name="Note 2 3 4 2 2 2 3" xfId="15609"/>
    <cellStyle name="Note 2 3 4 2 2 2 4" xfId="26920"/>
    <cellStyle name="Note 2 3 4 2 2 2 5" xfId="36788"/>
    <cellStyle name="Note 2 3 4 2 2 2 6" xfId="43403"/>
    <cellStyle name="Note 2 3 4 2 2 3" xfId="3095"/>
    <cellStyle name="Note 2 3 4 2 2 3 2" xfId="6789"/>
    <cellStyle name="Note 2 3 4 2 2 3 2 2" xfId="19835"/>
    <cellStyle name="Note 2 3 4 2 2 3 2 3" xfId="30016"/>
    <cellStyle name="Note 2 3 4 2 2 3 2 4" xfId="41014"/>
    <cellStyle name="Note 2 3 4 2 2 3 2 5" xfId="45832"/>
    <cellStyle name="Note 2 3 4 2 2 3 3" xfId="16141"/>
    <cellStyle name="Note 2 3 4 2 2 3 4" xfId="27307"/>
    <cellStyle name="Note 2 3 4 2 2 3 5" xfId="37320"/>
    <cellStyle name="Note 2 3 4 2 2 3 6" xfId="43734"/>
    <cellStyle name="Note 2 3 4 2 2 4" xfId="4123"/>
    <cellStyle name="Note 2 3 4 2 2 4 2" xfId="17169"/>
    <cellStyle name="Note 2 3 4 2 2 4 3" xfId="28181"/>
    <cellStyle name="Note 2 3 4 2 2 4 4" xfId="38348"/>
    <cellStyle name="Note 2 3 4 2 2 4 5" xfId="44260"/>
    <cellStyle name="Note 2 3 4 2 2 5" xfId="8895"/>
    <cellStyle name="Note 2 3 4 2 2 5 2" xfId="21940"/>
    <cellStyle name="Note 2 3 4 2 2 5 3" xfId="31281"/>
    <cellStyle name="Note 2 3 4 2 2 6" xfId="9815"/>
    <cellStyle name="Note 2 3 4 2 2 6 2" xfId="22860"/>
    <cellStyle name="Note 2 3 4 2 2 6 3" xfId="32156"/>
    <cellStyle name="Note 2 3 4 2 2 7" xfId="10223"/>
    <cellStyle name="Note 2 3 4 2 2 7 2" xfId="23268"/>
    <cellStyle name="Note 2 3 4 2 2 7 3" xfId="32564"/>
    <cellStyle name="Note 2 3 4 2 2 8" xfId="11524"/>
    <cellStyle name="Note 2 3 4 2 2 8 2" xfId="24569"/>
    <cellStyle name="Note 2 3 4 2 2 9" xfId="12572"/>
    <cellStyle name="Note 2 3 4 2 2 9 2" xfId="25617"/>
    <cellStyle name="Note 2 3 4 2 2 9 3" xfId="33951"/>
    <cellStyle name="Note 2 3 4 2 3" xfId="757"/>
    <cellStyle name="Note 2 3 4 2 3 2" xfId="4867"/>
    <cellStyle name="Note 2 3 4 2 3 2 2" xfId="17913"/>
    <cellStyle name="Note 2 3 4 2 3 2 3" xfId="28637"/>
    <cellStyle name="Note 2 3 4 2 3 2 4" xfId="39092"/>
    <cellStyle name="Note 2 3 4 2 3 2 5" xfId="44734"/>
    <cellStyle name="Note 2 3 4 2 3 3" xfId="13803"/>
    <cellStyle name="Note 2 3 4 2 3 4" xfId="25943"/>
    <cellStyle name="Note 2 3 4 2 3 5" xfId="34982"/>
    <cellStyle name="Note 2 3 4 2 3 6" xfId="42636"/>
    <cellStyle name="Note 2 3 4 2 4" xfId="2023"/>
    <cellStyle name="Note 2 3 4 2 4 2" xfId="5717"/>
    <cellStyle name="Note 2 3 4 2 4 2 2" xfId="18763"/>
    <cellStyle name="Note 2 3 4 2 4 2 3" xfId="29194"/>
    <cellStyle name="Note 2 3 4 2 4 2 4" xfId="39942"/>
    <cellStyle name="Note 2 3 4 2 4 2 5" xfId="45222"/>
    <cellStyle name="Note 2 3 4 2 4 3" xfId="15069"/>
    <cellStyle name="Note 2 3 4 2 4 4" xfId="26485"/>
    <cellStyle name="Note 2 3 4 2 4 5" xfId="36248"/>
    <cellStyle name="Note 2 3 4 2 4 6" xfId="43124"/>
    <cellStyle name="Note 2 3 4 2 5" xfId="3574"/>
    <cellStyle name="Note 2 3 4 2 5 2" xfId="16620"/>
    <cellStyle name="Note 2 3 4 2 5 3" xfId="27737"/>
    <cellStyle name="Note 2 3 4 2 5 4" xfId="37799"/>
    <cellStyle name="Note 2 3 4 2 5 5" xfId="43981"/>
    <cellStyle name="Note 2 3 4 2 6" xfId="8346"/>
    <cellStyle name="Note 2 3 4 2 6 2" xfId="21391"/>
    <cellStyle name="Note 2 3 4 2 6 3" xfId="30837"/>
    <cellStyle name="Note 2 3 4 2 7" xfId="9368"/>
    <cellStyle name="Note 2 3 4 2 7 2" xfId="22413"/>
    <cellStyle name="Note 2 3 4 2 7 3" xfId="31709"/>
    <cellStyle name="Note 2 3 4 2 8" xfId="10974"/>
    <cellStyle name="Note 2 3 4 2 8 2" xfId="24019"/>
    <cellStyle name="Note 2 3 4 2 9" xfId="12360"/>
    <cellStyle name="Note 2 3 4 2 9 2" xfId="25405"/>
    <cellStyle name="Note 2 3 4 2 9 3" xfId="33739"/>
    <cellStyle name="Note 2 3 4 20" xfId="12922"/>
    <cellStyle name="Note 2 3 4 21" xfId="13006"/>
    <cellStyle name="Note 2 3 4 22" xfId="13038"/>
    <cellStyle name="Note 2 3 4 23" xfId="13139"/>
    <cellStyle name="Note 2 3 4 24" xfId="34318"/>
    <cellStyle name="Note 2 3 4 3" xfId="224"/>
    <cellStyle name="Note 2 3 4 3 10" xfId="12349"/>
    <cellStyle name="Note 2 3 4 3 10 2" xfId="25394"/>
    <cellStyle name="Note 2 3 4 3 10 3" xfId="33728"/>
    <cellStyle name="Note 2 3 4 3 11" xfId="13275"/>
    <cellStyle name="Note 2 3 4 3 12" xfId="34454"/>
    <cellStyle name="Note 2 3 4 3 2" xfId="798"/>
    <cellStyle name="Note 2 3 4 3 2 2" xfId="4908"/>
    <cellStyle name="Note 2 3 4 3 2 2 2" xfId="17954"/>
    <cellStyle name="Note 2 3 4 3 2 2 3" xfId="28669"/>
    <cellStyle name="Note 2 3 4 3 2 2 4" xfId="39133"/>
    <cellStyle name="Note 2 3 4 3 2 2 5" xfId="44755"/>
    <cellStyle name="Note 2 3 4 3 2 3" xfId="13844"/>
    <cellStyle name="Note 2 3 4 3 2 4" xfId="25975"/>
    <cellStyle name="Note 2 3 4 3 2 5" xfId="35023"/>
    <cellStyle name="Note 2 3 4 3 2 6" xfId="42657"/>
    <cellStyle name="Note 2 3 4 3 3" xfId="2064"/>
    <cellStyle name="Note 2 3 4 3 3 2" xfId="5758"/>
    <cellStyle name="Note 2 3 4 3 3 2 2" xfId="18804"/>
    <cellStyle name="Note 2 3 4 3 3 2 3" xfId="29226"/>
    <cellStyle name="Note 2 3 4 3 3 2 4" xfId="39983"/>
    <cellStyle name="Note 2 3 4 3 3 2 5" xfId="45243"/>
    <cellStyle name="Note 2 3 4 3 3 3" xfId="15110"/>
    <cellStyle name="Note 2 3 4 3 3 4" xfId="26517"/>
    <cellStyle name="Note 2 3 4 3 3 5" xfId="36289"/>
    <cellStyle name="Note 2 3 4 3 3 6" xfId="43145"/>
    <cellStyle name="Note 2 3 4 3 4" xfId="3042"/>
    <cellStyle name="Note 2 3 4 3 4 2" xfId="6736"/>
    <cellStyle name="Note 2 3 4 3 4 2 2" xfId="19782"/>
    <cellStyle name="Note 2 3 4 3 4 2 3" xfId="29963"/>
    <cellStyle name="Note 2 3 4 3 4 2 4" xfId="40961"/>
    <cellStyle name="Note 2 3 4 3 4 2 5" xfId="45808"/>
    <cellStyle name="Note 2 3 4 3 4 3" xfId="16088"/>
    <cellStyle name="Note 2 3 4 3 4 4" xfId="27254"/>
    <cellStyle name="Note 2 3 4 3 4 5" xfId="37267"/>
    <cellStyle name="Note 2 3 4 3 4 6" xfId="43710"/>
    <cellStyle name="Note 2 3 4 3 5" xfId="3615"/>
    <cellStyle name="Note 2 3 4 3 5 2" xfId="16661"/>
    <cellStyle name="Note 2 3 4 3 5 3" xfId="27769"/>
    <cellStyle name="Note 2 3 4 3 5 4" xfId="37840"/>
    <cellStyle name="Note 2 3 4 3 5 5" xfId="44002"/>
    <cellStyle name="Note 2 3 4 3 6" xfId="8387"/>
    <cellStyle name="Note 2 3 4 3 6 2" xfId="21432"/>
    <cellStyle name="Note 2 3 4 3 6 3" xfId="30869"/>
    <cellStyle name="Note 2 3 4 3 7" xfId="9400"/>
    <cellStyle name="Note 2 3 4 3 7 2" xfId="22445"/>
    <cellStyle name="Note 2 3 4 3 7 3" xfId="31741"/>
    <cellStyle name="Note 2 3 4 3 8" xfId="9658"/>
    <cellStyle name="Note 2 3 4 3 8 2" xfId="22703"/>
    <cellStyle name="Note 2 3 4 3 8 3" xfId="31999"/>
    <cellStyle name="Note 2 3 4 3 9" xfId="11015"/>
    <cellStyle name="Note 2 3 4 3 9 2" xfId="24060"/>
    <cellStyle name="Note 2 3 4 4" xfId="662"/>
    <cellStyle name="Note 2 3 4 4 2" xfId="4772"/>
    <cellStyle name="Note 2 3 4 4 2 2" xfId="17818"/>
    <cellStyle name="Note 2 3 4 4 2 3" xfId="28577"/>
    <cellStyle name="Note 2 3 4 4 2 4" xfId="38997"/>
    <cellStyle name="Note 2 3 4 4 2 5" xfId="44675"/>
    <cellStyle name="Note 2 3 4 4 3" xfId="13708"/>
    <cellStyle name="Note 2 3 4 4 4" xfId="25883"/>
    <cellStyle name="Note 2 3 4 4 5" xfId="34887"/>
    <cellStyle name="Note 2 3 4 4 6" xfId="42577"/>
    <cellStyle name="Note 2 3 4 5" xfId="1928"/>
    <cellStyle name="Note 2 3 4 5 2" xfId="5622"/>
    <cellStyle name="Note 2 3 4 5 2 2" xfId="18668"/>
    <cellStyle name="Note 2 3 4 5 2 3" xfId="29134"/>
    <cellStyle name="Note 2 3 4 5 2 4" xfId="39847"/>
    <cellStyle name="Note 2 3 4 5 2 5" xfId="45163"/>
    <cellStyle name="Note 2 3 4 5 3" xfId="14974"/>
    <cellStyle name="Note 2 3 4 5 4" xfId="26425"/>
    <cellStyle name="Note 2 3 4 5 5" xfId="36153"/>
    <cellStyle name="Note 2 3 4 5 6" xfId="43065"/>
    <cellStyle name="Note 2 3 4 6" xfId="3479"/>
    <cellStyle name="Note 2 3 4 6 2" xfId="16525"/>
    <cellStyle name="Note 2 3 4 6 3" xfId="27677"/>
    <cellStyle name="Note 2 3 4 6 4" xfId="37704"/>
    <cellStyle name="Note 2 3 4 6 5" xfId="43922"/>
    <cellStyle name="Note 2 3 4 7" xfId="8251"/>
    <cellStyle name="Note 2 3 4 7 2" xfId="21296"/>
    <cellStyle name="Note 2 3 4 7 3" xfId="30777"/>
    <cellStyle name="Note 2 3 4 8" xfId="9308"/>
    <cellStyle name="Note 2 3 4 8 2" xfId="22353"/>
    <cellStyle name="Note 2 3 4 8 3" xfId="31649"/>
    <cellStyle name="Note 2 3 4 9" xfId="10549"/>
    <cellStyle name="Note 2 3 4 9 2" xfId="23594"/>
    <cellStyle name="Note 2 3 4 9 3" xfId="32882"/>
    <cellStyle name="Note 2 3 40" xfId="460"/>
    <cellStyle name="Note 2 3 40 10" xfId="13511"/>
    <cellStyle name="Note 2 3 40 11" xfId="34690"/>
    <cellStyle name="Note 2 3 40 2" xfId="1571"/>
    <cellStyle name="Note 2 3 40 2 10" xfId="14617"/>
    <cellStyle name="Note 2 3 40 2 11" xfId="35796"/>
    <cellStyle name="Note 2 3 40 2 2" xfId="2795"/>
    <cellStyle name="Note 2 3 40 2 2 2" xfId="6489"/>
    <cellStyle name="Note 2 3 40 2 2 2 2" xfId="19535"/>
    <cellStyle name="Note 2 3 40 2 2 2 3" xfId="29828"/>
    <cellStyle name="Note 2 3 40 2 2 2 4" xfId="40714"/>
    <cellStyle name="Note 2 3 40 2 2 2 5" xfId="45632"/>
    <cellStyle name="Note 2 3 40 2 2 3" xfId="15841"/>
    <cellStyle name="Note 2 3 40 2 2 4" xfId="27119"/>
    <cellStyle name="Note 2 3 40 2 2 5" xfId="37020"/>
    <cellStyle name="Note 2 3 40 2 2 6" xfId="43534"/>
    <cellStyle name="Note 2 3 40 2 3" xfId="3293"/>
    <cellStyle name="Note 2 3 40 2 3 2" xfId="6987"/>
    <cellStyle name="Note 2 3 40 2 3 2 2" xfId="20033"/>
    <cellStyle name="Note 2 3 40 2 3 2 3" xfId="30214"/>
    <cellStyle name="Note 2 3 40 2 3 2 4" xfId="41212"/>
    <cellStyle name="Note 2 3 40 2 3 2 5" xfId="45930"/>
    <cellStyle name="Note 2 3 40 2 3 3" xfId="16339"/>
    <cellStyle name="Note 2 3 40 2 3 4" xfId="27505"/>
    <cellStyle name="Note 2 3 40 2 3 5" xfId="37518"/>
    <cellStyle name="Note 2 3 40 2 3 6" xfId="43832"/>
    <cellStyle name="Note 2 3 40 2 4" xfId="4388"/>
    <cellStyle name="Note 2 3 40 2 4 2" xfId="17434"/>
    <cellStyle name="Note 2 3 40 2 4 3" xfId="28413"/>
    <cellStyle name="Note 2 3 40 2 4 4" xfId="38613"/>
    <cellStyle name="Note 2 3 40 2 4 5" xfId="44391"/>
    <cellStyle name="Note 2 3 40 2 5" xfId="9160"/>
    <cellStyle name="Note 2 3 40 2 5 2" xfId="22205"/>
    <cellStyle name="Note 2 3 40 2 5 3" xfId="31513"/>
    <cellStyle name="Note 2 3 40 2 6" xfId="10048"/>
    <cellStyle name="Note 2 3 40 2 6 2" xfId="23093"/>
    <cellStyle name="Note 2 3 40 2 6 3" xfId="32389"/>
    <cellStyle name="Note 2 3 40 2 7" xfId="10421"/>
    <cellStyle name="Note 2 3 40 2 7 2" xfId="23466"/>
    <cellStyle name="Note 2 3 40 2 7 3" xfId="32762"/>
    <cellStyle name="Note 2 3 40 2 8" xfId="11789"/>
    <cellStyle name="Note 2 3 40 2 8 2" xfId="24834"/>
    <cellStyle name="Note 2 3 40 2 9" xfId="12107"/>
    <cellStyle name="Note 2 3 40 2 9 2" xfId="25152"/>
    <cellStyle name="Note 2 3 40 2 9 3" xfId="33486"/>
    <cellStyle name="Note 2 3 40 3" xfId="1034"/>
    <cellStyle name="Note 2 3 40 3 2" xfId="5144"/>
    <cellStyle name="Note 2 3 40 3 2 2" xfId="18190"/>
    <cellStyle name="Note 2 3 40 3 2 3" xfId="28881"/>
    <cellStyle name="Note 2 3 40 3 2 4" xfId="39369"/>
    <cellStyle name="Note 2 3 40 3 2 5" xfId="44877"/>
    <cellStyle name="Note 2 3 40 3 3" xfId="14080"/>
    <cellStyle name="Note 2 3 40 3 4" xfId="26187"/>
    <cellStyle name="Note 2 3 40 3 5" xfId="35259"/>
    <cellStyle name="Note 2 3 40 3 6" xfId="42779"/>
    <cellStyle name="Note 2 3 40 4" xfId="2300"/>
    <cellStyle name="Note 2 3 40 4 2" xfId="5994"/>
    <cellStyle name="Note 2 3 40 4 2 2" xfId="19040"/>
    <cellStyle name="Note 2 3 40 4 2 3" xfId="29438"/>
    <cellStyle name="Note 2 3 40 4 2 4" xfId="40219"/>
    <cellStyle name="Note 2 3 40 4 2 5" xfId="45365"/>
    <cellStyle name="Note 2 3 40 4 3" xfId="15346"/>
    <cellStyle name="Note 2 3 40 4 4" xfId="26729"/>
    <cellStyle name="Note 2 3 40 4 5" xfId="36525"/>
    <cellStyle name="Note 2 3 40 4 6" xfId="43267"/>
    <cellStyle name="Note 2 3 40 5" xfId="3851"/>
    <cellStyle name="Note 2 3 40 5 2" xfId="16897"/>
    <cellStyle name="Note 2 3 40 5 3" xfId="27981"/>
    <cellStyle name="Note 2 3 40 5 4" xfId="38076"/>
    <cellStyle name="Note 2 3 40 5 5" xfId="44124"/>
    <cellStyle name="Note 2 3 40 6" xfId="8623"/>
    <cellStyle name="Note 2 3 40 6 2" xfId="21668"/>
    <cellStyle name="Note 2 3 40 6 3" xfId="31081"/>
    <cellStyle name="Note 2 3 40 7" xfId="9614"/>
    <cellStyle name="Note 2 3 40 7 2" xfId="22659"/>
    <cellStyle name="Note 2 3 40 7 3" xfId="31955"/>
    <cellStyle name="Note 2 3 40 8" xfId="11251"/>
    <cellStyle name="Note 2 3 40 8 2" xfId="24296"/>
    <cellStyle name="Note 2 3 40 9" xfId="10878"/>
    <cellStyle name="Note 2 3 40 9 2" xfId="23923"/>
    <cellStyle name="Note 2 3 40 9 3" xfId="33160"/>
    <cellStyle name="Note 2 3 41" xfId="500"/>
    <cellStyle name="Note 2 3 41 10" xfId="13551"/>
    <cellStyle name="Note 2 3 41 11" xfId="34730"/>
    <cellStyle name="Note 2 3 41 2" xfId="1611"/>
    <cellStyle name="Note 2 3 41 2 10" xfId="14657"/>
    <cellStyle name="Note 2 3 41 2 11" xfId="35836"/>
    <cellStyle name="Note 2 3 41 2 2" xfId="2826"/>
    <cellStyle name="Note 2 3 41 2 2 2" xfId="6520"/>
    <cellStyle name="Note 2 3 41 2 2 2 2" xfId="19566"/>
    <cellStyle name="Note 2 3 41 2 2 2 3" xfId="29859"/>
    <cellStyle name="Note 2 3 41 2 2 2 4" xfId="40745"/>
    <cellStyle name="Note 2 3 41 2 2 2 5" xfId="45644"/>
    <cellStyle name="Note 2 3 41 2 2 3" xfId="15872"/>
    <cellStyle name="Note 2 3 41 2 2 4" xfId="27150"/>
    <cellStyle name="Note 2 3 41 2 2 5" xfId="37051"/>
    <cellStyle name="Note 2 3 41 2 2 6" xfId="43546"/>
    <cellStyle name="Note 2 3 41 2 3" xfId="3329"/>
    <cellStyle name="Note 2 3 41 2 3 2" xfId="7023"/>
    <cellStyle name="Note 2 3 41 2 3 2 2" xfId="20069"/>
    <cellStyle name="Note 2 3 41 2 3 2 3" xfId="30250"/>
    <cellStyle name="Note 2 3 41 2 3 2 4" xfId="41248"/>
    <cellStyle name="Note 2 3 41 2 3 2 5" xfId="45942"/>
    <cellStyle name="Note 2 3 41 2 3 3" xfId="16375"/>
    <cellStyle name="Note 2 3 41 2 3 4" xfId="27541"/>
    <cellStyle name="Note 2 3 41 2 3 5" xfId="37554"/>
    <cellStyle name="Note 2 3 41 2 3 6" xfId="43844"/>
    <cellStyle name="Note 2 3 41 2 4" xfId="4428"/>
    <cellStyle name="Note 2 3 41 2 4 2" xfId="17474"/>
    <cellStyle name="Note 2 3 41 2 4 3" xfId="28453"/>
    <cellStyle name="Note 2 3 41 2 4 4" xfId="38653"/>
    <cellStyle name="Note 2 3 41 2 4 5" xfId="44403"/>
    <cellStyle name="Note 2 3 41 2 5" xfId="9200"/>
    <cellStyle name="Note 2 3 41 2 5 2" xfId="22245"/>
    <cellStyle name="Note 2 3 41 2 5 3" xfId="31553"/>
    <cellStyle name="Note 2 3 41 2 6" xfId="10088"/>
    <cellStyle name="Note 2 3 41 2 6 2" xfId="23133"/>
    <cellStyle name="Note 2 3 41 2 6 3" xfId="32429"/>
    <cellStyle name="Note 2 3 41 2 7" xfId="10457"/>
    <cellStyle name="Note 2 3 41 2 7 2" xfId="23502"/>
    <cellStyle name="Note 2 3 41 2 7 3" xfId="32798"/>
    <cellStyle name="Note 2 3 41 2 8" xfId="11829"/>
    <cellStyle name="Note 2 3 41 2 8 2" xfId="24874"/>
    <cellStyle name="Note 2 3 41 2 9" xfId="12639"/>
    <cellStyle name="Note 2 3 41 2 9 2" xfId="25684"/>
    <cellStyle name="Note 2 3 41 2 9 3" xfId="34018"/>
    <cellStyle name="Note 2 3 41 3" xfId="1074"/>
    <cellStyle name="Note 2 3 41 3 2" xfId="5184"/>
    <cellStyle name="Note 2 3 41 3 2 2" xfId="18230"/>
    <cellStyle name="Note 2 3 41 3 2 3" xfId="28921"/>
    <cellStyle name="Note 2 3 41 3 2 4" xfId="39409"/>
    <cellStyle name="Note 2 3 41 3 2 5" xfId="44889"/>
    <cellStyle name="Note 2 3 41 3 3" xfId="14120"/>
    <cellStyle name="Note 2 3 41 3 4" xfId="26227"/>
    <cellStyle name="Note 2 3 41 3 5" xfId="35299"/>
    <cellStyle name="Note 2 3 41 3 6" xfId="42791"/>
    <cellStyle name="Note 2 3 41 4" xfId="2340"/>
    <cellStyle name="Note 2 3 41 4 2" xfId="6034"/>
    <cellStyle name="Note 2 3 41 4 2 2" xfId="19080"/>
    <cellStyle name="Note 2 3 41 4 2 3" xfId="29478"/>
    <cellStyle name="Note 2 3 41 4 2 4" xfId="40259"/>
    <cellStyle name="Note 2 3 41 4 2 5" xfId="45377"/>
    <cellStyle name="Note 2 3 41 4 3" xfId="15386"/>
    <cellStyle name="Note 2 3 41 4 4" xfId="26769"/>
    <cellStyle name="Note 2 3 41 4 5" xfId="36565"/>
    <cellStyle name="Note 2 3 41 4 6" xfId="43279"/>
    <cellStyle name="Note 2 3 41 5" xfId="3891"/>
    <cellStyle name="Note 2 3 41 5 2" xfId="16937"/>
    <cellStyle name="Note 2 3 41 5 3" xfId="28021"/>
    <cellStyle name="Note 2 3 41 5 4" xfId="38116"/>
    <cellStyle name="Note 2 3 41 5 5" xfId="44136"/>
    <cellStyle name="Note 2 3 41 6" xfId="8663"/>
    <cellStyle name="Note 2 3 41 6 2" xfId="21708"/>
    <cellStyle name="Note 2 3 41 6 3" xfId="31121"/>
    <cellStyle name="Note 2 3 41 7" xfId="9654"/>
    <cellStyle name="Note 2 3 41 7 2" xfId="22699"/>
    <cellStyle name="Note 2 3 41 7 3" xfId="31995"/>
    <cellStyle name="Note 2 3 41 8" xfId="11291"/>
    <cellStyle name="Note 2 3 41 8 2" xfId="24336"/>
    <cellStyle name="Note 2 3 41 9" xfId="12595"/>
    <cellStyle name="Note 2 3 41 9 2" xfId="25640"/>
    <cellStyle name="Note 2 3 41 9 3" xfId="33974"/>
    <cellStyle name="Note 2 3 42" xfId="510"/>
    <cellStyle name="Note 2 3 42 10" xfId="13561"/>
    <cellStyle name="Note 2 3 42 11" xfId="34740"/>
    <cellStyle name="Note 2 3 42 2" xfId="1621"/>
    <cellStyle name="Note 2 3 42 2 10" xfId="14667"/>
    <cellStyle name="Note 2 3 42 2 11" xfId="35846"/>
    <cellStyle name="Note 2 3 42 2 2" xfId="2835"/>
    <cellStyle name="Note 2 3 42 2 2 2" xfId="6529"/>
    <cellStyle name="Note 2 3 42 2 2 2 2" xfId="19575"/>
    <cellStyle name="Note 2 3 42 2 2 2 3" xfId="29865"/>
    <cellStyle name="Note 2 3 42 2 2 2 4" xfId="40754"/>
    <cellStyle name="Note 2 3 42 2 2 2 5" xfId="45650"/>
    <cellStyle name="Note 2 3 42 2 2 3" xfId="15881"/>
    <cellStyle name="Note 2 3 42 2 2 4" xfId="27156"/>
    <cellStyle name="Note 2 3 42 2 2 5" xfId="37060"/>
    <cellStyle name="Note 2 3 42 2 2 6" xfId="43552"/>
    <cellStyle name="Note 2 3 42 2 3" xfId="3335"/>
    <cellStyle name="Note 2 3 42 2 3 2" xfId="7029"/>
    <cellStyle name="Note 2 3 42 2 3 2 2" xfId="20075"/>
    <cellStyle name="Note 2 3 42 2 3 2 3" xfId="30256"/>
    <cellStyle name="Note 2 3 42 2 3 2 4" xfId="41254"/>
    <cellStyle name="Note 2 3 42 2 3 2 5" xfId="45945"/>
    <cellStyle name="Note 2 3 42 2 3 3" xfId="16381"/>
    <cellStyle name="Note 2 3 42 2 3 4" xfId="27547"/>
    <cellStyle name="Note 2 3 42 2 3 5" xfId="37560"/>
    <cellStyle name="Note 2 3 42 2 3 6" xfId="43847"/>
    <cellStyle name="Note 2 3 42 2 4" xfId="4438"/>
    <cellStyle name="Note 2 3 42 2 4 2" xfId="17484"/>
    <cellStyle name="Note 2 3 42 2 4 3" xfId="28460"/>
    <cellStyle name="Note 2 3 42 2 4 4" xfId="38663"/>
    <cellStyle name="Note 2 3 42 2 4 5" xfId="44409"/>
    <cellStyle name="Note 2 3 42 2 5" xfId="9210"/>
    <cellStyle name="Note 2 3 42 2 5 2" xfId="22255"/>
    <cellStyle name="Note 2 3 42 2 5 3" xfId="31560"/>
    <cellStyle name="Note 2 3 42 2 6" xfId="10095"/>
    <cellStyle name="Note 2 3 42 2 6 2" xfId="23140"/>
    <cellStyle name="Note 2 3 42 2 6 3" xfId="32436"/>
    <cellStyle name="Note 2 3 42 2 7" xfId="10463"/>
    <cellStyle name="Note 2 3 42 2 7 2" xfId="23508"/>
    <cellStyle name="Note 2 3 42 2 7 3" xfId="32804"/>
    <cellStyle name="Note 2 3 42 2 8" xfId="11839"/>
    <cellStyle name="Note 2 3 42 2 8 2" xfId="24884"/>
    <cellStyle name="Note 2 3 42 2 9" xfId="12646"/>
    <cellStyle name="Note 2 3 42 2 9 2" xfId="25691"/>
    <cellStyle name="Note 2 3 42 2 9 3" xfId="34025"/>
    <cellStyle name="Note 2 3 42 3" xfId="1084"/>
    <cellStyle name="Note 2 3 42 3 2" xfId="5194"/>
    <cellStyle name="Note 2 3 42 3 2 2" xfId="18240"/>
    <cellStyle name="Note 2 3 42 3 2 3" xfId="28928"/>
    <cellStyle name="Note 2 3 42 3 2 4" xfId="39419"/>
    <cellStyle name="Note 2 3 42 3 2 5" xfId="44895"/>
    <cellStyle name="Note 2 3 42 3 3" xfId="14130"/>
    <cellStyle name="Note 2 3 42 3 4" xfId="26234"/>
    <cellStyle name="Note 2 3 42 3 5" xfId="35309"/>
    <cellStyle name="Note 2 3 42 3 6" xfId="42797"/>
    <cellStyle name="Note 2 3 42 4" xfId="2350"/>
    <cellStyle name="Note 2 3 42 4 2" xfId="6044"/>
    <cellStyle name="Note 2 3 42 4 2 2" xfId="19090"/>
    <cellStyle name="Note 2 3 42 4 2 3" xfId="29485"/>
    <cellStyle name="Note 2 3 42 4 2 4" xfId="40269"/>
    <cellStyle name="Note 2 3 42 4 2 5" xfId="45383"/>
    <cellStyle name="Note 2 3 42 4 3" xfId="15396"/>
    <cellStyle name="Note 2 3 42 4 4" xfId="26776"/>
    <cellStyle name="Note 2 3 42 4 5" xfId="36575"/>
    <cellStyle name="Note 2 3 42 4 6" xfId="43285"/>
    <cellStyle name="Note 2 3 42 5" xfId="3901"/>
    <cellStyle name="Note 2 3 42 5 2" xfId="16947"/>
    <cellStyle name="Note 2 3 42 5 3" xfId="28028"/>
    <cellStyle name="Note 2 3 42 5 4" xfId="38126"/>
    <cellStyle name="Note 2 3 42 5 5" xfId="44142"/>
    <cellStyle name="Note 2 3 42 6" xfId="8673"/>
    <cellStyle name="Note 2 3 42 6 2" xfId="21718"/>
    <cellStyle name="Note 2 3 42 6 3" xfId="31128"/>
    <cellStyle name="Note 2 3 42 7" xfId="9662"/>
    <cellStyle name="Note 2 3 42 7 2" xfId="22707"/>
    <cellStyle name="Note 2 3 42 7 3" xfId="32003"/>
    <cellStyle name="Note 2 3 42 8" xfId="11301"/>
    <cellStyle name="Note 2 3 42 8 2" xfId="24346"/>
    <cellStyle name="Note 2 3 42 9" xfId="12629"/>
    <cellStyle name="Note 2 3 42 9 2" xfId="25674"/>
    <cellStyle name="Note 2 3 42 9 3" xfId="34008"/>
    <cellStyle name="Note 2 3 43" xfId="533"/>
    <cellStyle name="Note 2 3 43 10" xfId="13584"/>
    <cellStyle name="Note 2 3 43 11" xfId="34763"/>
    <cellStyle name="Note 2 3 43 2" xfId="1644"/>
    <cellStyle name="Note 2 3 43 2 10" xfId="14690"/>
    <cellStyle name="Note 2 3 43 2 11" xfId="35869"/>
    <cellStyle name="Note 2 3 43 2 2" xfId="2856"/>
    <cellStyle name="Note 2 3 43 2 2 2" xfId="6550"/>
    <cellStyle name="Note 2 3 43 2 2 2 2" xfId="19596"/>
    <cellStyle name="Note 2 3 43 2 2 2 3" xfId="29883"/>
    <cellStyle name="Note 2 3 43 2 2 2 4" xfId="40775"/>
    <cellStyle name="Note 2 3 43 2 2 2 5" xfId="45662"/>
    <cellStyle name="Note 2 3 43 2 2 3" xfId="15902"/>
    <cellStyle name="Note 2 3 43 2 2 4" xfId="27174"/>
    <cellStyle name="Note 2 3 43 2 2 5" xfId="37081"/>
    <cellStyle name="Note 2 3 43 2 2 6" xfId="43564"/>
    <cellStyle name="Note 2 3 43 2 3" xfId="3350"/>
    <cellStyle name="Note 2 3 43 2 3 2" xfId="7044"/>
    <cellStyle name="Note 2 3 43 2 3 2 2" xfId="20090"/>
    <cellStyle name="Note 2 3 43 2 3 2 3" xfId="30271"/>
    <cellStyle name="Note 2 3 43 2 3 2 4" xfId="41269"/>
    <cellStyle name="Note 2 3 43 2 3 2 5" xfId="45954"/>
    <cellStyle name="Note 2 3 43 2 3 3" xfId="16396"/>
    <cellStyle name="Note 2 3 43 2 3 4" xfId="27562"/>
    <cellStyle name="Note 2 3 43 2 3 5" xfId="37575"/>
    <cellStyle name="Note 2 3 43 2 3 6" xfId="43856"/>
    <cellStyle name="Note 2 3 43 2 4" xfId="4461"/>
    <cellStyle name="Note 2 3 43 2 4 2" xfId="17507"/>
    <cellStyle name="Note 2 3 43 2 4 3" xfId="28480"/>
    <cellStyle name="Note 2 3 43 2 4 4" xfId="38686"/>
    <cellStyle name="Note 2 3 43 2 4 5" xfId="44421"/>
    <cellStyle name="Note 2 3 43 2 5" xfId="9233"/>
    <cellStyle name="Note 2 3 43 2 5 2" xfId="22278"/>
    <cellStyle name="Note 2 3 43 2 5 3" xfId="31580"/>
    <cellStyle name="Note 2 3 43 2 6" xfId="10115"/>
    <cellStyle name="Note 2 3 43 2 6 2" xfId="23160"/>
    <cellStyle name="Note 2 3 43 2 6 3" xfId="32456"/>
    <cellStyle name="Note 2 3 43 2 7" xfId="10478"/>
    <cellStyle name="Note 2 3 43 2 7 2" xfId="23523"/>
    <cellStyle name="Note 2 3 43 2 7 3" xfId="32819"/>
    <cellStyle name="Note 2 3 43 2 8" xfId="11862"/>
    <cellStyle name="Note 2 3 43 2 8 2" xfId="24907"/>
    <cellStyle name="Note 2 3 43 2 9" xfId="12666"/>
    <cellStyle name="Note 2 3 43 2 9 2" xfId="25711"/>
    <cellStyle name="Note 2 3 43 2 9 3" xfId="34045"/>
    <cellStyle name="Note 2 3 43 3" xfId="1107"/>
    <cellStyle name="Note 2 3 43 3 2" xfId="5217"/>
    <cellStyle name="Note 2 3 43 3 2 2" xfId="18263"/>
    <cellStyle name="Note 2 3 43 3 2 3" xfId="28948"/>
    <cellStyle name="Note 2 3 43 3 2 4" xfId="39442"/>
    <cellStyle name="Note 2 3 43 3 2 5" xfId="44907"/>
    <cellStyle name="Note 2 3 43 3 3" xfId="14153"/>
    <cellStyle name="Note 2 3 43 3 4" xfId="26254"/>
    <cellStyle name="Note 2 3 43 3 5" xfId="35332"/>
    <cellStyle name="Note 2 3 43 3 6" xfId="42809"/>
    <cellStyle name="Note 2 3 43 4" xfId="2373"/>
    <cellStyle name="Note 2 3 43 4 2" xfId="6067"/>
    <cellStyle name="Note 2 3 43 4 2 2" xfId="19113"/>
    <cellStyle name="Note 2 3 43 4 2 3" xfId="29505"/>
    <cellStyle name="Note 2 3 43 4 2 4" xfId="40292"/>
    <cellStyle name="Note 2 3 43 4 2 5" xfId="45395"/>
    <cellStyle name="Note 2 3 43 4 3" xfId="15419"/>
    <cellStyle name="Note 2 3 43 4 4" xfId="26796"/>
    <cellStyle name="Note 2 3 43 4 5" xfId="36598"/>
    <cellStyle name="Note 2 3 43 4 6" xfId="43297"/>
    <cellStyle name="Note 2 3 43 5" xfId="3924"/>
    <cellStyle name="Note 2 3 43 5 2" xfId="16970"/>
    <cellStyle name="Note 2 3 43 5 3" xfId="28048"/>
    <cellStyle name="Note 2 3 43 5 4" xfId="38149"/>
    <cellStyle name="Note 2 3 43 5 5" xfId="44154"/>
    <cellStyle name="Note 2 3 43 6" xfId="8696"/>
    <cellStyle name="Note 2 3 43 6 2" xfId="21741"/>
    <cellStyle name="Note 2 3 43 6 3" xfId="31148"/>
    <cellStyle name="Note 2 3 43 7" xfId="9682"/>
    <cellStyle name="Note 2 3 43 7 2" xfId="22727"/>
    <cellStyle name="Note 2 3 43 7 3" xfId="32023"/>
    <cellStyle name="Note 2 3 43 8" xfId="11324"/>
    <cellStyle name="Note 2 3 43 8 2" xfId="24369"/>
    <cellStyle name="Note 2 3 43 9" xfId="12026"/>
    <cellStyle name="Note 2 3 43 9 2" xfId="25071"/>
    <cellStyle name="Note 2 3 43 9 3" xfId="33405"/>
    <cellStyle name="Note 2 3 44" xfId="542"/>
    <cellStyle name="Note 2 3 44 10" xfId="13593"/>
    <cellStyle name="Note 2 3 44 11" xfId="34772"/>
    <cellStyle name="Note 2 3 44 2" xfId="1653"/>
    <cellStyle name="Note 2 3 44 2 10" xfId="14699"/>
    <cellStyle name="Note 2 3 44 2 11" xfId="35878"/>
    <cellStyle name="Note 2 3 44 2 2" xfId="2864"/>
    <cellStyle name="Note 2 3 44 2 2 2" xfId="6558"/>
    <cellStyle name="Note 2 3 44 2 2 2 2" xfId="19604"/>
    <cellStyle name="Note 2 3 44 2 2 2 3" xfId="29891"/>
    <cellStyle name="Note 2 3 44 2 2 2 4" xfId="40783"/>
    <cellStyle name="Note 2 3 44 2 2 2 5" xfId="45667"/>
    <cellStyle name="Note 2 3 44 2 2 3" xfId="15910"/>
    <cellStyle name="Note 2 3 44 2 2 4" xfId="27182"/>
    <cellStyle name="Note 2 3 44 2 2 5" xfId="37089"/>
    <cellStyle name="Note 2 3 44 2 2 6" xfId="43569"/>
    <cellStyle name="Note 2 3 44 2 3" xfId="3358"/>
    <cellStyle name="Note 2 3 44 2 3 2" xfId="7052"/>
    <cellStyle name="Note 2 3 44 2 3 2 2" xfId="20098"/>
    <cellStyle name="Note 2 3 44 2 3 2 3" xfId="30279"/>
    <cellStyle name="Note 2 3 44 2 3 2 4" xfId="41277"/>
    <cellStyle name="Note 2 3 44 2 3 2 5" xfId="45959"/>
    <cellStyle name="Note 2 3 44 2 3 3" xfId="16404"/>
    <cellStyle name="Note 2 3 44 2 3 4" xfId="27570"/>
    <cellStyle name="Note 2 3 44 2 3 5" xfId="37583"/>
    <cellStyle name="Note 2 3 44 2 3 6" xfId="43861"/>
    <cellStyle name="Note 2 3 44 2 4" xfId="4470"/>
    <cellStyle name="Note 2 3 44 2 4 2" xfId="17516"/>
    <cellStyle name="Note 2 3 44 2 4 3" xfId="28489"/>
    <cellStyle name="Note 2 3 44 2 4 4" xfId="38695"/>
    <cellStyle name="Note 2 3 44 2 4 5" xfId="44426"/>
    <cellStyle name="Note 2 3 44 2 5" xfId="9242"/>
    <cellStyle name="Note 2 3 44 2 5 2" xfId="22287"/>
    <cellStyle name="Note 2 3 44 2 5 3" xfId="31589"/>
    <cellStyle name="Note 2 3 44 2 6" xfId="10124"/>
    <cellStyle name="Note 2 3 44 2 6 2" xfId="23169"/>
    <cellStyle name="Note 2 3 44 2 6 3" xfId="32465"/>
    <cellStyle name="Note 2 3 44 2 7" xfId="10486"/>
    <cellStyle name="Note 2 3 44 2 7 2" xfId="23531"/>
    <cellStyle name="Note 2 3 44 2 7 3" xfId="32827"/>
    <cellStyle name="Note 2 3 44 2 8" xfId="11871"/>
    <cellStyle name="Note 2 3 44 2 8 2" xfId="24916"/>
    <cellStyle name="Note 2 3 44 2 9" xfId="12675"/>
    <cellStyle name="Note 2 3 44 2 9 2" xfId="25720"/>
    <cellStyle name="Note 2 3 44 2 9 3" xfId="34054"/>
    <cellStyle name="Note 2 3 44 3" xfId="1116"/>
    <cellStyle name="Note 2 3 44 3 2" xfId="5226"/>
    <cellStyle name="Note 2 3 44 3 2 2" xfId="18272"/>
    <cellStyle name="Note 2 3 44 3 2 3" xfId="28957"/>
    <cellStyle name="Note 2 3 44 3 2 4" xfId="39451"/>
    <cellStyle name="Note 2 3 44 3 2 5" xfId="44912"/>
    <cellStyle name="Note 2 3 44 3 3" xfId="14162"/>
    <cellStyle name="Note 2 3 44 3 4" xfId="26263"/>
    <cellStyle name="Note 2 3 44 3 5" xfId="35341"/>
    <cellStyle name="Note 2 3 44 3 6" xfId="42814"/>
    <cellStyle name="Note 2 3 44 4" xfId="2382"/>
    <cellStyle name="Note 2 3 44 4 2" xfId="6076"/>
    <cellStyle name="Note 2 3 44 4 2 2" xfId="19122"/>
    <cellStyle name="Note 2 3 44 4 2 3" xfId="29514"/>
    <cellStyle name="Note 2 3 44 4 2 4" xfId="40301"/>
    <cellStyle name="Note 2 3 44 4 2 5" xfId="45400"/>
    <cellStyle name="Note 2 3 44 4 3" xfId="15428"/>
    <cellStyle name="Note 2 3 44 4 4" xfId="26805"/>
    <cellStyle name="Note 2 3 44 4 5" xfId="36607"/>
    <cellStyle name="Note 2 3 44 4 6" xfId="43302"/>
    <cellStyle name="Note 2 3 44 5" xfId="3933"/>
    <cellStyle name="Note 2 3 44 5 2" xfId="16979"/>
    <cellStyle name="Note 2 3 44 5 3" xfId="28057"/>
    <cellStyle name="Note 2 3 44 5 4" xfId="38158"/>
    <cellStyle name="Note 2 3 44 5 5" xfId="44159"/>
    <cellStyle name="Note 2 3 44 6" xfId="8705"/>
    <cellStyle name="Note 2 3 44 6 2" xfId="21750"/>
    <cellStyle name="Note 2 3 44 6 3" xfId="31157"/>
    <cellStyle name="Note 2 3 44 7" xfId="9691"/>
    <cellStyle name="Note 2 3 44 7 2" xfId="22736"/>
    <cellStyle name="Note 2 3 44 7 3" xfId="32032"/>
    <cellStyle name="Note 2 3 44 8" xfId="11333"/>
    <cellStyle name="Note 2 3 44 8 2" xfId="24378"/>
    <cellStyle name="Note 2 3 44 9" xfId="10904"/>
    <cellStyle name="Note 2 3 44 9 2" xfId="23949"/>
    <cellStyle name="Note 2 3 44 9 3" xfId="33186"/>
    <cellStyle name="Note 2 3 45" xfId="553"/>
    <cellStyle name="Note 2 3 45 10" xfId="13604"/>
    <cellStyle name="Note 2 3 45 11" xfId="34783"/>
    <cellStyle name="Note 2 3 45 2" xfId="1664"/>
    <cellStyle name="Note 2 3 45 2 10" xfId="14710"/>
    <cellStyle name="Note 2 3 45 2 11" xfId="35889"/>
    <cellStyle name="Note 2 3 45 2 2" xfId="2874"/>
    <cellStyle name="Note 2 3 45 2 2 2" xfId="6568"/>
    <cellStyle name="Note 2 3 45 2 2 2 2" xfId="19614"/>
    <cellStyle name="Note 2 3 45 2 2 2 3" xfId="29901"/>
    <cellStyle name="Note 2 3 45 2 2 2 4" xfId="40793"/>
    <cellStyle name="Note 2 3 45 2 2 2 5" xfId="45673"/>
    <cellStyle name="Note 2 3 45 2 2 3" xfId="15920"/>
    <cellStyle name="Note 2 3 45 2 2 4" xfId="27192"/>
    <cellStyle name="Note 2 3 45 2 2 5" xfId="37099"/>
    <cellStyle name="Note 2 3 45 2 2 6" xfId="43575"/>
    <cellStyle name="Note 2 3 45 2 3" xfId="3368"/>
    <cellStyle name="Note 2 3 45 2 3 2" xfId="7062"/>
    <cellStyle name="Note 2 3 45 2 3 2 2" xfId="20108"/>
    <cellStyle name="Note 2 3 45 2 3 2 3" xfId="30289"/>
    <cellStyle name="Note 2 3 45 2 3 2 4" xfId="41287"/>
    <cellStyle name="Note 2 3 45 2 3 2 5" xfId="45965"/>
    <cellStyle name="Note 2 3 45 2 3 3" xfId="16414"/>
    <cellStyle name="Note 2 3 45 2 3 4" xfId="27580"/>
    <cellStyle name="Note 2 3 45 2 3 5" xfId="37593"/>
    <cellStyle name="Note 2 3 45 2 3 6" xfId="43867"/>
    <cellStyle name="Note 2 3 45 2 4" xfId="4481"/>
    <cellStyle name="Note 2 3 45 2 4 2" xfId="17527"/>
    <cellStyle name="Note 2 3 45 2 4 3" xfId="28500"/>
    <cellStyle name="Note 2 3 45 2 4 4" xfId="38706"/>
    <cellStyle name="Note 2 3 45 2 4 5" xfId="44432"/>
    <cellStyle name="Note 2 3 45 2 5" xfId="9253"/>
    <cellStyle name="Note 2 3 45 2 5 2" xfId="22298"/>
    <cellStyle name="Note 2 3 45 2 5 3" xfId="31600"/>
    <cellStyle name="Note 2 3 45 2 6" xfId="10135"/>
    <cellStyle name="Note 2 3 45 2 6 2" xfId="23180"/>
    <cellStyle name="Note 2 3 45 2 6 3" xfId="32476"/>
    <cellStyle name="Note 2 3 45 2 7" xfId="10496"/>
    <cellStyle name="Note 2 3 45 2 7 2" xfId="23541"/>
    <cellStyle name="Note 2 3 45 2 7 3" xfId="32837"/>
    <cellStyle name="Note 2 3 45 2 8" xfId="11882"/>
    <cellStyle name="Note 2 3 45 2 8 2" xfId="24927"/>
    <cellStyle name="Note 2 3 45 2 9" xfId="12686"/>
    <cellStyle name="Note 2 3 45 2 9 2" xfId="25731"/>
    <cellStyle name="Note 2 3 45 2 9 3" xfId="34065"/>
    <cellStyle name="Note 2 3 45 3" xfId="1127"/>
    <cellStyle name="Note 2 3 45 3 2" xfId="5237"/>
    <cellStyle name="Note 2 3 45 3 2 2" xfId="18283"/>
    <cellStyle name="Note 2 3 45 3 2 3" xfId="28968"/>
    <cellStyle name="Note 2 3 45 3 2 4" xfId="39462"/>
    <cellStyle name="Note 2 3 45 3 2 5" xfId="44918"/>
    <cellStyle name="Note 2 3 45 3 3" xfId="14173"/>
    <cellStyle name="Note 2 3 45 3 4" xfId="26274"/>
    <cellStyle name="Note 2 3 45 3 5" xfId="35352"/>
    <cellStyle name="Note 2 3 45 3 6" xfId="42820"/>
    <cellStyle name="Note 2 3 45 4" xfId="2393"/>
    <cellStyle name="Note 2 3 45 4 2" xfId="6087"/>
    <cellStyle name="Note 2 3 45 4 2 2" xfId="19133"/>
    <cellStyle name="Note 2 3 45 4 2 3" xfId="29525"/>
    <cellStyle name="Note 2 3 45 4 2 4" xfId="40312"/>
    <cellStyle name="Note 2 3 45 4 2 5" xfId="45406"/>
    <cellStyle name="Note 2 3 45 4 3" xfId="15439"/>
    <cellStyle name="Note 2 3 45 4 4" xfId="26816"/>
    <cellStyle name="Note 2 3 45 4 5" xfId="36618"/>
    <cellStyle name="Note 2 3 45 4 6" xfId="43308"/>
    <cellStyle name="Note 2 3 45 5" xfId="3944"/>
    <cellStyle name="Note 2 3 45 5 2" xfId="16990"/>
    <cellStyle name="Note 2 3 45 5 3" xfId="28068"/>
    <cellStyle name="Note 2 3 45 5 4" xfId="38169"/>
    <cellStyle name="Note 2 3 45 5 5" xfId="44165"/>
    <cellStyle name="Note 2 3 45 6" xfId="8716"/>
    <cellStyle name="Note 2 3 45 6 2" xfId="21761"/>
    <cellStyle name="Note 2 3 45 6 3" xfId="31168"/>
    <cellStyle name="Note 2 3 45 7" xfId="9702"/>
    <cellStyle name="Note 2 3 45 7 2" xfId="22747"/>
    <cellStyle name="Note 2 3 45 7 3" xfId="32043"/>
    <cellStyle name="Note 2 3 45 8" xfId="11344"/>
    <cellStyle name="Note 2 3 45 8 2" xfId="24389"/>
    <cellStyle name="Note 2 3 45 9" xfId="12152"/>
    <cellStyle name="Note 2 3 45 9 2" xfId="25197"/>
    <cellStyle name="Note 2 3 45 9 3" xfId="33531"/>
    <cellStyle name="Note 2 3 46" xfId="557"/>
    <cellStyle name="Note 2 3 46 10" xfId="13608"/>
    <cellStyle name="Note 2 3 46 11" xfId="34787"/>
    <cellStyle name="Note 2 3 46 2" xfId="1668"/>
    <cellStyle name="Note 2 3 46 2 10" xfId="14714"/>
    <cellStyle name="Note 2 3 46 2 11" xfId="35893"/>
    <cellStyle name="Note 2 3 46 2 2" xfId="2877"/>
    <cellStyle name="Note 2 3 46 2 2 2" xfId="6571"/>
    <cellStyle name="Note 2 3 46 2 2 2 2" xfId="19617"/>
    <cellStyle name="Note 2 3 46 2 2 2 3" xfId="29904"/>
    <cellStyle name="Note 2 3 46 2 2 2 4" xfId="40796"/>
    <cellStyle name="Note 2 3 46 2 2 2 5" xfId="45674"/>
    <cellStyle name="Note 2 3 46 2 2 3" xfId="15923"/>
    <cellStyle name="Note 2 3 46 2 2 4" xfId="27195"/>
    <cellStyle name="Note 2 3 46 2 2 5" xfId="37102"/>
    <cellStyle name="Note 2 3 46 2 2 6" xfId="43576"/>
    <cellStyle name="Note 2 3 46 2 3" xfId="3372"/>
    <cellStyle name="Note 2 3 46 2 3 2" xfId="7066"/>
    <cellStyle name="Note 2 3 46 2 3 2 2" xfId="20112"/>
    <cellStyle name="Note 2 3 46 2 3 2 3" xfId="30293"/>
    <cellStyle name="Note 2 3 46 2 3 2 4" xfId="41291"/>
    <cellStyle name="Note 2 3 46 2 3 2 5" xfId="45966"/>
    <cellStyle name="Note 2 3 46 2 3 3" xfId="16418"/>
    <cellStyle name="Note 2 3 46 2 3 4" xfId="27584"/>
    <cellStyle name="Note 2 3 46 2 3 5" xfId="37597"/>
    <cellStyle name="Note 2 3 46 2 3 6" xfId="43868"/>
    <cellStyle name="Note 2 3 46 2 4" xfId="4485"/>
    <cellStyle name="Note 2 3 46 2 4 2" xfId="17531"/>
    <cellStyle name="Note 2 3 46 2 4 3" xfId="28504"/>
    <cellStyle name="Note 2 3 46 2 4 4" xfId="38710"/>
    <cellStyle name="Note 2 3 46 2 4 5" xfId="44433"/>
    <cellStyle name="Note 2 3 46 2 5" xfId="9257"/>
    <cellStyle name="Note 2 3 46 2 5 2" xfId="22302"/>
    <cellStyle name="Note 2 3 46 2 5 3" xfId="31604"/>
    <cellStyle name="Note 2 3 46 2 6" xfId="10139"/>
    <cellStyle name="Note 2 3 46 2 6 2" xfId="23184"/>
    <cellStyle name="Note 2 3 46 2 6 3" xfId="32480"/>
    <cellStyle name="Note 2 3 46 2 7" xfId="10500"/>
    <cellStyle name="Note 2 3 46 2 7 2" xfId="23545"/>
    <cellStyle name="Note 2 3 46 2 7 3" xfId="32841"/>
    <cellStyle name="Note 2 3 46 2 8" xfId="11886"/>
    <cellStyle name="Note 2 3 46 2 8 2" xfId="24931"/>
    <cellStyle name="Note 2 3 46 2 9" xfId="12690"/>
    <cellStyle name="Note 2 3 46 2 9 2" xfId="25735"/>
    <cellStyle name="Note 2 3 46 2 9 3" xfId="34069"/>
    <cellStyle name="Note 2 3 46 3" xfId="1131"/>
    <cellStyle name="Note 2 3 46 3 2" xfId="5241"/>
    <cellStyle name="Note 2 3 46 3 2 2" xfId="18287"/>
    <cellStyle name="Note 2 3 46 3 2 3" xfId="28972"/>
    <cellStyle name="Note 2 3 46 3 2 4" xfId="39466"/>
    <cellStyle name="Note 2 3 46 3 2 5" xfId="44919"/>
    <cellStyle name="Note 2 3 46 3 3" xfId="14177"/>
    <cellStyle name="Note 2 3 46 3 4" xfId="26278"/>
    <cellStyle name="Note 2 3 46 3 5" xfId="35356"/>
    <cellStyle name="Note 2 3 46 3 6" xfId="42821"/>
    <cellStyle name="Note 2 3 46 4" xfId="2397"/>
    <cellStyle name="Note 2 3 46 4 2" xfId="6091"/>
    <cellStyle name="Note 2 3 46 4 2 2" xfId="19137"/>
    <cellStyle name="Note 2 3 46 4 2 3" xfId="29529"/>
    <cellStyle name="Note 2 3 46 4 2 4" xfId="40316"/>
    <cellStyle name="Note 2 3 46 4 2 5" xfId="45407"/>
    <cellStyle name="Note 2 3 46 4 3" xfId="15443"/>
    <cellStyle name="Note 2 3 46 4 4" xfId="26820"/>
    <cellStyle name="Note 2 3 46 4 5" xfId="36622"/>
    <cellStyle name="Note 2 3 46 4 6" xfId="43309"/>
    <cellStyle name="Note 2 3 46 5" xfId="3948"/>
    <cellStyle name="Note 2 3 46 5 2" xfId="16994"/>
    <cellStyle name="Note 2 3 46 5 3" xfId="28072"/>
    <cellStyle name="Note 2 3 46 5 4" xfId="38173"/>
    <cellStyle name="Note 2 3 46 5 5" xfId="44166"/>
    <cellStyle name="Note 2 3 46 6" xfId="8720"/>
    <cellStyle name="Note 2 3 46 6 2" xfId="21765"/>
    <cellStyle name="Note 2 3 46 6 3" xfId="31172"/>
    <cellStyle name="Note 2 3 46 7" xfId="9706"/>
    <cellStyle name="Note 2 3 46 7 2" xfId="22751"/>
    <cellStyle name="Note 2 3 46 7 3" xfId="32047"/>
    <cellStyle name="Note 2 3 46 8" xfId="11348"/>
    <cellStyle name="Note 2 3 46 8 2" xfId="24393"/>
    <cellStyle name="Note 2 3 46 9" xfId="12054"/>
    <cellStyle name="Note 2 3 46 9 2" xfId="25099"/>
    <cellStyle name="Note 2 3 46 9 3" xfId="33433"/>
    <cellStyle name="Note 2 3 47" xfId="538"/>
    <cellStyle name="Note 2 3 47 10" xfId="13589"/>
    <cellStyle name="Note 2 3 47 11" xfId="34768"/>
    <cellStyle name="Note 2 3 47 2" xfId="1649"/>
    <cellStyle name="Note 2 3 47 2 10" xfId="14695"/>
    <cellStyle name="Note 2 3 47 2 11" xfId="35874"/>
    <cellStyle name="Note 2 3 47 2 2" xfId="2860"/>
    <cellStyle name="Note 2 3 47 2 2 2" xfId="6554"/>
    <cellStyle name="Note 2 3 47 2 2 2 2" xfId="19600"/>
    <cellStyle name="Note 2 3 47 2 2 2 3" xfId="29887"/>
    <cellStyle name="Note 2 3 47 2 2 2 4" xfId="40779"/>
    <cellStyle name="Note 2 3 47 2 2 2 5" xfId="45664"/>
    <cellStyle name="Note 2 3 47 2 2 3" xfId="15906"/>
    <cellStyle name="Note 2 3 47 2 2 4" xfId="27178"/>
    <cellStyle name="Note 2 3 47 2 2 5" xfId="37085"/>
    <cellStyle name="Note 2 3 47 2 2 6" xfId="43566"/>
    <cellStyle name="Note 2 3 47 2 3" xfId="3355"/>
    <cellStyle name="Note 2 3 47 2 3 2" xfId="7049"/>
    <cellStyle name="Note 2 3 47 2 3 2 2" xfId="20095"/>
    <cellStyle name="Note 2 3 47 2 3 2 3" xfId="30276"/>
    <cellStyle name="Note 2 3 47 2 3 2 4" xfId="41274"/>
    <cellStyle name="Note 2 3 47 2 3 2 5" xfId="45956"/>
    <cellStyle name="Note 2 3 47 2 3 3" xfId="16401"/>
    <cellStyle name="Note 2 3 47 2 3 4" xfId="27567"/>
    <cellStyle name="Note 2 3 47 2 3 5" xfId="37580"/>
    <cellStyle name="Note 2 3 47 2 3 6" xfId="43858"/>
    <cellStyle name="Note 2 3 47 2 4" xfId="4466"/>
    <cellStyle name="Note 2 3 47 2 4 2" xfId="17512"/>
    <cellStyle name="Note 2 3 47 2 4 3" xfId="28485"/>
    <cellStyle name="Note 2 3 47 2 4 4" xfId="38691"/>
    <cellStyle name="Note 2 3 47 2 4 5" xfId="44423"/>
    <cellStyle name="Note 2 3 47 2 5" xfId="9238"/>
    <cellStyle name="Note 2 3 47 2 5 2" xfId="22283"/>
    <cellStyle name="Note 2 3 47 2 5 3" xfId="31585"/>
    <cellStyle name="Note 2 3 47 2 6" xfId="10120"/>
    <cellStyle name="Note 2 3 47 2 6 2" xfId="23165"/>
    <cellStyle name="Note 2 3 47 2 6 3" xfId="32461"/>
    <cellStyle name="Note 2 3 47 2 7" xfId="10483"/>
    <cellStyle name="Note 2 3 47 2 7 2" xfId="23528"/>
    <cellStyle name="Note 2 3 47 2 7 3" xfId="32824"/>
    <cellStyle name="Note 2 3 47 2 8" xfId="11867"/>
    <cellStyle name="Note 2 3 47 2 8 2" xfId="24912"/>
    <cellStyle name="Note 2 3 47 2 9" xfId="12671"/>
    <cellStyle name="Note 2 3 47 2 9 2" xfId="25716"/>
    <cellStyle name="Note 2 3 47 2 9 3" xfId="34050"/>
    <cellStyle name="Note 2 3 47 3" xfId="1112"/>
    <cellStyle name="Note 2 3 47 3 2" xfId="5222"/>
    <cellStyle name="Note 2 3 47 3 2 2" xfId="18268"/>
    <cellStyle name="Note 2 3 47 3 2 3" xfId="28953"/>
    <cellStyle name="Note 2 3 47 3 2 4" xfId="39447"/>
    <cellStyle name="Note 2 3 47 3 2 5" xfId="44909"/>
    <cellStyle name="Note 2 3 47 3 3" xfId="14158"/>
    <cellStyle name="Note 2 3 47 3 4" xfId="26259"/>
    <cellStyle name="Note 2 3 47 3 5" xfId="35337"/>
    <cellStyle name="Note 2 3 47 3 6" xfId="42811"/>
    <cellStyle name="Note 2 3 47 4" xfId="2378"/>
    <cellStyle name="Note 2 3 47 4 2" xfId="6072"/>
    <cellStyle name="Note 2 3 47 4 2 2" xfId="19118"/>
    <cellStyle name="Note 2 3 47 4 2 3" xfId="29510"/>
    <cellStyle name="Note 2 3 47 4 2 4" xfId="40297"/>
    <cellStyle name="Note 2 3 47 4 2 5" xfId="45397"/>
    <cellStyle name="Note 2 3 47 4 3" xfId="15424"/>
    <cellStyle name="Note 2 3 47 4 4" xfId="26801"/>
    <cellStyle name="Note 2 3 47 4 5" xfId="36603"/>
    <cellStyle name="Note 2 3 47 4 6" xfId="43299"/>
    <cellStyle name="Note 2 3 47 5" xfId="3929"/>
    <cellStyle name="Note 2 3 47 5 2" xfId="16975"/>
    <cellStyle name="Note 2 3 47 5 3" xfId="28053"/>
    <cellStyle name="Note 2 3 47 5 4" xfId="38154"/>
    <cellStyle name="Note 2 3 47 5 5" xfId="44156"/>
    <cellStyle name="Note 2 3 47 6" xfId="8701"/>
    <cellStyle name="Note 2 3 47 6 2" xfId="21746"/>
    <cellStyle name="Note 2 3 47 6 3" xfId="31153"/>
    <cellStyle name="Note 2 3 47 7" xfId="9687"/>
    <cellStyle name="Note 2 3 47 7 2" xfId="22732"/>
    <cellStyle name="Note 2 3 47 7 3" xfId="32028"/>
    <cellStyle name="Note 2 3 47 8" xfId="11329"/>
    <cellStyle name="Note 2 3 47 8 2" xfId="24374"/>
    <cellStyle name="Note 2 3 47 9" xfId="12474"/>
    <cellStyle name="Note 2 3 47 9 2" xfId="25519"/>
    <cellStyle name="Note 2 3 47 9 3" xfId="33853"/>
    <cellStyle name="Note 2 3 48" xfId="564"/>
    <cellStyle name="Note 2 3 48 10" xfId="13615"/>
    <cellStyle name="Note 2 3 48 11" xfId="34794"/>
    <cellStyle name="Note 2 3 48 2" xfId="1675"/>
    <cellStyle name="Note 2 3 48 2 10" xfId="14721"/>
    <cellStyle name="Note 2 3 48 2 11" xfId="35900"/>
    <cellStyle name="Note 2 3 48 2 2" xfId="2883"/>
    <cellStyle name="Note 2 3 48 2 2 2" xfId="6577"/>
    <cellStyle name="Note 2 3 48 2 2 2 2" xfId="19623"/>
    <cellStyle name="Note 2 3 48 2 2 2 3" xfId="29910"/>
    <cellStyle name="Note 2 3 48 2 2 2 4" xfId="40802"/>
    <cellStyle name="Note 2 3 48 2 2 2 5" xfId="45677"/>
    <cellStyle name="Note 2 3 48 2 2 3" xfId="15929"/>
    <cellStyle name="Note 2 3 48 2 2 4" xfId="27201"/>
    <cellStyle name="Note 2 3 48 2 2 5" xfId="37108"/>
    <cellStyle name="Note 2 3 48 2 2 6" xfId="43579"/>
    <cellStyle name="Note 2 3 48 2 3" xfId="3378"/>
    <cellStyle name="Note 2 3 48 2 3 2" xfId="7072"/>
    <cellStyle name="Note 2 3 48 2 3 2 2" xfId="20118"/>
    <cellStyle name="Note 2 3 48 2 3 2 3" xfId="30299"/>
    <cellStyle name="Note 2 3 48 2 3 2 4" xfId="41297"/>
    <cellStyle name="Note 2 3 48 2 3 2 5" xfId="45969"/>
    <cellStyle name="Note 2 3 48 2 3 3" xfId="16424"/>
    <cellStyle name="Note 2 3 48 2 3 4" xfId="27590"/>
    <cellStyle name="Note 2 3 48 2 3 5" xfId="37603"/>
    <cellStyle name="Note 2 3 48 2 3 6" xfId="43871"/>
    <cellStyle name="Note 2 3 48 2 4" xfId="4492"/>
    <cellStyle name="Note 2 3 48 2 4 2" xfId="17538"/>
    <cellStyle name="Note 2 3 48 2 4 3" xfId="28511"/>
    <cellStyle name="Note 2 3 48 2 4 4" xfId="38717"/>
    <cellStyle name="Note 2 3 48 2 4 5" xfId="44436"/>
    <cellStyle name="Note 2 3 48 2 5" xfId="9264"/>
    <cellStyle name="Note 2 3 48 2 5 2" xfId="22309"/>
    <cellStyle name="Note 2 3 48 2 5 3" xfId="31611"/>
    <cellStyle name="Note 2 3 48 2 6" xfId="10146"/>
    <cellStyle name="Note 2 3 48 2 6 2" xfId="23191"/>
    <cellStyle name="Note 2 3 48 2 6 3" xfId="32487"/>
    <cellStyle name="Note 2 3 48 2 7" xfId="10506"/>
    <cellStyle name="Note 2 3 48 2 7 2" xfId="23551"/>
    <cellStyle name="Note 2 3 48 2 7 3" xfId="32847"/>
    <cellStyle name="Note 2 3 48 2 8" xfId="11893"/>
    <cellStyle name="Note 2 3 48 2 8 2" xfId="24938"/>
    <cellStyle name="Note 2 3 48 2 9" xfId="12697"/>
    <cellStyle name="Note 2 3 48 2 9 2" xfId="25742"/>
    <cellStyle name="Note 2 3 48 2 9 3" xfId="34076"/>
    <cellStyle name="Note 2 3 48 3" xfId="1138"/>
    <cellStyle name="Note 2 3 48 3 2" xfId="5248"/>
    <cellStyle name="Note 2 3 48 3 2 2" xfId="18294"/>
    <cellStyle name="Note 2 3 48 3 2 3" xfId="28979"/>
    <cellStyle name="Note 2 3 48 3 2 4" xfId="39473"/>
    <cellStyle name="Note 2 3 48 3 2 5" xfId="44922"/>
    <cellStyle name="Note 2 3 48 3 3" xfId="14184"/>
    <cellStyle name="Note 2 3 48 3 4" xfId="26285"/>
    <cellStyle name="Note 2 3 48 3 5" xfId="35363"/>
    <cellStyle name="Note 2 3 48 3 6" xfId="42824"/>
    <cellStyle name="Note 2 3 48 4" xfId="2404"/>
    <cellStyle name="Note 2 3 48 4 2" xfId="6098"/>
    <cellStyle name="Note 2 3 48 4 2 2" xfId="19144"/>
    <cellStyle name="Note 2 3 48 4 2 3" xfId="29536"/>
    <cellStyle name="Note 2 3 48 4 2 4" xfId="40323"/>
    <cellStyle name="Note 2 3 48 4 2 5" xfId="45410"/>
    <cellStyle name="Note 2 3 48 4 3" xfId="15450"/>
    <cellStyle name="Note 2 3 48 4 4" xfId="26827"/>
    <cellStyle name="Note 2 3 48 4 5" xfId="36629"/>
    <cellStyle name="Note 2 3 48 4 6" xfId="43312"/>
    <cellStyle name="Note 2 3 48 5" xfId="3955"/>
    <cellStyle name="Note 2 3 48 5 2" xfId="17001"/>
    <cellStyle name="Note 2 3 48 5 3" xfId="28079"/>
    <cellStyle name="Note 2 3 48 5 4" xfId="38180"/>
    <cellStyle name="Note 2 3 48 5 5" xfId="44169"/>
    <cellStyle name="Note 2 3 48 6" xfId="8727"/>
    <cellStyle name="Note 2 3 48 6 2" xfId="21772"/>
    <cellStyle name="Note 2 3 48 6 3" xfId="31179"/>
    <cellStyle name="Note 2 3 48 7" xfId="9713"/>
    <cellStyle name="Note 2 3 48 7 2" xfId="22758"/>
    <cellStyle name="Note 2 3 48 7 3" xfId="32054"/>
    <cellStyle name="Note 2 3 48 8" xfId="11355"/>
    <cellStyle name="Note 2 3 48 8 2" xfId="24400"/>
    <cellStyle name="Note 2 3 48 9" xfId="12460"/>
    <cellStyle name="Note 2 3 48 9 2" xfId="25505"/>
    <cellStyle name="Note 2 3 48 9 3" xfId="33839"/>
    <cellStyle name="Note 2 3 49" xfId="525"/>
    <cellStyle name="Note 2 3 49 10" xfId="13576"/>
    <cellStyle name="Note 2 3 49 11" xfId="34755"/>
    <cellStyle name="Note 2 3 49 2" xfId="1636"/>
    <cellStyle name="Note 2 3 49 2 10" xfId="14682"/>
    <cellStyle name="Note 2 3 49 2 11" xfId="35861"/>
    <cellStyle name="Note 2 3 49 2 2" xfId="2848"/>
    <cellStyle name="Note 2 3 49 2 2 2" xfId="6542"/>
    <cellStyle name="Note 2 3 49 2 2 2 2" xfId="19588"/>
    <cellStyle name="Note 2 3 49 2 2 2 3" xfId="29875"/>
    <cellStyle name="Note 2 3 49 2 2 2 4" xfId="40767"/>
    <cellStyle name="Note 2 3 49 2 2 2 5" xfId="45657"/>
    <cellStyle name="Note 2 3 49 2 2 3" xfId="15894"/>
    <cellStyle name="Note 2 3 49 2 2 4" xfId="27166"/>
    <cellStyle name="Note 2 3 49 2 2 5" xfId="37073"/>
    <cellStyle name="Note 2 3 49 2 2 6" xfId="43559"/>
    <cellStyle name="Note 2 3 49 2 3" xfId="3345"/>
    <cellStyle name="Note 2 3 49 2 3 2" xfId="7039"/>
    <cellStyle name="Note 2 3 49 2 3 2 2" xfId="20085"/>
    <cellStyle name="Note 2 3 49 2 3 2 3" xfId="30266"/>
    <cellStyle name="Note 2 3 49 2 3 2 4" xfId="41264"/>
    <cellStyle name="Note 2 3 49 2 3 2 5" xfId="45949"/>
    <cellStyle name="Note 2 3 49 2 3 3" xfId="16391"/>
    <cellStyle name="Note 2 3 49 2 3 4" xfId="27557"/>
    <cellStyle name="Note 2 3 49 2 3 5" xfId="37570"/>
    <cellStyle name="Note 2 3 49 2 3 6" xfId="43851"/>
    <cellStyle name="Note 2 3 49 2 4" xfId="4453"/>
    <cellStyle name="Note 2 3 49 2 4 2" xfId="17499"/>
    <cellStyle name="Note 2 3 49 2 4 3" xfId="28472"/>
    <cellStyle name="Note 2 3 49 2 4 4" xfId="38678"/>
    <cellStyle name="Note 2 3 49 2 4 5" xfId="44416"/>
    <cellStyle name="Note 2 3 49 2 5" xfId="9225"/>
    <cellStyle name="Note 2 3 49 2 5 2" xfId="22270"/>
    <cellStyle name="Note 2 3 49 2 5 3" xfId="31572"/>
    <cellStyle name="Note 2 3 49 2 6" xfId="10107"/>
    <cellStyle name="Note 2 3 49 2 6 2" xfId="23152"/>
    <cellStyle name="Note 2 3 49 2 6 3" xfId="32448"/>
    <cellStyle name="Note 2 3 49 2 7" xfId="10473"/>
    <cellStyle name="Note 2 3 49 2 7 2" xfId="23518"/>
    <cellStyle name="Note 2 3 49 2 7 3" xfId="32814"/>
    <cellStyle name="Note 2 3 49 2 8" xfId="11854"/>
    <cellStyle name="Note 2 3 49 2 8 2" xfId="24899"/>
    <cellStyle name="Note 2 3 49 2 9" xfId="12658"/>
    <cellStyle name="Note 2 3 49 2 9 2" xfId="25703"/>
    <cellStyle name="Note 2 3 49 2 9 3" xfId="34037"/>
    <cellStyle name="Note 2 3 49 3" xfId="1099"/>
    <cellStyle name="Note 2 3 49 3 2" xfId="5209"/>
    <cellStyle name="Note 2 3 49 3 2 2" xfId="18255"/>
    <cellStyle name="Note 2 3 49 3 2 3" xfId="28940"/>
    <cellStyle name="Note 2 3 49 3 2 4" xfId="39434"/>
    <cellStyle name="Note 2 3 49 3 2 5" xfId="44902"/>
    <cellStyle name="Note 2 3 49 3 3" xfId="14145"/>
    <cellStyle name="Note 2 3 49 3 4" xfId="26246"/>
    <cellStyle name="Note 2 3 49 3 5" xfId="35324"/>
    <cellStyle name="Note 2 3 49 3 6" xfId="42804"/>
    <cellStyle name="Note 2 3 49 4" xfId="2365"/>
    <cellStyle name="Note 2 3 49 4 2" xfId="6059"/>
    <cellStyle name="Note 2 3 49 4 2 2" xfId="19105"/>
    <cellStyle name="Note 2 3 49 4 2 3" xfId="29497"/>
    <cellStyle name="Note 2 3 49 4 2 4" xfId="40284"/>
    <cellStyle name="Note 2 3 49 4 2 5" xfId="45390"/>
    <cellStyle name="Note 2 3 49 4 3" xfId="15411"/>
    <cellStyle name="Note 2 3 49 4 4" xfId="26788"/>
    <cellStyle name="Note 2 3 49 4 5" xfId="36590"/>
    <cellStyle name="Note 2 3 49 4 6" xfId="43292"/>
    <cellStyle name="Note 2 3 49 5" xfId="3916"/>
    <cellStyle name="Note 2 3 49 5 2" xfId="16962"/>
    <cellStyle name="Note 2 3 49 5 3" xfId="28040"/>
    <cellStyle name="Note 2 3 49 5 4" xfId="38141"/>
    <cellStyle name="Note 2 3 49 5 5" xfId="44149"/>
    <cellStyle name="Note 2 3 49 6" xfId="8688"/>
    <cellStyle name="Note 2 3 49 6 2" xfId="21733"/>
    <cellStyle name="Note 2 3 49 6 3" xfId="31140"/>
    <cellStyle name="Note 2 3 49 7" xfId="9674"/>
    <cellStyle name="Note 2 3 49 7 2" xfId="22719"/>
    <cellStyle name="Note 2 3 49 7 3" xfId="32015"/>
    <cellStyle name="Note 2 3 49 8" xfId="11316"/>
    <cellStyle name="Note 2 3 49 8 2" xfId="24361"/>
    <cellStyle name="Note 2 3 49 9" xfId="12537"/>
    <cellStyle name="Note 2 3 49 9 2" xfId="25582"/>
    <cellStyle name="Note 2 3 49 9 3" xfId="33916"/>
    <cellStyle name="Note 2 3 5" xfId="133"/>
    <cellStyle name="Note 2 3 5 10" xfId="13184"/>
    <cellStyle name="Note 2 3 5 11" xfId="34363"/>
    <cellStyle name="Note 2 3 5 2" xfId="1256"/>
    <cellStyle name="Note 2 3 5 2 10" xfId="14302"/>
    <cellStyle name="Note 2 3 5 2 11" xfId="35481"/>
    <cellStyle name="Note 2 3 5 2 2" xfId="2517"/>
    <cellStyle name="Note 2 3 5 2 2 2" xfId="6211"/>
    <cellStyle name="Note 2 3 5 2 2 2 2" xfId="19257"/>
    <cellStyle name="Note 2 3 5 2 2 2 3" xfId="29606"/>
    <cellStyle name="Note 2 3 5 2 2 2 4" xfId="40436"/>
    <cellStyle name="Note 2 3 5 2 2 2 5" xfId="45468"/>
    <cellStyle name="Note 2 3 5 2 2 3" xfId="15563"/>
    <cellStyle name="Note 2 3 5 2 2 4" xfId="26897"/>
    <cellStyle name="Note 2 3 5 2 2 5" xfId="36742"/>
    <cellStyle name="Note 2 3 5 2 2 6" xfId="43370"/>
    <cellStyle name="Note 2 3 5 2 3" xfId="3071"/>
    <cellStyle name="Note 2 3 5 2 3 2" xfId="6765"/>
    <cellStyle name="Note 2 3 5 2 3 2 2" xfId="19811"/>
    <cellStyle name="Note 2 3 5 2 3 2 3" xfId="29992"/>
    <cellStyle name="Note 2 3 5 2 3 2 4" xfId="40990"/>
    <cellStyle name="Note 2 3 5 2 3 2 5" xfId="45822"/>
    <cellStyle name="Note 2 3 5 2 3 3" xfId="16117"/>
    <cellStyle name="Note 2 3 5 2 3 4" xfId="27283"/>
    <cellStyle name="Note 2 3 5 2 3 5" xfId="37296"/>
    <cellStyle name="Note 2 3 5 2 3 6" xfId="43724"/>
    <cellStyle name="Note 2 3 5 2 4" xfId="4073"/>
    <cellStyle name="Note 2 3 5 2 4 2" xfId="17119"/>
    <cellStyle name="Note 2 3 5 2 4 3" xfId="28154"/>
    <cellStyle name="Note 2 3 5 2 4 4" xfId="38298"/>
    <cellStyle name="Note 2 3 5 2 4 5" xfId="44227"/>
    <cellStyle name="Note 2 3 5 2 5" xfId="8845"/>
    <cellStyle name="Note 2 3 5 2 5 2" xfId="21890"/>
    <cellStyle name="Note 2 3 5 2 5 3" xfId="31254"/>
    <cellStyle name="Note 2 3 5 2 6" xfId="9788"/>
    <cellStyle name="Note 2 3 5 2 6 2" xfId="22833"/>
    <cellStyle name="Note 2 3 5 2 6 3" xfId="32129"/>
    <cellStyle name="Note 2 3 5 2 7" xfId="10199"/>
    <cellStyle name="Note 2 3 5 2 7 2" xfId="23244"/>
    <cellStyle name="Note 2 3 5 2 7 3" xfId="32540"/>
    <cellStyle name="Note 2 3 5 2 8" xfId="11474"/>
    <cellStyle name="Note 2 3 5 2 8 2" xfId="24519"/>
    <cellStyle name="Note 2 3 5 2 9" xfId="12303"/>
    <cellStyle name="Note 2 3 5 2 9 2" xfId="25348"/>
    <cellStyle name="Note 2 3 5 2 9 3" xfId="33682"/>
    <cellStyle name="Note 2 3 5 3" xfId="707"/>
    <cellStyle name="Note 2 3 5 3 2" xfId="4817"/>
    <cellStyle name="Note 2 3 5 3 2 2" xfId="17863"/>
    <cellStyle name="Note 2 3 5 3 2 3" xfId="28610"/>
    <cellStyle name="Note 2 3 5 3 2 4" xfId="39042"/>
    <cellStyle name="Note 2 3 5 3 2 5" xfId="44701"/>
    <cellStyle name="Note 2 3 5 3 3" xfId="13753"/>
    <cellStyle name="Note 2 3 5 3 4" xfId="25916"/>
    <cellStyle name="Note 2 3 5 3 5" xfId="34932"/>
    <cellStyle name="Note 2 3 5 3 6" xfId="42603"/>
    <cellStyle name="Note 2 3 5 4" xfId="1973"/>
    <cellStyle name="Note 2 3 5 4 2" xfId="5667"/>
    <cellStyle name="Note 2 3 5 4 2 2" xfId="18713"/>
    <cellStyle name="Note 2 3 5 4 2 3" xfId="29167"/>
    <cellStyle name="Note 2 3 5 4 2 4" xfId="39892"/>
    <cellStyle name="Note 2 3 5 4 2 5" xfId="45189"/>
    <cellStyle name="Note 2 3 5 4 3" xfId="15019"/>
    <cellStyle name="Note 2 3 5 4 4" xfId="26458"/>
    <cellStyle name="Note 2 3 5 4 5" xfId="36198"/>
    <cellStyle name="Note 2 3 5 4 6" xfId="43091"/>
    <cellStyle name="Note 2 3 5 5" xfId="3524"/>
    <cellStyle name="Note 2 3 5 5 2" xfId="16570"/>
    <cellStyle name="Note 2 3 5 5 3" xfId="27710"/>
    <cellStyle name="Note 2 3 5 5 4" xfId="37749"/>
    <cellStyle name="Note 2 3 5 5 5" xfId="43948"/>
    <cellStyle name="Note 2 3 5 6" xfId="8296"/>
    <cellStyle name="Note 2 3 5 6 2" xfId="21341"/>
    <cellStyle name="Note 2 3 5 6 3" xfId="30810"/>
    <cellStyle name="Note 2 3 5 7" xfId="9341"/>
    <cellStyle name="Note 2 3 5 7 2" xfId="22386"/>
    <cellStyle name="Note 2 3 5 7 3" xfId="31682"/>
    <cellStyle name="Note 2 3 5 8" xfId="10924"/>
    <cellStyle name="Note 2 3 5 8 2" xfId="23969"/>
    <cellStyle name="Note 2 3 5 9" xfId="12458"/>
    <cellStyle name="Note 2 3 5 9 2" xfId="25503"/>
    <cellStyle name="Note 2 3 5 9 3" xfId="33837"/>
    <cellStyle name="Note 2 3 50" xfId="536"/>
    <cellStyle name="Note 2 3 50 10" xfId="13587"/>
    <cellStyle name="Note 2 3 50 11" xfId="34766"/>
    <cellStyle name="Note 2 3 50 2" xfId="1647"/>
    <cellStyle name="Note 2 3 50 2 10" xfId="14693"/>
    <cellStyle name="Note 2 3 50 2 11" xfId="35872"/>
    <cellStyle name="Note 2 3 50 2 2" xfId="2859"/>
    <cellStyle name="Note 2 3 50 2 2 2" xfId="6553"/>
    <cellStyle name="Note 2 3 50 2 2 2 2" xfId="19599"/>
    <cellStyle name="Note 2 3 50 2 2 2 3" xfId="29886"/>
    <cellStyle name="Note 2 3 50 2 2 2 4" xfId="40778"/>
    <cellStyle name="Note 2 3 50 2 2 2 5" xfId="45663"/>
    <cellStyle name="Note 2 3 50 2 2 3" xfId="15905"/>
    <cellStyle name="Note 2 3 50 2 2 4" xfId="27177"/>
    <cellStyle name="Note 2 3 50 2 2 5" xfId="37084"/>
    <cellStyle name="Note 2 3 50 2 2 6" xfId="43565"/>
    <cellStyle name="Note 2 3 50 2 3" xfId="3353"/>
    <cellStyle name="Note 2 3 50 2 3 2" xfId="7047"/>
    <cellStyle name="Note 2 3 50 2 3 2 2" xfId="20093"/>
    <cellStyle name="Note 2 3 50 2 3 2 3" xfId="30274"/>
    <cellStyle name="Note 2 3 50 2 3 2 4" xfId="41272"/>
    <cellStyle name="Note 2 3 50 2 3 2 5" xfId="45955"/>
    <cellStyle name="Note 2 3 50 2 3 3" xfId="16399"/>
    <cellStyle name="Note 2 3 50 2 3 4" xfId="27565"/>
    <cellStyle name="Note 2 3 50 2 3 5" xfId="37578"/>
    <cellStyle name="Note 2 3 50 2 3 6" xfId="43857"/>
    <cellStyle name="Note 2 3 50 2 4" xfId="4464"/>
    <cellStyle name="Note 2 3 50 2 4 2" xfId="17510"/>
    <cellStyle name="Note 2 3 50 2 4 3" xfId="28483"/>
    <cellStyle name="Note 2 3 50 2 4 4" xfId="38689"/>
    <cellStyle name="Note 2 3 50 2 4 5" xfId="44422"/>
    <cellStyle name="Note 2 3 50 2 5" xfId="9236"/>
    <cellStyle name="Note 2 3 50 2 5 2" xfId="22281"/>
    <cellStyle name="Note 2 3 50 2 5 3" xfId="31583"/>
    <cellStyle name="Note 2 3 50 2 6" xfId="10118"/>
    <cellStyle name="Note 2 3 50 2 6 2" xfId="23163"/>
    <cellStyle name="Note 2 3 50 2 6 3" xfId="32459"/>
    <cellStyle name="Note 2 3 50 2 7" xfId="10481"/>
    <cellStyle name="Note 2 3 50 2 7 2" xfId="23526"/>
    <cellStyle name="Note 2 3 50 2 7 3" xfId="32822"/>
    <cellStyle name="Note 2 3 50 2 8" xfId="11865"/>
    <cellStyle name="Note 2 3 50 2 8 2" xfId="24910"/>
    <cellStyle name="Note 2 3 50 2 9" xfId="12669"/>
    <cellStyle name="Note 2 3 50 2 9 2" xfId="25714"/>
    <cellStyle name="Note 2 3 50 2 9 3" xfId="34048"/>
    <cellStyle name="Note 2 3 50 3" xfId="1110"/>
    <cellStyle name="Note 2 3 50 3 2" xfId="5220"/>
    <cellStyle name="Note 2 3 50 3 2 2" xfId="18266"/>
    <cellStyle name="Note 2 3 50 3 2 3" xfId="28951"/>
    <cellStyle name="Note 2 3 50 3 2 4" xfId="39445"/>
    <cellStyle name="Note 2 3 50 3 2 5" xfId="44908"/>
    <cellStyle name="Note 2 3 50 3 3" xfId="14156"/>
    <cellStyle name="Note 2 3 50 3 4" xfId="26257"/>
    <cellStyle name="Note 2 3 50 3 5" xfId="35335"/>
    <cellStyle name="Note 2 3 50 3 6" xfId="42810"/>
    <cellStyle name="Note 2 3 50 4" xfId="2376"/>
    <cellStyle name="Note 2 3 50 4 2" xfId="6070"/>
    <cellStyle name="Note 2 3 50 4 2 2" xfId="19116"/>
    <cellStyle name="Note 2 3 50 4 2 3" xfId="29508"/>
    <cellStyle name="Note 2 3 50 4 2 4" xfId="40295"/>
    <cellStyle name="Note 2 3 50 4 2 5" xfId="45396"/>
    <cellStyle name="Note 2 3 50 4 3" xfId="15422"/>
    <cellStyle name="Note 2 3 50 4 4" xfId="26799"/>
    <cellStyle name="Note 2 3 50 4 5" xfId="36601"/>
    <cellStyle name="Note 2 3 50 4 6" xfId="43298"/>
    <cellStyle name="Note 2 3 50 5" xfId="3927"/>
    <cellStyle name="Note 2 3 50 5 2" xfId="16973"/>
    <cellStyle name="Note 2 3 50 5 3" xfId="28051"/>
    <cellStyle name="Note 2 3 50 5 4" xfId="38152"/>
    <cellStyle name="Note 2 3 50 5 5" xfId="44155"/>
    <cellStyle name="Note 2 3 50 6" xfId="8699"/>
    <cellStyle name="Note 2 3 50 6 2" xfId="21744"/>
    <cellStyle name="Note 2 3 50 6 3" xfId="31151"/>
    <cellStyle name="Note 2 3 50 7" xfId="9685"/>
    <cellStyle name="Note 2 3 50 7 2" xfId="22730"/>
    <cellStyle name="Note 2 3 50 7 3" xfId="32026"/>
    <cellStyle name="Note 2 3 50 8" xfId="11327"/>
    <cellStyle name="Note 2 3 50 8 2" xfId="24372"/>
    <cellStyle name="Note 2 3 50 9" xfId="12163"/>
    <cellStyle name="Note 2 3 50 9 2" xfId="25208"/>
    <cellStyle name="Note 2 3 50 9 3" xfId="33542"/>
    <cellStyle name="Note 2 3 51" xfId="576"/>
    <cellStyle name="Note 2 3 51 10" xfId="13627"/>
    <cellStyle name="Note 2 3 51 11" xfId="34806"/>
    <cellStyle name="Note 2 3 51 2" xfId="1687"/>
    <cellStyle name="Note 2 3 51 2 10" xfId="14733"/>
    <cellStyle name="Note 2 3 51 2 11" xfId="35912"/>
    <cellStyle name="Note 2 3 51 2 2" xfId="2892"/>
    <cellStyle name="Note 2 3 51 2 2 2" xfId="6586"/>
    <cellStyle name="Note 2 3 51 2 2 2 2" xfId="19632"/>
    <cellStyle name="Note 2 3 51 2 2 2 3" xfId="29919"/>
    <cellStyle name="Note 2 3 51 2 2 2 4" xfId="40811"/>
    <cellStyle name="Note 2 3 51 2 2 2 5" xfId="45680"/>
    <cellStyle name="Note 2 3 51 2 2 3" xfId="15938"/>
    <cellStyle name="Note 2 3 51 2 2 4" xfId="27210"/>
    <cellStyle name="Note 2 3 51 2 2 5" xfId="37117"/>
    <cellStyle name="Note 2 3 51 2 2 6" xfId="43582"/>
    <cellStyle name="Note 2 3 51 2 3" xfId="3389"/>
    <cellStyle name="Note 2 3 51 2 3 2" xfId="7083"/>
    <cellStyle name="Note 2 3 51 2 3 2 2" xfId="20129"/>
    <cellStyle name="Note 2 3 51 2 3 2 3" xfId="30310"/>
    <cellStyle name="Note 2 3 51 2 3 2 4" xfId="41308"/>
    <cellStyle name="Note 2 3 51 2 3 2 5" xfId="45972"/>
    <cellStyle name="Note 2 3 51 2 3 3" xfId="16435"/>
    <cellStyle name="Note 2 3 51 2 3 4" xfId="27601"/>
    <cellStyle name="Note 2 3 51 2 3 5" xfId="37614"/>
    <cellStyle name="Note 2 3 51 2 3 6" xfId="43874"/>
    <cellStyle name="Note 2 3 51 2 4" xfId="4504"/>
    <cellStyle name="Note 2 3 51 2 4 2" xfId="17550"/>
    <cellStyle name="Note 2 3 51 2 4 3" xfId="28523"/>
    <cellStyle name="Note 2 3 51 2 4 4" xfId="38729"/>
    <cellStyle name="Note 2 3 51 2 4 5" xfId="44439"/>
    <cellStyle name="Note 2 3 51 2 5" xfId="9276"/>
    <cellStyle name="Note 2 3 51 2 5 2" xfId="22321"/>
    <cellStyle name="Note 2 3 51 2 5 3" xfId="31623"/>
    <cellStyle name="Note 2 3 51 2 6" xfId="10158"/>
    <cellStyle name="Note 2 3 51 2 6 2" xfId="23203"/>
    <cellStyle name="Note 2 3 51 2 6 3" xfId="32499"/>
    <cellStyle name="Note 2 3 51 2 7" xfId="10517"/>
    <cellStyle name="Note 2 3 51 2 7 2" xfId="23562"/>
    <cellStyle name="Note 2 3 51 2 7 3" xfId="32858"/>
    <cellStyle name="Note 2 3 51 2 8" xfId="11905"/>
    <cellStyle name="Note 2 3 51 2 8 2" xfId="24950"/>
    <cellStyle name="Note 2 3 51 2 9" xfId="12709"/>
    <cellStyle name="Note 2 3 51 2 9 2" xfId="25754"/>
    <cellStyle name="Note 2 3 51 2 9 3" xfId="34088"/>
    <cellStyle name="Note 2 3 51 3" xfId="1150"/>
    <cellStyle name="Note 2 3 51 3 2" xfId="5260"/>
    <cellStyle name="Note 2 3 51 3 2 2" xfId="18306"/>
    <cellStyle name="Note 2 3 51 3 2 3" xfId="28991"/>
    <cellStyle name="Note 2 3 51 3 2 4" xfId="39485"/>
    <cellStyle name="Note 2 3 51 3 2 5" xfId="44925"/>
    <cellStyle name="Note 2 3 51 3 3" xfId="14196"/>
    <cellStyle name="Note 2 3 51 3 4" xfId="26297"/>
    <cellStyle name="Note 2 3 51 3 5" xfId="35375"/>
    <cellStyle name="Note 2 3 51 3 6" xfId="42827"/>
    <cellStyle name="Note 2 3 51 4" xfId="2416"/>
    <cellStyle name="Note 2 3 51 4 2" xfId="6110"/>
    <cellStyle name="Note 2 3 51 4 2 2" xfId="19156"/>
    <cellStyle name="Note 2 3 51 4 2 3" xfId="29548"/>
    <cellStyle name="Note 2 3 51 4 2 4" xfId="40335"/>
    <cellStyle name="Note 2 3 51 4 2 5" xfId="45413"/>
    <cellStyle name="Note 2 3 51 4 3" xfId="15462"/>
    <cellStyle name="Note 2 3 51 4 4" xfId="26839"/>
    <cellStyle name="Note 2 3 51 4 5" xfId="36641"/>
    <cellStyle name="Note 2 3 51 4 6" xfId="43315"/>
    <cellStyle name="Note 2 3 51 5" xfId="3967"/>
    <cellStyle name="Note 2 3 51 5 2" xfId="17013"/>
    <cellStyle name="Note 2 3 51 5 3" xfId="28091"/>
    <cellStyle name="Note 2 3 51 5 4" xfId="38192"/>
    <cellStyle name="Note 2 3 51 5 5" xfId="44172"/>
    <cellStyle name="Note 2 3 51 6" xfId="8739"/>
    <cellStyle name="Note 2 3 51 6 2" xfId="21784"/>
    <cellStyle name="Note 2 3 51 6 3" xfId="31191"/>
    <cellStyle name="Note 2 3 51 7" xfId="9725"/>
    <cellStyle name="Note 2 3 51 7 2" xfId="22770"/>
    <cellStyle name="Note 2 3 51 7 3" xfId="32066"/>
    <cellStyle name="Note 2 3 51 8" xfId="11367"/>
    <cellStyle name="Note 2 3 51 8 2" xfId="24412"/>
    <cellStyle name="Note 2 3 51 9" xfId="12066"/>
    <cellStyle name="Note 2 3 51 9 2" xfId="25111"/>
    <cellStyle name="Note 2 3 51 9 3" xfId="33445"/>
    <cellStyle name="Note 2 3 52" xfId="598"/>
    <cellStyle name="Note 2 3 52 10" xfId="13646"/>
    <cellStyle name="Note 2 3 52 11" xfId="34825"/>
    <cellStyle name="Note 2 3 52 2" xfId="1705"/>
    <cellStyle name="Note 2 3 52 2 10" xfId="14751"/>
    <cellStyle name="Note 2 3 52 2 11" xfId="35930"/>
    <cellStyle name="Note 2 3 52 2 2" xfId="2909"/>
    <cellStyle name="Note 2 3 52 2 2 2" xfId="6603"/>
    <cellStyle name="Note 2 3 52 2 2 2 2" xfId="19649"/>
    <cellStyle name="Note 2 3 52 2 2 2 3" xfId="29930"/>
    <cellStyle name="Note 2 3 52 2 2 2 4" xfId="40828"/>
    <cellStyle name="Note 2 3 52 2 2 2 5" xfId="45693"/>
    <cellStyle name="Note 2 3 52 2 2 3" xfId="15955"/>
    <cellStyle name="Note 2 3 52 2 2 4" xfId="27221"/>
    <cellStyle name="Note 2 3 52 2 2 5" xfId="37134"/>
    <cellStyle name="Note 2 3 52 2 2 6" xfId="43595"/>
    <cellStyle name="Note 2 3 52 2 3" xfId="3399"/>
    <cellStyle name="Note 2 3 52 2 3 2" xfId="7093"/>
    <cellStyle name="Note 2 3 52 2 3 2 2" xfId="20139"/>
    <cellStyle name="Note 2 3 52 2 3 2 3" xfId="30320"/>
    <cellStyle name="Note 2 3 52 2 3 2 4" xfId="41318"/>
    <cellStyle name="Note 2 3 52 2 3 2 5" xfId="45979"/>
    <cellStyle name="Note 2 3 52 2 3 3" xfId="16445"/>
    <cellStyle name="Note 2 3 52 2 3 4" xfId="27611"/>
    <cellStyle name="Note 2 3 52 2 3 5" xfId="37624"/>
    <cellStyle name="Note 2 3 52 2 3 6" xfId="43881"/>
    <cellStyle name="Note 2 3 52 2 4" xfId="4522"/>
    <cellStyle name="Note 2 3 52 2 4 2" xfId="17568"/>
    <cellStyle name="Note 2 3 52 2 4 3" xfId="28535"/>
    <cellStyle name="Note 2 3 52 2 4 4" xfId="38747"/>
    <cellStyle name="Note 2 3 52 2 4 5" xfId="44452"/>
    <cellStyle name="Note 2 3 52 2 5" xfId="9294"/>
    <cellStyle name="Note 2 3 52 2 5 2" xfId="22339"/>
    <cellStyle name="Note 2 3 52 2 5 3" xfId="31635"/>
    <cellStyle name="Note 2 3 52 2 6" xfId="10170"/>
    <cellStyle name="Note 2 3 52 2 6 2" xfId="23215"/>
    <cellStyle name="Note 2 3 52 2 6 3" xfId="32511"/>
    <cellStyle name="Note 2 3 52 2 7" xfId="10527"/>
    <cellStyle name="Note 2 3 52 2 7 2" xfId="23572"/>
    <cellStyle name="Note 2 3 52 2 7 3" xfId="32868"/>
    <cellStyle name="Note 2 3 52 2 8" xfId="11923"/>
    <cellStyle name="Note 2 3 52 2 8 2" xfId="24968"/>
    <cellStyle name="Note 2 3 52 2 9" xfId="12721"/>
    <cellStyle name="Note 2 3 52 2 9 2" xfId="25766"/>
    <cellStyle name="Note 2 3 52 2 9 3" xfId="34100"/>
    <cellStyle name="Note 2 3 52 3" xfId="1169"/>
    <cellStyle name="Note 2 3 52 3 2" xfId="5279"/>
    <cellStyle name="Note 2 3 52 3 2 2" xfId="18325"/>
    <cellStyle name="Note 2 3 52 3 2 3" xfId="29004"/>
    <cellStyle name="Note 2 3 52 3 2 4" xfId="39504"/>
    <cellStyle name="Note 2 3 52 3 2 5" xfId="44938"/>
    <cellStyle name="Note 2 3 52 3 3" xfId="14215"/>
    <cellStyle name="Note 2 3 52 3 4" xfId="26310"/>
    <cellStyle name="Note 2 3 52 3 5" xfId="35394"/>
    <cellStyle name="Note 2 3 52 3 6" xfId="42840"/>
    <cellStyle name="Note 2 3 52 4" xfId="2435"/>
    <cellStyle name="Note 2 3 52 4 2" xfId="6129"/>
    <cellStyle name="Note 2 3 52 4 2 2" xfId="19175"/>
    <cellStyle name="Note 2 3 52 4 2 3" xfId="29561"/>
    <cellStyle name="Note 2 3 52 4 2 4" xfId="40354"/>
    <cellStyle name="Note 2 3 52 4 2 5" xfId="45426"/>
    <cellStyle name="Note 2 3 52 4 3" xfId="15481"/>
    <cellStyle name="Note 2 3 52 4 4" xfId="26852"/>
    <cellStyle name="Note 2 3 52 4 5" xfId="36660"/>
    <cellStyle name="Note 2 3 52 4 6" xfId="43328"/>
    <cellStyle name="Note 2 3 52 5" xfId="3986"/>
    <cellStyle name="Note 2 3 52 5 2" xfId="17032"/>
    <cellStyle name="Note 2 3 52 5 3" xfId="28104"/>
    <cellStyle name="Note 2 3 52 5 4" xfId="38211"/>
    <cellStyle name="Note 2 3 52 5 5" xfId="44185"/>
    <cellStyle name="Note 2 3 52 6" xfId="8758"/>
    <cellStyle name="Note 2 3 52 6 2" xfId="21803"/>
    <cellStyle name="Note 2 3 52 6 3" xfId="31204"/>
    <cellStyle name="Note 2 3 52 7" xfId="9738"/>
    <cellStyle name="Note 2 3 52 7 2" xfId="22783"/>
    <cellStyle name="Note 2 3 52 7 3" xfId="32079"/>
    <cellStyle name="Note 2 3 52 8" xfId="11387"/>
    <cellStyle name="Note 2 3 52 8 2" xfId="24432"/>
    <cellStyle name="Note 2 3 52 9" xfId="12358"/>
    <cellStyle name="Note 2 3 52 9 2" xfId="25403"/>
    <cellStyle name="Note 2 3 52 9 3" xfId="33737"/>
    <cellStyle name="Note 2 3 53" xfId="603"/>
    <cellStyle name="Note 2 3 53 10" xfId="13651"/>
    <cellStyle name="Note 2 3 53 11" xfId="34830"/>
    <cellStyle name="Note 2 3 53 2" xfId="1710"/>
    <cellStyle name="Note 2 3 53 2 10" xfId="14756"/>
    <cellStyle name="Note 2 3 53 2 11" xfId="35935"/>
    <cellStyle name="Note 2 3 53 2 2" xfId="2913"/>
    <cellStyle name="Note 2 3 53 2 2 2" xfId="6607"/>
    <cellStyle name="Note 2 3 53 2 2 2 2" xfId="19653"/>
    <cellStyle name="Note 2 3 53 2 2 2 3" xfId="29934"/>
    <cellStyle name="Note 2 3 53 2 2 2 4" xfId="40832"/>
    <cellStyle name="Note 2 3 53 2 2 2 5" xfId="45695"/>
    <cellStyle name="Note 2 3 53 2 2 3" xfId="15959"/>
    <cellStyle name="Note 2 3 53 2 2 4" xfId="27225"/>
    <cellStyle name="Note 2 3 53 2 2 5" xfId="37138"/>
    <cellStyle name="Note 2 3 53 2 2 6" xfId="43597"/>
    <cellStyle name="Note 2 3 53 2 3" xfId="3404"/>
    <cellStyle name="Note 2 3 53 2 3 2" xfId="7098"/>
    <cellStyle name="Note 2 3 53 2 3 2 2" xfId="20144"/>
    <cellStyle name="Note 2 3 53 2 3 2 3" xfId="30325"/>
    <cellStyle name="Note 2 3 53 2 3 2 4" xfId="41323"/>
    <cellStyle name="Note 2 3 53 2 3 2 5" xfId="45981"/>
    <cellStyle name="Note 2 3 53 2 3 3" xfId="16450"/>
    <cellStyle name="Note 2 3 53 2 3 4" xfId="27616"/>
    <cellStyle name="Note 2 3 53 2 3 5" xfId="37629"/>
    <cellStyle name="Note 2 3 53 2 3 6" xfId="43883"/>
    <cellStyle name="Note 2 3 53 2 4" xfId="4527"/>
    <cellStyle name="Note 2 3 53 2 4 2" xfId="17573"/>
    <cellStyle name="Note 2 3 53 2 4 3" xfId="28540"/>
    <cellStyle name="Note 2 3 53 2 4 4" xfId="38752"/>
    <cellStyle name="Note 2 3 53 2 4 5" xfId="44454"/>
    <cellStyle name="Note 2 3 53 2 5" xfId="9299"/>
    <cellStyle name="Note 2 3 53 2 5 2" xfId="22344"/>
    <cellStyle name="Note 2 3 53 2 5 3" xfId="31640"/>
    <cellStyle name="Note 2 3 53 2 6" xfId="10175"/>
    <cellStyle name="Note 2 3 53 2 6 2" xfId="23220"/>
    <cellStyle name="Note 2 3 53 2 6 3" xfId="32516"/>
    <cellStyle name="Note 2 3 53 2 7" xfId="10532"/>
    <cellStyle name="Note 2 3 53 2 7 2" xfId="23577"/>
    <cellStyle name="Note 2 3 53 2 7 3" xfId="32873"/>
    <cellStyle name="Note 2 3 53 2 8" xfId="11928"/>
    <cellStyle name="Note 2 3 53 2 8 2" xfId="24973"/>
    <cellStyle name="Note 2 3 53 2 9" xfId="12726"/>
    <cellStyle name="Note 2 3 53 2 9 2" xfId="25771"/>
    <cellStyle name="Note 2 3 53 2 9 3" xfId="34105"/>
    <cellStyle name="Note 2 3 53 3" xfId="1174"/>
    <cellStyle name="Note 2 3 53 3 2" xfId="5284"/>
    <cellStyle name="Note 2 3 53 3 2 2" xfId="18330"/>
    <cellStyle name="Note 2 3 53 3 2 3" xfId="29009"/>
    <cellStyle name="Note 2 3 53 3 2 4" xfId="39509"/>
    <cellStyle name="Note 2 3 53 3 2 5" xfId="44940"/>
    <cellStyle name="Note 2 3 53 3 3" xfId="14220"/>
    <cellStyle name="Note 2 3 53 3 4" xfId="26315"/>
    <cellStyle name="Note 2 3 53 3 5" xfId="35399"/>
    <cellStyle name="Note 2 3 53 3 6" xfId="42842"/>
    <cellStyle name="Note 2 3 53 4" xfId="2440"/>
    <cellStyle name="Note 2 3 53 4 2" xfId="6134"/>
    <cellStyle name="Note 2 3 53 4 2 2" xfId="19180"/>
    <cellStyle name="Note 2 3 53 4 2 3" xfId="29566"/>
    <cellStyle name="Note 2 3 53 4 2 4" xfId="40359"/>
    <cellStyle name="Note 2 3 53 4 2 5" xfId="45428"/>
    <cellStyle name="Note 2 3 53 4 3" xfId="15486"/>
    <cellStyle name="Note 2 3 53 4 4" xfId="26857"/>
    <cellStyle name="Note 2 3 53 4 5" xfId="36665"/>
    <cellStyle name="Note 2 3 53 4 6" xfId="43330"/>
    <cellStyle name="Note 2 3 53 5" xfId="3991"/>
    <cellStyle name="Note 2 3 53 5 2" xfId="17037"/>
    <cellStyle name="Note 2 3 53 5 3" xfId="28109"/>
    <cellStyle name="Note 2 3 53 5 4" xfId="38216"/>
    <cellStyle name="Note 2 3 53 5 5" xfId="44187"/>
    <cellStyle name="Note 2 3 53 6" xfId="8763"/>
    <cellStyle name="Note 2 3 53 6 2" xfId="21808"/>
    <cellStyle name="Note 2 3 53 6 3" xfId="31209"/>
    <cellStyle name="Note 2 3 53 7" xfId="9743"/>
    <cellStyle name="Note 2 3 53 7 2" xfId="22788"/>
    <cellStyle name="Note 2 3 53 7 3" xfId="32084"/>
    <cellStyle name="Note 2 3 53 8" xfId="11392"/>
    <cellStyle name="Note 2 3 53 8 2" xfId="24437"/>
    <cellStyle name="Note 2 3 53 9" xfId="12053"/>
    <cellStyle name="Note 2 3 53 9 2" xfId="25098"/>
    <cellStyle name="Note 2 3 53 9 3" xfId="33432"/>
    <cellStyle name="Note 2 3 54" xfId="587"/>
    <cellStyle name="Note 2 3 54 10" xfId="13635"/>
    <cellStyle name="Note 2 3 54 11" xfId="34814"/>
    <cellStyle name="Note 2 3 54 2" xfId="1694"/>
    <cellStyle name="Note 2 3 54 2 10" xfId="14740"/>
    <cellStyle name="Note 2 3 54 2 11" xfId="35919"/>
    <cellStyle name="Note 2 3 54 2 2" xfId="2898"/>
    <cellStyle name="Note 2 3 54 2 2 2" xfId="6592"/>
    <cellStyle name="Note 2 3 54 2 2 2 2" xfId="19638"/>
    <cellStyle name="Note 2 3 54 2 2 2 3" xfId="29923"/>
    <cellStyle name="Note 2 3 54 2 2 2 4" xfId="40817"/>
    <cellStyle name="Note 2 3 54 2 2 2 5" xfId="45684"/>
    <cellStyle name="Note 2 3 54 2 2 3" xfId="15944"/>
    <cellStyle name="Note 2 3 54 2 2 4" xfId="27214"/>
    <cellStyle name="Note 2 3 54 2 2 5" xfId="37123"/>
    <cellStyle name="Note 2 3 54 2 2 6" xfId="43586"/>
    <cellStyle name="Note 2 3 54 2 3" xfId="3394"/>
    <cellStyle name="Note 2 3 54 2 3 2" xfId="7088"/>
    <cellStyle name="Note 2 3 54 2 3 2 2" xfId="20134"/>
    <cellStyle name="Note 2 3 54 2 3 2 3" xfId="30315"/>
    <cellStyle name="Note 2 3 54 2 3 2 4" xfId="41313"/>
    <cellStyle name="Note 2 3 54 2 3 2 5" xfId="45974"/>
    <cellStyle name="Note 2 3 54 2 3 3" xfId="16440"/>
    <cellStyle name="Note 2 3 54 2 3 4" xfId="27606"/>
    <cellStyle name="Note 2 3 54 2 3 5" xfId="37619"/>
    <cellStyle name="Note 2 3 54 2 3 6" xfId="43876"/>
    <cellStyle name="Note 2 3 54 2 4" xfId="4511"/>
    <cellStyle name="Note 2 3 54 2 4 2" xfId="17557"/>
    <cellStyle name="Note 2 3 54 2 4 3" xfId="28528"/>
    <cellStyle name="Note 2 3 54 2 4 4" xfId="38736"/>
    <cellStyle name="Note 2 3 54 2 4 5" xfId="44443"/>
    <cellStyle name="Note 2 3 54 2 5" xfId="9283"/>
    <cellStyle name="Note 2 3 54 2 5 2" xfId="22328"/>
    <cellStyle name="Note 2 3 54 2 5 3" xfId="31628"/>
    <cellStyle name="Note 2 3 54 2 6" xfId="10163"/>
    <cellStyle name="Note 2 3 54 2 6 2" xfId="23208"/>
    <cellStyle name="Note 2 3 54 2 6 3" xfId="32504"/>
    <cellStyle name="Note 2 3 54 2 7" xfId="10522"/>
    <cellStyle name="Note 2 3 54 2 7 2" xfId="23567"/>
    <cellStyle name="Note 2 3 54 2 7 3" xfId="32863"/>
    <cellStyle name="Note 2 3 54 2 8" xfId="11912"/>
    <cellStyle name="Note 2 3 54 2 8 2" xfId="24957"/>
    <cellStyle name="Note 2 3 54 2 9" xfId="12714"/>
    <cellStyle name="Note 2 3 54 2 9 2" xfId="25759"/>
    <cellStyle name="Note 2 3 54 2 9 3" xfId="34093"/>
    <cellStyle name="Note 2 3 54 3" xfId="1158"/>
    <cellStyle name="Note 2 3 54 3 2" xfId="5268"/>
    <cellStyle name="Note 2 3 54 3 2 2" xfId="18314"/>
    <cellStyle name="Note 2 3 54 3 2 3" xfId="28997"/>
    <cellStyle name="Note 2 3 54 3 2 4" xfId="39493"/>
    <cellStyle name="Note 2 3 54 3 2 5" xfId="44929"/>
    <cellStyle name="Note 2 3 54 3 3" xfId="14204"/>
    <cellStyle name="Note 2 3 54 3 4" xfId="26303"/>
    <cellStyle name="Note 2 3 54 3 5" xfId="35383"/>
    <cellStyle name="Note 2 3 54 3 6" xfId="42831"/>
    <cellStyle name="Note 2 3 54 4" xfId="2424"/>
    <cellStyle name="Note 2 3 54 4 2" xfId="6118"/>
    <cellStyle name="Note 2 3 54 4 2 2" xfId="19164"/>
    <cellStyle name="Note 2 3 54 4 2 3" xfId="29554"/>
    <cellStyle name="Note 2 3 54 4 2 4" xfId="40343"/>
    <cellStyle name="Note 2 3 54 4 2 5" xfId="45417"/>
    <cellStyle name="Note 2 3 54 4 3" xfId="15470"/>
    <cellStyle name="Note 2 3 54 4 4" xfId="26845"/>
    <cellStyle name="Note 2 3 54 4 5" xfId="36649"/>
    <cellStyle name="Note 2 3 54 4 6" xfId="43319"/>
    <cellStyle name="Note 2 3 54 5" xfId="3975"/>
    <cellStyle name="Note 2 3 54 5 2" xfId="17021"/>
    <cellStyle name="Note 2 3 54 5 3" xfId="28097"/>
    <cellStyle name="Note 2 3 54 5 4" xfId="38200"/>
    <cellStyle name="Note 2 3 54 5 5" xfId="44176"/>
    <cellStyle name="Note 2 3 54 6" xfId="8747"/>
    <cellStyle name="Note 2 3 54 6 2" xfId="21792"/>
    <cellStyle name="Note 2 3 54 6 3" xfId="31197"/>
    <cellStyle name="Note 2 3 54 7" xfId="9731"/>
    <cellStyle name="Note 2 3 54 7 2" xfId="22776"/>
    <cellStyle name="Note 2 3 54 7 3" xfId="32072"/>
    <cellStyle name="Note 2 3 54 8" xfId="11376"/>
    <cellStyle name="Note 2 3 54 8 2" xfId="24421"/>
    <cellStyle name="Note 2 3 54 9" xfId="12556"/>
    <cellStyle name="Note 2 3 54 9 2" xfId="25601"/>
    <cellStyle name="Note 2 3 54 9 3" xfId="33935"/>
    <cellStyle name="Note 2 3 55" xfId="616"/>
    <cellStyle name="Note 2 3 55 2" xfId="1811"/>
    <cellStyle name="Note 2 3 55 2 2" xfId="5505"/>
    <cellStyle name="Note 2 3 55 2 2 2" xfId="18551"/>
    <cellStyle name="Note 2 3 55 2 2 3" xfId="29034"/>
    <cellStyle name="Note 2 3 55 2 2 4" xfId="39730"/>
    <cellStyle name="Note 2 3 55 2 2 5" xfId="45139"/>
    <cellStyle name="Note 2 3 55 2 3" xfId="14857"/>
    <cellStyle name="Note 2 3 55 2 4" xfId="26325"/>
    <cellStyle name="Note 2 3 55 2 5" xfId="36036"/>
    <cellStyle name="Note 2 3 55 2 6" xfId="43041"/>
    <cellStyle name="Note 2 3 55 3" xfId="3012"/>
    <cellStyle name="Note 2 3 55 3 2" xfId="6706"/>
    <cellStyle name="Note 2 3 55 3 2 2" xfId="19752"/>
    <cellStyle name="Note 2 3 55 3 2 3" xfId="29942"/>
    <cellStyle name="Note 2 3 55 3 2 4" xfId="40931"/>
    <cellStyle name="Note 2 3 55 3 2 5" xfId="45789"/>
    <cellStyle name="Note 2 3 55 3 3" xfId="16058"/>
    <cellStyle name="Note 2 3 55 3 4" xfId="27233"/>
    <cellStyle name="Note 2 3 55 3 5" xfId="37237"/>
    <cellStyle name="Note 2 3 55 3 6" xfId="43691"/>
    <cellStyle name="Note 2 3 55 4" xfId="3413"/>
    <cellStyle name="Note 2 3 55 4 2" xfId="7107"/>
    <cellStyle name="Note 2 3 55 4 2 2" xfId="20153"/>
    <cellStyle name="Note 2 3 55 4 2 3" xfId="30334"/>
    <cellStyle name="Note 2 3 55 4 2 4" xfId="41332"/>
    <cellStyle name="Note 2 3 55 4 2 5" xfId="45984"/>
    <cellStyle name="Note 2 3 55 4 3" xfId="16459"/>
    <cellStyle name="Note 2 3 55 4 4" xfId="27625"/>
    <cellStyle name="Note 2 3 55 4 5" xfId="37638"/>
    <cellStyle name="Note 2 3 55 4 6" xfId="43886"/>
    <cellStyle name="Note 2 3 55 5" xfId="4628"/>
    <cellStyle name="Note 2 3 55 5 2" xfId="17674"/>
    <cellStyle name="Note 2 3 55 5 3" xfId="28550"/>
    <cellStyle name="Note 2 3 55 5 4" xfId="38853"/>
    <cellStyle name="Note 2 3 55 5 5" xfId="44548"/>
    <cellStyle name="Note 2 3 55 6" xfId="13664"/>
    <cellStyle name="Note 2 3 55 7" xfId="25856"/>
    <cellStyle name="Note 2 3 55 8" xfId="34843"/>
    <cellStyle name="Note 2 3 55 9" xfId="42550"/>
    <cellStyle name="Note 2 3 56" xfId="626"/>
    <cellStyle name="Note 2 3 56 2" xfId="1821"/>
    <cellStyle name="Note 2 3 56 2 2" xfId="5515"/>
    <cellStyle name="Note 2 3 56 2 2 2" xfId="18561"/>
    <cellStyle name="Note 2 3 56 2 2 3" xfId="29041"/>
    <cellStyle name="Note 2 3 56 2 2 4" xfId="39740"/>
    <cellStyle name="Note 2 3 56 2 2 5" xfId="45145"/>
    <cellStyle name="Note 2 3 56 2 3" xfId="14867"/>
    <cellStyle name="Note 2 3 56 2 4" xfId="26332"/>
    <cellStyle name="Note 2 3 56 2 5" xfId="36046"/>
    <cellStyle name="Note 2 3 56 2 6" xfId="43047"/>
    <cellStyle name="Note 2 3 56 3" xfId="3021"/>
    <cellStyle name="Note 2 3 56 3 2" xfId="6715"/>
    <cellStyle name="Note 2 3 56 3 2 2" xfId="19761"/>
    <cellStyle name="Note 2 3 56 3 2 3" xfId="29948"/>
    <cellStyle name="Note 2 3 56 3 2 4" xfId="40940"/>
    <cellStyle name="Note 2 3 56 3 2 5" xfId="45795"/>
    <cellStyle name="Note 2 3 56 3 3" xfId="16067"/>
    <cellStyle name="Note 2 3 56 3 4" xfId="27239"/>
    <cellStyle name="Note 2 3 56 3 5" xfId="37246"/>
    <cellStyle name="Note 2 3 56 3 6" xfId="43697"/>
    <cellStyle name="Note 2 3 56 4" xfId="3419"/>
    <cellStyle name="Note 2 3 56 4 2" xfId="7113"/>
    <cellStyle name="Note 2 3 56 4 2 2" xfId="20159"/>
    <cellStyle name="Note 2 3 56 4 2 3" xfId="30340"/>
    <cellStyle name="Note 2 3 56 4 2 4" xfId="41338"/>
    <cellStyle name="Note 2 3 56 4 2 5" xfId="45987"/>
    <cellStyle name="Note 2 3 56 4 3" xfId="16465"/>
    <cellStyle name="Note 2 3 56 4 4" xfId="27631"/>
    <cellStyle name="Note 2 3 56 4 5" xfId="37644"/>
    <cellStyle name="Note 2 3 56 4 6" xfId="43889"/>
    <cellStyle name="Note 2 3 56 5" xfId="4638"/>
    <cellStyle name="Note 2 3 56 5 2" xfId="17684"/>
    <cellStyle name="Note 2 3 56 5 3" xfId="28557"/>
    <cellStyle name="Note 2 3 56 5 4" xfId="38863"/>
    <cellStyle name="Note 2 3 56 5 5" xfId="44554"/>
    <cellStyle name="Note 2 3 56 6" xfId="13674"/>
    <cellStyle name="Note 2 3 56 7" xfId="25863"/>
    <cellStyle name="Note 2 3 56 8" xfId="34853"/>
    <cellStyle name="Note 2 3 56 9" xfId="42556"/>
    <cellStyle name="Note 2 3 57" xfId="648"/>
    <cellStyle name="Note 2 3 57 2" xfId="3039"/>
    <cellStyle name="Note 2 3 57 2 2" xfId="6733"/>
    <cellStyle name="Note 2 3 57 2 2 2" xfId="19779"/>
    <cellStyle name="Note 2 3 57 2 2 3" xfId="29960"/>
    <cellStyle name="Note 2 3 57 2 2 4" xfId="40958"/>
    <cellStyle name="Note 2 3 57 2 2 5" xfId="45807"/>
    <cellStyle name="Note 2 3 57 2 3" xfId="16085"/>
    <cellStyle name="Note 2 3 57 2 4" xfId="27251"/>
    <cellStyle name="Note 2 3 57 2 5" xfId="37264"/>
    <cellStyle name="Note 2 3 57 2 6" xfId="43709"/>
    <cellStyle name="Note 2 3 57 3" xfId="3431"/>
    <cellStyle name="Note 2 3 57 3 2" xfId="7125"/>
    <cellStyle name="Note 2 3 57 3 2 2" xfId="20171"/>
    <cellStyle name="Note 2 3 57 3 2 3" xfId="30352"/>
    <cellStyle name="Note 2 3 57 3 2 4" xfId="41350"/>
    <cellStyle name="Note 2 3 57 3 2 5" xfId="45993"/>
    <cellStyle name="Note 2 3 57 3 3" xfId="16477"/>
    <cellStyle name="Note 2 3 57 3 4" xfId="27643"/>
    <cellStyle name="Note 2 3 57 3 5" xfId="37656"/>
    <cellStyle name="Note 2 3 57 3 6" xfId="43895"/>
    <cellStyle name="Note 2 3 57 4" xfId="4658"/>
    <cellStyle name="Note 2 3 57 4 2" xfId="17704"/>
    <cellStyle name="Note 2 3 57 4 3" xfId="28571"/>
    <cellStyle name="Note 2 3 57 4 4" xfId="38883"/>
    <cellStyle name="Note 2 3 57 4 5" xfId="44566"/>
    <cellStyle name="Note 2 3 57 5" xfId="13694"/>
    <cellStyle name="Note 2 3 57 6" xfId="25877"/>
    <cellStyle name="Note 2 3 57 7" xfId="34873"/>
    <cellStyle name="Note 2 3 57 8" xfId="42568"/>
    <cellStyle name="Note 2 3 58" xfId="3445"/>
    <cellStyle name="Note 2 3 58 2" xfId="16491"/>
    <cellStyle name="Note 2 3 58 3" xfId="27654"/>
    <cellStyle name="Note 2 3 58 4" xfId="37670"/>
    <cellStyle name="Note 2 3 58 5" xfId="43904"/>
    <cellStyle name="Note 2 3 59" xfId="3455"/>
    <cellStyle name="Note 2 3 59 2" xfId="16501"/>
    <cellStyle name="Note 2 3 59 3" xfId="27661"/>
    <cellStyle name="Note 2 3 59 4" xfId="37680"/>
    <cellStyle name="Note 2 3 59 5" xfId="43910"/>
    <cellStyle name="Note 2 3 6" xfId="143"/>
    <cellStyle name="Note 2 3 6 10" xfId="13194"/>
    <cellStyle name="Note 2 3 6 11" xfId="34373"/>
    <cellStyle name="Note 2 3 6 2" xfId="1266"/>
    <cellStyle name="Note 2 3 6 2 10" xfId="14312"/>
    <cellStyle name="Note 2 3 6 2 11" xfId="35491"/>
    <cellStyle name="Note 2 3 6 2 2" xfId="2526"/>
    <cellStyle name="Note 2 3 6 2 2 2" xfId="6220"/>
    <cellStyle name="Note 2 3 6 2 2 2 2" xfId="19266"/>
    <cellStyle name="Note 2 3 6 2 2 2 3" xfId="29612"/>
    <cellStyle name="Note 2 3 6 2 2 2 4" xfId="40445"/>
    <cellStyle name="Note 2 3 6 2 2 2 5" xfId="45474"/>
    <cellStyle name="Note 2 3 6 2 2 3" xfId="15572"/>
    <cellStyle name="Note 2 3 6 2 2 4" xfId="26903"/>
    <cellStyle name="Note 2 3 6 2 2 5" xfId="36751"/>
    <cellStyle name="Note 2 3 6 2 2 6" xfId="43376"/>
    <cellStyle name="Note 2 3 6 2 3" xfId="3077"/>
    <cellStyle name="Note 2 3 6 2 3 2" xfId="6771"/>
    <cellStyle name="Note 2 3 6 2 3 2 2" xfId="19817"/>
    <cellStyle name="Note 2 3 6 2 3 2 3" xfId="29998"/>
    <cellStyle name="Note 2 3 6 2 3 2 4" xfId="40996"/>
    <cellStyle name="Note 2 3 6 2 3 2 5" xfId="45825"/>
    <cellStyle name="Note 2 3 6 2 3 3" xfId="16123"/>
    <cellStyle name="Note 2 3 6 2 3 4" xfId="27289"/>
    <cellStyle name="Note 2 3 6 2 3 5" xfId="37302"/>
    <cellStyle name="Note 2 3 6 2 3 6" xfId="43727"/>
    <cellStyle name="Note 2 3 6 2 4" xfId="4083"/>
    <cellStyle name="Note 2 3 6 2 4 2" xfId="17129"/>
    <cellStyle name="Note 2 3 6 2 4 3" xfId="28161"/>
    <cellStyle name="Note 2 3 6 2 4 4" xfId="38308"/>
    <cellStyle name="Note 2 3 6 2 4 5" xfId="44233"/>
    <cellStyle name="Note 2 3 6 2 5" xfId="8855"/>
    <cellStyle name="Note 2 3 6 2 5 2" xfId="21900"/>
    <cellStyle name="Note 2 3 6 2 5 3" xfId="31261"/>
    <cellStyle name="Note 2 3 6 2 6" xfId="9795"/>
    <cellStyle name="Note 2 3 6 2 6 2" xfId="22840"/>
    <cellStyle name="Note 2 3 6 2 6 3" xfId="32136"/>
    <cellStyle name="Note 2 3 6 2 7" xfId="10205"/>
    <cellStyle name="Note 2 3 6 2 7 2" xfId="23250"/>
    <cellStyle name="Note 2 3 6 2 7 3" xfId="32546"/>
    <cellStyle name="Note 2 3 6 2 8" xfId="11484"/>
    <cellStyle name="Note 2 3 6 2 8 2" xfId="24529"/>
    <cellStyle name="Note 2 3 6 2 9" xfId="12046"/>
    <cellStyle name="Note 2 3 6 2 9 2" xfId="25091"/>
    <cellStyle name="Note 2 3 6 2 9 3" xfId="33425"/>
    <cellStyle name="Note 2 3 6 3" xfId="717"/>
    <cellStyle name="Note 2 3 6 3 2" xfId="4827"/>
    <cellStyle name="Note 2 3 6 3 2 2" xfId="17873"/>
    <cellStyle name="Note 2 3 6 3 2 3" xfId="28617"/>
    <cellStyle name="Note 2 3 6 3 2 4" xfId="39052"/>
    <cellStyle name="Note 2 3 6 3 2 5" xfId="44707"/>
    <cellStyle name="Note 2 3 6 3 3" xfId="13763"/>
    <cellStyle name="Note 2 3 6 3 4" xfId="25923"/>
    <cellStyle name="Note 2 3 6 3 5" xfId="34942"/>
    <cellStyle name="Note 2 3 6 3 6" xfId="42609"/>
    <cellStyle name="Note 2 3 6 4" xfId="1983"/>
    <cellStyle name="Note 2 3 6 4 2" xfId="5677"/>
    <cellStyle name="Note 2 3 6 4 2 2" xfId="18723"/>
    <cellStyle name="Note 2 3 6 4 2 3" xfId="29174"/>
    <cellStyle name="Note 2 3 6 4 2 4" xfId="39902"/>
    <cellStyle name="Note 2 3 6 4 2 5" xfId="45195"/>
    <cellStyle name="Note 2 3 6 4 3" xfId="15029"/>
    <cellStyle name="Note 2 3 6 4 4" xfId="26465"/>
    <cellStyle name="Note 2 3 6 4 5" xfId="36208"/>
    <cellStyle name="Note 2 3 6 4 6" xfId="43097"/>
    <cellStyle name="Note 2 3 6 5" xfId="3534"/>
    <cellStyle name="Note 2 3 6 5 2" xfId="16580"/>
    <cellStyle name="Note 2 3 6 5 3" xfId="27717"/>
    <cellStyle name="Note 2 3 6 5 4" xfId="37759"/>
    <cellStyle name="Note 2 3 6 5 5" xfId="43954"/>
    <cellStyle name="Note 2 3 6 6" xfId="8306"/>
    <cellStyle name="Note 2 3 6 6 2" xfId="21351"/>
    <cellStyle name="Note 2 3 6 6 3" xfId="30817"/>
    <cellStyle name="Note 2 3 6 7" xfId="9348"/>
    <cellStyle name="Note 2 3 6 7 2" xfId="22393"/>
    <cellStyle name="Note 2 3 6 7 3" xfId="31689"/>
    <cellStyle name="Note 2 3 6 8" xfId="10934"/>
    <cellStyle name="Note 2 3 6 8 2" xfId="23979"/>
    <cellStyle name="Note 2 3 6 9" xfId="12106"/>
    <cellStyle name="Note 2 3 6 9 2" xfId="25151"/>
    <cellStyle name="Note 2 3 6 9 3" xfId="33485"/>
    <cellStyle name="Note 2 3 60" xfId="3440"/>
    <cellStyle name="Note 2 3 60 2" xfId="16486"/>
    <cellStyle name="Note 2 3 60 3" xfId="27650"/>
    <cellStyle name="Note 2 3 60 4" xfId="37665"/>
    <cellStyle name="Note 2 3 60 5" xfId="43900"/>
    <cellStyle name="Note 2 3 61" xfId="3465"/>
    <cellStyle name="Note 2 3 61 2" xfId="16511"/>
    <cellStyle name="Note 2 3 61 3" xfId="27671"/>
    <cellStyle name="Note 2 3 61 4" xfId="37690"/>
    <cellStyle name="Note 2 3 61 5" xfId="43913"/>
    <cellStyle name="Note 2 3 62" xfId="8225"/>
    <cellStyle name="Note 2 3 62 2" xfId="21271"/>
    <cellStyle name="Note 2 3 62 3" xfId="30763"/>
    <cellStyle name="Note 2 3 62 4" xfId="42450"/>
    <cellStyle name="Note 2 3 62 5" xfId="46685"/>
    <cellStyle name="Note 2 3 63" xfId="10618"/>
    <cellStyle name="Note 2 3 63 2" xfId="23663"/>
    <cellStyle name="Note 2 3 63 3" xfId="32943"/>
    <cellStyle name="Note 2 3 64" xfId="10624"/>
    <cellStyle name="Note 2 3 64 2" xfId="23669"/>
    <cellStyle name="Note 2 3 64 3" xfId="32949"/>
    <cellStyle name="Note 2 3 65" xfId="10679"/>
    <cellStyle name="Note 2 3 65 2" xfId="23724"/>
    <cellStyle name="Note 2 3 65 3" xfId="33004"/>
    <cellStyle name="Note 2 3 66" xfId="10669"/>
    <cellStyle name="Note 2 3 66 2" xfId="23714"/>
    <cellStyle name="Note 2 3 66 3" xfId="32994"/>
    <cellStyle name="Note 2 3 67" xfId="10704"/>
    <cellStyle name="Note 2 3 67 2" xfId="23749"/>
    <cellStyle name="Note 2 3 67 3" xfId="33029"/>
    <cellStyle name="Note 2 3 68" xfId="10899"/>
    <cellStyle name="Note 2 3 68 2" xfId="23944"/>
    <cellStyle name="Note 2 3 68 3" xfId="33181"/>
    <cellStyle name="Note 2 3 69" xfId="12845"/>
    <cellStyle name="Note 2 3 7" xfId="153"/>
    <cellStyle name="Note 2 3 7 10" xfId="13204"/>
    <cellStyle name="Note 2 3 7 11" xfId="34383"/>
    <cellStyle name="Note 2 3 7 2" xfId="1276"/>
    <cellStyle name="Note 2 3 7 2 10" xfId="14322"/>
    <cellStyle name="Note 2 3 7 2 11" xfId="35501"/>
    <cellStyle name="Note 2 3 7 2 2" xfId="2535"/>
    <cellStyle name="Note 2 3 7 2 2 2" xfId="6229"/>
    <cellStyle name="Note 2 3 7 2 2 2 2" xfId="19275"/>
    <cellStyle name="Note 2 3 7 2 2 2 3" xfId="29618"/>
    <cellStyle name="Note 2 3 7 2 2 2 4" xfId="40454"/>
    <cellStyle name="Note 2 3 7 2 2 2 5" xfId="45480"/>
    <cellStyle name="Note 2 3 7 2 2 3" xfId="15581"/>
    <cellStyle name="Note 2 3 7 2 2 4" xfId="26909"/>
    <cellStyle name="Note 2 3 7 2 2 5" xfId="36760"/>
    <cellStyle name="Note 2 3 7 2 2 6" xfId="43382"/>
    <cellStyle name="Note 2 3 7 2 3" xfId="3083"/>
    <cellStyle name="Note 2 3 7 2 3 2" xfId="6777"/>
    <cellStyle name="Note 2 3 7 2 3 2 2" xfId="19823"/>
    <cellStyle name="Note 2 3 7 2 3 2 3" xfId="30004"/>
    <cellStyle name="Note 2 3 7 2 3 2 4" xfId="41002"/>
    <cellStyle name="Note 2 3 7 2 3 2 5" xfId="45828"/>
    <cellStyle name="Note 2 3 7 2 3 3" xfId="16129"/>
    <cellStyle name="Note 2 3 7 2 3 4" xfId="27295"/>
    <cellStyle name="Note 2 3 7 2 3 5" xfId="37308"/>
    <cellStyle name="Note 2 3 7 2 3 6" xfId="43730"/>
    <cellStyle name="Note 2 3 7 2 4" xfId="4093"/>
    <cellStyle name="Note 2 3 7 2 4 2" xfId="17139"/>
    <cellStyle name="Note 2 3 7 2 4 3" xfId="28168"/>
    <cellStyle name="Note 2 3 7 2 4 4" xfId="38318"/>
    <cellStyle name="Note 2 3 7 2 4 5" xfId="44239"/>
    <cellStyle name="Note 2 3 7 2 5" xfId="8865"/>
    <cellStyle name="Note 2 3 7 2 5 2" xfId="21910"/>
    <cellStyle name="Note 2 3 7 2 5 3" xfId="31268"/>
    <cellStyle name="Note 2 3 7 2 6" xfId="9802"/>
    <cellStyle name="Note 2 3 7 2 6 2" xfId="22847"/>
    <cellStyle name="Note 2 3 7 2 6 3" xfId="32143"/>
    <cellStyle name="Note 2 3 7 2 7" xfId="10211"/>
    <cellStyle name="Note 2 3 7 2 7 2" xfId="23256"/>
    <cellStyle name="Note 2 3 7 2 7 3" xfId="32552"/>
    <cellStyle name="Note 2 3 7 2 8" xfId="11494"/>
    <cellStyle name="Note 2 3 7 2 8 2" xfId="24539"/>
    <cellStyle name="Note 2 3 7 2 9" xfId="12213"/>
    <cellStyle name="Note 2 3 7 2 9 2" xfId="25258"/>
    <cellStyle name="Note 2 3 7 2 9 3" xfId="33592"/>
    <cellStyle name="Note 2 3 7 3" xfId="727"/>
    <cellStyle name="Note 2 3 7 3 2" xfId="4837"/>
    <cellStyle name="Note 2 3 7 3 2 2" xfId="17883"/>
    <cellStyle name="Note 2 3 7 3 2 3" xfId="28624"/>
    <cellStyle name="Note 2 3 7 3 2 4" xfId="39062"/>
    <cellStyle name="Note 2 3 7 3 2 5" xfId="44713"/>
    <cellStyle name="Note 2 3 7 3 3" xfId="13773"/>
    <cellStyle name="Note 2 3 7 3 4" xfId="25930"/>
    <cellStyle name="Note 2 3 7 3 5" xfId="34952"/>
    <cellStyle name="Note 2 3 7 3 6" xfId="42615"/>
    <cellStyle name="Note 2 3 7 4" xfId="1993"/>
    <cellStyle name="Note 2 3 7 4 2" xfId="5687"/>
    <cellStyle name="Note 2 3 7 4 2 2" xfId="18733"/>
    <cellStyle name="Note 2 3 7 4 2 3" xfId="29181"/>
    <cellStyle name="Note 2 3 7 4 2 4" xfId="39912"/>
    <cellStyle name="Note 2 3 7 4 2 5" xfId="45201"/>
    <cellStyle name="Note 2 3 7 4 3" xfId="15039"/>
    <cellStyle name="Note 2 3 7 4 4" xfId="26472"/>
    <cellStyle name="Note 2 3 7 4 5" xfId="36218"/>
    <cellStyle name="Note 2 3 7 4 6" xfId="43103"/>
    <cellStyle name="Note 2 3 7 5" xfId="3544"/>
    <cellStyle name="Note 2 3 7 5 2" xfId="16590"/>
    <cellStyle name="Note 2 3 7 5 3" xfId="27724"/>
    <cellStyle name="Note 2 3 7 5 4" xfId="37769"/>
    <cellStyle name="Note 2 3 7 5 5" xfId="43960"/>
    <cellStyle name="Note 2 3 7 6" xfId="8316"/>
    <cellStyle name="Note 2 3 7 6 2" xfId="21361"/>
    <cellStyle name="Note 2 3 7 6 3" xfId="30824"/>
    <cellStyle name="Note 2 3 7 7" xfId="9355"/>
    <cellStyle name="Note 2 3 7 7 2" xfId="22400"/>
    <cellStyle name="Note 2 3 7 7 3" xfId="31696"/>
    <cellStyle name="Note 2 3 7 8" xfId="10944"/>
    <cellStyle name="Note 2 3 7 8 2" xfId="23989"/>
    <cellStyle name="Note 2 3 7 9" xfId="12560"/>
    <cellStyle name="Note 2 3 7 9 2" xfId="25605"/>
    <cellStyle name="Note 2 3 7 9 3" xfId="33939"/>
    <cellStyle name="Note 2 3 70" xfId="12901"/>
    <cellStyle name="Note 2 3 71" xfId="12975"/>
    <cellStyle name="Note 2 3 72" xfId="12925"/>
    <cellStyle name="Note 2 3 73" xfId="12998"/>
    <cellStyle name="Note 2 3 74" xfId="13050"/>
    <cellStyle name="Note 2 3 75" xfId="13128"/>
    <cellStyle name="Note 2 3 76" xfId="34307"/>
    <cellStyle name="Note 2 3 8" xfId="166"/>
    <cellStyle name="Note 2 3 8 10" xfId="13217"/>
    <cellStyle name="Note 2 3 8 11" xfId="34396"/>
    <cellStyle name="Note 2 3 8 2" xfId="1289"/>
    <cellStyle name="Note 2 3 8 2 10" xfId="14335"/>
    <cellStyle name="Note 2 3 8 2 11" xfId="35514"/>
    <cellStyle name="Note 2 3 8 2 2" xfId="2547"/>
    <cellStyle name="Note 2 3 8 2 2 2" xfId="6241"/>
    <cellStyle name="Note 2 3 8 2 2 2 2" xfId="19287"/>
    <cellStyle name="Note 2 3 8 2 2 2 3" xfId="29624"/>
    <cellStyle name="Note 2 3 8 2 2 2 4" xfId="40466"/>
    <cellStyle name="Note 2 3 8 2 2 2 5" xfId="45489"/>
    <cellStyle name="Note 2 3 8 2 2 3" xfId="15593"/>
    <cellStyle name="Note 2 3 8 2 2 4" xfId="26915"/>
    <cellStyle name="Note 2 3 8 2 2 5" xfId="36772"/>
    <cellStyle name="Note 2 3 8 2 2 6" xfId="43391"/>
    <cellStyle name="Note 2 3 8 2 3" xfId="3089"/>
    <cellStyle name="Note 2 3 8 2 3 2" xfId="6783"/>
    <cellStyle name="Note 2 3 8 2 3 2 2" xfId="19829"/>
    <cellStyle name="Note 2 3 8 2 3 2 3" xfId="30010"/>
    <cellStyle name="Note 2 3 8 2 3 2 4" xfId="41008"/>
    <cellStyle name="Note 2 3 8 2 3 2 5" xfId="45831"/>
    <cellStyle name="Note 2 3 8 2 3 3" xfId="16135"/>
    <cellStyle name="Note 2 3 8 2 3 4" xfId="27301"/>
    <cellStyle name="Note 2 3 8 2 3 5" xfId="37314"/>
    <cellStyle name="Note 2 3 8 2 3 6" xfId="43733"/>
    <cellStyle name="Note 2 3 8 2 4" xfId="4106"/>
    <cellStyle name="Note 2 3 8 2 4 2" xfId="17152"/>
    <cellStyle name="Note 2 3 8 2 4 3" xfId="28175"/>
    <cellStyle name="Note 2 3 8 2 4 4" xfId="38331"/>
    <cellStyle name="Note 2 3 8 2 4 5" xfId="44248"/>
    <cellStyle name="Note 2 3 8 2 5" xfId="8878"/>
    <cellStyle name="Note 2 3 8 2 5 2" xfId="21923"/>
    <cellStyle name="Note 2 3 8 2 5 3" xfId="31275"/>
    <cellStyle name="Note 2 3 8 2 6" xfId="9809"/>
    <cellStyle name="Note 2 3 8 2 6 2" xfId="22854"/>
    <cellStyle name="Note 2 3 8 2 6 3" xfId="32150"/>
    <cellStyle name="Note 2 3 8 2 7" xfId="10217"/>
    <cellStyle name="Note 2 3 8 2 7 2" xfId="23262"/>
    <cellStyle name="Note 2 3 8 2 7 3" xfId="32558"/>
    <cellStyle name="Note 2 3 8 2 8" xfId="11507"/>
    <cellStyle name="Note 2 3 8 2 8 2" xfId="24552"/>
    <cellStyle name="Note 2 3 8 2 9" xfId="12260"/>
    <cellStyle name="Note 2 3 8 2 9 2" xfId="25305"/>
    <cellStyle name="Note 2 3 8 2 9 3" xfId="33639"/>
    <cellStyle name="Note 2 3 8 3" xfId="740"/>
    <cellStyle name="Note 2 3 8 3 2" xfId="4850"/>
    <cellStyle name="Note 2 3 8 3 2 2" xfId="17896"/>
    <cellStyle name="Note 2 3 8 3 2 3" xfId="28631"/>
    <cellStyle name="Note 2 3 8 3 2 4" xfId="39075"/>
    <cellStyle name="Note 2 3 8 3 2 5" xfId="44722"/>
    <cellStyle name="Note 2 3 8 3 3" xfId="13786"/>
    <cellStyle name="Note 2 3 8 3 4" xfId="25937"/>
    <cellStyle name="Note 2 3 8 3 5" xfId="34965"/>
    <cellStyle name="Note 2 3 8 3 6" xfId="42624"/>
    <cellStyle name="Note 2 3 8 4" xfId="2006"/>
    <cellStyle name="Note 2 3 8 4 2" xfId="5700"/>
    <cellStyle name="Note 2 3 8 4 2 2" xfId="18746"/>
    <cellStyle name="Note 2 3 8 4 2 3" xfId="29188"/>
    <cellStyle name="Note 2 3 8 4 2 4" xfId="39925"/>
    <cellStyle name="Note 2 3 8 4 2 5" xfId="45210"/>
    <cellStyle name="Note 2 3 8 4 3" xfId="15052"/>
    <cellStyle name="Note 2 3 8 4 4" xfId="26479"/>
    <cellStyle name="Note 2 3 8 4 5" xfId="36231"/>
    <cellStyle name="Note 2 3 8 4 6" xfId="43112"/>
    <cellStyle name="Note 2 3 8 5" xfId="3557"/>
    <cellStyle name="Note 2 3 8 5 2" xfId="16603"/>
    <cellStyle name="Note 2 3 8 5 3" xfId="27731"/>
    <cellStyle name="Note 2 3 8 5 4" xfId="37782"/>
    <cellStyle name="Note 2 3 8 5 5" xfId="43969"/>
    <cellStyle name="Note 2 3 8 6" xfId="8329"/>
    <cellStyle name="Note 2 3 8 6 2" xfId="21374"/>
    <cellStyle name="Note 2 3 8 6 3" xfId="30831"/>
    <cellStyle name="Note 2 3 8 7" xfId="9362"/>
    <cellStyle name="Note 2 3 8 7 2" xfId="22407"/>
    <cellStyle name="Note 2 3 8 7 3" xfId="31703"/>
    <cellStyle name="Note 2 3 8 8" xfId="10957"/>
    <cellStyle name="Note 2 3 8 8 2" xfId="24002"/>
    <cellStyle name="Note 2 3 8 9" xfId="12076"/>
    <cellStyle name="Note 2 3 8 9 2" xfId="25121"/>
    <cellStyle name="Note 2 3 8 9 3" xfId="33455"/>
    <cellStyle name="Note 2 3 9" xfId="255"/>
    <cellStyle name="Note 2 3 9 10" xfId="13306"/>
    <cellStyle name="Note 2 3 9 11" xfId="34485"/>
    <cellStyle name="Note 2 3 9 2" xfId="1366"/>
    <cellStyle name="Note 2 3 9 2 10" xfId="14412"/>
    <cellStyle name="Note 2 3 9 2 11" xfId="35591"/>
    <cellStyle name="Note 2 3 9 2 2" xfId="2613"/>
    <cellStyle name="Note 2 3 9 2 2 2" xfId="6307"/>
    <cellStyle name="Note 2 3 9 2 2 2 2" xfId="19353"/>
    <cellStyle name="Note 2 3 9 2 2 2 3" xfId="29667"/>
    <cellStyle name="Note 2 3 9 2 2 2 4" xfId="40532"/>
    <cellStyle name="Note 2 3 9 2 2 2 5" xfId="45527"/>
    <cellStyle name="Note 2 3 9 2 2 3" xfId="15659"/>
    <cellStyle name="Note 2 3 9 2 2 4" xfId="26958"/>
    <cellStyle name="Note 2 3 9 2 2 5" xfId="36838"/>
    <cellStyle name="Note 2 3 9 2 2 6" xfId="43429"/>
    <cellStyle name="Note 2 3 9 2 3" xfId="3137"/>
    <cellStyle name="Note 2 3 9 2 3 2" xfId="6831"/>
    <cellStyle name="Note 2 3 9 2 3 2 2" xfId="19877"/>
    <cellStyle name="Note 2 3 9 2 3 2 3" xfId="30058"/>
    <cellStyle name="Note 2 3 9 2 3 2 4" xfId="41056"/>
    <cellStyle name="Note 2 3 9 2 3 2 5" xfId="45846"/>
    <cellStyle name="Note 2 3 9 2 3 3" xfId="16183"/>
    <cellStyle name="Note 2 3 9 2 3 4" xfId="27349"/>
    <cellStyle name="Note 2 3 9 2 3 5" xfId="37362"/>
    <cellStyle name="Note 2 3 9 2 3 6" xfId="43748"/>
    <cellStyle name="Note 2 3 9 2 4" xfId="4183"/>
    <cellStyle name="Note 2 3 9 2 4 2" xfId="17229"/>
    <cellStyle name="Note 2 3 9 2 4 3" xfId="28229"/>
    <cellStyle name="Note 2 3 9 2 4 4" xfId="38408"/>
    <cellStyle name="Note 2 3 9 2 4 5" xfId="44286"/>
    <cellStyle name="Note 2 3 9 2 5" xfId="8955"/>
    <cellStyle name="Note 2 3 9 2 5 2" xfId="22000"/>
    <cellStyle name="Note 2 3 9 2 5 3" xfId="31329"/>
    <cellStyle name="Note 2 3 9 2 6" xfId="9863"/>
    <cellStyle name="Note 2 3 9 2 6 2" xfId="22908"/>
    <cellStyle name="Note 2 3 9 2 6 3" xfId="32204"/>
    <cellStyle name="Note 2 3 9 2 7" xfId="10265"/>
    <cellStyle name="Note 2 3 9 2 7 2" xfId="23310"/>
    <cellStyle name="Note 2 3 9 2 7 3" xfId="32606"/>
    <cellStyle name="Note 2 3 9 2 8" xfId="11584"/>
    <cellStyle name="Note 2 3 9 2 8 2" xfId="24629"/>
    <cellStyle name="Note 2 3 9 2 9" xfId="12073"/>
    <cellStyle name="Note 2 3 9 2 9 2" xfId="25118"/>
    <cellStyle name="Note 2 3 9 2 9 3" xfId="33452"/>
    <cellStyle name="Note 2 3 9 3" xfId="829"/>
    <cellStyle name="Note 2 3 9 3 2" xfId="4939"/>
    <cellStyle name="Note 2 3 9 3 2 2" xfId="17985"/>
    <cellStyle name="Note 2 3 9 3 2 3" xfId="28697"/>
    <cellStyle name="Note 2 3 9 3 2 4" xfId="39164"/>
    <cellStyle name="Note 2 3 9 3 2 5" xfId="44772"/>
    <cellStyle name="Note 2 3 9 3 3" xfId="13875"/>
    <cellStyle name="Note 2 3 9 3 4" xfId="26003"/>
    <cellStyle name="Note 2 3 9 3 5" xfId="35054"/>
    <cellStyle name="Note 2 3 9 3 6" xfId="42674"/>
    <cellStyle name="Note 2 3 9 4" xfId="2095"/>
    <cellStyle name="Note 2 3 9 4 2" xfId="5789"/>
    <cellStyle name="Note 2 3 9 4 2 2" xfId="18835"/>
    <cellStyle name="Note 2 3 9 4 2 3" xfId="29254"/>
    <cellStyle name="Note 2 3 9 4 2 4" xfId="40014"/>
    <cellStyle name="Note 2 3 9 4 2 5" xfId="45260"/>
    <cellStyle name="Note 2 3 9 4 3" xfId="15141"/>
    <cellStyle name="Note 2 3 9 4 4" xfId="26545"/>
    <cellStyle name="Note 2 3 9 4 5" xfId="36320"/>
    <cellStyle name="Note 2 3 9 4 6" xfId="43162"/>
    <cellStyle name="Note 2 3 9 5" xfId="3646"/>
    <cellStyle name="Note 2 3 9 5 2" xfId="16692"/>
    <cellStyle name="Note 2 3 9 5 3" xfId="27797"/>
    <cellStyle name="Note 2 3 9 5 4" xfId="37871"/>
    <cellStyle name="Note 2 3 9 5 5" xfId="44019"/>
    <cellStyle name="Note 2 3 9 6" xfId="8418"/>
    <cellStyle name="Note 2 3 9 6 2" xfId="21463"/>
    <cellStyle name="Note 2 3 9 6 3" xfId="30897"/>
    <cellStyle name="Note 2 3 9 7" xfId="9428"/>
    <cellStyle name="Note 2 3 9 7 2" xfId="22473"/>
    <cellStyle name="Note 2 3 9 7 3" xfId="31769"/>
    <cellStyle name="Note 2 3 9 8" xfId="11046"/>
    <cellStyle name="Note 2 3 9 8 2" xfId="24091"/>
    <cellStyle name="Note 2 3 9 9" xfId="12552"/>
    <cellStyle name="Note 2 3 9 9 2" xfId="25597"/>
    <cellStyle name="Note 2 3 9 9 3" xfId="33931"/>
    <cellStyle name="Note 2 4" xfId="93"/>
    <cellStyle name="Note 2 4 10" xfId="10608"/>
    <cellStyle name="Note 2 4 10 2" xfId="23653"/>
    <cellStyle name="Note 2 4 10 3" xfId="32933"/>
    <cellStyle name="Note 2 4 11" xfId="10641"/>
    <cellStyle name="Note 2 4 11 2" xfId="23686"/>
    <cellStyle name="Note 2 4 11 3" xfId="32966"/>
    <cellStyle name="Note 2 4 12" xfId="10691"/>
    <cellStyle name="Note 2 4 12 2" xfId="23736"/>
    <cellStyle name="Note 2 4 12 3" xfId="33016"/>
    <cellStyle name="Note 2 4 13" xfId="10724"/>
    <cellStyle name="Note 2 4 13 2" xfId="23769"/>
    <cellStyle name="Note 2 4 13 3" xfId="33049"/>
    <cellStyle name="Note 2 4 14" xfId="10757"/>
    <cellStyle name="Note 2 4 14 2" xfId="23802"/>
    <cellStyle name="Note 2 4 14 3" xfId="33082"/>
    <cellStyle name="Note 2 4 15" xfId="10832"/>
    <cellStyle name="Note 2 4 15 2" xfId="23877"/>
    <cellStyle name="Note 2 4 16" xfId="10871"/>
    <cellStyle name="Note 2 4 16 2" xfId="23916"/>
    <cellStyle name="Note 2 4 16 3" xfId="33153"/>
    <cellStyle name="Note 2 4 17" xfId="12863"/>
    <cellStyle name="Note 2 4 18" xfId="12810"/>
    <cellStyle name="Note 2 4 19" xfId="12980"/>
    <cellStyle name="Note 2 4 2" xfId="188"/>
    <cellStyle name="Note 2 4 2 10" xfId="13239"/>
    <cellStyle name="Note 2 4 2 11" xfId="34418"/>
    <cellStyle name="Note 2 4 2 2" xfId="1311"/>
    <cellStyle name="Note 2 4 2 2 10" xfId="14357"/>
    <cellStyle name="Note 2 4 2 2 11" xfId="35536"/>
    <cellStyle name="Note 2 4 2 2 2" xfId="2567"/>
    <cellStyle name="Note 2 4 2 2 2 2" xfId="6261"/>
    <cellStyle name="Note 2 4 2 2 2 2 2" xfId="19307"/>
    <cellStyle name="Note 2 4 2 2 2 2 3" xfId="29633"/>
    <cellStyle name="Note 2 4 2 2 2 2 4" xfId="40486"/>
    <cellStyle name="Note 2 4 2 2 2 2 5" xfId="45504"/>
    <cellStyle name="Note 2 4 2 2 2 3" xfId="15613"/>
    <cellStyle name="Note 2 4 2 2 2 4" xfId="26924"/>
    <cellStyle name="Note 2 4 2 2 2 5" xfId="36792"/>
    <cellStyle name="Note 2 4 2 2 2 6" xfId="43406"/>
    <cellStyle name="Note 2 4 2 2 3" xfId="3099"/>
    <cellStyle name="Note 2 4 2 2 3 2" xfId="6793"/>
    <cellStyle name="Note 2 4 2 2 3 2 2" xfId="19839"/>
    <cellStyle name="Note 2 4 2 2 3 2 3" xfId="30020"/>
    <cellStyle name="Note 2 4 2 2 3 2 4" xfId="41018"/>
    <cellStyle name="Note 2 4 2 2 3 2 5" xfId="45835"/>
    <cellStyle name="Note 2 4 2 2 3 3" xfId="16145"/>
    <cellStyle name="Note 2 4 2 2 3 4" xfId="27311"/>
    <cellStyle name="Note 2 4 2 2 3 5" xfId="37324"/>
    <cellStyle name="Note 2 4 2 2 3 6" xfId="43737"/>
    <cellStyle name="Note 2 4 2 2 4" xfId="4128"/>
    <cellStyle name="Note 2 4 2 2 4 2" xfId="17174"/>
    <cellStyle name="Note 2 4 2 2 4 3" xfId="28186"/>
    <cellStyle name="Note 2 4 2 2 4 4" xfId="38353"/>
    <cellStyle name="Note 2 4 2 2 4 5" xfId="44263"/>
    <cellStyle name="Note 2 4 2 2 5" xfId="8900"/>
    <cellStyle name="Note 2 4 2 2 5 2" xfId="21945"/>
    <cellStyle name="Note 2 4 2 2 5 3" xfId="31286"/>
    <cellStyle name="Note 2 4 2 2 6" xfId="9820"/>
    <cellStyle name="Note 2 4 2 2 6 2" xfId="22865"/>
    <cellStyle name="Note 2 4 2 2 6 3" xfId="32161"/>
    <cellStyle name="Note 2 4 2 2 7" xfId="10227"/>
    <cellStyle name="Note 2 4 2 2 7 2" xfId="23272"/>
    <cellStyle name="Note 2 4 2 2 7 3" xfId="32568"/>
    <cellStyle name="Note 2 4 2 2 8" xfId="11529"/>
    <cellStyle name="Note 2 4 2 2 8 2" xfId="24574"/>
    <cellStyle name="Note 2 4 2 2 9" xfId="12468"/>
    <cellStyle name="Note 2 4 2 2 9 2" xfId="25513"/>
    <cellStyle name="Note 2 4 2 2 9 3" xfId="33847"/>
    <cellStyle name="Note 2 4 2 3" xfId="762"/>
    <cellStyle name="Note 2 4 2 3 2" xfId="4872"/>
    <cellStyle name="Note 2 4 2 3 2 2" xfId="17918"/>
    <cellStyle name="Note 2 4 2 3 2 3" xfId="28642"/>
    <cellStyle name="Note 2 4 2 3 2 4" xfId="39097"/>
    <cellStyle name="Note 2 4 2 3 2 5" xfId="44737"/>
    <cellStyle name="Note 2 4 2 3 3" xfId="13808"/>
    <cellStyle name="Note 2 4 2 3 4" xfId="25948"/>
    <cellStyle name="Note 2 4 2 3 5" xfId="34987"/>
    <cellStyle name="Note 2 4 2 3 6" xfId="42639"/>
    <cellStyle name="Note 2 4 2 4" xfId="2028"/>
    <cellStyle name="Note 2 4 2 4 2" xfId="5722"/>
    <cellStyle name="Note 2 4 2 4 2 2" xfId="18768"/>
    <cellStyle name="Note 2 4 2 4 2 3" xfId="29199"/>
    <cellStyle name="Note 2 4 2 4 2 4" xfId="39947"/>
    <cellStyle name="Note 2 4 2 4 2 5" xfId="45225"/>
    <cellStyle name="Note 2 4 2 4 3" xfId="15074"/>
    <cellStyle name="Note 2 4 2 4 4" xfId="26490"/>
    <cellStyle name="Note 2 4 2 4 5" xfId="36253"/>
    <cellStyle name="Note 2 4 2 4 6" xfId="43127"/>
    <cellStyle name="Note 2 4 2 5" xfId="3579"/>
    <cellStyle name="Note 2 4 2 5 2" xfId="16625"/>
    <cellStyle name="Note 2 4 2 5 3" xfId="27742"/>
    <cellStyle name="Note 2 4 2 5 4" xfId="37804"/>
    <cellStyle name="Note 2 4 2 5 5" xfId="43984"/>
    <cellStyle name="Note 2 4 2 6" xfId="8351"/>
    <cellStyle name="Note 2 4 2 6 2" xfId="21396"/>
    <cellStyle name="Note 2 4 2 6 3" xfId="30842"/>
    <cellStyle name="Note 2 4 2 7" xfId="9373"/>
    <cellStyle name="Note 2 4 2 7 2" xfId="22418"/>
    <cellStyle name="Note 2 4 2 7 3" xfId="31714"/>
    <cellStyle name="Note 2 4 2 8" xfId="10979"/>
    <cellStyle name="Note 2 4 2 8 2" xfId="24024"/>
    <cellStyle name="Note 2 4 2 9" xfId="12373"/>
    <cellStyle name="Note 2 4 2 9 2" xfId="25418"/>
    <cellStyle name="Note 2 4 2 9 3" xfId="33752"/>
    <cellStyle name="Note 2 4 20" xfId="12981"/>
    <cellStyle name="Note 2 4 21" xfId="13011"/>
    <cellStyle name="Note 2 4 22" xfId="13039"/>
    <cellStyle name="Note 2 4 23" xfId="13144"/>
    <cellStyle name="Note 2 4 24" xfId="34323"/>
    <cellStyle name="Note 2 4 3" xfId="228"/>
    <cellStyle name="Note 2 4 3 10" xfId="12294"/>
    <cellStyle name="Note 2 4 3 10 2" xfId="25339"/>
    <cellStyle name="Note 2 4 3 10 3" xfId="33673"/>
    <cellStyle name="Note 2 4 3 11" xfId="13279"/>
    <cellStyle name="Note 2 4 3 12" xfId="34458"/>
    <cellStyle name="Note 2 4 3 2" xfId="802"/>
    <cellStyle name="Note 2 4 3 2 2" xfId="4912"/>
    <cellStyle name="Note 2 4 3 2 2 2" xfId="17958"/>
    <cellStyle name="Note 2 4 3 2 2 3" xfId="28673"/>
    <cellStyle name="Note 2 4 3 2 2 4" xfId="39137"/>
    <cellStyle name="Note 2 4 3 2 2 5" xfId="44758"/>
    <cellStyle name="Note 2 4 3 2 3" xfId="13848"/>
    <cellStyle name="Note 2 4 3 2 4" xfId="25979"/>
    <cellStyle name="Note 2 4 3 2 5" xfId="35027"/>
    <cellStyle name="Note 2 4 3 2 6" xfId="42660"/>
    <cellStyle name="Note 2 4 3 3" xfId="2068"/>
    <cellStyle name="Note 2 4 3 3 2" xfId="5762"/>
    <cellStyle name="Note 2 4 3 3 2 2" xfId="18808"/>
    <cellStyle name="Note 2 4 3 3 2 3" xfId="29230"/>
    <cellStyle name="Note 2 4 3 3 2 4" xfId="39987"/>
    <cellStyle name="Note 2 4 3 3 2 5" xfId="45246"/>
    <cellStyle name="Note 2 4 3 3 3" xfId="15114"/>
    <cellStyle name="Note 2 4 3 3 4" xfId="26521"/>
    <cellStyle name="Note 2 4 3 3 5" xfId="36293"/>
    <cellStyle name="Note 2 4 3 3 6" xfId="43148"/>
    <cellStyle name="Note 2 4 3 4" xfId="3045"/>
    <cellStyle name="Note 2 4 3 4 2" xfId="6739"/>
    <cellStyle name="Note 2 4 3 4 2 2" xfId="19785"/>
    <cellStyle name="Note 2 4 3 4 2 3" xfId="29966"/>
    <cellStyle name="Note 2 4 3 4 2 4" xfId="40964"/>
    <cellStyle name="Note 2 4 3 4 2 5" xfId="45811"/>
    <cellStyle name="Note 2 4 3 4 3" xfId="16091"/>
    <cellStyle name="Note 2 4 3 4 4" xfId="27257"/>
    <cellStyle name="Note 2 4 3 4 5" xfId="37270"/>
    <cellStyle name="Note 2 4 3 4 6" xfId="43713"/>
    <cellStyle name="Note 2 4 3 5" xfId="3619"/>
    <cellStyle name="Note 2 4 3 5 2" xfId="16665"/>
    <cellStyle name="Note 2 4 3 5 3" xfId="27773"/>
    <cellStyle name="Note 2 4 3 5 4" xfId="37844"/>
    <cellStyle name="Note 2 4 3 5 5" xfId="44005"/>
    <cellStyle name="Note 2 4 3 6" xfId="8391"/>
    <cellStyle name="Note 2 4 3 6 2" xfId="21436"/>
    <cellStyle name="Note 2 4 3 6 3" xfId="30873"/>
    <cellStyle name="Note 2 4 3 7" xfId="9404"/>
    <cellStyle name="Note 2 4 3 7 2" xfId="22449"/>
    <cellStyle name="Note 2 4 3 7 3" xfId="31745"/>
    <cellStyle name="Note 2 4 3 8" xfId="9458"/>
    <cellStyle name="Note 2 4 3 8 2" xfId="22503"/>
    <cellStyle name="Note 2 4 3 8 3" xfId="31799"/>
    <cellStyle name="Note 2 4 3 9" xfId="11019"/>
    <cellStyle name="Note 2 4 3 9 2" xfId="24064"/>
    <cellStyle name="Note 2 4 4" xfId="667"/>
    <cellStyle name="Note 2 4 4 2" xfId="4777"/>
    <cellStyle name="Note 2 4 4 2 2" xfId="17823"/>
    <cellStyle name="Note 2 4 4 2 3" xfId="28582"/>
    <cellStyle name="Note 2 4 4 2 4" xfId="39002"/>
    <cellStyle name="Note 2 4 4 2 5" xfId="44678"/>
    <cellStyle name="Note 2 4 4 3" xfId="13713"/>
    <cellStyle name="Note 2 4 4 4" xfId="25888"/>
    <cellStyle name="Note 2 4 4 5" xfId="34892"/>
    <cellStyle name="Note 2 4 4 6" xfId="42580"/>
    <cellStyle name="Note 2 4 5" xfId="1933"/>
    <cellStyle name="Note 2 4 5 2" xfId="5627"/>
    <cellStyle name="Note 2 4 5 2 2" xfId="18673"/>
    <cellStyle name="Note 2 4 5 2 3" xfId="29139"/>
    <cellStyle name="Note 2 4 5 2 4" xfId="39852"/>
    <cellStyle name="Note 2 4 5 2 5" xfId="45166"/>
    <cellStyle name="Note 2 4 5 3" xfId="14979"/>
    <cellStyle name="Note 2 4 5 4" xfId="26430"/>
    <cellStyle name="Note 2 4 5 5" xfId="36158"/>
    <cellStyle name="Note 2 4 5 6" xfId="43068"/>
    <cellStyle name="Note 2 4 6" xfId="3484"/>
    <cellStyle name="Note 2 4 6 2" xfId="16530"/>
    <cellStyle name="Note 2 4 6 3" xfId="27682"/>
    <cellStyle name="Note 2 4 6 4" xfId="37709"/>
    <cellStyle name="Note 2 4 6 5" xfId="43925"/>
    <cellStyle name="Note 2 4 7" xfId="8256"/>
    <cellStyle name="Note 2 4 7 2" xfId="21301"/>
    <cellStyle name="Note 2 4 7 3" xfId="30782"/>
    <cellStyle name="Note 2 4 8" xfId="9313"/>
    <cellStyle name="Note 2 4 8 2" xfId="22358"/>
    <cellStyle name="Note 2 4 8 3" xfId="31654"/>
    <cellStyle name="Note 2 4 9" xfId="10554"/>
    <cellStyle name="Note 2 4 9 2" xfId="23599"/>
    <cellStyle name="Note 2 4 9 3" xfId="32887"/>
    <cellStyle name="Note 2 5" xfId="635"/>
    <cellStyle name="Note 2 5 2" xfId="1828"/>
    <cellStyle name="Note 2 5 2 2" xfId="5522"/>
    <cellStyle name="Note 2 5 2 2 2" xfId="18568"/>
    <cellStyle name="Note 2 5 2 2 3" xfId="29046"/>
    <cellStyle name="Note 2 5 2 2 4" xfId="39747"/>
    <cellStyle name="Note 2 5 2 2 5" xfId="45148"/>
    <cellStyle name="Note 2 5 2 3" xfId="14874"/>
    <cellStyle name="Note 2 5 2 4" xfId="26337"/>
    <cellStyle name="Note 2 5 2 5" xfId="36053"/>
    <cellStyle name="Note 2 5 2 6" xfId="43050"/>
    <cellStyle name="Note 2 5 3" xfId="3027"/>
    <cellStyle name="Note 2 5 3 2" xfId="6721"/>
    <cellStyle name="Note 2 5 3 2 2" xfId="19767"/>
    <cellStyle name="Note 2 5 3 2 3" xfId="29952"/>
    <cellStyle name="Note 2 5 3 2 4" xfId="40946"/>
    <cellStyle name="Note 2 5 3 2 5" xfId="45798"/>
    <cellStyle name="Note 2 5 3 3" xfId="16073"/>
    <cellStyle name="Note 2 5 3 4" xfId="27243"/>
    <cellStyle name="Note 2 5 3 5" xfId="37252"/>
    <cellStyle name="Note 2 5 3 6" xfId="43700"/>
    <cellStyle name="Note 2 5 4" xfId="3424"/>
    <cellStyle name="Note 2 5 4 2" xfId="7118"/>
    <cellStyle name="Note 2 5 4 2 2" xfId="20164"/>
    <cellStyle name="Note 2 5 4 2 3" xfId="30345"/>
    <cellStyle name="Note 2 5 4 2 4" xfId="41343"/>
    <cellStyle name="Note 2 5 4 2 5" xfId="45988"/>
    <cellStyle name="Note 2 5 4 3" xfId="16470"/>
    <cellStyle name="Note 2 5 4 4" xfId="27636"/>
    <cellStyle name="Note 2 5 4 5" xfId="37649"/>
    <cellStyle name="Note 2 5 4 6" xfId="43890"/>
    <cellStyle name="Note 2 5 5" xfId="4645"/>
    <cellStyle name="Note 2 5 5 2" xfId="17691"/>
    <cellStyle name="Note 2 5 5 3" xfId="28562"/>
    <cellStyle name="Note 2 5 5 4" xfId="38870"/>
    <cellStyle name="Note 2 5 5 5" xfId="44557"/>
    <cellStyle name="Note 2 5 6" xfId="13681"/>
    <cellStyle name="Note 2 5 7" xfId="25868"/>
    <cellStyle name="Note 2 5 8" xfId="34860"/>
    <cellStyle name="Note 2 5 9" xfId="42559"/>
    <cellStyle name="Note 2 6" xfId="12503"/>
    <cellStyle name="Note 2 6 2" xfId="25548"/>
    <cellStyle name="Note 2 6 3" xfId="33882"/>
    <cellStyle name="Note 2 7" xfId="13119"/>
    <cellStyle name="Note 2 8" xfId="34298"/>
    <cellStyle name="Note 3" xfId="64"/>
    <cellStyle name="Note 3 2" xfId="74"/>
    <cellStyle name="Note 3 2 10" xfId="263"/>
    <cellStyle name="Note 3 2 10 10" xfId="13314"/>
    <cellStyle name="Note 3 2 10 11" xfId="34493"/>
    <cellStyle name="Note 3 2 10 2" xfId="1374"/>
    <cellStyle name="Note 3 2 10 2 10" xfId="14420"/>
    <cellStyle name="Note 3 2 10 2 11" xfId="35599"/>
    <cellStyle name="Note 3 2 10 2 2" xfId="2620"/>
    <cellStyle name="Note 3 2 10 2 2 2" xfId="6314"/>
    <cellStyle name="Note 3 2 10 2 2 2 2" xfId="19360"/>
    <cellStyle name="Note 3 2 10 2 2 2 3" xfId="29671"/>
    <cellStyle name="Note 3 2 10 2 2 2 4" xfId="40539"/>
    <cellStyle name="Note 3 2 10 2 2 2 5" xfId="45531"/>
    <cellStyle name="Note 3 2 10 2 2 3" xfId="15666"/>
    <cellStyle name="Note 3 2 10 2 2 4" xfId="26962"/>
    <cellStyle name="Note 3 2 10 2 2 5" xfId="36845"/>
    <cellStyle name="Note 3 2 10 2 2 6" xfId="43433"/>
    <cellStyle name="Note 3 2 10 2 3" xfId="3141"/>
    <cellStyle name="Note 3 2 10 2 3 2" xfId="6835"/>
    <cellStyle name="Note 3 2 10 2 3 2 2" xfId="19881"/>
    <cellStyle name="Note 3 2 10 2 3 2 3" xfId="30062"/>
    <cellStyle name="Note 3 2 10 2 3 2 4" xfId="41060"/>
    <cellStyle name="Note 3 2 10 2 3 2 5" xfId="45847"/>
    <cellStyle name="Note 3 2 10 2 3 3" xfId="16187"/>
    <cellStyle name="Note 3 2 10 2 3 4" xfId="27353"/>
    <cellStyle name="Note 3 2 10 2 3 5" xfId="37366"/>
    <cellStyle name="Note 3 2 10 2 3 6" xfId="43749"/>
    <cellStyle name="Note 3 2 10 2 4" xfId="4191"/>
    <cellStyle name="Note 3 2 10 2 4 2" xfId="17237"/>
    <cellStyle name="Note 3 2 10 2 4 3" xfId="28234"/>
    <cellStyle name="Note 3 2 10 2 4 4" xfId="38416"/>
    <cellStyle name="Note 3 2 10 2 4 5" xfId="44290"/>
    <cellStyle name="Note 3 2 10 2 5" xfId="8963"/>
    <cellStyle name="Note 3 2 10 2 5 2" xfId="22008"/>
    <cellStyle name="Note 3 2 10 2 5 3" xfId="31334"/>
    <cellStyle name="Note 3 2 10 2 6" xfId="9868"/>
    <cellStyle name="Note 3 2 10 2 6 2" xfId="22913"/>
    <cellStyle name="Note 3 2 10 2 6 3" xfId="32209"/>
    <cellStyle name="Note 3 2 10 2 7" xfId="10269"/>
    <cellStyle name="Note 3 2 10 2 7 2" xfId="23314"/>
    <cellStyle name="Note 3 2 10 2 7 3" xfId="32610"/>
    <cellStyle name="Note 3 2 10 2 8" xfId="11592"/>
    <cellStyle name="Note 3 2 10 2 8 2" xfId="24637"/>
    <cellStyle name="Note 3 2 10 2 9" xfId="12156"/>
    <cellStyle name="Note 3 2 10 2 9 2" xfId="25201"/>
    <cellStyle name="Note 3 2 10 2 9 3" xfId="33535"/>
    <cellStyle name="Note 3 2 10 3" xfId="837"/>
    <cellStyle name="Note 3 2 10 3 2" xfId="4947"/>
    <cellStyle name="Note 3 2 10 3 2 2" xfId="17993"/>
    <cellStyle name="Note 3 2 10 3 2 3" xfId="28702"/>
    <cellStyle name="Note 3 2 10 3 2 4" xfId="39172"/>
    <cellStyle name="Note 3 2 10 3 2 5" xfId="44776"/>
    <cellStyle name="Note 3 2 10 3 3" xfId="13883"/>
    <cellStyle name="Note 3 2 10 3 4" xfId="26008"/>
    <cellStyle name="Note 3 2 10 3 5" xfId="35062"/>
    <cellStyle name="Note 3 2 10 3 6" xfId="42678"/>
    <cellStyle name="Note 3 2 10 4" xfId="2103"/>
    <cellStyle name="Note 3 2 10 4 2" xfId="5797"/>
    <cellStyle name="Note 3 2 10 4 2 2" xfId="18843"/>
    <cellStyle name="Note 3 2 10 4 2 3" xfId="29259"/>
    <cellStyle name="Note 3 2 10 4 2 4" xfId="40022"/>
    <cellStyle name="Note 3 2 10 4 2 5" xfId="45264"/>
    <cellStyle name="Note 3 2 10 4 3" xfId="15149"/>
    <cellStyle name="Note 3 2 10 4 4" xfId="26550"/>
    <cellStyle name="Note 3 2 10 4 5" xfId="36328"/>
    <cellStyle name="Note 3 2 10 4 6" xfId="43166"/>
    <cellStyle name="Note 3 2 10 5" xfId="3654"/>
    <cellStyle name="Note 3 2 10 5 2" xfId="16700"/>
    <cellStyle name="Note 3 2 10 5 3" xfId="27802"/>
    <cellStyle name="Note 3 2 10 5 4" xfId="37879"/>
    <cellStyle name="Note 3 2 10 5 5" xfId="44023"/>
    <cellStyle name="Note 3 2 10 6" xfId="8426"/>
    <cellStyle name="Note 3 2 10 6 2" xfId="21471"/>
    <cellStyle name="Note 3 2 10 6 3" xfId="30902"/>
    <cellStyle name="Note 3 2 10 7" xfId="9433"/>
    <cellStyle name="Note 3 2 10 7 2" xfId="22478"/>
    <cellStyle name="Note 3 2 10 7 3" xfId="31774"/>
    <cellStyle name="Note 3 2 10 8" xfId="11054"/>
    <cellStyle name="Note 3 2 10 8 2" xfId="24099"/>
    <cellStyle name="Note 3 2 10 9" xfId="12038"/>
    <cellStyle name="Note 3 2 10 9 2" xfId="25083"/>
    <cellStyle name="Note 3 2 10 9 3" xfId="33417"/>
    <cellStyle name="Note 3 2 11" xfId="273"/>
    <cellStyle name="Note 3 2 11 10" xfId="13324"/>
    <cellStyle name="Note 3 2 11 11" xfId="34503"/>
    <cellStyle name="Note 3 2 11 2" xfId="1384"/>
    <cellStyle name="Note 3 2 11 2 10" xfId="14430"/>
    <cellStyle name="Note 3 2 11 2 11" xfId="35609"/>
    <cellStyle name="Note 3 2 11 2 2" xfId="2629"/>
    <cellStyle name="Note 3 2 11 2 2 2" xfId="6323"/>
    <cellStyle name="Note 3 2 11 2 2 2 2" xfId="19369"/>
    <cellStyle name="Note 3 2 11 2 2 2 3" xfId="29677"/>
    <cellStyle name="Note 3 2 11 2 2 2 4" xfId="40548"/>
    <cellStyle name="Note 3 2 11 2 2 2 5" xfId="45537"/>
    <cellStyle name="Note 3 2 11 2 2 3" xfId="15675"/>
    <cellStyle name="Note 3 2 11 2 2 4" xfId="26968"/>
    <cellStyle name="Note 3 2 11 2 2 5" xfId="36854"/>
    <cellStyle name="Note 3 2 11 2 2 6" xfId="43439"/>
    <cellStyle name="Note 3 2 11 2 3" xfId="3147"/>
    <cellStyle name="Note 3 2 11 2 3 2" xfId="6841"/>
    <cellStyle name="Note 3 2 11 2 3 2 2" xfId="19887"/>
    <cellStyle name="Note 3 2 11 2 3 2 3" xfId="30068"/>
    <cellStyle name="Note 3 2 11 2 3 2 4" xfId="41066"/>
    <cellStyle name="Note 3 2 11 2 3 2 5" xfId="45850"/>
    <cellStyle name="Note 3 2 11 2 3 3" xfId="16193"/>
    <cellStyle name="Note 3 2 11 2 3 4" xfId="27359"/>
    <cellStyle name="Note 3 2 11 2 3 5" xfId="37372"/>
    <cellStyle name="Note 3 2 11 2 3 6" xfId="43752"/>
    <cellStyle name="Note 3 2 11 2 4" xfId="4201"/>
    <cellStyle name="Note 3 2 11 2 4 2" xfId="17247"/>
    <cellStyle name="Note 3 2 11 2 4 3" xfId="28241"/>
    <cellStyle name="Note 3 2 11 2 4 4" xfId="38426"/>
    <cellStyle name="Note 3 2 11 2 4 5" xfId="44296"/>
    <cellStyle name="Note 3 2 11 2 5" xfId="8973"/>
    <cellStyle name="Note 3 2 11 2 5 2" xfId="22018"/>
    <cellStyle name="Note 3 2 11 2 5 3" xfId="31341"/>
    <cellStyle name="Note 3 2 11 2 6" xfId="9875"/>
    <cellStyle name="Note 3 2 11 2 6 2" xfId="22920"/>
    <cellStyle name="Note 3 2 11 2 6 3" xfId="32216"/>
    <cellStyle name="Note 3 2 11 2 7" xfId="10275"/>
    <cellStyle name="Note 3 2 11 2 7 2" xfId="23320"/>
    <cellStyle name="Note 3 2 11 2 7 3" xfId="32616"/>
    <cellStyle name="Note 3 2 11 2 8" xfId="11602"/>
    <cellStyle name="Note 3 2 11 2 8 2" xfId="24647"/>
    <cellStyle name="Note 3 2 11 2 9" xfId="12105"/>
    <cellStyle name="Note 3 2 11 2 9 2" xfId="25150"/>
    <cellStyle name="Note 3 2 11 2 9 3" xfId="33484"/>
    <cellStyle name="Note 3 2 11 3" xfId="847"/>
    <cellStyle name="Note 3 2 11 3 2" xfId="4957"/>
    <cellStyle name="Note 3 2 11 3 2 2" xfId="18003"/>
    <cellStyle name="Note 3 2 11 3 2 3" xfId="28709"/>
    <cellStyle name="Note 3 2 11 3 2 4" xfId="39182"/>
    <cellStyle name="Note 3 2 11 3 2 5" xfId="44782"/>
    <cellStyle name="Note 3 2 11 3 3" xfId="13893"/>
    <cellStyle name="Note 3 2 11 3 4" xfId="26015"/>
    <cellStyle name="Note 3 2 11 3 5" xfId="35072"/>
    <cellStyle name="Note 3 2 11 3 6" xfId="42684"/>
    <cellStyle name="Note 3 2 11 4" xfId="2113"/>
    <cellStyle name="Note 3 2 11 4 2" xfId="5807"/>
    <cellStyle name="Note 3 2 11 4 2 2" xfId="18853"/>
    <cellStyle name="Note 3 2 11 4 2 3" xfId="29266"/>
    <cellStyle name="Note 3 2 11 4 2 4" xfId="40032"/>
    <cellStyle name="Note 3 2 11 4 2 5" xfId="45270"/>
    <cellStyle name="Note 3 2 11 4 3" xfId="15159"/>
    <cellStyle name="Note 3 2 11 4 4" xfId="26557"/>
    <cellStyle name="Note 3 2 11 4 5" xfId="36338"/>
    <cellStyle name="Note 3 2 11 4 6" xfId="43172"/>
    <cellStyle name="Note 3 2 11 5" xfId="3664"/>
    <cellStyle name="Note 3 2 11 5 2" xfId="16710"/>
    <cellStyle name="Note 3 2 11 5 3" xfId="27809"/>
    <cellStyle name="Note 3 2 11 5 4" xfId="37889"/>
    <cellStyle name="Note 3 2 11 5 5" xfId="44029"/>
    <cellStyle name="Note 3 2 11 6" xfId="8436"/>
    <cellStyle name="Note 3 2 11 6 2" xfId="21481"/>
    <cellStyle name="Note 3 2 11 6 3" xfId="30909"/>
    <cellStyle name="Note 3 2 11 7" xfId="9440"/>
    <cellStyle name="Note 3 2 11 7 2" xfId="22485"/>
    <cellStyle name="Note 3 2 11 7 3" xfId="31781"/>
    <cellStyle name="Note 3 2 11 8" xfId="11064"/>
    <cellStyle name="Note 3 2 11 8 2" xfId="24109"/>
    <cellStyle name="Note 3 2 11 9" xfId="11935"/>
    <cellStyle name="Note 3 2 11 9 2" xfId="24980"/>
    <cellStyle name="Note 3 2 11 9 3" xfId="33314"/>
    <cellStyle name="Note 3 2 12" xfId="283"/>
    <cellStyle name="Note 3 2 12 10" xfId="13334"/>
    <cellStyle name="Note 3 2 12 11" xfId="34513"/>
    <cellStyle name="Note 3 2 12 2" xfId="1394"/>
    <cellStyle name="Note 3 2 12 2 10" xfId="14440"/>
    <cellStyle name="Note 3 2 12 2 11" xfId="35619"/>
    <cellStyle name="Note 3 2 12 2 2" xfId="2638"/>
    <cellStyle name="Note 3 2 12 2 2 2" xfId="6332"/>
    <cellStyle name="Note 3 2 12 2 2 2 2" xfId="19378"/>
    <cellStyle name="Note 3 2 12 2 2 2 3" xfId="29683"/>
    <cellStyle name="Note 3 2 12 2 2 2 4" xfId="40557"/>
    <cellStyle name="Note 3 2 12 2 2 2 5" xfId="45543"/>
    <cellStyle name="Note 3 2 12 2 2 3" xfId="15684"/>
    <cellStyle name="Note 3 2 12 2 2 4" xfId="26974"/>
    <cellStyle name="Note 3 2 12 2 2 5" xfId="36863"/>
    <cellStyle name="Note 3 2 12 2 2 6" xfId="43445"/>
    <cellStyle name="Note 3 2 12 2 3" xfId="3153"/>
    <cellStyle name="Note 3 2 12 2 3 2" xfId="6847"/>
    <cellStyle name="Note 3 2 12 2 3 2 2" xfId="19893"/>
    <cellStyle name="Note 3 2 12 2 3 2 3" xfId="30074"/>
    <cellStyle name="Note 3 2 12 2 3 2 4" xfId="41072"/>
    <cellStyle name="Note 3 2 12 2 3 2 5" xfId="45853"/>
    <cellStyle name="Note 3 2 12 2 3 3" xfId="16199"/>
    <cellStyle name="Note 3 2 12 2 3 4" xfId="27365"/>
    <cellStyle name="Note 3 2 12 2 3 5" xfId="37378"/>
    <cellStyle name="Note 3 2 12 2 3 6" xfId="43755"/>
    <cellStyle name="Note 3 2 12 2 4" xfId="4211"/>
    <cellStyle name="Note 3 2 12 2 4 2" xfId="17257"/>
    <cellStyle name="Note 3 2 12 2 4 3" xfId="28248"/>
    <cellStyle name="Note 3 2 12 2 4 4" xfId="38436"/>
    <cellStyle name="Note 3 2 12 2 4 5" xfId="44302"/>
    <cellStyle name="Note 3 2 12 2 5" xfId="8983"/>
    <cellStyle name="Note 3 2 12 2 5 2" xfId="22028"/>
    <cellStyle name="Note 3 2 12 2 5 3" xfId="31348"/>
    <cellStyle name="Note 3 2 12 2 6" xfId="9882"/>
    <cellStyle name="Note 3 2 12 2 6 2" xfId="22927"/>
    <cellStyle name="Note 3 2 12 2 6 3" xfId="32223"/>
    <cellStyle name="Note 3 2 12 2 7" xfId="10281"/>
    <cellStyle name="Note 3 2 12 2 7 2" xfId="23326"/>
    <cellStyle name="Note 3 2 12 2 7 3" xfId="32622"/>
    <cellStyle name="Note 3 2 12 2 8" xfId="11612"/>
    <cellStyle name="Note 3 2 12 2 8 2" xfId="24657"/>
    <cellStyle name="Note 3 2 12 2 9" xfId="12493"/>
    <cellStyle name="Note 3 2 12 2 9 2" xfId="25538"/>
    <cellStyle name="Note 3 2 12 2 9 3" xfId="33872"/>
    <cellStyle name="Note 3 2 12 3" xfId="857"/>
    <cellStyle name="Note 3 2 12 3 2" xfId="4967"/>
    <cellStyle name="Note 3 2 12 3 2 2" xfId="18013"/>
    <cellStyle name="Note 3 2 12 3 2 3" xfId="28716"/>
    <cellStyle name="Note 3 2 12 3 2 4" xfId="39192"/>
    <cellStyle name="Note 3 2 12 3 2 5" xfId="44788"/>
    <cellStyle name="Note 3 2 12 3 3" xfId="13903"/>
    <cellStyle name="Note 3 2 12 3 4" xfId="26022"/>
    <cellStyle name="Note 3 2 12 3 5" xfId="35082"/>
    <cellStyle name="Note 3 2 12 3 6" xfId="42690"/>
    <cellStyle name="Note 3 2 12 4" xfId="2123"/>
    <cellStyle name="Note 3 2 12 4 2" xfId="5817"/>
    <cellStyle name="Note 3 2 12 4 2 2" xfId="18863"/>
    <cellStyle name="Note 3 2 12 4 2 3" xfId="29273"/>
    <cellStyle name="Note 3 2 12 4 2 4" xfId="40042"/>
    <cellStyle name="Note 3 2 12 4 2 5" xfId="45276"/>
    <cellStyle name="Note 3 2 12 4 3" xfId="15169"/>
    <cellStyle name="Note 3 2 12 4 4" xfId="26564"/>
    <cellStyle name="Note 3 2 12 4 5" xfId="36348"/>
    <cellStyle name="Note 3 2 12 4 6" xfId="43178"/>
    <cellStyle name="Note 3 2 12 5" xfId="3674"/>
    <cellStyle name="Note 3 2 12 5 2" xfId="16720"/>
    <cellStyle name="Note 3 2 12 5 3" xfId="27816"/>
    <cellStyle name="Note 3 2 12 5 4" xfId="37899"/>
    <cellStyle name="Note 3 2 12 5 5" xfId="44035"/>
    <cellStyle name="Note 3 2 12 6" xfId="8446"/>
    <cellStyle name="Note 3 2 12 6 2" xfId="21491"/>
    <cellStyle name="Note 3 2 12 6 3" xfId="30916"/>
    <cellStyle name="Note 3 2 12 7" xfId="9447"/>
    <cellStyle name="Note 3 2 12 7 2" xfId="22492"/>
    <cellStyle name="Note 3 2 12 7 3" xfId="31788"/>
    <cellStyle name="Note 3 2 12 8" xfId="11074"/>
    <cellStyle name="Note 3 2 12 8 2" xfId="24119"/>
    <cellStyle name="Note 3 2 12 9" xfId="11937"/>
    <cellStyle name="Note 3 2 12 9 2" xfId="24982"/>
    <cellStyle name="Note 3 2 12 9 3" xfId="33316"/>
    <cellStyle name="Note 3 2 13" xfId="291"/>
    <cellStyle name="Note 3 2 13 10" xfId="13342"/>
    <cellStyle name="Note 3 2 13 11" xfId="34521"/>
    <cellStyle name="Note 3 2 13 2" xfId="1402"/>
    <cellStyle name="Note 3 2 13 2 10" xfId="14448"/>
    <cellStyle name="Note 3 2 13 2 11" xfId="35627"/>
    <cellStyle name="Note 3 2 13 2 2" xfId="2645"/>
    <cellStyle name="Note 3 2 13 2 2 2" xfId="6339"/>
    <cellStyle name="Note 3 2 13 2 2 2 2" xfId="19385"/>
    <cellStyle name="Note 3 2 13 2 2 2 3" xfId="29690"/>
    <cellStyle name="Note 3 2 13 2 2 2 4" xfId="40564"/>
    <cellStyle name="Note 3 2 13 2 2 2 5" xfId="45548"/>
    <cellStyle name="Note 3 2 13 2 2 3" xfId="15691"/>
    <cellStyle name="Note 3 2 13 2 2 4" xfId="26981"/>
    <cellStyle name="Note 3 2 13 2 2 5" xfId="36870"/>
    <cellStyle name="Note 3 2 13 2 2 6" xfId="43450"/>
    <cellStyle name="Note 3 2 13 2 3" xfId="3161"/>
    <cellStyle name="Note 3 2 13 2 3 2" xfId="6855"/>
    <cellStyle name="Note 3 2 13 2 3 2 2" xfId="19901"/>
    <cellStyle name="Note 3 2 13 2 3 2 3" xfId="30082"/>
    <cellStyle name="Note 3 2 13 2 3 2 4" xfId="41080"/>
    <cellStyle name="Note 3 2 13 2 3 2 5" xfId="45858"/>
    <cellStyle name="Note 3 2 13 2 3 3" xfId="16207"/>
    <cellStyle name="Note 3 2 13 2 3 4" xfId="27373"/>
    <cellStyle name="Note 3 2 13 2 3 5" xfId="37386"/>
    <cellStyle name="Note 3 2 13 2 3 6" xfId="43760"/>
    <cellStyle name="Note 3 2 13 2 4" xfId="4219"/>
    <cellStyle name="Note 3 2 13 2 4 2" xfId="17265"/>
    <cellStyle name="Note 3 2 13 2 4 3" xfId="28256"/>
    <cellStyle name="Note 3 2 13 2 4 4" xfId="38444"/>
    <cellStyle name="Note 3 2 13 2 4 5" xfId="44307"/>
    <cellStyle name="Note 3 2 13 2 5" xfId="8991"/>
    <cellStyle name="Note 3 2 13 2 5 2" xfId="22036"/>
    <cellStyle name="Note 3 2 13 2 5 3" xfId="31356"/>
    <cellStyle name="Note 3 2 13 2 6" xfId="9890"/>
    <cellStyle name="Note 3 2 13 2 6 2" xfId="22935"/>
    <cellStyle name="Note 3 2 13 2 6 3" xfId="32231"/>
    <cellStyle name="Note 3 2 13 2 7" xfId="10289"/>
    <cellStyle name="Note 3 2 13 2 7 2" xfId="23334"/>
    <cellStyle name="Note 3 2 13 2 7 3" xfId="32630"/>
    <cellStyle name="Note 3 2 13 2 8" xfId="11620"/>
    <cellStyle name="Note 3 2 13 2 8 2" xfId="24665"/>
    <cellStyle name="Note 3 2 13 2 9" xfId="12203"/>
    <cellStyle name="Note 3 2 13 2 9 2" xfId="25248"/>
    <cellStyle name="Note 3 2 13 2 9 3" xfId="33582"/>
    <cellStyle name="Note 3 2 13 3" xfId="865"/>
    <cellStyle name="Note 3 2 13 3 2" xfId="4975"/>
    <cellStyle name="Note 3 2 13 3 2 2" xfId="18021"/>
    <cellStyle name="Note 3 2 13 3 2 3" xfId="28724"/>
    <cellStyle name="Note 3 2 13 3 2 4" xfId="39200"/>
    <cellStyle name="Note 3 2 13 3 2 5" xfId="44793"/>
    <cellStyle name="Note 3 2 13 3 3" xfId="13911"/>
    <cellStyle name="Note 3 2 13 3 4" xfId="26030"/>
    <cellStyle name="Note 3 2 13 3 5" xfId="35090"/>
    <cellStyle name="Note 3 2 13 3 6" xfId="42695"/>
    <cellStyle name="Note 3 2 13 4" xfId="2131"/>
    <cellStyle name="Note 3 2 13 4 2" xfId="5825"/>
    <cellStyle name="Note 3 2 13 4 2 2" xfId="18871"/>
    <cellStyle name="Note 3 2 13 4 2 3" xfId="29281"/>
    <cellStyle name="Note 3 2 13 4 2 4" xfId="40050"/>
    <cellStyle name="Note 3 2 13 4 2 5" xfId="45281"/>
    <cellStyle name="Note 3 2 13 4 3" xfId="15177"/>
    <cellStyle name="Note 3 2 13 4 4" xfId="26572"/>
    <cellStyle name="Note 3 2 13 4 5" xfId="36356"/>
    <cellStyle name="Note 3 2 13 4 6" xfId="43183"/>
    <cellStyle name="Note 3 2 13 5" xfId="3682"/>
    <cellStyle name="Note 3 2 13 5 2" xfId="16728"/>
    <cellStyle name="Note 3 2 13 5 3" xfId="27824"/>
    <cellStyle name="Note 3 2 13 5 4" xfId="37907"/>
    <cellStyle name="Note 3 2 13 5 5" xfId="44040"/>
    <cellStyle name="Note 3 2 13 6" xfId="8454"/>
    <cellStyle name="Note 3 2 13 6 2" xfId="21499"/>
    <cellStyle name="Note 3 2 13 6 3" xfId="30924"/>
    <cellStyle name="Note 3 2 13 7" xfId="9455"/>
    <cellStyle name="Note 3 2 13 7 2" xfId="22500"/>
    <cellStyle name="Note 3 2 13 7 3" xfId="31796"/>
    <cellStyle name="Note 3 2 13 8" xfId="11082"/>
    <cellStyle name="Note 3 2 13 8 2" xfId="24127"/>
    <cellStyle name="Note 3 2 13 9" xfId="12132"/>
    <cellStyle name="Note 3 2 13 9 2" xfId="25177"/>
    <cellStyle name="Note 3 2 13 9 3" xfId="33511"/>
    <cellStyle name="Note 3 2 14" xfId="298"/>
    <cellStyle name="Note 3 2 14 10" xfId="13349"/>
    <cellStyle name="Note 3 2 14 11" xfId="34528"/>
    <cellStyle name="Note 3 2 14 2" xfId="1409"/>
    <cellStyle name="Note 3 2 14 2 10" xfId="14455"/>
    <cellStyle name="Note 3 2 14 2 11" xfId="35634"/>
    <cellStyle name="Note 3 2 14 2 2" xfId="2652"/>
    <cellStyle name="Note 3 2 14 2 2 2" xfId="6346"/>
    <cellStyle name="Note 3 2 14 2 2 2 2" xfId="19392"/>
    <cellStyle name="Note 3 2 14 2 2 2 3" xfId="29694"/>
    <cellStyle name="Note 3 2 14 2 2 2 4" xfId="40571"/>
    <cellStyle name="Note 3 2 14 2 2 2 5" xfId="45552"/>
    <cellStyle name="Note 3 2 14 2 2 3" xfId="15698"/>
    <cellStyle name="Note 3 2 14 2 2 4" xfId="26985"/>
    <cellStyle name="Note 3 2 14 2 2 5" xfId="36877"/>
    <cellStyle name="Note 3 2 14 2 2 6" xfId="43454"/>
    <cellStyle name="Note 3 2 14 2 3" xfId="3163"/>
    <cellStyle name="Note 3 2 14 2 3 2" xfId="6857"/>
    <cellStyle name="Note 3 2 14 2 3 2 2" xfId="19903"/>
    <cellStyle name="Note 3 2 14 2 3 2 3" xfId="30084"/>
    <cellStyle name="Note 3 2 14 2 3 2 4" xfId="41082"/>
    <cellStyle name="Note 3 2 14 2 3 2 5" xfId="45859"/>
    <cellStyle name="Note 3 2 14 2 3 3" xfId="16209"/>
    <cellStyle name="Note 3 2 14 2 3 4" xfId="27375"/>
    <cellStyle name="Note 3 2 14 2 3 5" xfId="37388"/>
    <cellStyle name="Note 3 2 14 2 3 6" xfId="43761"/>
    <cellStyle name="Note 3 2 14 2 4" xfId="4226"/>
    <cellStyle name="Note 3 2 14 2 4 2" xfId="17272"/>
    <cellStyle name="Note 3 2 14 2 4 3" xfId="28260"/>
    <cellStyle name="Note 3 2 14 2 4 4" xfId="38451"/>
    <cellStyle name="Note 3 2 14 2 4 5" xfId="44311"/>
    <cellStyle name="Note 3 2 14 2 5" xfId="8998"/>
    <cellStyle name="Note 3 2 14 2 5 2" xfId="22043"/>
    <cellStyle name="Note 3 2 14 2 5 3" xfId="31360"/>
    <cellStyle name="Note 3 2 14 2 6" xfId="9895"/>
    <cellStyle name="Note 3 2 14 2 6 2" xfId="22940"/>
    <cellStyle name="Note 3 2 14 2 6 3" xfId="32236"/>
    <cellStyle name="Note 3 2 14 2 7" xfId="10291"/>
    <cellStyle name="Note 3 2 14 2 7 2" xfId="23336"/>
    <cellStyle name="Note 3 2 14 2 7 3" xfId="32632"/>
    <cellStyle name="Note 3 2 14 2 8" xfId="11627"/>
    <cellStyle name="Note 3 2 14 2 8 2" xfId="24672"/>
    <cellStyle name="Note 3 2 14 2 9" xfId="12233"/>
    <cellStyle name="Note 3 2 14 2 9 2" xfId="25278"/>
    <cellStyle name="Note 3 2 14 2 9 3" xfId="33612"/>
    <cellStyle name="Note 3 2 14 3" xfId="872"/>
    <cellStyle name="Note 3 2 14 3 2" xfId="4982"/>
    <cellStyle name="Note 3 2 14 3 2 2" xfId="18028"/>
    <cellStyle name="Note 3 2 14 3 2 3" xfId="28728"/>
    <cellStyle name="Note 3 2 14 3 2 4" xfId="39207"/>
    <cellStyle name="Note 3 2 14 3 2 5" xfId="44797"/>
    <cellStyle name="Note 3 2 14 3 3" xfId="13918"/>
    <cellStyle name="Note 3 2 14 3 4" xfId="26034"/>
    <cellStyle name="Note 3 2 14 3 5" xfId="35097"/>
    <cellStyle name="Note 3 2 14 3 6" xfId="42699"/>
    <cellStyle name="Note 3 2 14 4" xfId="2138"/>
    <cellStyle name="Note 3 2 14 4 2" xfId="5832"/>
    <cellStyle name="Note 3 2 14 4 2 2" xfId="18878"/>
    <cellStyle name="Note 3 2 14 4 2 3" xfId="29285"/>
    <cellStyle name="Note 3 2 14 4 2 4" xfId="40057"/>
    <cellStyle name="Note 3 2 14 4 2 5" xfId="45285"/>
    <cellStyle name="Note 3 2 14 4 3" xfId="15184"/>
    <cellStyle name="Note 3 2 14 4 4" xfId="26576"/>
    <cellStyle name="Note 3 2 14 4 5" xfId="36363"/>
    <cellStyle name="Note 3 2 14 4 6" xfId="43187"/>
    <cellStyle name="Note 3 2 14 5" xfId="3689"/>
    <cellStyle name="Note 3 2 14 5 2" xfId="16735"/>
    <cellStyle name="Note 3 2 14 5 3" xfId="27828"/>
    <cellStyle name="Note 3 2 14 5 4" xfId="37914"/>
    <cellStyle name="Note 3 2 14 5 5" xfId="44044"/>
    <cellStyle name="Note 3 2 14 6" xfId="8461"/>
    <cellStyle name="Note 3 2 14 6 2" xfId="21506"/>
    <cellStyle name="Note 3 2 14 6 3" xfId="30928"/>
    <cellStyle name="Note 3 2 14 7" xfId="9460"/>
    <cellStyle name="Note 3 2 14 7 2" xfId="22505"/>
    <cellStyle name="Note 3 2 14 7 3" xfId="31801"/>
    <cellStyle name="Note 3 2 14 8" xfId="11089"/>
    <cellStyle name="Note 3 2 14 8 2" xfId="24134"/>
    <cellStyle name="Note 3 2 14 9" xfId="12055"/>
    <cellStyle name="Note 3 2 14 9 2" xfId="25100"/>
    <cellStyle name="Note 3 2 14 9 3" xfId="33434"/>
    <cellStyle name="Note 3 2 15" xfId="330"/>
    <cellStyle name="Note 3 2 15 10" xfId="13381"/>
    <cellStyle name="Note 3 2 15 11" xfId="34560"/>
    <cellStyle name="Note 3 2 15 2" xfId="1441"/>
    <cellStyle name="Note 3 2 15 2 10" xfId="14487"/>
    <cellStyle name="Note 3 2 15 2 11" xfId="35666"/>
    <cellStyle name="Note 3 2 15 2 2" xfId="2680"/>
    <cellStyle name="Note 3 2 15 2 2 2" xfId="6374"/>
    <cellStyle name="Note 3 2 15 2 2 2 2" xfId="19420"/>
    <cellStyle name="Note 3 2 15 2 2 2 3" xfId="29719"/>
    <cellStyle name="Note 3 2 15 2 2 2 4" xfId="40599"/>
    <cellStyle name="Note 3 2 15 2 2 2 5" xfId="45567"/>
    <cellStyle name="Note 3 2 15 2 2 3" xfId="15726"/>
    <cellStyle name="Note 3 2 15 2 2 4" xfId="27010"/>
    <cellStyle name="Note 3 2 15 2 2 5" xfId="36905"/>
    <cellStyle name="Note 3 2 15 2 2 6" xfId="43469"/>
    <cellStyle name="Note 3 2 15 2 3" xfId="3188"/>
    <cellStyle name="Note 3 2 15 2 3 2" xfId="6882"/>
    <cellStyle name="Note 3 2 15 2 3 2 2" xfId="19928"/>
    <cellStyle name="Note 3 2 15 2 3 2 3" xfId="30109"/>
    <cellStyle name="Note 3 2 15 2 3 2 4" xfId="41107"/>
    <cellStyle name="Note 3 2 15 2 3 2 5" xfId="45871"/>
    <cellStyle name="Note 3 2 15 2 3 3" xfId="16234"/>
    <cellStyle name="Note 3 2 15 2 3 4" xfId="27400"/>
    <cellStyle name="Note 3 2 15 2 3 5" xfId="37413"/>
    <cellStyle name="Note 3 2 15 2 3 6" xfId="43773"/>
    <cellStyle name="Note 3 2 15 2 4" xfId="4258"/>
    <cellStyle name="Note 3 2 15 2 4 2" xfId="17304"/>
    <cellStyle name="Note 3 2 15 2 4 3" xfId="28289"/>
    <cellStyle name="Note 3 2 15 2 4 4" xfId="38483"/>
    <cellStyle name="Note 3 2 15 2 4 5" xfId="44326"/>
    <cellStyle name="Note 3 2 15 2 5" xfId="9030"/>
    <cellStyle name="Note 3 2 15 2 5 2" xfId="22075"/>
    <cellStyle name="Note 3 2 15 2 5 3" xfId="31389"/>
    <cellStyle name="Note 3 2 15 2 6" xfId="9924"/>
    <cellStyle name="Note 3 2 15 2 6 2" xfId="22969"/>
    <cellStyle name="Note 3 2 15 2 6 3" xfId="32265"/>
    <cellStyle name="Note 3 2 15 2 7" xfId="10316"/>
    <cellStyle name="Note 3 2 15 2 7 2" xfId="23361"/>
    <cellStyle name="Note 3 2 15 2 7 3" xfId="32657"/>
    <cellStyle name="Note 3 2 15 2 8" xfId="11659"/>
    <cellStyle name="Note 3 2 15 2 8 2" xfId="24704"/>
    <cellStyle name="Note 3 2 15 2 9" xfId="12528"/>
    <cellStyle name="Note 3 2 15 2 9 2" xfId="25573"/>
    <cellStyle name="Note 3 2 15 2 9 3" xfId="33907"/>
    <cellStyle name="Note 3 2 15 3" xfId="904"/>
    <cellStyle name="Note 3 2 15 3 2" xfId="5014"/>
    <cellStyle name="Note 3 2 15 3 2 2" xfId="18060"/>
    <cellStyle name="Note 3 2 15 3 2 3" xfId="28757"/>
    <cellStyle name="Note 3 2 15 3 2 4" xfId="39239"/>
    <cellStyle name="Note 3 2 15 3 2 5" xfId="44812"/>
    <cellStyle name="Note 3 2 15 3 3" xfId="13950"/>
    <cellStyle name="Note 3 2 15 3 4" xfId="26063"/>
    <cellStyle name="Note 3 2 15 3 5" xfId="35129"/>
    <cellStyle name="Note 3 2 15 3 6" xfId="42714"/>
    <cellStyle name="Note 3 2 15 4" xfId="2170"/>
    <cellStyle name="Note 3 2 15 4 2" xfId="5864"/>
    <cellStyle name="Note 3 2 15 4 2 2" xfId="18910"/>
    <cellStyle name="Note 3 2 15 4 2 3" xfId="29314"/>
    <cellStyle name="Note 3 2 15 4 2 4" xfId="40089"/>
    <cellStyle name="Note 3 2 15 4 2 5" xfId="45300"/>
    <cellStyle name="Note 3 2 15 4 3" xfId="15216"/>
    <cellStyle name="Note 3 2 15 4 4" xfId="26605"/>
    <cellStyle name="Note 3 2 15 4 5" xfId="36395"/>
    <cellStyle name="Note 3 2 15 4 6" xfId="43202"/>
    <cellStyle name="Note 3 2 15 5" xfId="3721"/>
    <cellStyle name="Note 3 2 15 5 2" xfId="16767"/>
    <cellStyle name="Note 3 2 15 5 3" xfId="27857"/>
    <cellStyle name="Note 3 2 15 5 4" xfId="37946"/>
    <cellStyle name="Note 3 2 15 5 5" xfId="44059"/>
    <cellStyle name="Note 3 2 15 6" xfId="8493"/>
    <cellStyle name="Note 3 2 15 6 2" xfId="21538"/>
    <cellStyle name="Note 3 2 15 6 3" xfId="30957"/>
    <cellStyle name="Note 3 2 15 7" xfId="9489"/>
    <cellStyle name="Note 3 2 15 7 2" xfId="22534"/>
    <cellStyle name="Note 3 2 15 7 3" xfId="31830"/>
    <cellStyle name="Note 3 2 15 8" xfId="11121"/>
    <cellStyle name="Note 3 2 15 8 2" xfId="24166"/>
    <cellStyle name="Note 3 2 15 9" xfId="12250"/>
    <cellStyle name="Note 3 2 15 9 2" xfId="25295"/>
    <cellStyle name="Note 3 2 15 9 3" xfId="33629"/>
    <cellStyle name="Note 3 2 16" xfId="322"/>
    <cellStyle name="Note 3 2 16 10" xfId="13373"/>
    <cellStyle name="Note 3 2 16 11" xfId="34552"/>
    <cellStyle name="Note 3 2 16 2" xfId="1433"/>
    <cellStyle name="Note 3 2 16 2 10" xfId="14479"/>
    <cellStyle name="Note 3 2 16 2 11" xfId="35658"/>
    <cellStyle name="Note 3 2 16 2 2" xfId="2673"/>
    <cellStyle name="Note 3 2 16 2 2 2" xfId="6367"/>
    <cellStyle name="Note 3 2 16 2 2 2 2" xfId="19413"/>
    <cellStyle name="Note 3 2 16 2 2 2 3" xfId="29712"/>
    <cellStyle name="Note 3 2 16 2 2 2 4" xfId="40592"/>
    <cellStyle name="Note 3 2 16 2 2 2 5" xfId="45563"/>
    <cellStyle name="Note 3 2 16 2 2 3" xfId="15719"/>
    <cellStyle name="Note 3 2 16 2 2 4" xfId="27003"/>
    <cellStyle name="Note 3 2 16 2 2 5" xfId="36898"/>
    <cellStyle name="Note 3 2 16 2 2 6" xfId="43465"/>
    <cellStyle name="Note 3 2 16 2 3" xfId="3181"/>
    <cellStyle name="Note 3 2 16 2 3 2" xfId="6875"/>
    <cellStyle name="Note 3 2 16 2 3 2 2" xfId="19921"/>
    <cellStyle name="Note 3 2 16 2 3 2 3" xfId="30102"/>
    <cellStyle name="Note 3 2 16 2 3 2 4" xfId="41100"/>
    <cellStyle name="Note 3 2 16 2 3 2 5" xfId="45867"/>
    <cellStyle name="Note 3 2 16 2 3 3" xfId="16227"/>
    <cellStyle name="Note 3 2 16 2 3 4" xfId="27393"/>
    <cellStyle name="Note 3 2 16 2 3 5" xfId="37406"/>
    <cellStyle name="Note 3 2 16 2 3 6" xfId="43769"/>
    <cellStyle name="Note 3 2 16 2 4" xfId="4250"/>
    <cellStyle name="Note 3 2 16 2 4 2" xfId="17296"/>
    <cellStyle name="Note 3 2 16 2 4 3" xfId="28281"/>
    <cellStyle name="Note 3 2 16 2 4 4" xfId="38475"/>
    <cellStyle name="Note 3 2 16 2 4 5" xfId="44322"/>
    <cellStyle name="Note 3 2 16 2 5" xfId="9022"/>
    <cellStyle name="Note 3 2 16 2 5 2" xfId="22067"/>
    <cellStyle name="Note 3 2 16 2 5 3" xfId="31381"/>
    <cellStyle name="Note 3 2 16 2 6" xfId="9916"/>
    <cellStyle name="Note 3 2 16 2 6 2" xfId="22961"/>
    <cellStyle name="Note 3 2 16 2 6 3" xfId="32257"/>
    <cellStyle name="Note 3 2 16 2 7" xfId="10309"/>
    <cellStyle name="Note 3 2 16 2 7 2" xfId="23354"/>
    <cellStyle name="Note 3 2 16 2 7 3" xfId="32650"/>
    <cellStyle name="Note 3 2 16 2 8" xfId="11651"/>
    <cellStyle name="Note 3 2 16 2 8 2" xfId="24696"/>
    <cellStyle name="Note 3 2 16 2 9" xfId="12165"/>
    <cellStyle name="Note 3 2 16 2 9 2" xfId="25210"/>
    <cellStyle name="Note 3 2 16 2 9 3" xfId="33544"/>
    <cellStyle name="Note 3 2 16 3" xfId="896"/>
    <cellStyle name="Note 3 2 16 3 2" xfId="5006"/>
    <cellStyle name="Note 3 2 16 3 2 2" xfId="18052"/>
    <cellStyle name="Note 3 2 16 3 2 3" xfId="28749"/>
    <cellStyle name="Note 3 2 16 3 2 4" xfId="39231"/>
    <cellStyle name="Note 3 2 16 3 2 5" xfId="44808"/>
    <cellStyle name="Note 3 2 16 3 3" xfId="13942"/>
    <cellStyle name="Note 3 2 16 3 4" xfId="26055"/>
    <cellStyle name="Note 3 2 16 3 5" xfId="35121"/>
    <cellStyle name="Note 3 2 16 3 6" xfId="42710"/>
    <cellStyle name="Note 3 2 16 4" xfId="2162"/>
    <cellStyle name="Note 3 2 16 4 2" xfId="5856"/>
    <cellStyle name="Note 3 2 16 4 2 2" xfId="18902"/>
    <cellStyle name="Note 3 2 16 4 2 3" xfId="29306"/>
    <cellStyle name="Note 3 2 16 4 2 4" xfId="40081"/>
    <cellStyle name="Note 3 2 16 4 2 5" xfId="45296"/>
    <cellStyle name="Note 3 2 16 4 3" xfId="15208"/>
    <cellStyle name="Note 3 2 16 4 4" xfId="26597"/>
    <cellStyle name="Note 3 2 16 4 5" xfId="36387"/>
    <cellStyle name="Note 3 2 16 4 6" xfId="43198"/>
    <cellStyle name="Note 3 2 16 5" xfId="3713"/>
    <cellStyle name="Note 3 2 16 5 2" xfId="16759"/>
    <cellStyle name="Note 3 2 16 5 3" xfId="27849"/>
    <cellStyle name="Note 3 2 16 5 4" xfId="37938"/>
    <cellStyle name="Note 3 2 16 5 5" xfId="44055"/>
    <cellStyle name="Note 3 2 16 6" xfId="8485"/>
    <cellStyle name="Note 3 2 16 6 2" xfId="21530"/>
    <cellStyle name="Note 3 2 16 6 3" xfId="30949"/>
    <cellStyle name="Note 3 2 16 7" xfId="9481"/>
    <cellStyle name="Note 3 2 16 7 2" xfId="22526"/>
    <cellStyle name="Note 3 2 16 7 3" xfId="31822"/>
    <cellStyle name="Note 3 2 16 8" xfId="11113"/>
    <cellStyle name="Note 3 2 16 8 2" xfId="24158"/>
    <cellStyle name="Note 3 2 16 9" xfId="10808"/>
    <cellStyle name="Note 3 2 16 9 2" xfId="23853"/>
    <cellStyle name="Note 3 2 16 9 3" xfId="33133"/>
    <cellStyle name="Note 3 2 17" xfId="316"/>
    <cellStyle name="Note 3 2 17 10" xfId="13367"/>
    <cellStyle name="Note 3 2 17 11" xfId="34546"/>
    <cellStyle name="Note 3 2 17 2" xfId="1427"/>
    <cellStyle name="Note 3 2 17 2 10" xfId="14473"/>
    <cellStyle name="Note 3 2 17 2 11" xfId="35652"/>
    <cellStyle name="Note 3 2 17 2 2" xfId="2668"/>
    <cellStyle name="Note 3 2 17 2 2 2" xfId="6362"/>
    <cellStyle name="Note 3 2 17 2 2 2 2" xfId="19408"/>
    <cellStyle name="Note 3 2 17 2 2 2 3" xfId="29707"/>
    <cellStyle name="Note 3 2 17 2 2 2 4" xfId="40587"/>
    <cellStyle name="Note 3 2 17 2 2 2 5" xfId="45560"/>
    <cellStyle name="Note 3 2 17 2 2 3" xfId="15714"/>
    <cellStyle name="Note 3 2 17 2 2 4" xfId="26998"/>
    <cellStyle name="Note 3 2 17 2 2 5" xfId="36893"/>
    <cellStyle name="Note 3 2 17 2 2 6" xfId="43462"/>
    <cellStyle name="Note 3 2 17 2 3" xfId="3176"/>
    <cellStyle name="Note 3 2 17 2 3 2" xfId="6870"/>
    <cellStyle name="Note 3 2 17 2 3 2 2" xfId="19916"/>
    <cellStyle name="Note 3 2 17 2 3 2 3" xfId="30097"/>
    <cellStyle name="Note 3 2 17 2 3 2 4" xfId="41095"/>
    <cellStyle name="Note 3 2 17 2 3 2 5" xfId="45864"/>
    <cellStyle name="Note 3 2 17 2 3 3" xfId="16222"/>
    <cellStyle name="Note 3 2 17 2 3 4" xfId="27388"/>
    <cellStyle name="Note 3 2 17 2 3 5" xfId="37401"/>
    <cellStyle name="Note 3 2 17 2 3 6" xfId="43766"/>
    <cellStyle name="Note 3 2 17 2 4" xfId="4244"/>
    <cellStyle name="Note 3 2 17 2 4 2" xfId="17290"/>
    <cellStyle name="Note 3 2 17 2 4 3" xfId="28275"/>
    <cellStyle name="Note 3 2 17 2 4 4" xfId="38469"/>
    <cellStyle name="Note 3 2 17 2 4 5" xfId="44319"/>
    <cellStyle name="Note 3 2 17 2 5" xfId="9016"/>
    <cellStyle name="Note 3 2 17 2 5 2" xfId="22061"/>
    <cellStyle name="Note 3 2 17 2 5 3" xfId="31375"/>
    <cellStyle name="Note 3 2 17 2 6" xfId="9910"/>
    <cellStyle name="Note 3 2 17 2 6 2" xfId="22955"/>
    <cellStyle name="Note 3 2 17 2 6 3" xfId="32251"/>
    <cellStyle name="Note 3 2 17 2 7" xfId="10304"/>
    <cellStyle name="Note 3 2 17 2 7 2" xfId="23349"/>
    <cellStyle name="Note 3 2 17 2 7 3" xfId="32645"/>
    <cellStyle name="Note 3 2 17 2 8" xfId="11645"/>
    <cellStyle name="Note 3 2 17 2 8 2" xfId="24690"/>
    <cellStyle name="Note 3 2 17 2 9" xfId="12506"/>
    <cellStyle name="Note 3 2 17 2 9 2" xfId="25551"/>
    <cellStyle name="Note 3 2 17 2 9 3" xfId="33885"/>
    <cellStyle name="Note 3 2 17 3" xfId="890"/>
    <cellStyle name="Note 3 2 17 3 2" xfId="5000"/>
    <cellStyle name="Note 3 2 17 3 2 2" xfId="18046"/>
    <cellStyle name="Note 3 2 17 3 2 3" xfId="28743"/>
    <cellStyle name="Note 3 2 17 3 2 4" xfId="39225"/>
    <cellStyle name="Note 3 2 17 3 2 5" xfId="44805"/>
    <cellStyle name="Note 3 2 17 3 3" xfId="13936"/>
    <cellStyle name="Note 3 2 17 3 4" xfId="26049"/>
    <cellStyle name="Note 3 2 17 3 5" xfId="35115"/>
    <cellStyle name="Note 3 2 17 3 6" xfId="42707"/>
    <cellStyle name="Note 3 2 17 4" xfId="2156"/>
    <cellStyle name="Note 3 2 17 4 2" xfId="5850"/>
    <cellStyle name="Note 3 2 17 4 2 2" xfId="18896"/>
    <cellStyle name="Note 3 2 17 4 2 3" xfId="29300"/>
    <cellStyle name="Note 3 2 17 4 2 4" xfId="40075"/>
    <cellStyle name="Note 3 2 17 4 2 5" xfId="45293"/>
    <cellStyle name="Note 3 2 17 4 3" xfId="15202"/>
    <cellStyle name="Note 3 2 17 4 4" xfId="26591"/>
    <cellStyle name="Note 3 2 17 4 5" xfId="36381"/>
    <cellStyle name="Note 3 2 17 4 6" xfId="43195"/>
    <cellStyle name="Note 3 2 17 5" xfId="3707"/>
    <cellStyle name="Note 3 2 17 5 2" xfId="16753"/>
    <cellStyle name="Note 3 2 17 5 3" xfId="27843"/>
    <cellStyle name="Note 3 2 17 5 4" xfId="37932"/>
    <cellStyle name="Note 3 2 17 5 5" xfId="44052"/>
    <cellStyle name="Note 3 2 17 6" xfId="8479"/>
    <cellStyle name="Note 3 2 17 6 2" xfId="21524"/>
    <cellStyle name="Note 3 2 17 6 3" xfId="30943"/>
    <cellStyle name="Note 3 2 17 7" xfId="9475"/>
    <cellStyle name="Note 3 2 17 7 2" xfId="22520"/>
    <cellStyle name="Note 3 2 17 7 3" xfId="31816"/>
    <cellStyle name="Note 3 2 17 8" xfId="11107"/>
    <cellStyle name="Note 3 2 17 8 2" xfId="24152"/>
    <cellStyle name="Note 3 2 17 9" xfId="11938"/>
    <cellStyle name="Note 3 2 17 9 2" xfId="24983"/>
    <cellStyle name="Note 3 2 17 9 3" xfId="33317"/>
    <cellStyle name="Note 3 2 18" xfId="311"/>
    <cellStyle name="Note 3 2 18 10" xfId="13362"/>
    <cellStyle name="Note 3 2 18 11" xfId="34541"/>
    <cellStyle name="Note 3 2 18 2" xfId="1422"/>
    <cellStyle name="Note 3 2 18 2 10" xfId="14468"/>
    <cellStyle name="Note 3 2 18 2 11" xfId="35647"/>
    <cellStyle name="Note 3 2 18 2 2" xfId="2663"/>
    <cellStyle name="Note 3 2 18 2 2 2" xfId="6357"/>
    <cellStyle name="Note 3 2 18 2 2 2 2" xfId="19403"/>
    <cellStyle name="Note 3 2 18 2 2 2 3" xfId="29702"/>
    <cellStyle name="Note 3 2 18 2 2 2 4" xfId="40582"/>
    <cellStyle name="Note 3 2 18 2 2 2 5" xfId="45558"/>
    <cellStyle name="Note 3 2 18 2 2 3" xfId="15709"/>
    <cellStyle name="Note 3 2 18 2 2 4" xfId="26993"/>
    <cellStyle name="Note 3 2 18 2 2 5" xfId="36888"/>
    <cellStyle name="Note 3 2 18 2 2 6" xfId="43460"/>
    <cellStyle name="Note 3 2 18 2 3" xfId="3172"/>
    <cellStyle name="Note 3 2 18 2 3 2" xfId="6866"/>
    <cellStyle name="Note 3 2 18 2 3 2 2" xfId="19912"/>
    <cellStyle name="Note 3 2 18 2 3 2 3" xfId="30093"/>
    <cellStyle name="Note 3 2 18 2 3 2 4" xfId="41091"/>
    <cellStyle name="Note 3 2 18 2 3 2 5" xfId="45862"/>
    <cellStyle name="Note 3 2 18 2 3 3" xfId="16218"/>
    <cellStyle name="Note 3 2 18 2 3 4" xfId="27384"/>
    <cellStyle name="Note 3 2 18 2 3 5" xfId="37397"/>
    <cellStyle name="Note 3 2 18 2 3 6" xfId="43764"/>
    <cellStyle name="Note 3 2 18 2 4" xfId="4239"/>
    <cellStyle name="Note 3 2 18 2 4 2" xfId="17285"/>
    <cellStyle name="Note 3 2 18 2 4 3" xfId="28270"/>
    <cellStyle name="Note 3 2 18 2 4 4" xfId="38464"/>
    <cellStyle name="Note 3 2 18 2 4 5" xfId="44317"/>
    <cellStyle name="Note 3 2 18 2 5" xfId="9011"/>
    <cellStyle name="Note 3 2 18 2 5 2" xfId="22056"/>
    <cellStyle name="Note 3 2 18 2 5 3" xfId="31370"/>
    <cellStyle name="Note 3 2 18 2 6" xfId="9905"/>
    <cellStyle name="Note 3 2 18 2 6 2" xfId="22950"/>
    <cellStyle name="Note 3 2 18 2 6 3" xfId="32246"/>
    <cellStyle name="Note 3 2 18 2 7" xfId="10300"/>
    <cellStyle name="Note 3 2 18 2 7 2" xfId="23345"/>
    <cellStyle name="Note 3 2 18 2 7 3" xfId="32641"/>
    <cellStyle name="Note 3 2 18 2 8" xfId="11640"/>
    <cellStyle name="Note 3 2 18 2 8 2" xfId="24685"/>
    <cellStyle name="Note 3 2 18 2 9" xfId="12212"/>
    <cellStyle name="Note 3 2 18 2 9 2" xfId="25257"/>
    <cellStyle name="Note 3 2 18 2 9 3" xfId="33591"/>
    <cellStyle name="Note 3 2 18 3" xfId="885"/>
    <cellStyle name="Note 3 2 18 3 2" xfId="4995"/>
    <cellStyle name="Note 3 2 18 3 2 2" xfId="18041"/>
    <cellStyle name="Note 3 2 18 3 2 3" xfId="28738"/>
    <cellStyle name="Note 3 2 18 3 2 4" xfId="39220"/>
    <cellStyle name="Note 3 2 18 3 2 5" xfId="44803"/>
    <cellStyle name="Note 3 2 18 3 3" xfId="13931"/>
    <cellStyle name="Note 3 2 18 3 4" xfId="26044"/>
    <cellStyle name="Note 3 2 18 3 5" xfId="35110"/>
    <cellStyle name="Note 3 2 18 3 6" xfId="42705"/>
    <cellStyle name="Note 3 2 18 4" xfId="2151"/>
    <cellStyle name="Note 3 2 18 4 2" xfId="5845"/>
    <cellStyle name="Note 3 2 18 4 2 2" xfId="18891"/>
    <cellStyle name="Note 3 2 18 4 2 3" xfId="29295"/>
    <cellStyle name="Note 3 2 18 4 2 4" xfId="40070"/>
    <cellStyle name="Note 3 2 18 4 2 5" xfId="45291"/>
    <cellStyle name="Note 3 2 18 4 3" xfId="15197"/>
    <cellStyle name="Note 3 2 18 4 4" xfId="26586"/>
    <cellStyle name="Note 3 2 18 4 5" xfId="36376"/>
    <cellStyle name="Note 3 2 18 4 6" xfId="43193"/>
    <cellStyle name="Note 3 2 18 5" xfId="3702"/>
    <cellStyle name="Note 3 2 18 5 2" xfId="16748"/>
    <cellStyle name="Note 3 2 18 5 3" xfId="27838"/>
    <cellStyle name="Note 3 2 18 5 4" xfId="37927"/>
    <cellStyle name="Note 3 2 18 5 5" xfId="44050"/>
    <cellStyle name="Note 3 2 18 6" xfId="8474"/>
    <cellStyle name="Note 3 2 18 6 2" xfId="21519"/>
    <cellStyle name="Note 3 2 18 6 3" xfId="30938"/>
    <cellStyle name="Note 3 2 18 7" xfId="9470"/>
    <cellStyle name="Note 3 2 18 7 2" xfId="22515"/>
    <cellStyle name="Note 3 2 18 7 3" xfId="31811"/>
    <cellStyle name="Note 3 2 18 8" xfId="11102"/>
    <cellStyle name="Note 3 2 18 8 2" xfId="24147"/>
    <cellStyle name="Note 3 2 18 9" xfId="12257"/>
    <cellStyle name="Note 3 2 18 9 2" xfId="25302"/>
    <cellStyle name="Note 3 2 18 9 3" xfId="33636"/>
    <cellStyle name="Note 3 2 19" xfId="345"/>
    <cellStyle name="Note 3 2 19 10" xfId="13396"/>
    <cellStyle name="Note 3 2 19 11" xfId="34575"/>
    <cellStyle name="Note 3 2 19 2" xfId="1456"/>
    <cellStyle name="Note 3 2 19 2 10" xfId="14502"/>
    <cellStyle name="Note 3 2 19 2 11" xfId="35681"/>
    <cellStyle name="Note 3 2 19 2 2" xfId="2692"/>
    <cellStyle name="Note 3 2 19 2 2 2" xfId="6386"/>
    <cellStyle name="Note 3 2 19 2 2 2 2" xfId="19432"/>
    <cellStyle name="Note 3 2 19 2 2 2 3" xfId="29731"/>
    <cellStyle name="Note 3 2 19 2 2 2 4" xfId="40611"/>
    <cellStyle name="Note 3 2 19 2 2 2 5" xfId="45573"/>
    <cellStyle name="Note 3 2 19 2 2 3" xfId="15738"/>
    <cellStyle name="Note 3 2 19 2 2 4" xfId="27022"/>
    <cellStyle name="Note 3 2 19 2 2 5" xfId="36917"/>
    <cellStyle name="Note 3 2 19 2 2 6" xfId="43475"/>
    <cellStyle name="Note 3 2 19 2 3" xfId="3201"/>
    <cellStyle name="Note 3 2 19 2 3 2" xfId="6895"/>
    <cellStyle name="Note 3 2 19 2 3 2 2" xfId="19941"/>
    <cellStyle name="Note 3 2 19 2 3 2 3" xfId="30122"/>
    <cellStyle name="Note 3 2 19 2 3 2 4" xfId="41120"/>
    <cellStyle name="Note 3 2 19 2 3 2 5" xfId="45877"/>
    <cellStyle name="Note 3 2 19 2 3 3" xfId="16247"/>
    <cellStyle name="Note 3 2 19 2 3 4" xfId="27413"/>
    <cellStyle name="Note 3 2 19 2 3 5" xfId="37426"/>
    <cellStyle name="Note 3 2 19 2 3 6" xfId="43779"/>
    <cellStyle name="Note 3 2 19 2 4" xfId="4273"/>
    <cellStyle name="Note 3 2 19 2 4 2" xfId="17319"/>
    <cellStyle name="Note 3 2 19 2 4 3" xfId="28304"/>
    <cellStyle name="Note 3 2 19 2 4 4" xfId="38498"/>
    <cellStyle name="Note 3 2 19 2 4 5" xfId="44332"/>
    <cellStyle name="Note 3 2 19 2 5" xfId="9045"/>
    <cellStyle name="Note 3 2 19 2 5 2" xfId="22090"/>
    <cellStyle name="Note 3 2 19 2 5 3" xfId="31404"/>
    <cellStyle name="Note 3 2 19 2 6" xfId="9939"/>
    <cellStyle name="Note 3 2 19 2 6 2" xfId="22984"/>
    <cellStyle name="Note 3 2 19 2 6 3" xfId="32280"/>
    <cellStyle name="Note 3 2 19 2 7" xfId="10329"/>
    <cellStyle name="Note 3 2 19 2 7 2" xfId="23374"/>
    <cellStyle name="Note 3 2 19 2 7 3" xfId="32670"/>
    <cellStyle name="Note 3 2 19 2 8" xfId="11674"/>
    <cellStyle name="Note 3 2 19 2 8 2" xfId="24719"/>
    <cellStyle name="Note 3 2 19 2 9" xfId="10885"/>
    <cellStyle name="Note 3 2 19 2 9 2" xfId="23930"/>
    <cellStyle name="Note 3 2 19 2 9 3" xfId="33167"/>
    <cellStyle name="Note 3 2 19 3" xfId="919"/>
    <cellStyle name="Note 3 2 19 3 2" xfId="5029"/>
    <cellStyle name="Note 3 2 19 3 2 2" xfId="18075"/>
    <cellStyle name="Note 3 2 19 3 2 3" xfId="28772"/>
    <cellStyle name="Note 3 2 19 3 2 4" xfId="39254"/>
    <cellStyle name="Note 3 2 19 3 2 5" xfId="44818"/>
    <cellStyle name="Note 3 2 19 3 3" xfId="13965"/>
    <cellStyle name="Note 3 2 19 3 4" xfId="26078"/>
    <cellStyle name="Note 3 2 19 3 5" xfId="35144"/>
    <cellStyle name="Note 3 2 19 3 6" xfId="42720"/>
    <cellStyle name="Note 3 2 19 4" xfId="2185"/>
    <cellStyle name="Note 3 2 19 4 2" xfId="5879"/>
    <cellStyle name="Note 3 2 19 4 2 2" xfId="18925"/>
    <cellStyle name="Note 3 2 19 4 2 3" xfId="29329"/>
    <cellStyle name="Note 3 2 19 4 2 4" xfId="40104"/>
    <cellStyle name="Note 3 2 19 4 2 5" xfId="45306"/>
    <cellStyle name="Note 3 2 19 4 3" xfId="15231"/>
    <cellStyle name="Note 3 2 19 4 4" xfId="26620"/>
    <cellStyle name="Note 3 2 19 4 5" xfId="36410"/>
    <cellStyle name="Note 3 2 19 4 6" xfId="43208"/>
    <cellStyle name="Note 3 2 19 5" xfId="3736"/>
    <cellStyle name="Note 3 2 19 5 2" xfId="16782"/>
    <cellStyle name="Note 3 2 19 5 3" xfId="27872"/>
    <cellStyle name="Note 3 2 19 5 4" xfId="37961"/>
    <cellStyle name="Note 3 2 19 5 5" xfId="44065"/>
    <cellStyle name="Note 3 2 19 6" xfId="8508"/>
    <cellStyle name="Note 3 2 19 6 2" xfId="21553"/>
    <cellStyle name="Note 3 2 19 6 3" xfId="30972"/>
    <cellStyle name="Note 3 2 19 7" xfId="9504"/>
    <cellStyle name="Note 3 2 19 7 2" xfId="22549"/>
    <cellStyle name="Note 3 2 19 7 3" xfId="31845"/>
    <cellStyle name="Note 3 2 19 8" xfId="11136"/>
    <cellStyle name="Note 3 2 19 8 2" xfId="24181"/>
    <cellStyle name="Note 3 2 19 9" xfId="12115"/>
    <cellStyle name="Note 3 2 19 9 2" xfId="25160"/>
    <cellStyle name="Note 3 2 19 9 3" xfId="33494"/>
    <cellStyle name="Note 3 2 2" xfId="103"/>
    <cellStyle name="Note 3 2 2 10" xfId="10605"/>
    <cellStyle name="Note 3 2 2 10 2" xfId="23650"/>
    <cellStyle name="Note 3 2 2 10 3" xfId="32930"/>
    <cellStyle name="Note 3 2 2 11" xfId="10648"/>
    <cellStyle name="Note 3 2 2 11 2" xfId="23693"/>
    <cellStyle name="Note 3 2 2 11 3" xfId="32973"/>
    <cellStyle name="Note 3 2 2 12" xfId="10699"/>
    <cellStyle name="Note 3 2 2 12 2" xfId="23744"/>
    <cellStyle name="Note 3 2 2 12 3" xfId="33024"/>
    <cellStyle name="Note 3 2 2 13" xfId="10731"/>
    <cellStyle name="Note 3 2 2 13 2" xfId="23776"/>
    <cellStyle name="Note 3 2 2 13 3" xfId="33056"/>
    <cellStyle name="Note 3 2 2 14" xfId="10764"/>
    <cellStyle name="Note 3 2 2 14 2" xfId="23809"/>
    <cellStyle name="Note 3 2 2 14 3" xfId="33089"/>
    <cellStyle name="Note 3 2 2 15" xfId="10842"/>
    <cellStyle name="Note 3 2 2 15 2" xfId="23887"/>
    <cellStyle name="Note 3 2 2 16" xfId="11999"/>
    <cellStyle name="Note 3 2 2 16 2" xfId="25044"/>
    <cellStyle name="Note 3 2 2 16 3" xfId="33378"/>
    <cellStyle name="Note 3 2 2 17" xfId="12873"/>
    <cellStyle name="Note 3 2 2 18" xfId="12837"/>
    <cellStyle name="Note 3 2 2 19" xfId="12941"/>
    <cellStyle name="Note 3 2 2 2" xfId="198"/>
    <cellStyle name="Note 3 2 2 2 10" xfId="13249"/>
    <cellStyle name="Note 3 2 2 2 11" xfId="34428"/>
    <cellStyle name="Note 3 2 2 2 2" xfId="1321"/>
    <cellStyle name="Note 3 2 2 2 2 10" xfId="14367"/>
    <cellStyle name="Note 3 2 2 2 2 11" xfId="35546"/>
    <cellStyle name="Note 3 2 2 2 2 2" xfId="2576"/>
    <cellStyle name="Note 3 2 2 2 2 2 2" xfId="6270"/>
    <cellStyle name="Note 3 2 2 2 2 2 2 2" xfId="19316"/>
    <cellStyle name="Note 3 2 2 2 2 2 2 3" xfId="29639"/>
    <cellStyle name="Note 3 2 2 2 2 2 2 4" xfId="40495"/>
    <cellStyle name="Note 3 2 2 2 2 2 2 5" xfId="45508"/>
    <cellStyle name="Note 3 2 2 2 2 2 3" xfId="15622"/>
    <cellStyle name="Note 3 2 2 2 2 2 4" xfId="26930"/>
    <cellStyle name="Note 3 2 2 2 2 2 5" xfId="36801"/>
    <cellStyle name="Note 3 2 2 2 2 2 6" xfId="43410"/>
    <cellStyle name="Note 3 2 2 2 2 3" xfId="3104"/>
    <cellStyle name="Note 3 2 2 2 2 3 2" xfId="6798"/>
    <cellStyle name="Note 3 2 2 2 2 3 2 2" xfId="19844"/>
    <cellStyle name="Note 3 2 2 2 2 3 2 3" xfId="30025"/>
    <cellStyle name="Note 3 2 2 2 2 3 2 4" xfId="41023"/>
    <cellStyle name="Note 3 2 2 2 2 3 2 5" xfId="45836"/>
    <cellStyle name="Note 3 2 2 2 2 3 3" xfId="16150"/>
    <cellStyle name="Note 3 2 2 2 2 3 4" xfId="27316"/>
    <cellStyle name="Note 3 2 2 2 2 3 5" xfId="37329"/>
    <cellStyle name="Note 3 2 2 2 2 3 6" xfId="43738"/>
    <cellStyle name="Note 3 2 2 2 2 4" xfId="4138"/>
    <cellStyle name="Note 3 2 2 2 2 4 2" xfId="17184"/>
    <cellStyle name="Note 3 2 2 2 2 4 3" xfId="28193"/>
    <cellStyle name="Note 3 2 2 2 2 4 4" xfId="38363"/>
    <cellStyle name="Note 3 2 2 2 2 4 5" xfId="44267"/>
    <cellStyle name="Note 3 2 2 2 2 5" xfId="8910"/>
    <cellStyle name="Note 3 2 2 2 2 5 2" xfId="21955"/>
    <cellStyle name="Note 3 2 2 2 2 5 3" xfId="31293"/>
    <cellStyle name="Note 3 2 2 2 2 6" xfId="9827"/>
    <cellStyle name="Note 3 2 2 2 2 6 2" xfId="22872"/>
    <cellStyle name="Note 3 2 2 2 2 6 3" xfId="32168"/>
    <cellStyle name="Note 3 2 2 2 2 7" xfId="10232"/>
    <cellStyle name="Note 3 2 2 2 2 7 2" xfId="23277"/>
    <cellStyle name="Note 3 2 2 2 2 7 3" xfId="32573"/>
    <cellStyle name="Note 3 2 2 2 2 8" xfId="11539"/>
    <cellStyle name="Note 3 2 2 2 2 8 2" xfId="24584"/>
    <cellStyle name="Note 3 2 2 2 2 9" xfId="10867"/>
    <cellStyle name="Note 3 2 2 2 2 9 2" xfId="23912"/>
    <cellStyle name="Note 3 2 2 2 2 9 3" xfId="33149"/>
    <cellStyle name="Note 3 2 2 2 3" xfId="772"/>
    <cellStyle name="Note 3 2 2 2 3 2" xfId="4882"/>
    <cellStyle name="Note 3 2 2 2 3 2 2" xfId="17928"/>
    <cellStyle name="Note 3 2 2 2 3 2 3" xfId="28649"/>
    <cellStyle name="Note 3 2 2 2 3 2 4" xfId="39107"/>
    <cellStyle name="Note 3 2 2 2 3 2 5" xfId="44741"/>
    <cellStyle name="Note 3 2 2 2 3 3" xfId="13818"/>
    <cellStyle name="Note 3 2 2 2 3 4" xfId="25955"/>
    <cellStyle name="Note 3 2 2 2 3 5" xfId="34997"/>
    <cellStyle name="Note 3 2 2 2 3 6" xfId="42643"/>
    <cellStyle name="Note 3 2 2 2 4" xfId="2038"/>
    <cellStyle name="Note 3 2 2 2 4 2" xfId="5732"/>
    <cellStyle name="Note 3 2 2 2 4 2 2" xfId="18778"/>
    <cellStyle name="Note 3 2 2 2 4 2 3" xfId="29206"/>
    <cellStyle name="Note 3 2 2 2 4 2 4" xfId="39957"/>
    <cellStyle name="Note 3 2 2 2 4 2 5" xfId="45229"/>
    <cellStyle name="Note 3 2 2 2 4 3" xfId="15084"/>
    <cellStyle name="Note 3 2 2 2 4 4" xfId="26497"/>
    <cellStyle name="Note 3 2 2 2 4 5" xfId="36263"/>
    <cellStyle name="Note 3 2 2 2 4 6" xfId="43131"/>
    <cellStyle name="Note 3 2 2 2 5" xfId="3589"/>
    <cellStyle name="Note 3 2 2 2 5 2" xfId="16635"/>
    <cellStyle name="Note 3 2 2 2 5 3" xfId="27749"/>
    <cellStyle name="Note 3 2 2 2 5 4" xfId="37814"/>
    <cellStyle name="Note 3 2 2 2 5 5" xfId="43988"/>
    <cellStyle name="Note 3 2 2 2 6" xfId="8361"/>
    <cellStyle name="Note 3 2 2 2 6 2" xfId="21406"/>
    <cellStyle name="Note 3 2 2 2 6 3" xfId="30849"/>
    <cellStyle name="Note 3 2 2 2 7" xfId="9380"/>
    <cellStyle name="Note 3 2 2 2 7 2" xfId="22425"/>
    <cellStyle name="Note 3 2 2 2 7 3" xfId="31721"/>
    <cellStyle name="Note 3 2 2 2 8" xfId="10989"/>
    <cellStyle name="Note 3 2 2 2 8 2" xfId="24034"/>
    <cellStyle name="Note 3 2 2 2 9" xfId="12546"/>
    <cellStyle name="Note 3 2 2 2 9 2" xfId="25591"/>
    <cellStyle name="Note 3 2 2 2 9 3" xfId="33925"/>
    <cellStyle name="Note 3 2 2 20" xfId="12924"/>
    <cellStyle name="Note 3 2 2 21" xfId="13018"/>
    <cellStyle name="Note 3 2 2 22" xfId="13051"/>
    <cellStyle name="Note 3 2 2 23" xfId="13154"/>
    <cellStyle name="Note 3 2 2 24" xfId="34333"/>
    <cellStyle name="Note 3 2 2 3" xfId="233"/>
    <cellStyle name="Note 3 2 2 3 10" xfId="12119"/>
    <cellStyle name="Note 3 2 2 3 10 2" xfId="25164"/>
    <cellStyle name="Note 3 2 2 3 10 3" xfId="33498"/>
    <cellStyle name="Note 3 2 2 3 11" xfId="13284"/>
    <cellStyle name="Note 3 2 2 3 12" xfId="34463"/>
    <cellStyle name="Note 3 2 2 3 2" xfId="807"/>
    <cellStyle name="Note 3 2 2 3 2 2" xfId="4917"/>
    <cellStyle name="Note 3 2 2 3 2 2 2" xfId="17963"/>
    <cellStyle name="Note 3 2 2 3 2 2 3" xfId="28678"/>
    <cellStyle name="Note 3 2 2 3 2 2 4" xfId="39142"/>
    <cellStyle name="Note 3 2 2 3 2 2 5" xfId="44759"/>
    <cellStyle name="Note 3 2 2 3 2 3" xfId="13853"/>
    <cellStyle name="Note 3 2 2 3 2 4" xfId="25984"/>
    <cellStyle name="Note 3 2 2 3 2 5" xfId="35032"/>
    <cellStyle name="Note 3 2 2 3 2 6" xfId="42661"/>
    <cellStyle name="Note 3 2 2 3 3" xfId="2073"/>
    <cellStyle name="Note 3 2 2 3 3 2" xfId="5767"/>
    <cellStyle name="Note 3 2 2 3 3 2 2" xfId="18813"/>
    <cellStyle name="Note 3 2 2 3 3 2 3" xfId="29235"/>
    <cellStyle name="Note 3 2 2 3 3 2 4" xfId="39992"/>
    <cellStyle name="Note 3 2 2 3 3 2 5" xfId="45247"/>
    <cellStyle name="Note 3 2 2 3 3 3" xfId="15119"/>
    <cellStyle name="Note 3 2 2 3 3 4" xfId="26526"/>
    <cellStyle name="Note 3 2 2 3 3 5" xfId="36298"/>
    <cellStyle name="Note 3 2 2 3 3 6" xfId="43149"/>
    <cellStyle name="Note 3 2 2 3 4" xfId="3046"/>
    <cellStyle name="Note 3 2 2 3 4 2" xfId="6740"/>
    <cellStyle name="Note 3 2 2 3 4 2 2" xfId="19786"/>
    <cellStyle name="Note 3 2 2 3 4 2 3" xfId="29967"/>
    <cellStyle name="Note 3 2 2 3 4 2 4" xfId="40965"/>
    <cellStyle name="Note 3 2 2 3 4 2 5" xfId="45812"/>
    <cellStyle name="Note 3 2 2 3 4 3" xfId="16092"/>
    <cellStyle name="Note 3 2 2 3 4 4" xfId="27258"/>
    <cellStyle name="Note 3 2 2 3 4 5" xfId="37271"/>
    <cellStyle name="Note 3 2 2 3 4 6" xfId="43714"/>
    <cellStyle name="Note 3 2 2 3 5" xfId="3624"/>
    <cellStyle name="Note 3 2 2 3 5 2" xfId="16670"/>
    <cellStyle name="Note 3 2 2 3 5 3" xfId="27778"/>
    <cellStyle name="Note 3 2 2 3 5 4" xfId="37849"/>
    <cellStyle name="Note 3 2 2 3 5 5" xfId="44006"/>
    <cellStyle name="Note 3 2 2 3 6" xfId="8396"/>
    <cellStyle name="Note 3 2 2 3 6 2" xfId="21441"/>
    <cellStyle name="Note 3 2 2 3 6 3" xfId="30878"/>
    <cellStyle name="Note 3 2 2 3 7" xfId="9409"/>
    <cellStyle name="Note 3 2 2 3 7 2" xfId="22454"/>
    <cellStyle name="Note 3 2 2 3 7 3" xfId="31750"/>
    <cellStyle name="Note 3 2 2 3 8" xfId="8235"/>
    <cellStyle name="Note 3 2 2 3 8 2" xfId="21280"/>
    <cellStyle name="Note 3 2 2 3 8 3" xfId="30768"/>
    <cellStyle name="Note 3 2 2 3 9" xfId="11024"/>
    <cellStyle name="Note 3 2 2 3 9 2" xfId="24069"/>
    <cellStyle name="Note 3 2 2 4" xfId="677"/>
    <cellStyle name="Note 3 2 2 4 2" xfId="4787"/>
    <cellStyle name="Note 3 2 2 4 2 2" xfId="17833"/>
    <cellStyle name="Note 3 2 2 4 2 3" xfId="28589"/>
    <cellStyle name="Note 3 2 2 4 2 4" xfId="39012"/>
    <cellStyle name="Note 3 2 2 4 2 5" xfId="44682"/>
    <cellStyle name="Note 3 2 2 4 3" xfId="13723"/>
    <cellStyle name="Note 3 2 2 4 4" xfId="25895"/>
    <cellStyle name="Note 3 2 2 4 5" xfId="34902"/>
    <cellStyle name="Note 3 2 2 4 6" xfId="42584"/>
    <cellStyle name="Note 3 2 2 5" xfId="1943"/>
    <cellStyle name="Note 3 2 2 5 2" xfId="5637"/>
    <cellStyle name="Note 3 2 2 5 2 2" xfId="18683"/>
    <cellStyle name="Note 3 2 2 5 2 3" xfId="29146"/>
    <cellStyle name="Note 3 2 2 5 2 4" xfId="39862"/>
    <cellStyle name="Note 3 2 2 5 2 5" xfId="45170"/>
    <cellStyle name="Note 3 2 2 5 3" xfId="14989"/>
    <cellStyle name="Note 3 2 2 5 4" xfId="26437"/>
    <cellStyle name="Note 3 2 2 5 5" xfId="36168"/>
    <cellStyle name="Note 3 2 2 5 6" xfId="43072"/>
    <cellStyle name="Note 3 2 2 6" xfId="3494"/>
    <cellStyle name="Note 3 2 2 6 2" xfId="16540"/>
    <cellStyle name="Note 3 2 2 6 3" xfId="27689"/>
    <cellStyle name="Note 3 2 2 6 4" xfId="37719"/>
    <cellStyle name="Note 3 2 2 6 5" xfId="43929"/>
    <cellStyle name="Note 3 2 2 7" xfId="8266"/>
    <cellStyle name="Note 3 2 2 7 2" xfId="21311"/>
    <cellStyle name="Note 3 2 2 7 3" xfId="30789"/>
    <cellStyle name="Note 3 2 2 8" xfId="9320"/>
    <cellStyle name="Note 3 2 2 8 2" xfId="22365"/>
    <cellStyle name="Note 3 2 2 8 3" xfId="31661"/>
    <cellStyle name="Note 3 2 2 9" xfId="10564"/>
    <cellStyle name="Note 3 2 2 9 2" xfId="23609"/>
    <cellStyle name="Note 3 2 2 9 3" xfId="32894"/>
    <cellStyle name="Note 3 2 20" xfId="338"/>
    <cellStyle name="Note 3 2 20 10" xfId="13389"/>
    <cellStyle name="Note 3 2 20 11" xfId="34568"/>
    <cellStyle name="Note 3 2 20 2" xfId="1449"/>
    <cellStyle name="Note 3 2 20 2 10" xfId="14495"/>
    <cellStyle name="Note 3 2 20 2 11" xfId="35674"/>
    <cellStyle name="Note 3 2 20 2 2" xfId="2686"/>
    <cellStyle name="Note 3 2 20 2 2 2" xfId="6380"/>
    <cellStyle name="Note 3 2 20 2 2 2 2" xfId="19426"/>
    <cellStyle name="Note 3 2 20 2 2 2 3" xfId="29725"/>
    <cellStyle name="Note 3 2 20 2 2 2 4" xfId="40605"/>
    <cellStyle name="Note 3 2 20 2 2 2 5" xfId="45571"/>
    <cellStyle name="Note 3 2 20 2 2 3" xfId="15732"/>
    <cellStyle name="Note 3 2 20 2 2 4" xfId="27016"/>
    <cellStyle name="Note 3 2 20 2 2 5" xfId="36911"/>
    <cellStyle name="Note 3 2 20 2 2 6" xfId="43473"/>
    <cellStyle name="Note 3 2 20 2 3" xfId="3196"/>
    <cellStyle name="Note 3 2 20 2 3 2" xfId="6890"/>
    <cellStyle name="Note 3 2 20 2 3 2 2" xfId="19936"/>
    <cellStyle name="Note 3 2 20 2 3 2 3" xfId="30117"/>
    <cellStyle name="Note 3 2 20 2 3 2 4" xfId="41115"/>
    <cellStyle name="Note 3 2 20 2 3 2 5" xfId="45875"/>
    <cellStyle name="Note 3 2 20 2 3 3" xfId="16242"/>
    <cellStyle name="Note 3 2 20 2 3 4" xfId="27408"/>
    <cellStyle name="Note 3 2 20 2 3 5" xfId="37421"/>
    <cellStyle name="Note 3 2 20 2 3 6" xfId="43777"/>
    <cellStyle name="Note 3 2 20 2 4" xfId="4266"/>
    <cellStyle name="Note 3 2 20 2 4 2" xfId="17312"/>
    <cellStyle name="Note 3 2 20 2 4 3" xfId="28297"/>
    <cellStyle name="Note 3 2 20 2 4 4" xfId="38491"/>
    <cellStyle name="Note 3 2 20 2 4 5" xfId="44330"/>
    <cellStyle name="Note 3 2 20 2 5" xfId="9038"/>
    <cellStyle name="Note 3 2 20 2 5 2" xfId="22083"/>
    <cellStyle name="Note 3 2 20 2 5 3" xfId="31397"/>
    <cellStyle name="Note 3 2 20 2 6" xfId="9932"/>
    <cellStyle name="Note 3 2 20 2 6 2" xfId="22977"/>
    <cellStyle name="Note 3 2 20 2 6 3" xfId="32273"/>
    <cellStyle name="Note 3 2 20 2 7" xfId="10324"/>
    <cellStyle name="Note 3 2 20 2 7 2" xfId="23369"/>
    <cellStyle name="Note 3 2 20 2 7 3" xfId="32665"/>
    <cellStyle name="Note 3 2 20 2 8" xfId="11667"/>
    <cellStyle name="Note 3 2 20 2 8 2" xfId="24712"/>
    <cellStyle name="Note 3 2 20 2 9" xfId="12147"/>
    <cellStyle name="Note 3 2 20 2 9 2" xfId="25192"/>
    <cellStyle name="Note 3 2 20 2 9 3" xfId="33526"/>
    <cellStyle name="Note 3 2 20 3" xfId="912"/>
    <cellStyle name="Note 3 2 20 3 2" xfId="5022"/>
    <cellStyle name="Note 3 2 20 3 2 2" xfId="18068"/>
    <cellStyle name="Note 3 2 20 3 2 3" xfId="28765"/>
    <cellStyle name="Note 3 2 20 3 2 4" xfId="39247"/>
    <cellStyle name="Note 3 2 20 3 2 5" xfId="44816"/>
    <cellStyle name="Note 3 2 20 3 3" xfId="13958"/>
    <cellStyle name="Note 3 2 20 3 4" xfId="26071"/>
    <cellStyle name="Note 3 2 20 3 5" xfId="35137"/>
    <cellStyle name="Note 3 2 20 3 6" xfId="42718"/>
    <cellStyle name="Note 3 2 20 4" xfId="2178"/>
    <cellStyle name="Note 3 2 20 4 2" xfId="5872"/>
    <cellStyle name="Note 3 2 20 4 2 2" xfId="18918"/>
    <cellStyle name="Note 3 2 20 4 2 3" xfId="29322"/>
    <cellStyle name="Note 3 2 20 4 2 4" xfId="40097"/>
    <cellStyle name="Note 3 2 20 4 2 5" xfId="45304"/>
    <cellStyle name="Note 3 2 20 4 3" xfId="15224"/>
    <cellStyle name="Note 3 2 20 4 4" xfId="26613"/>
    <cellStyle name="Note 3 2 20 4 5" xfId="36403"/>
    <cellStyle name="Note 3 2 20 4 6" xfId="43206"/>
    <cellStyle name="Note 3 2 20 5" xfId="3729"/>
    <cellStyle name="Note 3 2 20 5 2" xfId="16775"/>
    <cellStyle name="Note 3 2 20 5 3" xfId="27865"/>
    <cellStyle name="Note 3 2 20 5 4" xfId="37954"/>
    <cellStyle name="Note 3 2 20 5 5" xfId="44063"/>
    <cellStyle name="Note 3 2 20 6" xfId="8501"/>
    <cellStyle name="Note 3 2 20 6 2" xfId="21546"/>
    <cellStyle name="Note 3 2 20 6 3" xfId="30965"/>
    <cellStyle name="Note 3 2 20 7" xfId="9497"/>
    <cellStyle name="Note 3 2 20 7 2" xfId="22542"/>
    <cellStyle name="Note 3 2 20 7 3" xfId="31838"/>
    <cellStyle name="Note 3 2 20 8" xfId="11129"/>
    <cellStyle name="Note 3 2 20 8 2" xfId="24174"/>
    <cellStyle name="Note 3 2 20 9" xfId="12401"/>
    <cellStyle name="Note 3 2 20 9 2" xfId="25446"/>
    <cellStyle name="Note 3 2 20 9 3" xfId="33780"/>
    <cellStyle name="Note 3 2 21" xfId="352"/>
    <cellStyle name="Note 3 2 21 10" xfId="13403"/>
    <cellStyle name="Note 3 2 21 11" xfId="34582"/>
    <cellStyle name="Note 3 2 21 2" xfId="1463"/>
    <cellStyle name="Note 3 2 21 2 10" xfId="14509"/>
    <cellStyle name="Note 3 2 21 2 11" xfId="35688"/>
    <cellStyle name="Note 3 2 21 2 2" xfId="2698"/>
    <cellStyle name="Note 3 2 21 2 2 2" xfId="6392"/>
    <cellStyle name="Note 3 2 21 2 2 2 2" xfId="19438"/>
    <cellStyle name="Note 3 2 21 2 2 2 3" xfId="29737"/>
    <cellStyle name="Note 3 2 21 2 2 2 4" xfId="40617"/>
    <cellStyle name="Note 3 2 21 2 2 2 5" xfId="45576"/>
    <cellStyle name="Note 3 2 21 2 2 3" xfId="15744"/>
    <cellStyle name="Note 3 2 21 2 2 4" xfId="27028"/>
    <cellStyle name="Note 3 2 21 2 2 5" xfId="36923"/>
    <cellStyle name="Note 3 2 21 2 2 6" xfId="43478"/>
    <cellStyle name="Note 3 2 21 2 3" xfId="3207"/>
    <cellStyle name="Note 3 2 21 2 3 2" xfId="6901"/>
    <cellStyle name="Note 3 2 21 2 3 2 2" xfId="19947"/>
    <cellStyle name="Note 3 2 21 2 3 2 3" xfId="30128"/>
    <cellStyle name="Note 3 2 21 2 3 2 4" xfId="41126"/>
    <cellStyle name="Note 3 2 21 2 3 2 5" xfId="45880"/>
    <cellStyle name="Note 3 2 21 2 3 3" xfId="16253"/>
    <cellStyle name="Note 3 2 21 2 3 4" xfId="27419"/>
    <cellStyle name="Note 3 2 21 2 3 5" xfId="37432"/>
    <cellStyle name="Note 3 2 21 2 3 6" xfId="43782"/>
    <cellStyle name="Note 3 2 21 2 4" xfId="4280"/>
    <cellStyle name="Note 3 2 21 2 4 2" xfId="17326"/>
    <cellStyle name="Note 3 2 21 2 4 3" xfId="28311"/>
    <cellStyle name="Note 3 2 21 2 4 4" xfId="38505"/>
    <cellStyle name="Note 3 2 21 2 4 5" xfId="44335"/>
    <cellStyle name="Note 3 2 21 2 5" xfId="9052"/>
    <cellStyle name="Note 3 2 21 2 5 2" xfId="22097"/>
    <cellStyle name="Note 3 2 21 2 5 3" xfId="31411"/>
    <cellStyle name="Note 3 2 21 2 6" xfId="9946"/>
    <cellStyle name="Note 3 2 21 2 6 2" xfId="22991"/>
    <cellStyle name="Note 3 2 21 2 6 3" xfId="32287"/>
    <cellStyle name="Note 3 2 21 2 7" xfId="10335"/>
    <cellStyle name="Note 3 2 21 2 7 2" xfId="23380"/>
    <cellStyle name="Note 3 2 21 2 7 3" xfId="32676"/>
    <cellStyle name="Note 3 2 21 2 8" xfId="11681"/>
    <cellStyle name="Note 3 2 21 2 8 2" xfId="24726"/>
    <cellStyle name="Note 3 2 21 2 9" xfId="12402"/>
    <cellStyle name="Note 3 2 21 2 9 2" xfId="25447"/>
    <cellStyle name="Note 3 2 21 2 9 3" xfId="33781"/>
    <cellStyle name="Note 3 2 21 3" xfId="926"/>
    <cellStyle name="Note 3 2 21 3 2" xfId="5036"/>
    <cellStyle name="Note 3 2 21 3 2 2" xfId="18082"/>
    <cellStyle name="Note 3 2 21 3 2 3" xfId="28779"/>
    <cellStyle name="Note 3 2 21 3 2 4" xfId="39261"/>
    <cellStyle name="Note 3 2 21 3 2 5" xfId="44821"/>
    <cellStyle name="Note 3 2 21 3 3" xfId="13972"/>
    <cellStyle name="Note 3 2 21 3 4" xfId="26085"/>
    <cellStyle name="Note 3 2 21 3 5" xfId="35151"/>
    <cellStyle name="Note 3 2 21 3 6" xfId="42723"/>
    <cellStyle name="Note 3 2 21 4" xfId="2192"/>
    <cellStyle name="Note 3 2 21 4 2" xfId="5886"/>
    <cellStyle name="Note 3 2 21 4 2 2" xfId="18932"/>
    <cellStyle name="Note 3 2 21 4 2 3" xfId="29336"/>
    <cellStyle name="Note 3 2 21 4 2 4" xfId="40111"/>
    <cellStyle name="Note 3 2 21 4 2 5" xfId="45309"/>
    <cellStyle name="Note 3 2 21 4 3" xfId="15238"/>
    <cellStyle name="Note 3 2 21 4 4" xfId="26627"/>
    <cellStyle name="Note 3 2 21 4 5" xfId="36417"/>
    <cellStyle name="Note 3 2 21 4 6" xfId="43211"/>
    <cellStyle name="Note 3 2 21 5" xfId="3743"/>
    <cellStyle name="Note 3 2 21 5 2" xfId="16789"/>
    <cellStyle name="Note 3 2 21 5 3" xfId="27879"/>
    <cellStyle name="Note 3 2 21 5 4" xfId="37968"/>
    <cellStyle name="Note 3 2 21 5 5" xfId="44068"/>
    <cellStyle name="Note 3 2 21 6" xfId="8515"/>
    <cellStyle name="Note 3 2 21 6 2" xfId="21560"/>
    <cellStyle name="Note 3 2 21 6 3" xfId="30979"/>
    <cellStyle name="Note 3 2 21 7" xfId="9511"/>
    <cellStyle name="Note 3 2 21 7 2" xfId="22556"/>
    <cellStyle name="Note 3 2 21 7 3" xfId="31852"/>
    <cellStyle name="Note 3 2 21 8" xfId="11143"/>
    <cellStyle name="Note 3 2 21 8 2" xfId="24188"/>
    <cellStyle name="Note 3 2 21 9" xfId="11972"/>
    <cellStyle name="Note 3 2 21 9 2" xfId="25017"/>
    <cellStyle name="Note 3 2 21 9 3" xfId="33351"/>
    <cellStyle name="Note 3 2 22" xfId="378"/>
    <cellStyle name="Note 3 2 22 10" xfId="13429"/>
    <cellStyle name="Note 3 2 22 11" xfId="34608"/>
    <cellStyle name="Note 3 2 22 2" xfId="1489"/>
    <cellStyle name="Note 3 2 22 2 10" xfId="14535"/>
    <cellStyle name="Note 3 2 22 2 11" xfId="35714"/>
    <cellStyle name="Note 3 2 22 2 2" xfId="2723"/>
    <cellStyle name="Note 3 2 22 2 2 2" xfId="6417"/>
    <cellStyle name="Note 3 2 22 2 2 2 2" xfId="19463"/>
    <cellStyle name="Note 3 2 22 2 2 2 3" xfId="29756"/>
    <cellStyle name="Note 3 2 22 2 2 2 4" xfId="40642"/>
    <cellStyle name="Note 3 2 22 2 2 2 5" xfId="45594"/>
    <cellStyle name="Note 3 2 22 2 2 3" xfId="15769"/>
    <cellStyle name="Note 3 2 22 2 2 4" xfId="27047"/>
    <cellStyle name="Note 3 2 22 2 2 5" xfId="36948"/>
    <cellStyle name="Note 3 2 22 2 2 6" xfId="43496"/>
    <cellStyle name="Note 3 2 22 2 3" xfId="3223"/>
    <cellStyle name="Note 3 2 22 2 3 2" xfId="6917"/>
    <cellStyle name="Note 3 2 22 2 3 2 2" xfId="19963"/>
    <cellStyle name="Note 3 2 22 2 3 2 3" xfId="30144"/>
    <cellStyle name="Note 3 2 22 2 3 2 4" xfId="41142"/>
    <cellStyle name="Note 3 2 22 2 3 2 5" xfId="45892"/>
    <cellStyle name="Note 3 2 22 2 3 3" xfId="16269"/>
    <cellStyle name="Note 3 2 22 2 3 4" xfId="27435"/>
    <cellStyle name="Note 3 2 22 2 3 5" xfId="37448"/>
    <cellStyle name="Note 3 2 22 2 3 6" xfId="43794"/>
    <cellStyle name="Note 3 2 22 2 4" xfId="4306"/>
    <cellStyle name="Note 3 2 22 2 4 2" xfId="17352"/>
    <cellStyle name="Note 3 2 22 2 4 3" xfId="28331"/>
    <cellStyle name="Note 3 2 22 2 4 4" xfId="38531"/>
    <cellStyle name="Note 3 2 22 2 4 5" xfId="44353"/>
    <cellStyle name="Note 3 2 22 2 5" xfId="9078"/>
    <cellStyle name="Note 3 2 22 2 5 2" xfId="22123"/>
    <cellStyle name="Note 3 2 22 2 5 3" xfId="31431"/>
    <cellStyle name="Note 3 2 22 2 6" xfId="9966"/>
    <cellStyle name="Note 3 2 22 2 6 2" xfId="23011"/>
    <cellStyle name="Note 3 2 22 2 6 3" xfId="32307"/>
    <cellStyle name="Note 3 2 22 2 7" xfId="10351"/>
    <cellStyle name="Note 3 2 22 2 7 2" xfId="23396"/>
    <cellStyle name="Note 3 2 22 2 7 3" xfId="32692"/>
    <cellStyle name="Note 3 2 22 2 8" xfId="11707"/>
    <cellStyle name="Note 3 2 22 2 8 2" xfId="24752"/>
    <cellStyle name="Note 3 2 22 2 9" xfId="12494"/>
    <cellStyle name="Note 3 2 22 2 9 2" xfId="25539"/>
    <cellStyle name="Note 3 2 22 2 9 3" xfId="33873"/>
    <cellStyle name="Note 3 2 22 3" xfId="952"/>
    <cellStyle name="Note 3 2 22 3 2" xfId="5062"/>
    <cellStyle name="Note 3 2 22 3 2 2" xfId="18108"/>
    <cellStyle name="Note 3 2 22 3 2 3" xfId="28799"/>
    <cellStyle name="Note 3 2 22 3 2 4" xfId="39287"/>
    <cellStyle name="Note 3 2 22 3 2 5" xfId="44839"/>
    <cellStyle name="Note 3 2 22 3 3" xfId="13998"/>
    <cellStyle name="Note 3 2 22 3 4" xfId="26105"/>
    <cellStyle name="Note 3 2 22 3 5" xfId="35177"/>
    <cellStyle name="Note 3 2 22 3 6" xfId="42741"/>
    <cellStyle name="Note 3 2 22 4" xfId="2218"/>
    <cellStyle name="Note 3 2 22 4 2" xfId="5912"/>
    <cellStyle name="Note 3 2 22 4 2 2" xfId="18958"/>
    <cellStyle name="Note 3 2 22 4 2 3" xfId="29356"/>
    <cellStyle name="Note 3 2 22 4 2 4" xfId="40137"/>
    <cellStyle name="Note 3 2 22 4 2 5" xfId="45327"/>
    <cellStyle name="Note 3 2 22 4 3" xfId="15264"/>
    <cellStyle name="Note 3 2 22 4 4" xfId="26647"/>
    <cellStyle name="Note 3 2 22 4 5" xfId="36443"/>
    <cellStyle name="Note 3 2 22 4 6" xfId="43229"/>
    <cellStyle name="Note 3 2 22 5" xfId="3769"/>
    <cellStyle name="Note 3 2 22 5 2" xfId="16815"/>
    <cellStyle name="Note 3 2 22 5 3" xfId="27899"/>
    <cellStyle name="Note 3 2 22 5 4" xfId="37994"/>
    <cellStyle name="Note 3 2 22 5 5" xfId="44086"/>
    <cellStyle name="Note 3 2 22 6" xfId="8541"/>
    <cellStyle name="Note 3 2 22 6 2" xfId="21586"/>
    <cellStyle name="Note 3 2 22 6 3" xfId="30999"/>
    <cellStyle name="Note 3 2 22 7" xfId="9532"/>
    <cellStyle name="Note 3 2 22 7 2" xfId="22577"/>
    <cellStyle name="Note 3 2 22 7 3" xfId="31873"/>
    <cellStyle name="Note 3 2 22 8" xfId="11169"/>
    <cellStyle name="Note 3 2 22 8 2" xfId="24214"/>
    <cellStyle name="Note 3 2 22 9" xfId="12348"/>
    <cellStyle name="Note 3 2 22 9 2" xfId="25393"/>
    <cellStyle name="Note 3 2 22 9 3" xfId="33727"/>
    <cellStyle name="Note 3 2 23" xfId="385"/>
    <cellStyle name="Note 3 2 23 10" xfId="13436"/>
    <cellStyle name="Note 3 2 23 11" xfId="34615"/>
    <cellStyle name="Note 3 2 23 2" xfId="1496"/>
    <cellStyle name="Note 3 2 23 2 10" xfId="14542"/>
    <cellStyle name="Note 3 2 23 2 11" xfId="35721"/>
    <cellStyle name="Note 3 2 23 2 2" xfId="2729"/>
    <cellStyle name="Note 3 2 23 2 2 2" xfId="6423"/>
    <cellStyle name="Note 3 2 23 2 2 2 2" xfId="19469"/>
    <cellStyle name="Note 3 2 23 2 2 2 3" xfId="29762"/>
    <cellStyle name="Note 3 2 23 2 2 2 4" xfId="40648"/>
    <cellStyle name="Note 3 2 23 2 2 2 5" xfId="45597"/>
    <cellStyle name="Note 3 2 23 2 2 3" xfId="15775"/>
    <cellStyle name="Note 3 2 23 2 2 4" xfId="27053"/>
    <cellStyle name="Note 3 2 23 2 2 5" xfId="36954"/>
    <cellStyle name="Note 3 2 23 2 2 6" xfId="43499"/>
    <cellStyle name="Note 3 2 23 2 3" xfId="3229"/>
    <cellStyle name="Note 3 2 23 2 3 2" xfId="6923"/>
    <cellStyle name="Note 3 2 23 2 3 2 2" xfId="19969"/>
    <cellStyle name="Note 3 2 23 2 3 2 3" xfId="30150"/>
    <cellStyle name="Note 3 2 23 2 3 2 4" xfId="41148"/>
    <cellStyle name="Note 3 2 23 2 3 2 5" xfId="45895"/>
    <cellStyle name="Note 3 2 23 2 3 3" xfId="16275"/>
    <cellStyle name="Note 3 2 23 2 3 4" xfId="27441"/>
    <cellStyle name="Note 3 2 23 2 3 5" xfId="37454"/>
    <cellStyle name="Note 3 2 23 2 3 6" xfId="43797"/>
    <cellStyle name="Note 3 2 23 2 4" xfId="4313"/>
    <cellStyle name="Note 3 2 23 2 4 2" xfId="17359"/>
    <cellStyle name="Note 3 2 23 2 4 3" xfId="28338"/>
    <cellStyle name="Note 3 2 23 2 4 4" xfId="38538"/>
    <cellStyle name="Note 3 2 23 2 4 5" xfId="44356"/>
    <cellStyle name="Note 3 2 23 2 5" xfId="9085"/>
    <cellStyle name="Note 3 2 23 2 5 2" xfId="22130"/>
    <cellStyle name="Note 3 2 23 2 5 3" xfId="31438"/>
    <cellStyle name="Note 3 2 23 2 6" xfId="9973"/>
    <cellStyle name="Note 3 2 23 2 6 2" xfId="23018"/>
    <cellStyle name="Note 3 2 23 2 6 3" xfId="32314"/>
    <cellStyle name="Note 3 2 23 2 7" xfId="10357"/>
    <cellStyle name="Note 3 2 23 2 7 2" xfId="23402"/>
    <cellStyle name="Note 3 2 23 2 7 3" xfId="32698"/>
    <cellStyle name="Note 3 2 23 2 8" xfId="11714"/>
    <cellStyle name="Note 3 2 23 2 8 2" xfId="24759"/>
    <cellStyle name="Note 3 2 23 2 9" xfId="12591"/>
    <cellStyle name="Note 3 2 23 2 9 2" xfId="25636"/>
    <cellStyle name="Note 3 2 23 2 9 3" xfId="33970"/>
    <cellStyle name="Note 3 2 23 3" xfId="959"/>
    <cellStyle name="Note 3 2 23 3 2" xfId="5069"/>
    <cellStyle name="Note 3 2 23 3 2 2" xfId="18115"/>
    <cellStyle name="Note 3 2 23 3 2 3" xfId="28806"/>
    <cellStyle name="Note 3 2 23 3 2 4" xfId="39294"/>
    <cellStyle name="Note 3 2 23 3 2 5" xfId="44842"/>
    <cellStyle name="Note 3 2 23 3 3" xfId="14005"/>
    <cellStyle name="Note 3 2 23 3 4" xfId="26112"/>
    <cellStyle name="Note 3 2 23 3 5" xfId="35184"/>
    <cellStyle name="Note 3 2 23 3 6" xfId="42744"/>
    <cellStyle name="Note 3 2 23 4" xfId="2225"/>
    <cellStyle name="Note 3 2 23 4 2" xfId="5919"/>
    <cellStyle name="Note 3 2 23 4 2 2" xfId="18965"/>
    <cellStyle name="Note 3 2 23 4 2 3" xfId="29363"/>
    <cellStyle name="Note 3 2 23 4 2 4" xfId="40144"/>
    <cellStyle name="Note 3 2 23 4 2 5" xfId="45330"/>
    <cellStyle name="Note 3 2 23 4 3" xfId="15271"/>
    <cellStyle name="Note 3 2 23 4 4" xfId="26654"/>
    <cellStyle name="Note 3 2 23 4 5" xfId="36450"/>
    <cellStyle name="Note 3 2 23 4 6" xfId="43232"/>
    <cellStyle name="Note 3 2 23 5" xfId="3776"/>
    <cellStyle name="Note 3 2 23 5 2" xfId="16822"/>
    <cellStyle name="Note 3 2 23 5 3" xfId="27906"/>
    <cellStyle name="Note 3 2 23 5 4" xfId="38001"/>
    <cellStyle name="Note 3 2 23 5 5" xfId="44089"/>
    <cellStyle name="Note 3 2 23 6" xfId="8548"/>
    <cellStyle name="Note 3 2 23 6 2" xfId="21593"/>
    <cellStyle name="Note 3 2 23 6 3" xfId="31006"/>
    <cellStyle name="Note 3 2 23 7" xfId="9539"/>
    <cellStyle name="Note 3 2 23 7 2" xfId="22584"/>
    <cellStyle name="Note 3 2 23 7 3" xfId="31880"/>
    <cellStyle name="Note 3 2 23 8" xfId="11176"/>
    <cellStyle name="Note 3 2 23 8 2" xfId="24221"/>
    <cellStyle name="Note 3 2 23 9" xfId="12039"/>
    <cellStyle name="Note 3 2 23 9 2" xfId="25084"/>
    <cellStyle name="Note 3 2 23 9 3" xfId="33418"/>
    <cellStyle name="Note 3 2 24" xfId="374"/>
    <cellStyle name="Note 3 2 24 10" xfId="13425"/>
    <cellStyle name="Note 3 2 24 11" xfId="34604"/>
    <cellStyle name="Note 3 2 24 2" xfId="1485"/>
    <cellStyle name="Note 3 2 24 2 10" xfId="14531"/>
    <cellStyle name="Note 3 2 24 2 11" xfId="35710"/>
    <cellStyle name="Note 3 2 24 2 2" xfId="2719"/>
    <cellStyle name="Note 3 2 24 2 2 2" xfId="6413"/>
    <cellStyle name="Note 3 2 24 2 2 2 2" xfId="19459"/>
    <cellStyle name="Note 3 2 24 2 2 2 3" xfId="29752"/>
    <cellStyle name="Note 3 2 24 2 2 2 4" xfId="40638"/>
    <cellStyle name="Note 3 2 24 2 2 2 5" xfId="45591"/>
    <cellStyle name="Note 3 2 24 2 2 3" xfId="15765"/>
    <cellStyle name="Note 3 2 24 2 2 4" xfId="27043"/>
    <cellStyle name="Note 3 2 24 2 2 5" xfId="36944"/>
    <cellStyle name="Note 3 2 24 2 2 6" xfId="43493"/>
    <cellStyle name="Note 3 2 24 2 3" xfId="3220"/>
    <cellStyle name="Note 3 2 24 2 3 2" xfId="6914"/>
    <cellStyle name="Note 3 2 24 2 3 2 2" xfId="19960"/>
    <cellStyle name="Note 3 2 24 2 3 2 3" xfId="30141"/>
    <cellStyle name="Note 3 2 24 2 3 2 4" xfId="41139"/>
    <cellStyle name="Note 3 2 24 2 3 2 5" xfId="45889"/>
    <cellStyle name="Note 3 2 24 2 3 3" xfId="16266"/>
    <cellStyle name="Note 3 2 24 2 3 4" xfId="27432"/>
    <cellStyle name="Note 3 2 24 2 3 5" xfId="37445"/>
    <cellStyle name="Note 3 2 24 2 3 6" xfId="43791"/>
    <cellStyle name="Note 3 2 24 2 4" xfId="4302"/>
    <cellStyle name="Note 3 2 24 2 4 2" xfId="17348"/>
    <cellStyle name="Note 3 2 24 2 4 3" xfId="28327"/>
    <cellStyle name="Note 3 2 24 2 4 4" xfId="38527"/>
    <cellStyle name="Note 3 2 24 2 4 5" xfId="44350"/>
    <cellStyle name="Note 3 2 24 2 5" xfId="9074"/>
    <cellStyle name="Note 3 2 24 2 5 2" xfId="22119"/>
    <cellStyle name="Note 3 2 24 2 5 3" xfId="31427"/>
    <cellStyle name="Note 3 2 24 2 6" xfId="9962"/>
    <cellStyle name="Note 3 2 24 2 6 2" xfId="23007"/>
    <cellStyle name="Note 3 2 24 2 6 3" xfId="32303"/>
    <cellStyle name="Note 3 2 24 2 7" xfId="10348"/>
    <cellStyle name="Note 3 2 24 2 7 2" xfId="23393"/>
    <cellStyle name="Note 3 2 24 2 7 3" xfId="32689"/>
    <cellStyle name="Note 3 2 24 2 8" xfId="11703"/>
    <cellStyle name="Note 3 2 24 2 8 2" xfId="24748"/>
    <cellStyle name="Note 3 2 24 2 9" xfId="12111"/>
    <cellStyle name="Note 3 2 24 2 9 2" xfId="25156"/>
    <cellStyle name="Note 3 2 24 2 9 3" xfId="33490"/>
    <cellStyle name="Note 3 2 24 3" xfId="948"/>
    <cellStyle name="Note 3 2 24 3 2" xfId="5058"/>
    <cellStyle name="Note 3 2 24 3 2 2" xfId="18104"/>
    <cellStyle name="Note 3 2 24 3 2 3" xfId="28795"/>
    <cellStyle name="Note 3 2 24 3 2 4" xfId="39283"/>
    <cellStyle name="Note 3 2 24 3 2 5" xfId="44836"/>
    <cellStyle name="Note 3 2 24 3 3" xfId="13994"/>
    <cellStyle name="Note 3 2 24 3 4" xfId="26101"/>
    <cellStyle name="Note 3 2 24 3 5" xfId="35173"/>
    <cellStyle name="Note 3 2 24 3 6" xfId="42738"/>
    <cellStyle name="Note 3 2 24 4" xfId="2214"/>
    <cellStyle name="Note 3 2 24 4 2" xfId="5908"/>
    <cellStyle name="Note 3 2 24 4 2 2" xfId="18954"/>
    <cellStyle name="Note 3 2 24 4 2 3" xfId="29352"/>
    <cellStyle name="Note 3 2 24 4 2 4" xfId="40133"/>
    <cellStyle name="Note 3 2 24 4 2 5" xfId="45324"/>
    <cellStyle name="Note 3 2 24 4 3" xfId="15260"/>
    <cellStyle name="Note 3 2 24 4 4" xfId="26643"/>
    <cellStyle name="Note 3 2 24 4 5" xfId="36439"/>
    <cellStyle name="Note 3 2 24 4 6" xfId="43226"/>
    <cellStyle name="Note 3 2 24 5" xfId="3765"/>
    <cellStyle name="Note 3 2 24 5 2" xfId="16811"/>
    <cellStyle name="Note 3 2 24 5 3" xfId="27895"/>
    <cellStyle name="Note 3 2 24 5 4" xfId="37990"/>
    <cellStyle name="Note 3 2 24 5 5" xfId="44083"/>
    <cellStyle name="Note 3 2 24 6" xfId="8537"/>
    <cellStyle name="Note 3 2 24 6 2" xfId="21582"/>
    <cellStyle name="Note 3 2 24 6 3" xfId="30995"/>
    <cellStyle name="Note 3 2 24 7" xfId="9528"/>
    <cellStyle name="Note 3 2 24 7 2" xfId="22573"/>
    <cellStyle name="Note 3 2 24 7 3" xfId="31869"/>
    <cellStyle name="Note 3 2 24 8" xfId="11165"/>
    <cellStyle name="Note 3 2 24 8 2" xfId="24210"/>
    <cellStyle name="Note 3 2 24 9" xfId="12275"/>
    <cellStyle name="Note 3 2 24 9 2" xfId="25320"/>
    <cellStyle name="Note 3 2 24 9 3" xfId="33654"/>
    <cellStyle name="Note 3 2 25" xfId="417"/>
    <cellStyle name="Note 3 2 25 10" xfId="13468"/>
    <cellStyle name="Note 3 2 25 11" xfId="34647"/>
    <cellStyle name="Note 3 2 25 2" xfId="1528"/>
    <cellStyle name="Note 3 2 25 2 10" xfId="14574"/>
    <cellStyle name="Note 3 2 25 2 11" xfId="35753"/>
    <cellStyle name="Note 3 2 25 2 2" xfId="2759"/>
    <cellStyle name="Note 3 2 25 2 2 2" xfId="6453"/>
    <cellStyle name="Note 3 2 25 2 2 2 2" xfId="19499"/>
    <cellStyle name="Note 3 2 25 2 2 2 3" xfId="29792"/>
    <cellStyle name="Note 3 2 25 2 2 2 4" xfId="40678"/>
    <cellStyle name="Note 3 2 25 2 2 2 5" xfId="45615"/>
    <cellStyle name="Note 3 2 25 2 2 3" xfId="15805"/>
    <cellStyle name="Note 3 2 25 2 2 4" xfId="27083"/>
    <cellStyle name="Note 3 2 25 2 2 5" xfId="36984"/>
    <cellStyle name="Note 3 2 25 2 2 6" xfId="43517"/>
    <cellStyle name="Note 3 2 25 2 3" xfId="3256"/>
    <cellStyle name="Note 3 2 25 2 3 2" xfId="6950"/>
    <cellStyle name="Note 3 2 25 2 3 2 2" xfId="19996"/>
    <cellStyle name="Note 3 2 25 2 3 2 3" xfId="30177"/>
    <cellStyle name="Note 3 2 25 2 3 2 4" xfId="41175"/>
    <cellStyle name="Note 3 2 25 2 3 2 5" xfId="45913"/>
    <cellStyle name="Note 3 2 25 2 3 3" xfId="16302"/>
    <cellStyle name="Note 3 2 25 2 3 4" xfId="27468"/>
    <cellStyle name="Note 3 2 25 2 3 5" xfId="37481"/>
    <cellStyle name="Note 3 2 25 2 3 6" xfId="43815"/>
    <cellStyle name="Note 3 2 25 2 4" xfId="4345"/>
    <cellStyle name="Note 3 2 25 2 4 2" xfId="17391"/>
    <cellStyle name="Note 3 2 25 2 4 3" xfId="28370"/>
    <cellStyle name="Note 3 2 25 2 4 4" xfId="38570"/>
    <cellStyle name="Note 3 2 25 2 4 5" xfId="44374"/>
    <cellStyle name="Note 3 2 25 2 5" xfId="9117"/>
    <cellStyle name="Note 3 2 25 2 5 2" xfId="22162"/>
    <cellStyle name="Note 3 2 25 2 5 3" xfId="31470"/>
    <cellStyle name="Note 3 2 25 2 6" xfId="10005"/>
    <cellStyle name="Note 3 2 25 2 6 2" xfId="23050"/>
    <cellStyle name="Note 3 2 25 2 6 3" xfId="32346"/>
    <cellStyle name="Note 3 2 25 2 7" xfId="10384"/>
    <cellStyle name="Note 3 2 25 2 7 2" xfId="23429"/>
    <cellStyle name="Note 3 2 25 2 7 3" xfId="32725"/>
    <cellStyle name="Note 3 2 25 2 8" xfId="11746"/>
    <cellStyle name="Note 3 2 25 2 8 2" xfId="24791"/>
    <cellStyle name="Note 3 2 25 2 9" xfId="12624"/>
    <cellStyle name="Note 3 2 25 2 9 2" xfId="25669"/>
    <cellStyle name="Note 3 2 25 2 9 3" xfId="34003"/>
    <cellStyle name="Note 3 2 25 3" xfId="991"/>
    <cellStyle name="Note 3 2 25 3 2" xfId="5101"/>
    <cellStyle name="Note 3 2 25 3 2 2" xfId="18147"/>
    <cellStyle name="Note 3 2 25 3 2 3" xfId="28838"/>
    <cellStyle name="Note 3 2 25 3 2 4" xfId="39326"/>
    <cellStyle name="Note 3 2 25 3 2 5" xfId="44860"/>
    <cellStyle name="Note 3 2 25 3 3" xfId="14037"/>
    <cellStyle name="Note 3 2 25 3 4" xfId="26144"/>
    <cellStyle name="Note 3 2 25 3 5" xfId="35216"/>
    <cellStyle name="Note 3 2 25 3 6" xfId="42762"/>
    <cellStyle name="Note 3 2 25 4" xfId="2257"/>
    <cellStyle name="Note 3 2 25 4 2" xfId="5951"/>
    <cellStyle name="Note 3 2 25 4 2 2" xfId="18997"/>
    <cellStyle name="Note 3 2 25 4 2 3" xfId="29395"/>
    <cellStyle name="Note 3 2 25 4 2 4" xfId="40176"/>
    <cellStyle name="Note 3 2 25 4 2 5" xfId="45348"/>
    <cellStyle name="Note 3 2 25 4 3" xfId="15303"/>
    <cellStyle name="Note 3 2 25 4 4" xfId="26686"/>
    <cellStyle name="Note 3 2 25 4 5" xfId="36482"/>
    <cellStyle name="Note 3 2 25 4 6" xfId="43250"/>
    <cellStyle name="Note 3 2 25 5" xfId="3808"/>
    <cellStyle name="Note 3 2 25 5 2" xfId="16854"/>
    <cellStyle name="Note 3 2 25 5 3" xfId="27938"/>
    <cellStyle name="Note 3 2 25 5 4" xfId="38033"/>
    <cellStyle name="Note 3 2 25 5 5" xfId="44107"/>
    <cellStyle name="Note 3 2 25 6" xfId="8580"/>
    <cellStyle name="Note 3 2 25 6 2" xfId="21625"/>
    <cellStyle name="Note 3 2 25 6 3" xfId="31038"/>
    <cellStyle name="Note 3 2 25 7" xfId="9571"/>
    <cellStyle name="Note 3 2 25 7 2" xfId="22616"/>
    <cellStyle name="Note 3 2 25 7 3" xfId="31912"/>
    <cellStyle name="Note 3 2 25 8" xfId="11208"/>
    <cellStyle name="Note 3 2 25 8 2" xfId="24253"/>
    <cellStyle name="Note 3 2 25 9" xfId="12603"/>
    <cellStyle name="Note 3 2 25 9 2" xfId="25648"/>
    <cellStyle name="Note 3 2 25 9 3" xfId="33982"/>
    <cellStyle name="Note 3 2 26" xfId="411"/>
    <cellStyle name="Note 3 2 26 10" xfId="13462"/>
    <cellStyle name="Note 3 2 26 11" xfId="34641"/>
    <cellStyle name="Note 3 2 26 2" xfId="1522"/>
    <cellStyle name="Note 3 2 26 2 10" xfId="14568"/>
    <cellStyle name="Note 3 2 26 2 11" xfId="35747"/>
    <cellStyle name="Note 3 2 26 2 2" xfId="2753"/>
    <cellStyle name="Note 3 2 26 2 2 2" xfId="6447"/>
    <cellStyle name="Note 3 2 26 2 2 2 2" xfId="19493"/>
    <cellStyle name="Note 3 2 26 2 2 2 3" xfId="29786"/>
    <cellStyle name="Note 3 2 26 2 2 2 4" xfId="40672"/>
    <cellStyle name="Note 3 2 26 2 2 2 5" xfId="45611"/>
    <cellStyle name="Note 3 2 26 2 2 3" xfId="15799"/>
    <cellStyle name="Note 3 2 26 2 2 4" xfId="27077"/>
    <cellStyle name="Note 3 2 26 2 2 5" xfId="36978"/>
    <cellStyle name="Note 3 2 26 2 2 6" xfId="43513"/>
    <cellStyle name="Note 3 2 26 2 3" xfId="3251"/>
    <cellStyle name="Note 3 2 26 2 3 2" xfId="6945"/>
    <cellStyle name="Note 3 2 26 2 3 2 2" xfId="19991"/>
    <cellStyle name="Note 3 2 26 2 3 2 3" xfId="30172"/>
    <cellStyle name="Note 3 2 26 2 3 2 4" xfId="41170"/>
    <cellStyle name="Note 3 2 26 2 3 2 5" xfId="45909"/>
    <cellStyle name="Note 3 2 26 2 3 3" xfId="16297"/>
    <cellStyle name="Note 3 2 26 2 3 4" xfId="27463"/>
    <cellStyle name="Note 3 2 26 2 3 5" xfId="37476"/>
    <cellStyle name="Note 3 2 26 2 3 6" xfId="43811"/>
    <cellStyle name="Note 3 2 26 2 4" xfId="4339"/>
    <cellStyle name="Note 3 2 26 2 4 2" xfId="17385"/>
    <cellStyle name="Note 3 2 26 2 4 3" xfId="28364"/>
    <cellStyle name="Note 3 2 26 2 4 4" xfId="38564"/>
    <cellStyle name="Note 3 2 26 2 4 5" xfId="44370"/>
    <cellStyle name="Note 3 2 26 2 5" xfId="9111"/>
    <cellStyle name="Note 3 2 26 2 5 2" xfId="22156"/>
    <cellStyle name="Note 3 2 26 2 5 3" xfId="31464"/>
    <cellStyle name="Note 3 2 26 2 6" xfId="9999"/>
    <cellStyle name="Note 3 2 26 2 6 2" xfId="23044"/>
    <cellStyle name="Note 3 2 26 2 6 3" xfId="32340"/>
    <cellStyle name="Note 3 2 26 2 7" xfId="10379"/>
    <cellStyle name="Note 3 2 26 2 7 2" xfId="23424"/>
    <cellStyle name="Note 3 2 26 2 7 3" xfId="32720"/>
    <cellStyle name="Note 3 2 26 2 8" xfId="11740"/>
    <cellStyle name="Note 3 2 26 2 8 2" xfId="24785"/>
    <cellStyle name="Note 3 2 26 2 9" xfId="12171"/>
    <cellStyle name="Note 3 2 26 2 9 2" xfId="25216"/>
    <cellStyle name="Note 3 2 26 2 9 3" xfId="33550"/>
    <cellStyle name="Note 3 2 26 3" xfId="985"/>
    <cellStyle name="Note 3 2 26 3 2" xfId="5095"/>
    <cellStyle name="Note 3 2 26 3 2 2" xfId="18141"/>
    <cellStyle name="Note 3 2 26 3 2 3" xfId="28832"/>
    <cellStyle name="Note 3 2 26 3 2 4" xfId="39320"/>
    <cellStyle name="Note 3 2 26 3 2 5" xfId="44856"/>
    <cellStyle name="Note 3 2 26 3 3" xfId="14031"/>
    <cellStyle name="Note 3 2 26 3 4" xfId="26138"/>
    <cellStyle name="Note 3 2 26 3 5" xfId="35210"/>
    <cellStyle name="Note 3 2 26 3 6" xfId="42758"/>
    <cellStyle name="Note 3 2 26 4" xfId="2251"/>
    <cellStyle name="Note 3 2 26 4 2" xfId="5945"/>
    <cellStyle name="Note 3 2 26 4 2 2" xfId="18991"/>
    <cellStyle name="Note 3 2 26 4 2 3" xfId="29389"/>
    <cellStyle name="Note 3 2 26 4 2 4" xfId="40170"/>
    <cellStyle name="Note 3 2 26 4 2 5" xfId="45344"/>
    <cellStyle name="Note 3 2 26 4 3" xfId="15297"/>
    <cellStyle name="Note 3 2 26 4 4" xfId="26680"/>
    <cellStyle name="Note 3 2 26 4 5" xfId="36476"/>
    <cellStyle name="Note 3 2 26 4 6" xfId="43246"/>
    <cellStyle name="Note 3 2 26 5" xfId="3802"/>
    <cellStyle name="Note 3 2 26 5 2" xfId="16848"/>
    <cellStyle name="Note 3 2 26 5 3" xfId="27932"/>
    <cellStyle name="Note 3 2 26 5 4" xfId="38027"/>
    <cellStyle name="Note 3 2 26 5 5" xfId="44103"/>
    <cellStyle name="Note 3 2 26 6" xfId="8574"/>
    <cellStyle name="Note 3 2 26 6 2" xfId="21619"/>
    <cellStyle name="Note 3 2 26 6 3" xfId="31032"/>
    <cellStyle name="Note 3 2 26 7" xfId="9565"/>
    <cellStyle name="Note 3 2 26 7 2" xfId="22610"/>
    <cellStyle name="Note 3 2 26 7 3" xfId="31906"/>
    <cellStyle name="Note 3 2 26 8" xfId="11202"/>
    <cellStyle name="Note 3 2 26 8 2" xfId="24247"/>
    <cellStyle name="Note 3 2 26 9" xfId="12374"/>
    <cellStyle name="Note 3 2 26 9 2" xfId="25419"/>
    <cellStyle name="Note 3 2 26 9 3" xfId="33753"/>
    <cellStyle name="Note 3 2 27" xfId="370"/>
    <cellStyle name="Note 3 2 27 10" xfId="13421"/>
    <cellStyle name="Note 3 2 27 11" xfId="34600"/>
    <cellStyle name="Note 3 2 27 2" xfId="1481"/>
    <cellStyle name="Note 3 2 27 2 10" xfId="14527"/>
    <cellStyle name="Note 3 2 27 2 11" xfId="35706"/>
    <cellStyle name="Note 3 2 27 2 2" xfId="2715"/>
    <cellStyle name="Note 3 2 27 2 2 2" xfId="6409"/>
    <cellStyle name="Note 3 2 27 2 2 2 2" xfId="19455"/>
    <cellStyle name="Note 3 2 27 2 2 2 3" xfId="29748"/>
    <cellStyle name="Note 3 2 27 2 2 2 4" xfId="40634"/>
    <cellStyle name="Note 3 2 27 2 2 2 5" xfId="45588"/>
    <cellStyle name="Note 3 2 27 2 2 3" xfId="15761"/>
    <cellStyle name="Note 3 2 27 2 2 4" xfId="27039"/>
    <cellStyle name="Note 3 2 27 2 2 5" xfId="36940"/>
    <cellStyle name="Note 3 2 27 2 2 6" xfId="43490"/>
    <cellStyle name="Note 3 2 27 2 3" xfId="3217"/>
    <cellStyle name="Note 3 2 27 2 3 2" xfId="6911"/>
    <cellStyle name="Note 3 2 27 2 3 2 2" xfId="19957"/>
    <cellStyle name="Note 3 2 27 2 3 2 3" xfId="30138"/>
    <cellStyle name="Note 3 2 27 2 3 2 4" xfId="41136"/>
    <cellStyle name="Note 3 2 27 2 3 2 5" xfId="45886"/>
    <cellStyle name="Note 3 2 27 2 3 3" xfId="16263"/>
    <cellStyle name="Note 3 2 27 2 3 4" xfId="27429"/>
    <cellStyle name="Note 3 2 27 2 3 5" xfId="37442"/>
    <cellStyle name="Note 3 2 27 2 3 6" xfId="43788"/>
    <cellStyle name="Note 3 2 27 2 4" xfId="4298"/>
    <cellStyle name="Note 3 2 27 2 4 2" xfId="17344"/>
    <cellStyle name="Note 3 2 27 2 4 3" xfId="28323"/>
    <cellStyle name="Note 3 2 27 2 4 4" xfId="38523"/>
    <cellStyle name="Note 3 2 27 2 4 5" xfId="44347"/>
    <cellStyle name="Note 3 2 27 2 5" xfId="9070"/>
    <cellStyle name="Note 3 2 27 2 5 2" xfId="22115"/>
    <cellStyle name="Note 3 2 27 2 5 3" xfId="31423"/>
    <cellStyle name="Note 3 2 27 2 6" xfId="9958"/>
    <cellStyle name="Note 3 2 27 2 6 2" xfId="23003"/>
    <cellStyle name="Note 3 2 27 2 6 3" xfId="32299"/>
    <cellStyle name="Note 3 2 27 2 7" xfId="10345"/>
    <cellStyle name="Note 3 2 27 2 7 2" xfId="23390"/>
    <cellStyle name="Note 3 2 27 2 7 3" xfId="32686"/>
    <cellStyle name="Note 3 2 27 2 8" xfId="11699"/>
    <cellStyle name="Note 3 2 27 2 8 2" xfId="24744"/>
    <cellStyle name="Note 3 2 27 2 9" xfId="12423"/>
    <cellStyle name="Note 3 2 27 2 9 2" xfId="25468"/>
    <cellStyle name="Note 3 2 27 2 9 3" xfId="33802"/>
    <cellStyle name="Note 3 2 27 3" xfId="944"/>
    <cellStyle name="Note 3 2 27 3 2" xfId="5054"/>
    <cellStyle name="Note 3 2 27 3 2 2" xfId="18100"/>
    <cellStyle name="Note 3 2 27 3 2 3" xfId="28791"/>
    <cellStyle name="Note 3 2 27 3 2 4" xfId="39279"/>
    <cellStyle name="Note 3 2 27 3 2 5" xfId="44833"/>
    <cellStyle name="Note 3 2 27 3 3" xfId="13990"/>
    <cellStyle name="Note 3 2 27 3 4" xfId="26097"/>
    <cellStyle name="Note 3 2 27 3 5" xfId="35169"/>
    <cellStyle name="Note 3 2 27 3 6" xfId="42735"/>
    <cellStyle name="Note 3 2 27 4" xfId="2210"/>
    <cellStyle name="Note 3 2 27 4 2" xfId="5904"/>
    <cellStyle name="Note 3 2 27 4 2 2" xfId="18950"/>
    <cellStyle name="Note 3 2 27 4 2 3" xfId="29348"/>
    <cellStyle name="Note 3 2 27 4 2 4" xfId="40129"/>
    <cellStyle name="Note 3 2 27 4 2 5" xfId="45321"/>
    <cellStyle name="Note 3 2 27 4 3" xfId="15256"/>
    <cellStyle name="Note 3 2 27 4 4" xfId="26639"/>
    <cellStyle name="Note 3 2 27 4 5" xfId="36435"/>
    <cellStyle name="Note 3 2 27 4 6" xfId="43223"/>
    <cellStyle name="Note 3 2 27 5" xfId="3761"/>
    <cellStyle name="Note 3 2 27 5 2" xfId="16807"/>
    <cellStyle name="Note 3 2 27 5 3" xfId="27891"/>
    <cellStyle name="Note 3 2 27 5 4" xfId="37986"/>
    <cellStyle name="Note 3 2 27 5 5" xfId="44080"/>
    <cellStyle name="Note 3 2 27 6" xfId="8533"/>
    <cellStyle name="Note 3 2 27 6 2" xfId="21578"/>
    <cellStyle name="Note 3 2 27 6 3" xfId="30991"/>
    <cellStyle name="Note 3 2 27 7" xfId="9524"/>
    <cellStyle name="Note 3 2 27 7 2" xfId="22569"/>
    <cellStyle name="Note 3 2 27 7 3" xfId="31865"/>
    <cellStyle name="Note 3 2 27 8" xfId="11161"/>
    <cellStyle name="Note 3 2 27 8 2" xfId="24206"/>
    <cellStyle name="Note 3 2 27 9" xfId="12454"/>
    <cellStyle name="Note 3 2 27 9 2" xfId="25499"/>
    <cellStyle name="Note 3 2 27 9 3" xfId="33833"/>
    <cellStyle name="Note 3 2 28" xfId="415"/>
    <cellStyle name="Note 3 2 28 10" xfId="13466"/>
    <cellStyle name="Note 3 2 28 11" xfId="34645"/>
    <cellStyle name="Note 3 2 28 2" xfId="1526"/>
    <cellStyle name="Note 3 2 28 2 10" xfId="14572"/>
    <cellStyle name="Note 3 2 28 2 11" xfId="35751"/>
    <cellStyle name="Note 3 2 28 2 2" xfId="2757"/>
    <cellStyle name="Note 3 2 28 2 2 2" xfId="6451"/>
    <cellStyle name="Note 3 2 28 2 2 2 2" xfId="19497"/>
    <cellStyle name="Note 3 2 28 2 2 2 3" xfId="29790"/>
    <cellStyle name="Note 3 2 28 2 2 2 4" xfId="40676"/>
    <cellStyle name="Note 3 2 28 2 2 2 5" xfId="45614"/>
    <cellStyle name="Note 3 2 28 2 2 3" xfId="15803"/>
    <cellStyle name="Note 3 2 28 2 2 4" xfId="27081"/>
    <cellStyle name="Note 3 2 28 2 2 5" xfId="36982"/>
    <cellStyle name="Note 3 2 28 2 2 6" xfId="43516"/>
    <cellStyle name="Note 3 2 28 2 3" xfId="3255"/>
    <cellStyle name="Note 3 2 28 2 3 2" xfId="6949"/>
    <cellStyle name="Note 3 2 28 2 3 2 2" xfId="19995"/>
    <cellStyle name="Note 3 2 28 2 3 2 3" xfId="30176"/>
    <cellStyle name="Note 3 2 28 2 3 2 4" xfId="41174"/>
    <cellStyle name="Note 3 2 28 2 3 2 5" xfId="45912"/>
    <cellStyle name="Note 3 2 28 2 3 3" xfId="16301"/>
    <cellStyle name="Note 3 2 28 2 3 4" xfId="27467"/>
    <cellStyle name="Note 3 2 28 2 3 5" xfId="37480"/>
    <cellStyle name="Note 3 2 28 2 3 6" xfId="43814"/>
    <cellStyle name="Note 3 2 28 2 4" xfId="4343"/>
    <cellStyle name="Note 3 2 28 2 4 2" xfId="17389"/>
    <cellStyle name="Note 3 2 28 2 4 3" xfId="28368"/>
    <cellStyle name="Note 3 2 28 2 4 4" xfId="38568"/>
    <cellStyle name="Note 3 2 28 2 4 5" xfId="44373"/>
    <cellStyle name="Note 3 2 28 2 5" xfId="9115"/>
    <cellStyle name="Note 3 2 28 2 5 2" xfId="22160"/>
    <cellStyle name="Note 3 2 28 2 5 3" xfId="31468"/>
    <cellStyle name="Note 3 2 28 2 6" xfId="10003"/>
    <cellStyle name="Note 3 2 28 2 6 2" xfId="23048"/>
    <cellStyle name="Note 3 2 28 2 6 3" xfId="32344"/>
    <cellStyle name="Note 3 2 28 2 7" xfId="10383"/>
    <cellStyle name="Note 3 2 28 2 7 2" xfId="23428"/>
    <cellStyle name="Note 3 2 28 2 7 3" xfId="32724"/>
    <cellStyle name="Note 3 2 28 2 8" xfId="11744"/>
    <cellStyle name="Note 3 2 28 2 8 2" xfId="24789"/>
    <cellStyle name="Note 3 2 28 2 9" xfId="12613"/>
    <cellStyle name="Note 3 2 28 2 9 2" xfId="25658"/>
    <cellStyle name="Note 3 2 28 2 9 3" xfId="33992"/>
    <cellStyle name="Note 3 2 28 3" xfId="989"/>
    <cellStyle name="Note 3 2 28 3 2" xfId="5099"/>
    <cellStyle name="Note 3 2 28 3 2 2" xfId="18145"/>
    <cellStyle name="Note 3 2 28 3 2 3" xfId="28836"/>
    <cellStyle name="Note 3 2 28 3 2 4" xfId="39324"/>
    <cellStyle name="Note 3 2 28 3 2 5" xfId="44859"/>
    <cellStyle name="Note 3 2 28 3 3" xfId="14035"/>
    <cellStyle name="Note 3 2 28 3 4" xfId="26142"/>
    <cellStyle name="Note 3 2 28 3 5" xfId="35214"/>
    <cellStyle name="Note 3 2 28 3 6" xfId="42761"/>
    <cellStyle name="Note 3 2 28 4" xfId="2255"/>
    <cellStyle name="Note 3 2 28 4 2" xfId="5949"/>
    <cellStyle name="Note 3 2 28 4 2 2" xfId="18995"/>
    <cellStyle name="Note 3 2 28 4 2 3" xfId="29393"/>
    <cellStyle name="Note 3 2 28 4 2 4" xfId="40174"/>
    <cellStyle name="Note 3 2 28 4 2 5" xfId="45347"/>
    <cellStyle name="Note 3 2 28 4 3" xfId="15301"/>
    <cellStyle name="Note 3 2 28 4 4" xfId="26684"/>
    <cellStyle name="Note 3 2 28 4 5" xfId="36480"/>
    <cellStyle name="Note 3 2 28 4 6" xfId="43249"/>
    <cellStyle name="Note 3 2 28 5" xfId="3806"/>
    <cellStyle name="Note 3 2 28 5 2" xfId="16852"/>
    <cellStyle name="Note 3 2 28 5 3" xfId="27936"/>
    <cellStyle name="Note 3 2 28 5 4" xfId="38031"/>
    <cellStyle name="Note 3 2 28 5 5" xfId="44106"/>
    <cellStyle name="Note 3 2 28 6" xfId="8578"/>
    <cellStyle name="Note 3 2 28 6 2" xfId="21623"/>
    <cellStyle name="Note 3 2 28 6 3" xfId="31036"/>
    <cellStyle name="Note 3 2 28 7" xfId="9569"/>
    <cellStyle name="Note 3 2 28 7 2" xfId="22614"/>
    <cellStyle name="Note 3 2 28 7 3" xfId="31910"/>
    <cellStyle name="Note 3 2 28 8" xfId="11206"/>
    <cellStyle name="Note 3 2 28 8 2" xfId="24251"/>
    <cellStyle name="Note 3 2 28 9" xfId="12544"/>
    <cellStyle name="Note 3 2 28 9 2" xfId="25589"/>
    <cellStyle name="Note 3 2 28 9 3" xfId="33923"/>
    <cellStyle name="Note 3 2 29" xfId="424"/>
    <cellStyle name="Note 3 2 29 10" xfId="13475"/>
    <cellStyle name="Note 3 2 29 11" xfId="34654"/>
    <cellStyle name="Note 3 2 29 2" xfId="1535"/>
    <cellStyle name="Note 3 2 29 2 10" xfId="14581"/>
    <cellStyle name="Note 3 2 29 2 11" xfId="35760"/>
    <cellStyle name="Note 3 2 29 2 2" xfId="2766"/>
    <cellStyle name="Note 3 2 29 2 2 2" xfId="6460"/>
    <cellStyle name="Note 3 2 29 2 2 2 2" xfId="19506"/>
    <cellStyle name="Note 3 2 29 2 2 2 3" xfId="29799"/>
    <cellStyle name="Note 3 2 29 2 2 2 4" xfId="40685"/>
    <cellStyle name="Note 3 2 29 2 2 2 5" xfId="45619"/>
    <cellStyle name="Note 3 2 29 2 2 3" xfId="15812"/>
    <cellStyle name="Note 3 2 29 2 2 4" xfId="27090"/>
    <cellStyle name="Note 3 2 29 2 2 5" xfId="36991"/>
    <cellStyle name="Note 3 2 29 2 2 6" xfId="43521"/>
    <cellStyle name="Note 3 2 29 2 3" xfId="3263"/>
    <cellStyle name="Note 3 2 29 2 3 2" xfId="6957"/>
    <cellStyle name="Note 3 2 29 2 3 2 2" xfId="20003"/>
    <cellStyle name="Note 3 2 29 2 3 2 3" xfId="30184"/>
    <cellStyle name="Note 3 2 29 2 3 2 4" xfId="41182"/>
    <cellStyle name="Note 3 2 29 2 3 2 5" xfId="45917"/>
    <cellStyle name="Note 3 2 29 2 3 3" xfId="16309"/>
    <cellStyle name="Note 3 2 29 2 3 4" xfId="27475"/>
    <cellStyle name="Note 3 2 29 2 3 5" xfId="37488"/>
    <cellStyle name="Note 3 2 29 2 3 6" xfId="43819"/>
    <cellStyle name="Note 3 2 29 2 4" xfId="4352"/>
    <cellStyle name="Note 3 2 29 2 4 2" xfId="17398"/>
    <cellStyle name="Note 3 2 29 2 4 3" xfId="28377"/>
    <cellStyle name="Note 3 2 29 2 4 4" xfId="38577"/>
    <cellStyle name="Note 3 2 29 2 4 5" xfId="44378"/>
    <cellStyle name="Note 3 2 29 2 5" xfId="9124"/>
    <cellStyle name="Note 3 2 29 2 5 2" xfId="22169"/>
    <cellStyle name="Note 3 2 29 2 5 3" xfId="31477"/>
    <cellStyle name="Note 3 2 29 2 6" xfId="10012"/>
    <cellStyle name="Note 3 2 29 2 6 2" xfId="23057"/>
    <cellStyle name="Note 3 2 29 2 6 3" xfId="32353"/>
    <cellStyle name="Note 3 2 29 2 7" xfId="10391"/>
    <cellStyle name="Note 3 2 29 2 7 2" xfId="23436"/>
    <cellStyle name="Note 3 2 29 2 7 3" xfId="32732"/>
    <cellStyle name="Note 3 2 29 2 8" xfId="11753"/>
    <cellStyle name="Note 3 2 29 2 8 2" xfId="24798"/>
    <cellStyle name="Note 3 2 29 2 9" xfId="11955"/>
    <cellStyle name="Note 3 2 29 2 9 2" xfId="25000"/>
    <cellStyle name="Note 3 2 29 2 9 3" xfId="33334"/>
    <cellStyle name="Note 3 2 29 3" xfId="998"/>
    <cellStyle name="Note 3 2 29 3 2" xfId="5108"/>
    <cellStyle name="Note 3 2 29 3 2 2" xfId="18154"/>
    <cellStyle name="Note 3 2 29 3 2 3" xfId="28845"/>
    <cellStyle name="Note 3 2 29 3 2 4" xfId="39333"/>
    <cellStyle name="Note 3 2 29 3 2 5" xfId="44864"/>
    <cellStyle name="Note 3 2 29 3 3" xfId="14044"/>
    <cellStyle name="Note 3 2 29 3 4" xfId="26151"/>
    <cellStyle name="Note 3 2 29 3 5" xfId="35223"/>
    <cellStyle name="Note 3 2 29 3 6" xfId="42766"/>
    <cellStyle name="Note 3 2 29 4" xfId="2264"/>
    <cellStyle name="Note 3 2 29 4 2" xfId="5958"/>
    <cellStyle name="Note 3 2 29 4 2 2" xfId="19004"/>
    <cellStyle name="Note 3 2 29 4 2 3" xfId="29402"/>
    <cellStyle name="Note 3 2 29 4 2 4" xfId="40183"/>
    <cellStyle name="Note 3 2 29 4 2 5" xfId="45352"/>
    <cellStyle name="Note 3 2 29 4 3" xfId="15310"/>
    <cellStyle name="Note 3 2 29 4 4" xfId="26693"/>
    <cellStyle name="Note 3 2 29 4 5" xfId="36489"/>
    <cellStyle name="Note 3 2 29 4 6" xfId="43254"/>
    <cellStyle name="Note 3 2 29 5" xfId="3815"/>
    <cellStyle name="Note 3 2 29 5 2" xfId="16861"/>
    <cellStyle name="Note 3 2 29 5 3" xfId="27945"/>
    <cellStyle name="Note 3 2 29 5 4" xfId="38040"/>
    <cellStyle name="Note 3 2 29 5 5" xfId="44111"/>
    <cellStyle name="Note 3 2 29 6" xfId="8587"/>
    <cellStyle name="Note 3 2 29 6 2" xfId="21632"/>
    <cellStyle name="Note 3 2 29 6 3" xfId="31045"/>
    <cellStyle name="Note 3 2 29 7" xfId="9578"/>
    <cellStyle name="Note 3 2 29 7 2" xfId="22623"/>
    <cellStyle name="Note 3 2 29 7 3" xfId="31919"/>
    <cellStyle name="Note 3 2 29 8" xfId="11215"/>
    <cellStyle name="Note 3 2 29 8 2" xfId="24260"/>
    <cellStyle name="Note 3 2 29 9" xfId="12386"/>
    <cellStyle name="Note 3 2 29 9 2" xfId="25431"/>
    <cellStyle name="Note 3 2 29 9 3" xfId="33765"/>
    <cellStyle name="Note 3 2 3" xfId="116"/>
    <cellStyle name="Note 3 2 3 10" xfId="10596"/>
    <cellStyle name="Note 3 2 3 10 2" xfId="23641"/>
    <cellStyle name="Note 3 2 3 10 3" xfId="32921"/>
    <cellStyle name="Note 3 2 3 11" xfId="10656"/>
    <cellStyle name="Note 3 2 3 11 2" xfId="23701"/>
    <cellStyle name="Note 3 2 3 11 3" xfId="32981"/>
    <cellStyle name="Note 3 2 3 12" xfId="10708"/>
    <cellStyle name="Note 3 2 3 12 2" xfId="23753"/>
    <cellStyle name="Note 3 2 3 12 3" xfId="33033"/>
    <cellStyle name="Note 3 2 3 13" xfId="10739"/>
    <cellStyle name="Note 3 2 3 13 2" xfId="23784"/>
    <cellStyle name="Note 3 2 3 13 3" xfId="33064"/>
    <cellStyle name="Note 3 2 3 14" xfId="10772"/>
    <cellStyle name="Note 3 2 3 14 2" xfId="23817"/>
    <cellStyle name="Note 3 2 3 14 3" xfId="33097"/>
    <cellStyle name="Note 3 2 3 15" xfId="10855"/>
    <cellStyle name="Note 3 2 3 15 2" xfId="23900"/>
    <cellStyle name="Note 3 2 3 16" xfId="12610"/>
    <cellStyle name="Note 3 2 3 16 2" xfId="25655"/>
    <cellStyle name="Note 3 2 3 16 3" xfId="33989"/>
    <cellStyle name="Note 3 2 3 17" xfId="12886"/>
    <cellStyle name="Note 3 2 3 18" xfId="12899"/>
    <cellStyle name="Note 3 2 3 19" xfId="12936"/>
    <cellStyle name="Note 3 2 3 2" xfId="211"/>
    <cellStyle name="Note 3 2 3 2 10" xfId="13262"/>
    <cellStyle name="Note 3 2 3 2 11" xfId="34441"/>
    <cellStyle name="Note 3 2 3 2 2" xfId="1334"/>
    <cellStyle name="Note 3 2 3 2 2 10" xfId="14380"/>
    <cellStyle name="Note 3 2 3 2 2 11" xfId="35559"/>
    <cellStyle name="Note 3 2 3 2 2 2" xfId="2588"/>
    <cellStyle name="Note 3 2 3 2 2 2 2" xfId="6282"/>
    <cellStyle name="Note 3 2 3 2 2 2 2 2" xfId="19328"/>
    <cellStyle name="Note 3 2 3 2 2 2 2 3" xfId="29646"/>
    <cellStyle name="Note 3 2 3 2 2 2 2 4" xfId="40507"/>
    <cellStyle name="Note 3 2 3 2 2 2 2 5" xfId="45516"/>
    <cellStyle name="Note 3 2 3 2 2 2 3" xfId="15634"/>
    <cellStyle name="Note 3 2 3 2 2 2 4" xfId="26937"/>
    <cellStyle name="Note 3 2 3 2 2 2 5" xfId="36813"/>
    <cellStyle name="Note 3 2 3 2 2 2 6" xfId="43418"/>
    <cellStyle name="Note 3 2 3 2 2 3" xfId="3111"/>
    <cellStyle name="Note 3 2 3 2 2 3 2" xfId="6805"/>
    <cellStyle name="Note 3 2 3 2 2 3 2 2" xfId="19851"/>
    <cellStyle name="Note 3 2 3 2 2 3 2 3" xfId="30032"/>
    <cellStyle name="Note 3 2 3 2 2 3 2 4" xfId="41030"/>
    <cellStyle name="Note 3 2 3 2 2 3 2 5" xfId="45839"/>
    <cellStyle name="Note 3 2 3 2 2 3 3" xfId="16157"/>
    <cellStyle name="Note 3 2 3 2 2 3 4" xfId="27323"/>
    <cellStyle name="Note 3 2 3 2 2 3 5" xfId="37336"/>
    <cellStyle name="Note 3 2 3 2 2 3 6" xfId="43741"/>
    <cellStyle name="Note 3 2 3 2 2 4" xfId="4151"/>
    <cellStyle name="Note 3 2 3 2 2 4 2" xfId="17197"/>
    <cellStyle name="Note 3 2 3 2 2 4 3" xfId="28201"/>
    <cellStyle name="Note 3 2 3 2 2 4 4" xfId="38376"/>
    <cellStyle name="Note 3 2 3 2 2 4 5" xfId="44275"/>
    <cellStyle name="Note 3 2 3 2 2 5" xfId="8923"/>
    <cellStyle name="Note 3 2 3 2 2 5 2" xfId="21968"/>
    <cellStyle name="Note 3 2 3 2 2 5 3" xfId="31301"/>
    <cellStyle name="Note 3 2 3 2 2 6" xfId="9835"/>
    <cellStyle name="Note 3 2 3 2 2 6 2" xfId="22880"/>
    <cellStyle name="Note 3 2 3 2 2 6 3" xfId="32176"/>
    <cellStyle name="Note 3 2 3 2 2 7" xfId="10239"/>
    <cellStyle name="Note 3 2 3 2 2 7 2" xfId="23284"/>
    <cellStyle name="Note 3 2 3 2 2 7 3" xfId="32580"/>
    <cellStyle name="Note 3 2 3 2 2 8" xfId="11552"/>
    <cellStyle name="Note 3 2 3 2 2 8 2" xfId="24597"/>
    <cellStyle name="Note 3 2 3 2 2 9" xfId="12194"/>
    <cellStyle name="Note 3 2 3 2 2 9 2" xfId="25239"/>
    <cellStyle name="Note 3 2 3 2 2 9 3" xfId="33573"/>
    <cellStyle name="Note 3 2 3 2 3" xfId="785"/>
    <cellStyle name="Note 3 2 3 2 3 2" xfId="4895"/>
    <cellStyle name="Note 3 2 3 2 3 2 2" xfId="17941"/>
    <cellStyle name="Note 3 2 3 2 3 2 3" xfId="28657"/>
    <cellStyle name="Note 3 2 3 2 3 2 4" xfId="39120"/>
    <cellStyle name="Note 3 2 3 2 3 2 5" xfId="44749"/>
    <cellStyle name="Note 3 2 3 2 3 3" xfId="13831"/>
    <cellStyle name="Note 3 2 3 2 3 4" xfId="25963"/>
    <cellStyle name="Note 3 2 3 2 3 5" xfId="35010"/>
    <cellStyle name="Note 3 2 3 2 3 6" xfId="42651"/>
    <cellStyle name="Note 3 2 3 2 4" xfId="2051"/>
    <cellStyle name="Note 3 2 3 2 4 2" xfId="5745"/>
    <cellStyle name="Note 3 2 3 2 4 2 2" xfId="18791"/>
    <cellStyle name="Note 3 2 3 2 4 2 3" xfId="29214"/>
    <cellStyle name="Note 3 2 3 2 4 2 4" xfId="39970"/>
    <cellStyle name="Note 3 2 3 2 4 2 5" xfId="45237"/>
    <cellStyle name="Note 3 2 3 2 4 3" xfId="15097"/>
    <cellStyle name="Note 3 2 3 2 4 4" xfId="26505"/>
    <cellStyle name="Note 3 2 3 2 4 5" xfId="36276"/>
    <cellStyle name="Note 3 2 3 2 4 6" xfId="43139"/>
    <cellStyle name="Note 3 2 3 2 5" xfId="3602"/>
    <cellStyle name="Note 3 2 3 2 5 2" xfId="16648"/>
    <cellStyle name="Note 3 2 3 2 5 3" xfId="27757"/>
    <cellStyle name="Note 3 2 3 2 5 4" xfId="37827"/>
    <cellStyle name="Note 3 2 3 2 5 5" xfId="43996"/>
    <cellStyle name="Note 3 2 3 2 6" xfId="8374"/>
    <cellStyle name="Note 3 2 3 2 6 2" xfId="21419"/>
    <cellStyle name="Note 3 2 3 2 6 3" xfId="30857"/>
    <cellStyle name="Note 3 2 3 2 7" xfId="9388"/>
    <cellStyle name="Note 3 2 3 2 7 2" xfId="22433"/>
    <cellStyle name="Note 3 2 3 2 7 3" xfId="31729"/>
    <cellStyle name="Note 3 2 3 2 8" xfId="11002"/>
    <cellStyle name="Note 3 2 3 2 8 2" xfId="24047"/>
    <cellStyle name="Note 3 2 3 2 9" xfId="12346"/>
    <cellStyle name="Note 3 2 3 2 9 2" xfId="25391"/>
    <cellStyle name="Note 3 2 3 2 9 3" xfId="33725"/>
    <cellStyle name="Note 3 2 3 20" xfId="12984"/>
    <cellStyle name="Note 3 2 3 21" xfId="13026"/>
    <cellStyle name="Note 3 2 3 22" xfId="12991"/>
    <cellStyle name="Note 3 2 3 23" xfId="13167"/>
    <cellStyle name="Note 3 2 3 24" xfId="34346"/>
    <cellStyle name="Note 3 2 3 3" xfId="240"/>
    <cellStyle name="Note 3 2 3 3 10" xfId="11948"/>
    <cellStyle name="Note 3 2 3 3 10 2" xfId="24993"/>
    <cellStyle name="Note 3 2 3 3 10 3" xfId="33327"/>
    <cellStyle name="Note 3 2 3 3 11" xfId="13291"/>
    <cellStyle name="Note 3 2 3 3 12" xfId="34470"/>
    <cellStyle name="Note 3 2 3 3 2" xfId="814"/>
    <cellStyle name="Note 3 2 3 3 2 2" xfId="4924"/>
    <cellStyle name="Note 3 2 3 3 2 2 2" xfId="17970"/>
    <cellStyle name="Note 3 2 3 3 2 2 3" xfId="28685"/>
    <cellStyle name="Note 3 2 3 3 2 2 4" xfId="39149"/>
    <cellStyle name="Note 3 2 3 3 2 2 5" xfId="44762"/>
    <cellStyle name="Note 3 2 3 3 2 3" xfId="13860"/>
    <cellStyle name="Note 3 2 3 3 2 4" xfId="25991"/>
    <cellStyle name="Note 3 2 3 3 2 5" xfId="35039"/>
    <cellStyle name="Note 3 2 3 3 2 6" xfId="42664"/>
    <cellStyle name="Note 3 2 3 3 3" xfId="2080"/>
    <cellStyle name="Note 3 2 3 3 3 2" xfId="5774"/>
    <cellStyle name="Note 3 2 3 3 3 2 2" xfId="18820"/>
    <cellStyle name="Note 3 2 3 3 3 2 3" xfId="29242"/>
    <cellStyle name="Note 3 2 3 3 3 2 4" xfId="39999"/>
    <cellStyle name="Note 3 2 3 3 3 2 5" xfId="45250"/>
    <cellStyle name="Note 3 2 3 3 3 3" xfId="15126"/>
    <cellStyle name="Note 3 2 3 3 3 4" xfId="26533"/>
    <cellStyle name="Note 3 2 3 3 3 5" xfId="36305"/>
    <cellStyle name="Note 3 2 3 3 3 6" xfId="43152"/>
    <cellStyle name="Note 3 2 3 3 4" xfId="3049"/>
    <cellStyle name="Note 3 2 3 3 4 2" xfId="6743"/>
    <cellStyle name="Note 3 2 3 3 4 2 2" xfId="19789"/>
    <cellStyle name="Note 3 2 3 3 4 2 3" xfId="29970"/>
    <cellStyle name="Note 3 2 3 3 4 2 4" xfId="40968"/>
    <cellStyle name="Note 3 2 3 3 4 2 5" xfId="45815"/>
    <cellStyle name="Note 3 2 3 3 4 3" xfId="16095"/>
    <cellStyle name="Note 3 2 3 3 4 4" xfId="27261"/>
    <cellStyle name="Note 3 2 3 3 4 5" xfId="37274"/>
    <cellStyle name="Note 3 2 3 3 4 6" xfId="43717"/>
    <cellStyle name="Note 3 2 3 3 5" xfId="3631"/>
    <cellStyle name="Note 3 2 3 3 5 2" xfId="16677"/>
    <cellStyle name="Note 3 2 3 3 5 3" xfId="27785"/>
    <cellStyle name="Note 3 2 3 3 5 4" xfId="37856"/>
    <cellStyle name="Note 3 2 3 3 5 5" xfId="44009"/>
    <cellStyle name="Note 3 2 3 3 6" xfId="8403"/>
    <cellStyle name="Note 3 2 3 3 6 2" xfId="21448"/>
    <cellStyle name="Note 3 2 3 3 6 3" xfId="30885"/>
    <cellStyle name="Note 3 2 3 3 7" xfId="9416"/>
    <cellStyle name="Note 3 2 3 3 7 2" xfId="22461"/>
    <cellStyle name="Note 3 2 3 3 7 3" xfId="31757"/>
    <cellStyle name="Note 3 2 3 3 8" xfId="8238"/>
    <cellStyle name="Note 3 2 3 3 8 2" xfId="21283"/>
    <cellStyle name="Note 3 2 3 3 8 3" xfId="30771"/>
    <cellStyle name="Note 3 2 3 3 9" xfId="11031"/>
    <cellStyle name="Note 3 2 3 3 9 2" xfId="24076"/>
    <cellStyle name="Note 3 2 3 4" xfId="690"/>
    <cellStyle name="Note 3 2 3 4 2" xfId="4800"/>
    <cellStyle name="Note 3 2 3 4 2 2" xfId="17846"/>
    <cellStyle name="Note 3 2 3 4 2 3" xfId="28597"/>
    <cellStyle name="Note 3 2 3 4 2 4" xfId="39025"/>
    <cellStyle name="Note 3 2 3 4 2 5" xfId="44690"/>
    <cellStyle name="Note 3 2 3 4 3" xfId="13736"/>
    <cellStyle name="Note 3 2 3 4 4" xfId="25903"/>
    <cellStyle name="Note 3 2 3 4 5" xfId="34915"/>
    <cellStyle name="Note 3 2 3 4 6" xfId="42592"/>
    <cellStyle name="Note 3 2 3 5" xfId="1956"/>
    <cellStyle name="Note 3 2 3 5 2" xfId="5650"/>
    <cellStyle name="Note 3 2 3 5 2 2" xfId="18696"/>
    <cellStyle name="Note 3 2 3 5 2 3" xfId="29154"/>
    <cellStyle name="Note 3 2 3 5 2 4" xfId="39875"/>
    <cellStyle name="Note 3 2 3 5 2 5" xfId="45178"/>
    <cellStyle name="Note 3 2 3 5 3" xfId="15002"/>
    <cellStyle name="Note 3 2 3 5 4" xfId="26445"/>
    <cellStyle name="Note 3 2 3 5 5" xfId="36181"/>
    <cellStyle name="Note 3 2 3 5 6" xfId="43080"/>
    <cellStyle name="Note 3 2 3 6" xfId="3507"/>
    <cellStyle name="Note 3 2 3 6 2" xfId="16553"/>
    <cellStyle name="Note 3 2 3 6 3" xfId="27697"/>
    <cellStyle name="Note 3 2 3 6 4" xfId="37732"/>
    <cellStyle name="Note 3 2 3 6 5" xfId="43937"/>
    <cellStyle name="Note 3 2 3 7" xfId="8279"/>
    <cellStyle name="Note 3 2 3 7 2" xfId="21324"/>
    <cellStyle name="Note 3 2 3 7 3" xfId="30797"/>
    <cellStyle name="Note 3 2 3 8" xfId="9328"/>
    <cellStyle name="Note 3 2 3 8 2" xfId="22373"/>
    <cellStyle name="Note 3 2 3 8 3" xfId="31669"/>
    <cellStyle name="Note 3 2 3 9" xfId="10577"/>
    <cellStyle name="Note 3 2 3 9 2" xfId="23622"/>
    <cellStyle name="Note 3 2 3 9 3" xfId="32902"/>
    <cellStyle name="Note 3 2 30" xfId="455"/>
    <cellStyle name="Note 3 2 30 10" xfId="13506"/>
    <cellStyle name="Note 3 2 30 11" xfId="34685"/>
    <cellStyle name="Note 3 2 30 2" xfId="1566"/>
    <cellStyle name="Note 3 2 30 2 10" xfId="14612"/>
    <cellStyle name="Note 3 2 30 2 11" xfId="35791"/>
    <cellStyle name="Note 3 2 30 2 2" xfId="2790"/>
    <cellStyle name="Note 3 2 30 2 2 2" xfId="6484"/>
    <cellStyle name="Note 3 2 30 2 2 2 2" xfId="19530"/>
    <cellStyle name="Note 3 2 30 2 2 2 3" xfId="29823"/>
    <cellStyle name="Note 3 2 30 2 2 2 4" xfId="40709"/>
    <cellStyle name="Note 3 2 30 2 2 2 5" xfId="45629"/>
    <cellStyle name="Note 3 2 30 2 2 3" xfId="15836"/>
    <cellStyle name="Note 3 2 30 2 2 4" xfId="27114"/>
    <cellStyle name="Note 3 2 30 2 2 5" xfId="37015"/>
    <cellStyle name="Note 3 2 30 2 2 6" xfId="43531"/>
    <cellStyle name="Note 3 2 30 2 3" xfId="3288"/>
    <cellStyle name="Note 3 2 30 2 3 2" xfId="6982"/>
    <cellStyle name="Note 3 2 30 2 3 2 2" xfId="20028"/>
    <cellStyle name="Note 3 2 30 2 3 2 3" xfId="30209"/>
    <cellStyle name="Note 3 2 30 2 3 2 4" xfId="41207"/>
    <cellStyle name="Note 3 2 30 2 3 2 5" xfId="45927"/>
    <cellStyle name="Note 3 2 30 2 3 3" xfId="16334"/>
    <cellStyle name="Note 3 2 30 2 3 4" xfId="27500"/>
    <cellStyle name="Note 3 2 30 2 3 5" xfId="37513"/>
    <cellStyle name="Note 3 2 30 2 3 6" xfId="43829"/>
    <cellStyle name="Note 3 2 30 2 4" xfId="4383"/>
    <cellStyle name="Note 3 2 30 2 4 2" xfId="17429"/>
    <cellStyle name="Note 3 2 30 2 4 3" xfId="28408"/>
    <cellStyle name="Note 3 2 30 2 4 4" xfId="38608"/>
    <cellStyle name="Note 3 2 30 2 4 5" xfId="44388"/>
    <cellStyle name="Note 3 2 30 2 5" xfId="9155"/>
    <cellStyle name="Note 3 2 30 2 5 2" xfId="22200"/>
    <cellStyle name="Note 3 2 30 2 5 3" xfId="31508"/>
    <cellStyle name="Note 3 2 30 2 6" xfId="10043"/>
    <cellStyle name="Note 3 2 30 2 6 2" xfId="23088"/>
    <cellStyle name="Note 3 2 30 2 6 3" xfId="32384"/>
    <cellStyle name="Note 3 2 30 2 7" xfId="10416"/>
    <cellStyle name="Note 3 2 30 2 7 2" xfId="23461"/>
    <cellStyle name="Note 3 2 30 2 7 3" xfId="32757"/>
    <cellStyle name="Note 3 2 30 2 8" xfId="11784"/>
    <cellStyle name="Note 3 2 30 2 8 2" xfId="24829"/>
    <cellStyle name="Note 3 2 30 2 9" xfId="10798"/>
    <cellStyle name="Note 3 2 30 2 9 2" xfId="23843"/>
    <cellStyle name="Note 3 2 30 2 9 3" xfId="33123"/>
    <cellStyle name="Note 3 2 30 3" xfId="1029"/>
    <cellStyle name="Note 3 2 30 3 2" xfId="5139"/>
    <cellStyle name="Note 3 2 30 3 2 2" xfId="18185"/>
    <cellStyle name="Note 3 2 30 3 2 3" xfId="28876"/>
    <cellStyle name="Note 3 2 30 3 2 4" xfId="39364"/>
    <cellStyle name="Note 3 2 30 3 2 5" xfId="44874"/>
    <cellStyle name="Note 3 2 30 3 3" xfId="14075"/>
    <cellStyle name="Note 3 2 30 3 4" xfId="26182"/>
    <cellStyle name="Note 3 2 30 3 5" xfId="35254"/>
    <cellStyle name="Note 3 2 30 3 6" xfId="42776"/>
    <cellStyle name="Note 3 2 30 4" xfId="2295"/>
    <cellStyle name="Note 3 2 30 4 2" xfId="5989"/>
    <cellStyle name="Note 3 2 30 4 2 2" xfId="19035"/>
    <cellStyle name="Note 3 2 30 4 2 3" xfId="29433"/>
    <cellStyle name="Note 3 2 30 4 2 4" xfId="40214"/>
    <cellStyle name="Note 3 2 30 4 2 5" xfId="45362"/>
    <cellStyle name="Note 3 2 30 4 3" xfId="15341"/>
    <cellStyle name="Note 3 2 30 4 4" xfId="26724"/>
    <cellStyle name="Note 3 2 30 4 5" xfId="36520"/>
    <cellStyle name="Note 3 2 30 4 6" xfId="43264"/>
    <cellStyle name="Note 3 2 30 5" xfId="3846"/>
    <cellStyle name="Note 3 2 30 5 2" xfId="16892"/>
    <cellStyle name="Note 3 2 30 5 3" xfId="27976"/>
    <cellStyle name="Note 3 2 30 5 4" xfId="38071"/>
    <cellStyle name="Note 3 2 30 5 5" xfId="44121"/>
    <cellStyle name="Note 3 2 30 6" xfId="8618"/>
    <cellStyle name="Note 3 2 30 6 2" xfId="21663"/>
    <cellStyle name="Note 3 2 30 6 3" xfId="31076"/>
    <cellStyle name="Note 3 2 30 7" xfId="9609"/>
    <cellStyle name="Note 3 2 30 7 2" xfId="22654"/>
    <cellStyle name="Note 3 2 30 7 3" xfId="31950"/>
    <cellStyle name="Note 3 2 30 8" xfId="11246"/>
    <cellStyle name="Note 3 2 30 8 2" xfId="24291"/>
    <cellStyle name="Note 3 2 30 9" xfId="12010"/>
    <cellStyle name="Note 3 2 30 9 2" xfId="25055"/>
    <cellStyle name="Note 3 2 30 9 3" xfId="33389"/>
    <cellStyle name="Note 3 2 31" xfId="409"/>
    <cellStyle name="Note 3 2 31 10" xfId="13460"/>
    <cellStyle name="Note 3 2 31 11" xfId="34639"/>
    <cellStyle name="Note 3 2 31 2" xfId="1520"/>
    <cellStyle name="Note 3 2 31 2 10" xfId="14566"/>
    <cellStyle name="Note 3 2 31 2 11" xfId="35745"/>
    <cellStyle name="Note 3 2 31 2 2" xfId="2751"/>
    <cellStyle name="Note 3 2 31 2 2 2" xfId="6445"/>
    <cellStyle name="Note 3 2 31 2 2 2 2" xfId="19491"/>
    <cellStyle name="Note 3 2 31 2 2 2 3" xfId="29784"/>
    <cellStyle name="Note 3 2 31 2 2 2 4" xfId="40670"/>
    <cellStyle name="Note 3 2 31 2 2 2 5" xfId="45610"/>
    <cellStyle name="Note 3 2 31 2 2 3" xfId="15797"/>
    <cellStyle name="Note 3 2 31 2 2 4" xfId="27075"/>
    <cellStyle name="Note 3 2 31 2 2 5" xfId="36976"/>
    <cellStyle name="Note 3 2 31 2 2 6" xfId="43512"/>
    <cellStyle name="Note 3 2 31 2 3" xfId="3250"/>
    <cellStyle name="Note 3 2 31 2 3 2" xfId="6944"/>
    <cellStyle name="Note 3 2 31 2 3 2 2" xfId="19990"/>
    <cellStyle name="Note 3 2 31 2 3 2 3" xfId="30171"/>
    <cellStyle name="Note 3 2 31 2 3 2 4" xfId="41169"/>
    <cellStyle name="Note 3 2 31 2 3 2 5" xfId="45908"/>
    <cellStyle name="Note 3 2 31 2 3 3" xfId="16296"/>
    <cellStyle name="Note 3 2 31 2 3 4" xfId="27462"/>
    <cellStyle name="Note 3 2 31 2 3 5" xfId="37475"/>
    <cellStyle name="Note 3 2 31 2 3 6" xfId="43810"/>
    <cellStyle name="Note 3 2 31 2 4" xfId="4337"/>
    <cellStyle name="Note 3 2 31 2 4 2" xfId="17383"/>
    <cellStyle name="Note 3 2 31 2 4 3" xfId="28362"/>
    <cellStyle name="Note 3 2 31 2 4 4" xfId="38562"/>
    <cellStyle name="Note 3 2 31 2 4 5" xfId="44369"/>
    <cellStyle name="Note 3 2 31 2 5" xfId="9109"/>
    <cellStyle name="Note 3 2 31 2 5 2" xfId="22154"/>
    <cellStyle name="Note 3 2 31 2 5 3" xfId="31462"/>
    <cellStyle name="Note 3 2 31 2 6" xfId="9997"/>
    <cellStyle name="Note 3 2 31 2 6 2" xfId="23042"/>
    <cellStyle name="Note 3 2 31 2 6 3" xfId="32338"/>
    <cellStyle name="Note 3 2 31 2 7" xfId="10378"/>
    <cellStyle name="Note 3 2 31 2 7 2" xfId="23423"/>
    <cellStyle name="Note 3 2 31 2 7 3" xfId="32719"/>
    <cellStyle name="Note 3 2 31 2 8" xfId="11738"/>
    <cellStyle name="Note 3 2 31 2 8 2" xfId="24783"/>
    <cellStyle name="Note 3 2 31 2 9" xfId="12120"/>
    <cellStyle name="Note 3 2 31 2 9 2" xfId="25165"/>
    <cellStyle name="Note 3 2 31 2 9 3" xfId="33499"/>
    <cellStyle name="Note 3 2 31 3" xfId="983"/>
    <cellStyle name="Note 3 2 31 3 2" xfId="5093"/>
    <cellStyle name="Note 3 2 31 3 2 2" xfId="18139"/>
    <cellStyle name="Note 3 2 31 3 2 3" xfId="28830"/>
    <cellStyle name="Note 3 2 31 3 2 4" xfId="39318"/>
    <cellStyle name="Note 3 2 31 3 2 5" xfId="44855"/>
    <cellStyle name="Note 3 2 31 3 3" xfId="14029"/>
    <cellStyle name="Note 3 2 31 3 4" xfId="26136"/>
    <cellStyle name="Note 3 2 31 3 5" xfId="35208"/>
    <cellStyle name="Note 3 2 31 3 6" xfId="42757"/>
    <cellStyle name="Note 3 2 31 4" xfId="2249"/>
    <cellStyle name="Note 3 2 31 4 2" xfId="5943"/>
    <cellStyle name="Note 3 2 31 4 2 2" xfId="18989"/>
    <cellStyle name="Note 3 2 31 4 2 3" xfId="29387"/>
    <cellStyle name="Note 3 2 31 4 2 4" xfId="40168"/>
    <cellStyle name="Note 3 2 31 4 2 5" xfId="45343"/>
    <cellStyle name="Note 3 2 31 4 3" xfId="15295"/>
    <cellStyle name="Note 3 2 31 4 4" xfId="26678"/>
    <cellStyle name="Note 3 2 31 4 5" xfId="36474"/>
    <cellStyle name="Note 3 2 31 4 6" xfId="43245"/>
    <cellStyle name="Note 3 2 31 5" xfId="3800"/>
    <cellStyle name="Note 3 2 31 5 2" xfId="16846"/>
    <cellStyle name="Note 3 2 31 5 3" xfId="27930"/>
    <cellStyle name="Note 3 2 31 5 4" xfId="38025"/>
    <cellStyle name="Note 3 2 31 5 5" xfId="44102"/>
    <cellStyle name="Note 3 2 31 6" xfId="8572"/>
    <cellStyle name="Note 3 2 31 6 2" xfId="21617"/>
    <cellStyle name="Note 3 2 31 6 3" xfId="31030"/>
    <cellStyle name="Note 3 2 31 7" xfId="9563"/>
    <cellStyle name="Note 3 2 31 7 2" xfId="22608"/>
    <cellStyle name="Note 3 2 31 7 3" xfId="31904"/>
    <cellStyle name="Note 3 2 31 8" xfId="11200"/>
    <cellStyle name="Note 3 2 31 8 2" xfId="24245"/>
    <cellStyle name="Note 3 2 31 9" xfId="12102"/>
    <cellStyle name="Note 3 2 31 9 2" xfId="25147"/>
    <cellStyle name="Note 3 2 31 9 3" xfId="33481"/>
    <cellStyle name="Note 3 2 32" xfId="446"/>
    <cellStyle name="Note 3 2 32 10" xfId="13497"/>
    <cellStyle name="Note 3 2 32 11" xfId="34676"/>
    <cellStyle name="Note 3 2 32 2" xfId="1557"/>
    <cellStyle name="Note 3 2 32 2 10" xfId="14603"/>
    <cellStyle name="Note 3 2 32 2 11" xfId="35782"/>
    <cellStyle name="Note 3 2 32 2 2" xfId="2783"/>
    <cellStyle name="Note 3 2 32 2 2 2" xfId="6477"/>
    <cellStyle name="Note 3 2 32 2 2 2 2" xfId="19523"/>
    <cellStyle name="Note 3 2 32 2 2 2 3" xfId="29816"/>
    <cellStyle name="Note 3 2 32 2 2 2 4" xfId="40702"/>
    <cellStyle name="Note 3 2 32 2 2 2 5" xfId="45625"/>
    <cellStyle name="Note 3 2 32 2 2 3" xfId="15829"/>
    <cellStyle name="Note 3 2 32 2 2 4" xfId="27107"/>
    <cellStyle name="Note 3 2 32 2 2 5" xfId="37008"/>
    <cellStyle name="Note 3 2 32 2 2 6" xfId="43527"/>
    <cellStyle name="Note 3 2 32 2 3" xfId="3281"/>
    <cellStyle name="Note 3 2 32 2 3 2" xfId="6975"/>
    <cellStyle name="Note 3 2 32 2 3 2 2" xfId="20021"/>
    <cellStyle name="Note 3 2 32 2 3 2 3" xfId="30202"/>
    <cellStyle name="Note 3 2 32 2 3 2 4" xfId="41200"/>
    <cellStyle name="Note 3 2 32 2 3 2 5" xfId="45923"/>
    <cellStyle name="Note 3 2 32 2 3 3" xfId="16327"/>
    <cellStyle name="Note 3 2 32 2 3 4" xfId="27493"/>
    <cellStyle name="Note 3 2 32 2 3 5" xfId="37506"/>
    <cellStyle name="Note 3 2 32 2 3 6" xfId="43825"/>
    <cellStyle name="Note 3 2 32 2 4" xfId="4374"/>
    <cellStyle name="Note 3 2 32 2 4 2" xfId="17420"/>
    <cellStyle name="Note 3 2 32 2 4 3" xfId="28399"/>
    <cellStyle name="Note 3 2 32 2 4 4" xfId="38599"/>
    <cellStyle name="Note 3 2 32 2 4 5" xfId="44384"/>
    <cellStyle name="Note 3 2 32 2 5" xfId="9146"/>
    <cellStyle name="Note 3 2 32 2 5 2" xfId="22191"/>
    <cellStyle name="Note 3 2 32 2 5 3" xfId="31499"/>
    <cellStyle name="Note 3 2 32 2 6" xfId="10034"/>
    <cellStyle name="Note 3 2 32 2 6 2" xfId="23079"/>
    <cellStyle name="Note 3 2 32 2 6 3" xfId="32375"/>
    <cellStyle name="Note 3 2 32 2 7" xfId="10409"/>
    <cellStyle name="Note 3 2 32 2 7 2" xfId="23454"/>
    <cellStyle name="Note 3 2 32 2 7 3" xfId="32750"/>
    <cellStyle name="Note 3 2 32 2 8" xfId="11775"/>
    <cellStyle name="Note 3 2 32 2 8 2" xfId="24820"/>
    <cellStyle name="Note 3 2 32 2 9" xfId="12376"/>
    <cellStyle name="Note 3 2 32 2 9 2" xfId="25421"/>
    <cellStyle name="Note 3 2 32 2 9 3" xfId="33755"/>
    <cellStyle name="Note 3 2 32 3" xfId="1020"/>
    <cellStyle name="Note 3 2 32 3 2" xfId="5130"/>
    <cellStyle name="Note 3 2 32 3 2 2" xfId="18176"/>
    <cellStyle name="Note 3 2 32 3 2 3" xfId="28867"/>
    <cellStyle name="Note 3 2 32 3 2 4" xfId="39355"/>
    <cellStyle name="Note 3 2 32 3 2 5" xfId="44870"/>
    <cellStyle name="Note 3 2 32 3 3" xfId="14066"/>
    <cellStyle name="Note 3 2 32 3 4" xfId="26173"/>
    <cellStyle name="Note 3 2 32 3 5" xfId="35245"/>
    <cellStyle name="Note 3 2 32 3 6" xfId="42772"/>
    <cellStyle name="Note 3 2 32 4" xfId="2286"/>
    <cellStyle name="Note 3 2 32 4 2" xfId="5980"/>
    <cellStyle name="Note 3 2 32 4 2 2" xfId="19026"/>
    <cellStyle name="Note 3 2 32 4 2 3" xfId="29424"/>
    <cellStyle name="Note 3 2 32 4 2 4" xfId="40205"/>
    <cellStyle name="Note 3 2 32 4 2 5" xfId="45358"/>
    <cellStyle name="Note 3 2 32 4 3" xfId="15332"/>
    <cellStyle name="Note 3 2 32 4 4" xfId="26715"/>
    <cellStyle name="Note 3 2 32 4 5" xfId="36511"/>
    <cellStyle name="Note 3 2 32 4 6" xfId="43260"/>
    <cellStyle name="Note 3 2 32 5" xfId="3837"/>
    <cellStyle name="Note 3 2 32 5 2" xfId="16883"/>
    <cellStyle name="Note 3 2 32 5 3" xfId="27967"/>
    <cellStyle name="Note 3 2 32 5 4" xfId="38062"/>
    <cellStyle name="Note 3 2 32 5 5" xfId="44117"/>
    <cellStyle name="Note 3 2 32 6" xfId="8609"/>
    <cellStyle name="Note 3 2 32 6 2" xfId="21654"/>
    <cellStyle name="Note 3 2 32 6 3" xfId="31067"/>
    <cellStyle name="Note 3 2 32 7" xfId="9600"/>
    <cellStyle name="Note 3 2 32 7 2" xfId="22645"/>
    <cellStyle name="Note 3 2 32 7 3" xfId="31941"/>
    <cellStyle name="Note 3 2 32 8" xfId="11237"/>
    <cellStyle name="Note 3 2 32 8 2" xfId="24282"/>
    <cellStyle name="Note 3 2 32 9" xfId="12098"/>
    <cellStyle name="Note 3 2 32 9 2" xfId="25143"/>
    <cellStyle name="Note 3 2 32 9 3" xfId="33477"/>
    <cellStyle name="Note 3 2 33" xfId="467"/>
    <cellStyle name="Note 3 2 33 10" xfId="13518"/>
    <cellStyle name="Note 3 2 33 11" xfId="34697"/>
    <cellStyle name="Note 3 2 33 2" xfId="1578"/>
    <cellStyle name="Note 3 2 33 2 10" xfId="14624"/>
    <cellStyle name="Note 3 2 33 2 11" xfId="35803"/>
    <cellStyle name="Note 3 2 33 2 2" xfId="2800"/>
    <cellStyle name="Note 3 2 33 2 2 2" xfId="6494"/>
    <cellStyle name="Note 3 2 33 2 2 2 2" xfId="19540"/>
    <cellStyle name="Note 3 2 33 2 2 2 3" xfId="29833"/>
    <cellStyle name="Note 3 2 33 2 2 2 4" xfId="40719"/>
    <cellStyle name="Note 3 2 33 2 2 2 5" xfId="45634"/>
    <cellStyle name="Note 3 2 33 2 2 3" xfId="15846"/>
    <cellStyle name="Note 3 2 33 2 2 4" xfId="27124"/>
    <cellStyle name="Note 3 2 33 2 2 5" xfId="37025"/>
    <cellStyle name="Note 3 2 33 2 2 6" xfId="43536"/>
    <cellStyle name="Note 3 2 33 2 3" xfId="3299"/>
    <cellStyle name="Note 3 2 33 2 3 2" xfId="6993"/>
    <cellStyle name="Note 3 2 33 2 3 2 2" xfId="20039"/>
    <cellStyle name="Note 3 2 33 2 3 2 3" xfId="30220"/>
    <cellStyle name="Note 3 2 33 2 3 2 4" xfId="41218"/>
    <cellStyle name="Note 3 2 33 2 3 2 5" xfId="45932"/>
    <cellStyle name="Note 3 2 33 2 3 3" xfId="16345"/>
    <cellStyle name="Note 3 2 33 2 3 4" xfId="27511"/>
    <cellStyle name="Note 3 2 33 2 3 5" xfId="37524"/>
    <cellStyle name="Note 3 2 33 2 3 6" xfId="43834"/>
    <cellStyle name="Note 3 2 33 2 4" xfId="4395"/>
    <cellStyle name="Note 3 2 33 2 4 2" xfId="17441"/>
    <cellStyle name="Note 3 2 33 2 4 3" xfId="28420"/>
    <cellStyle name="Note 3 2 33 2 4 4" xfId="38620"/>
    <cellStyle name="Note 3 2 33 2 4 5" xfId="44393"/>
    <cellStyle name="Note 3 2 33 2 5" xfId="9167"/>
    <cellStyle name="Note 3 2 33 2 5 2" xfId="22212"/>
    <cellStyle name="Note 3 2 33 2 5 3" xfId="31520"/>
    <cellStyle name="Note 3 2 33 2 6" xfId="10055"/>
    <cellStyle name="Note 3 2 33 2 6 2" xfId="23100"/>
    <cellStyle name="Note 3 2 33 2 6 3" xfId="32396"/>
    <cellStyle name="Note 3 2 33 2 7" xfId="10427"/>
    <cellStyle name="Note 3 2 33 2 7 2" xfId="23472"/>
    <cellStyle name="Note 3 2 33 2 7 3" xfId="32768"/>
    <cellStyle name="Note 3 2 33 2 8" xfId="11796"/>
    <cellStyle name="Note 3 2 33 2 8 2" xfId="24841"/>
    <cellStyle name="Note 3 2 33 2 9" xfId="12612"/>
    <cellStyle name="Note 3 2 33 2 9 2" xfId="25657"/>
    <cellStyle name="Note 3 2 33 2 9 3" xfId="33991"/>
    <cellStyle name="Note 3 2 33 3" xfId="1041"/>
    <cellStyle name="Note 3 2 33 3 2" xfId="5151"/>
    <cellStyle name="Note 3 2 33 3 2 2" xfId="18197"/>
    <cellStyle name="Note 3 2 33 3 2 3" xfId="28888"/>
    <cellStyle name="Note 3 2 33 3 2 4" xfId="39376"/>
    <cellStyle name="Note 3 2 33 3 2 5" xfId="44879"/>
    <cellStyle name="Note 3 2 33 3 3" xfId="14087"/>
    <cellStyle name="Note 3 2 33 3 4" xfId="26194"/>
    <cellStyle name="Note 3 2 33 3 5" xfId="35266"/>
    <cellStyle name="Note 3 2 33 3 6" xfId="42781"/>
    <cellStyle name="Note 3 2 33 4" xfId="2307"/>
    <cellStyle name="Note 3 2 33 4 2" xfId="6001"/>
    <cellStyle name="Note 3 2 33 4 2 2" xfId="19047"/>
    <cellStyle name="Note 3 2 33 4 2 3" xfId="29445"/>
    <cellStyle name="Note 3 2 33 4 2 4" xfId="40226"/>
    <cellStyle name="Note 3 2 33 4 2 5" xfId="45367"/>
    <cellStyle name="Note 3 2 33 4 3" xfId="15353"/>
    <cellStyle name="Note 3 2 33 4 4" xfId="26736"/>
    <cellStyle name="Note 3 2 33 4 5" xfId="36532"/>
    <cellStyle name="Note 3 2 33 4 6" xfId="43269"/>
    <cellStyle name="Note 3 2 33 5" xfId="3858"/>
    <cellStyle name="Note 3 2 33 5 2" xfId="16904"/>
    <cellStyle name="Note 3 2 33 5 3" xfId="27988"/>
    <cellStyle name="Note 3 2 33 5 4" xfId="38083"/>
    <cellStyle name="Note 3 2 33 5 5" xfId="44126"/>
    <cellStyle name="Note 3 2 33 6" xfId="8630"/>
    <cellStyle name="Note 3 2 33 6 2" xfId="21675"/>
    <cellStyle name="Note 3 2 33 6 3" xfId="31088"/>
    <cellStyle name="Note 3 2 33 7" xfId="9621"/>
    <cellStyle name="Note 3 2 33 7 2" xfId="22666"/>
    <cellStyle name="Note 3 2 33 7 3" xfId="31962"/>
    <cellStyle name="Note 3 2 33 8" xfId="11258"/>
    <cellStyle name="Note 3 2 33 8 2" xfId="24303"/>
    <cellStyle name="Note 3 2 33 9" xfId="12299"/>
    <cellStyle name="Note 3 2 33 9 2" xfId="25344"/>
    <cellStyle name="Note 3 2 33 9 3" xfId="33678"/>
    <cellStyle name="Note 3 2 34" xfId="364"/>
    <cellStyle name="Note 3 2 34 10" xfId="13415"/>
    <cellStyle name="Note 3 2 34 11" xfId="34594"/>
    <cellStyle name="Note 3 2 34 2" xfId="1475"/>
    <cellStyle name="Note 3 2 34 2 10" xfId="14521"/>
    <cellStyle name="Note 3 2 34 2 11" xfId="35700"/>
    <cellStyle name="Note 3 2 34 2 2" xfId="2709"/>
    <cellStyle name="Note 3 2 34 2 2 2" xfId="6403"/>
    <cellStyle name="Note 3 2 34 2 2 2 2" xfId="19449"/>
    <cellStyle name="Note 3 2 34 2 2 2 3" xfId="29745"/>
    <cellStyle name="Note 3 2 34 2 2 2 4" xfId="40628"/>
    <cellStyle name="Note 3 2 34 2 2 2 5" xfId="45584"/>
    <cellStyle name="Note 3 2 34 2 2 3" xfId="15755"/>
    <cellStyle name="Note 3 2 34 2 2 4" xfId="27036"/>
    <cellStyle name="Note 3 2 34 2 2 5" xfId="36934"/>
    <cellStyle name="Note 3 2 34 2 2 6" xfId="43486"/>
    <cellStyle name="Note 3 2 34 2 3" xfId="3216"/>
    <cellStyle name="Note 3 2 34 2 3 2" xfId="6910"/>
    <cellStyle name="Note 3 2 34 2 3 2 2" xfId="19956"/>
    <cellStyle name="Note 3 2 34 2 3 2 3" xfId="30137"/>
    <cellStyle name="Note 3 2 34 2 3 2 4" xfId="41135"/>
    <cellStyle name="Note 3 2 34 2 3 2 5" xfId="45885"/>
    <cellStyle name="Note 3 2 34 2 3 3" xfId="16262"/>
    <cellStyle name="Note 3 2 34 2 3 4" xfId="27428"/>
    <cellStyle name="Note 3 2 34 2 3 5" xfId="37441"/>
    <cellStyle name="Note 3 2 34 2 3 6" xfId="43787"/>
    <cellStyle name="Note 3 2 34 2 4" xfId="4292"/>
    <cellStyle name="Note 3 2 34 2 4 2" xfId="17338"/>
    <cellStyle name="Note 3 2 34 2 4 3" xfId="28320"/>
    <cellStyle name="Note 3 2 34 2 4 4" xfId="38517"/>
    <cellStyle name="Note 3 2 34 2 4 5" xfId="44343"/>
    <cellStyle name="Note 3 2 34 2 5" xfId="9064"/>
    <cellStyle name="Note 3 2 34 2 5 2" xfId="22109"/>
    <cellStyle name="Note 3 2 34 2 5 3" xfId="31420"/>
    <cellStyle name="Note 3 2 34 2 6" xfId="9955"/>
    <cellStyle name="Note 3 2 34 2 6 2" xfId="23000"/>
    <cellStyle name="Note 3 2 34 2 6 3" xfId="32296"/>
    <cellStyle name="Note 3 2 34 2 7" xfId="10344"/>
    <cellStyle name="Note 3 2 34 2 7 2" xfId="23389"/>
    <cellStyle name="Note 3 2 34 2 7 3" xfId="32685"/>
    <cellStyle name="Note 3 2 34 2 8" xfId="11693"/>
    <cellStyle name="Note 3 2 34 2 8 2" xfId="24738"/>
    <cellStyle name="Note 3 2 34 2 9" xfId="12395"/>
    <cellStyle name="Note 3 2 34 2 9 2" xfId="25440"/>
    <cellStyle name="Note 3 2 34 2 9 3" xfId="33774"/>
    <cellStyle name="Note 3 2 34 3" xfId="938"/>
    <cellStyle name="Note 3 2 34 3 2" xfId="5048"/>
    <cellStyle name="Note 3 2 34 3 2 2" xfId="18094"/>
    <cellStyle name="Note 3 2 34 3 2 3" xfId="28788"/>
    <cellStyle name="Note 3 2 34 3 2 4" xfId="39273"/>
    <cellStyle name="Note 3 2 34 3 2 5" xfId="44829"/>
    <cellStyle name="Note 3 2 34 3 3" xfId="13984"/>
    <cellStyle name="Note 3 2 34 3 4" xfId="26094"/>
    <cellStyle name="Note 3 2 34 3 5" xfId="35163"/>
    <cellStyle name="Note 3 2 34 3 6" xfId="42731"/>
    <cellStyle name="Note 3 2 34 4" xfId="2204"/>
    <cellStyle name="Note 3 2 34 4 2" xfId="5898"/>
    <cellStyle name="Note 3 2 34 4 2 2" xfId="18944"/>
    <cellStyle name="Note 3 2 34 4 2 3" xfId="29345"/>
    <cellStyle name="Note 3 2 34 4 2 4" xfId="40123"/>
    <cellStyle name="Note 3 2 34 4 2 5" xfId="45317"/>
    <cellStyle name="Note 3 2 34 4 3" xfId="15250"/>
    <cellStyle name="Note 3 2 34 4 4" xfId="26636"/>
    <cellStyle name="Note 3 2 34 4 5" xfId="36429"/>
    <cellStyle name="Note 3 2 34 4 6" xfId="43219"/>
    <cellStyle name="Note 3 2 34 5" xfId="3755"/>
    <cellStyle name="Note 3 2 34 5 2" xfId="16801"/>
    <cellStyle name="Note 3 2 34 5 3" xfId="27888"/>
    <cellStyle name="Note 3 2 34 5 4" xfId="37980"/>
    <cellStyle name="Note 3 2 34 5 5" xfId="44076"/>
    <cellStyle name="Note 3 2 34 6" xfId="8527"/>
    <cellStyle name="Note 3 2 34 6 2" xfId="21572"/>
    <cellStyle name="Note 3 2 34 6 3" xfId="30988"/>
    <cellStyle name="Note 3 2 34 7" xfId="9521"/>
    <cellStyle name="Note 3 2 34 7 2" xfId="22566"/>
    <cellStyle name="Note 3 2 34 7 3" xfId="31862"/>
    <cellStyle name="Note 3 2 34 8" xfId="11155"/>
    <cellStyle name="Note 3 2 34 8 2" xfId="24200"/>
    <cellStyle name="Note 3 2 34 9" xfId="12100"/>
    <cellStyle name="Note 3 2 34 9 2" xfId="25145"/>
    <cellStyle name="Note 3 2 34 9 3" xfId="33479"/>
    <cellStyle name="Note 3 2 35" xfId="397"/>
    <cellStyle name="Note 3 2 35 10" xfId="13448"/>
    <cellStyle name="Note 3 2 35 11" xfId="34627"/>
    <cellStyle name="Note 3 2 35 2" xfId="1508"/>
    <cellStyle name="Note 3 2 35 2 10" xfId="14554"/>
    <cellStyle name="Note 3 2 35 2 11" xfId="35733"/>
    <cellStyle name="Note 3 2 35 2 2" xfId="2739"/>
    <cellStyle name="Note 3 2 35 2 2 2" xfId="6433"/>
    <cellStyle name="Note 3 2 35 2 2 2 2" xfId="19479"/>
    <cellStyle name="Note 3 2 35 2 2 2 3" xfId="29772"/>
    <cellStyle name="Note 3 2 35 2 2 2 4" xfId="40658"/>
    <cellStyle name="Note 3 2 35 2 2 2 5" xfId="45601"/>
    <cellStyle name="Note 3 2 35 2 2 3" xfId="15785"/>
    <cellStyle name="Note 3 2 35 2 2 4" xfId="27063"/>
    <cellStyle name="Note 3 2 35 2 2 5" xfId="36964"/>
    <cellStyle name="Note 3 2 35 2 2 6" xfId="43503"/>
    <cellStyle name="Note 3 2 35 2 3" xfId="3239"/>
    <cellStyle name="Note 3 2 35 2 3 2" xfId="6933"/>
    <cellStyle name="Note 3 2 35 2 3 2 2" xfId="19979"/>
    <cellStyle name="Note 3 2 35 2 3 2 3" xfId="30160"/>
    <cellStyle name="Note 3 2 35 2 3 2 4" xfId="41158"/>
    <cellStyle name="Note 3 2 35 2 3 2 5" xfId="45899"/>
    <cellStyle name="Note 3 2 35 2 3 3" xfId="16285"/>
    <cellStyle name="Note 3 2 35 2 3 4" xfId="27451"/>
    <cellStyle name="Note 3 2 35 2 3 5" xfId="37464"/>
    <cellStyle name="Note 3 2 35 2 3 6" xfId="43801"/>
    <cellStyle name="Note 3 2 35 2 4" xfId="4325"/>
    <cellStyle name="Note 3 2 35 2 4 2" xfId="17371"/>
    <cellStyle name="Note 3 2 35 2 4 3" xfId="28350"/>
    <cellStyle name="Note 3 2 35 2 4 4" xfId="38550"/>
    <cellStyle name="Note 3 2 35 2 4 5" xfId="44360"/>
    <cellStyle name="Note 3 2 35 2 5" xfId="9097"/>
    <cellStyle name="Note 3 2 35 2 5 2" xfId="22142"/>
    <cellStyle name="Note 3 2 35 2 5 3" xfId="31450"/>
    <cellStyle name="Note 3 2 35 2 6" xfId="9985"/>
    <cellStyle name="Note 3 2 35 2 6 2" xfId="23030"/>
    <cellStyle name="Note 3 2 35 2 6 3" xfId="32326"/>
    <cellStyle name="Note 3 2 35 2 7" xfId="10367"/>
    <cellStyle name="Note 3 2 35 2 7 2" xfId="23412"/>
    <cellStyle name="Note 3 2 35 2 7 3" xfId="32708"/>
    <cellStyle name="Note 3 2 35 2 8" xfId="11726"/>
    <cellStyle name="Note 3 2 35 2 8 2" xfId="24771"/>
    <cellStyle name="Note 3 2 35 2 9" xfId="12049"/>
    <cellStyle name="Note 3 2 35 2 9 2" xfId="25094"/>
    <cellStyle name="Note 3 2 35 2 9 3" xfId="33428"/>
    <cellStyle name="Note 3 2 35 3" xfId="971"/>
    <cellStyle name="Note 3 2 35 3 2" xfId="5081"/>
    <cellStyle name="Note 3 2 35 3 2 2" xfId="18127"/>
    <cellStyle name="Note 3 2 35 3 2 3" xfId="28818"/>
    <cellStyle name="Note 3 2 35 3 2 4" xfId="39306"/>
    <cellStyle name="Note 3 2 35 3 2 5" xfId="44846"/>
    <cellStyle name="Note 3 2 35 3 3" xfId="14017"/>
    <cellStyle name="Note 3 2 35 3 4" xfId="26124"/>
    <cellStyle name="Note 3 2 35 3 5" xfId="35196"/>
    <cellStyle name="Note 3 2 35 3 6" xfId="42748"/>
    <cellStyle name="Note 3 2 35 4" xfId="2237"/>
    <cellStyle name="Note 3 2 35 4 2" xfId="5931"/>
    <cellStyle name="Note 3 2 35 4 2 2" xfId="18977"/>
    <cellStyle name="Note 3 2 35 4 2 3" xfId="29375"/>
    <cellStyle name="Note 3 2 35 4 2 4" xfId="40156"/>
    <cellStyle name="Note 3 2 35 4 2 5" xfId="45334"/>
    <cellStyle name="Note 3 2 35 4 3" xfId="15283"/>
    <cellStyle name="Note 3 2 35 4 4" xfId="26666"/>
    <cellStyle name="Note 3 2 35 4 5" xfId="36462"/>
    <cellStyle name="Note 3 2 35 4 6" xfId="43236"/>
    <cellStyle name="Note 3 2 35 5" xfId="3788"/>
    <cellStyle name="Note 3 2 35 5 2" xfId="16834"/>
    <cellStyle name="Note 3 2 35 5 3" xfId="27918"/>
    <cellStyle name="Note 3 2 35 5 4" xfId="38013"/>
    <cellStyle name="Note 3 2 35 5 5" xfId="44093"/>
    <cellStyle name="Note 3 2 35 6" xfId="8560"/>
    <cellStyle name="Note 3 2 35 6 2" xfId="21605"/>
    <cellStyle name="Note 3 2 35 6 3" xfId="31018"/>
    <cellStyle name="Note 3 2 35 7" xfId="9551"/>
    <cellStyle name="Note 3 2 35 7 2" xfId="22596"/>
    <cellStyle name="Note 3 2 35 7 3" xfId="31892"/>
    <cellStyle name="Note 3 2 35 8" xfId="11188"/>
    <cellStyle name="Note 3 2 35 8 2" xfId="24233"/>
    <cellStyle name="Note 3 2 35 9" xfId="12450"/>
    <cellStyle name="Note 3 2 35 9 2" xfId="25495"/>
    <cellStyle name="Note 3 2 35 9 3" xfId="33829"/>
    <cellStyle name="Note 3 2 36" xfId="472"/>
    <cellStyle name="Note 3 2 36 10" xfId="13523"/>
    <cellStyle name="Note 3 2 36 11" xfId="34702"/>
    <cellStyle name="Note 3 2 36 2" xfId="1583"/>
    <cellStyle name="Note 3 2 36 2 10" xfId="14629"/>
    <cellStyle name="Note 3 2 36 2 11" xfId="35808"/>
    <cellStyle name="Note 3 2 36 2 2" xfId="2804"/>
    <cellStyle name="Note 3 2 36 2 2 2" xfId="6498"/>
    <cellStyle name="Note 3 2 36 2 2 2 2" xfId="19544"/>
    <cellStyle name="Note 3 2 36 2 2 2 3" xfId="29837"/>
    <cellStyle name="Note 3 2 36 2 2 2 4" xfId="40723"/>
    <cellStyle name="Note 3 2 36 2 2 2 5" xfId="45636"/>
    <cellStyle name="Note 3 2 36 2 2 3" xfId="15850"/>
    <cellStyle name="Note 3 2 36 2 2 4" xfId="27128"/>
    <cellStyle name="Note 3 2 36 2 2 5" xfId="37029"/>
    <cellStyle name="Note 3 2 36 2 2 6" xfId="43538"/>
    <cellStyle name="Note 3 2 36 2 3" xfId="3304"/>
    <cellStyle name="Note 3 2 36 2 3 2" xfId="6998"/>
    <cellStyle name="Note 3 2 36 2 3 2 2" xfId="20044"/>
    <cellStyle name="Note 3 2 36 2 3 2 3" xfId="30225"/>
    <cellStyle name="Note 3 2 36 2 3 2 4" xfId="41223"/>
    <cellStyle name="Note 3 2 36 2 3 2 5" xfId="45934"/>
    <cellStyle name="Note 3 2 36 2 3 3" xfId="16350"/>
    <cellStyle name="Note 3 2 36 2 3 4" xfId="27516"/>
    <cellStyle name="Note 3 2 36 2 3 5" xfId="37529"/>
    <cellStyle name="Note 3 2 36 2 3 6" xfId="43836"/>
    <cellStyle name="Note 3 2 36 2 4" xfId="4400"/>
    <cellStyle name="Note 3 2 36 2 4 2" xfId="17446"/>
    <cellStyle name="Note 3 2 36 2 4 3" xfId="28425"/>
    <cellStyle name="Note 3 2 36 2 4 4" xfId="38625"/>
    <cellStyle name="Note 3 2 36 2 4 5" xfId="44395"/>
    <cellStyle name="Note 3 2 36 2 5" xfId="9172"/>
    <cellStyle name="Note 3 2 36 2 5 2" xfId="22217"/>
    <cellStyle name="Note 3 2 36 2 5 3" xfId="31525"/>
    <cellStyle name="Note 3 2 36 2 6" xfId="10060"/>
    <cellStyle name="Note 3 2 36 2 6 2" xfId="23105"/>
    <cellStyle name="Note 3 2 36 2 6 3" xfId="32401"/>
    <cellStyle name="Note 3 2 36 2 7" xfId="10432"/>
    <cellStyle name="Note 3 2 36 2 7 2" xfId="23477"/>
    <cellStyle name="Note 3 2 36 2 7 3" xfId="32773"/>
    <cellStyle name="Note 3 2 36 2 8" xfId="11801"/>
    <cellStyle name="Note 3 2 36 2 8 2" xfId="24846"/>
    <cellStyle name="Note 3 2 36 2 9" xfId="12017"/>
    <cellStyle name="Note 3 2 36 2 9 2" xfId="25062"/>
    <cellStyle name="Note 3 2 36 2 9 3" xfId="33396"/>
    <cellStyle name="Note 3 2 36 3" xfId="1046"/>
    <cellStyle name="Note 3 2 36 3 2" xfId="5156"/>
    <cellStyle name="Note 3 2 36 3 2 2" xfId="18202"/>
    <cellStyle name="Note 3 2 36 3 2 3" xfId="28893"/>
    <cellStyle name="Note 3 2 36 3 2 4" xfId="39381"/>
    <cellStyle name="Note 3 2 36 3 2 5" xfId="44881"/>
    <cellStyle name="Note 3 2 36 3 3" xfId="14092"/>
    <cellStyle name="Note 3 2 36 3 4" xfId="26199"/>
    <cellStyle name="Note 3 2 36 3 5" xfId="35271"/>
    <cellStyle name="Note 3 2 36 3 6" xfId="42783"/>
    <cellStyle name="Note 3 2 36 4" xfId="2312"/>
    <cellStyle name="Note 3 2 36 4 2" xfId="6006"/>
    <cellStyle name="Note 3 2 36 4 2 2" xfId="19052"/>
    <cellStyle name="Note 3 2 36 4 2 3" xfId="29450"/>
    <cellStyle name="Note 3 2 36 4 2 4" xfId="40231"/>
    <cellStyle name="Note 3 2 36 4 2 5" xfId="45369"/>
    <cellStyle name="Note 3 2 36 4 3" xfId="15358"/>
    <cellStyle name="Note 3 2 36 4 4" xfId="26741"/>
    <cellStyle name="Note 3 2 36 4 5" xfId="36537"/>
    <cellStyle name="Note 3 2 36 4 6" xfId="43271"/>
    <cellStyle name="Note 3 2 36 5" xfId="3863"/>
    <cellStyle name="Note 3 2 36 5 2" xfId="16909"/>
    <cellStyle name="Note 3 2 36 5 3" xfId="27993"/>
    <cellStyle name="Note 3 2 36 5 4" xfId="38088"/>
    <cellStyle name="Note 3 2 36 5 5" xfId="44128"/>
    <cellStyle name="Note 3 2 36 6" xfId="8635"/>
    <cellStyle name="Note 3 2 36 6 2" xfId="21680"/>
    <cellStyle name="Note 3 2 36 6 3" xfId="31093"/>
    <cellStyle name="Note 3 2 36 7" xfId="9626"/>
    <cellStyle name="Note 3 2 36 7 2" xfId="22671"/>
    <cellStyle name="Note 3 2 36 7 3" xfId="31967"/>
    <cellStyle name="Note 3 2 36 8" xfId="11263"/>
    <cellStyle name="Note 3 2 36 8 2" xfId="24308"/>
    <cellStyle name="Note 3 2 36 9" xfId="12599"/>
    <cellStyle name="Note 3 2 36 9 2" xfId="25644"/>
    <cellStyle name="Note 3 2 36 9 3" xfId="33978"/>
    <cellStyle name="Note 3 2 37" xfId="480"/>
    <cellStyle name="Note 3 2 37 10" xfId="13531"/>
    <cellStyle name="Note 3 2 37 11" xfId="34710"/>
    <cellStyle name="Note 3 2 37 2" xfId="1591"/>
    <cellStyle name="Note 3 2 37 2 10" xfId="14637"/>
    <cellStyle name="Note 3 2 37 2 11" xfId="35816"/>
    <cellStyle name="Note 3 2 37 2 2" xfId="2811"/>
    <cellStyle name="Note 3 2 37 2 2 2" xfId="6505"/>
    <cellStyle name="Note 3 2 37 2 2 2 2" xfId="19551"/>
    <cellStyle name="Note 3 2 37 2 2 2 3" xfId="29844"/>
    <cellStyle name="Note 3 2 37 2 2 2 4" xfId="40730"/>
    <cellStyle name="Note 3 2 37 2 2 2 5" xfId="45639"/>
    <cellStyle name="Note 3 2 37 2 2 3" xfId="15857"/>
    <cellStyle name="Note 3 2 37 2 2 4" xfId="27135"/>
    <cellStyle name="Note 3 2 37 2 2 5" xfId="37036"/>
    <cellStyle name="Note 3 2 37 2 2 6" xfId="43541"/>
    <cellStyle name="Note 3 2 37 2 3" xfId="3311"/>
    <cellStyle name="Note 3 2 37 2 3 2" xfId="7005"/>
    <cellStyle name="Note 3 2 37 2 3 2 2" xfId="20051"/>
    <cellStyle name="Note 3 2 37 2 3 2 3" xfId="30232"/>
    <cellStyle name="Note 3 2 37 2 3 2 4" xfId="41230"/>
    <cellStyle name="Note 3 2 37 2 3 2 5" xfId="45937"/>
    <cellStyle name="Note 3 2 37 2 3 3" xfId="16357"/>
    <cellStyle name="Note 3 2 37 2 3 4" xfId="27523"/>
    <cellStyle name="Note 3 2 37 2 3 5" xfId="37536"/>
    <cellStyle name="Note 3 2 37 2 3 6" xfId="43839"/>
    <cellStyle name="Note 3 2 37 2 4" xfId="4408"/>
    <cellStyle name="Note 3 2 37 2 4 2" xfId="17454"/>
    <cellStyle name="Note 3 2 37 2 4 3" xfId="28433"/>
    <cellStyle name="Note 3 2 37 2 4 4" xfId="38633"/>
    <cellStyle name="Note 3 2 37 2 4 5" xfId="44398"/>
    <cellStyle name="Note 3 2 37 2 5" xfId="9180"/>
    <cellStyle name="Note 3 2 37 2 5 2" xfId="22225"/>
    <cellStyle name="Note 3 2 37 2 5 3" xfId="31533"/>
    <cellStyle name="Note 3 2 37 2 6" xfId="10068"/>
    <cellStyle name="Note 3 2 37 2 6 2" xfId="23113"/>
    <cellStyle name="Note 3 2 37 2 6 3" xfId="32409"/>
    <cellStyle name="Note 3 2 37 2 7" xfId="10439"/>
    <cellStyle name="Note 3 2 37 2 7 2" xfId="23484"/>
    <cellStyle name="Note 3 2 37 2 7 3" xfId="32780"/>
    <cellStyle name="Note 3 2 37 2 8" xfId="11809"/>
    <cellStyle name="Note 3 2 37 2 8 2" xfId="24854"/>
    <cellStyle name="Note 3 2 37 2 9" xfId="12237"/>
    <cellStyle name="Note 3 2 37 2 9 2" xfId="25282"/>
    <cellStyle name="Note 3 2 37 2 9 3" xfId="33616"/>
    <cellStyle name="Note 3 2 37 3" xfId="1054"/>
    <cellStyle name="Note 3 2 37 3 2" xfId="5164"/>
    <cellStyle name="Note 3 2 37 3 2 2" xfId="18210"/>
    <cellStyle name="Note 3 2 37 3 2 3" xfId="28901"/>
    <cellStyle name="Note 3 2 37 3 2 4" xfId="39389"/>
    <cellStyle name="Note 3 2 37 3 2 5" xfId="44884"/>
    <cellStyle name="Note 3 2 37 3 3" xfId="14100"/>
    <cellStyle name="Note 3 2 37 3 4" xfId="26207"/>
    <cellStyle name="Note 3 2 37 3 5" xfId="35279"/>
    <cellStyle name="Note 3 2 37 3 6" xfId="42786"/>
    <cellStyle name="Note 3 2 37 4" xfId="2320"/>
    <cellStyle name="Note 3 2 37 4 2" xfId="6014"/>
    <cellStyle name="Note 3 2 37 4 2 2" xfId="19060"/>
    <cellStyle name="Note 3 2 37 4 2 3" xfId="29458"/>
    <cellStyle name="Note 3 2 37 4 2 4" xfId="40239"/>
    <cellStyle name="Note 3 2 37 4 2 5" xfId="45372"/>
    <cellStyle name="Note 3 2 37 4 3" xfId="15366"/>
    <cellStyle name="Note 3 2 37 4 4" xfId="26749"/>
    <cellStyle name="Note 3 2 37 4 5" xfId="36545"/>
    <cellStyle name="Note 3 2 37 4 6" xfId="43274"/>
    <cellStyle name="Note 3 2 37 5" xfId="3871"/>
    <cellStyle name="Note 3 2 37 5 2" xfId="16917"/>
    <cellStyle name="Note 3 2 37 5 3" xfId="28001"/>
    <cellStyle name="Note 3 2 37 5 4" xfId="38096"/>
    <cellStyle name="Note 3 2 37 5 5" xfId="44131"/>
    <cellStyle name="Note 3 2 37 6" xfId="8643"/>
    <cellStyle name="Note 3 2 37 6 2" xfId="21688"/>
    <cellStyle name="Note 3 2 37 6 3" xfId="31101"/>
    <cellStyle name="Note 3 2 37 7" xfId="9634"/>
    <cellStyle name="Note 3 2 37 7 2" xfId="22679"/>
    <cellStyle name="Note 3 2 37 7 3" xfId="31975"/>
    <cellStyle name="Note 3 2 37 8" xfId="11271"/>
    <cellStyle name="Note 3 2 37 8 2" xfId="24316"/>
    <cellStyle name="Note 3 2 37 9" xfId="12510"/>
    <cellStyle name="Note 3 2 37 9 2" xfId="25555"/>
    <cellStyle name="Note 3 2 37 9 3" xfId="33889"/>
    <cellStyle name="Note 3 2 38" xfId="361"/>
    <cellStyle name="Note 3 2 38 10" xfId="13412"/>
    <cellStyle name="Note 3 2 38 11" xfId="34591"/>
    <cellStyle name="Note 3 2 38 2" xfId="1472"/>
    <cellStyle name="Note 3 2 38 2 10" xfId="14518"/>
    <cellStyle name="Note 3 2 38 2 11" xfId="35697"/>
    <cellStyle name="Note 3 2 38 2 2" xfId="2706"/>
    <cellStyle name="Note 3 2 38 2 2 2" xfId="6400"/>
    <cellStyle name="Note 3 2 38 2 2 2 2" xfId="19446"/>
    <cellStyle name="Note 3 2 38 2 2 2 3" xfId="29744"/>
    <cellStyle name="Note 3 2 38 2 2 2 4" xfId="40625"/>
    <cellStyle name="Note 3 2 38 2 2 2 5" xfId="45581"/>
    <cellStyle name="Note 3 2 38 2 2 3" xfId="15752"/>
    <cellStyle name="Note 3 2 38 2 2 4" xfId="27035"/>
    <cellStyle name="Note 3 2 38 2 2 5" xfId="36931"/>
    <cellStyle name="Note 3 2 38 2 2 6" xfId="43483"/>
    <cellStyle name="Note 3 2 38 2 3" xfId="3215"/>
    <cellStyle name="Note 3 2 38 2 3 2" xfId="6909"/>
    <cellStyle name="Note 3 2 38 2 3 2 2" xfId="19955"/>
    <cellStyle name="Note 3 2 38 2 3 2 3" xfId="30136"/>
    <cellStyle name="Note 3 2 38 2 3 2 4" xfId="41134"/>
    <cellStyle name="Note 3 2 38 2 3 2 5" xfId="45884"/>
    <cellStyle name="Note 3 2 38 2 3 3" xfId="16261"/>
    <cellStyle name="Note 3 2 38 2 3 4" xfId="27427"/>
    <cellStyle name="Note 3 2 38 2 3 5" xfId="37440"/>
    <cellStyle name="Note 3 2 38 2 3 6" xfId="43786"/>
    <cellStyle name="Note 3 2 38 2 4" xfId="4289"/>
    <cellStyle name="Note 3 2 38 2 4 2" xfId="17335"/>
    <cellStyle name="Note 3 2 38 2 4 3" xfId="28319"/>
    <cellStyle name="Note 3 2 38 2 4 4" xfId="38514"/>
    <cellStyle name="Note 3 2 38 2 4 5" xfId="44340"/>
    <cellStyle name="Note 3 2 38 2 5" xfId="9061"/>
    <cellStyle name="Note 3 2 38 2 5 2" xfId="22106"/>
    <cellStyle name="Note 3 2 38 2 5 3" xfId="31419"/>
    <cellStyle name="Note 3 2 38 2 6" xfId="9954"/>
    <cellStyle name="Note 3 2 38 2 6 2" xfId="22999"/>
    <cellStyle name="Note 3 2 38 2 6 3" xfId="32295"/>
    <cellStyle name="Note 3 2 38 2 7" xfId="10343"/>
    <cellStyle name="Note 3 2 38 2 7 2" xfId="23388"/>
    <cellStyle name="Note 3 2 38 2 7 3" xfId="32684"/>
    <cellStyle name="Note 3 2 38 2 8" xfId="11690"/>
    <cellStyle name="Note 3 2 38 2 8 2" xfId="24735"/>
    <cellStyle name="Note 3 2 38 2 9" xfId="12093"/>
    <cellStyle name="Note 3 2 38 2 9 2" xfId="25138"/>
    <cellStyle name="Note 3 2 38 2 9 3" xfId="33472"/>
    <cellStyle name="Note 3 2 38 3" xfId="935"/>
    <cellStyle name="Note 3 2 38 3 2" xfId="5045"/>
    <cellStyle name="Note 3 2 38 3 2 2" xfId="18091"/>
    <cellStyle name="Note 3 2 38 3 2 3" xfId="28787"/>
    <cellStyle name="Note 3 2 38 3 2 4" xfId="39270"/>
    <cellStyle name="Note 3 2 38 3 2 5" xfId="44826"/>
    <cellStyle name="Note 3 2 38 3 3" xfId="13981"/>
    <cellStyle name="Note 3 2 38 3 4" xfId="26093"/>
    <cellStyle name="Note 3 2 38 3 5" xfId="35160"/>
    <cellStyle name="Note 3 2 38 3 6" xfId="42728"/>
    <cellStyle name="Note 3 2 38 4" xfId="2201"/>
    <cellStyle name="Note 3 2 38 4 2" xfId="5895"/>
    <cellStyle name="Note 3 2 38 4 2 2" xfId="18941"/>
    <cellStyle name="Note 3 2 38 4 2 3" xfId="29344"/>
    <cellStyle name="Note 3 2 38 4 2 4" xfId="40120"/>
    <cellStyle name="Note 3 2 38 4 2 5" xfId="45314"/>
    <cellStyle name="Note 3 2 38 4 3" xfId="15247"/>
    <cellStyle name="Note 3 2 38 4 4" xfId="26635"/>
    <cellStyle name="Note 3 2 38 4 5" xfId="36426"/>
    <cellStyle name="Note 3 2 38 4 6" xfId="43216"/>
    <cellStyle name="Note 3 2 38 5" xfId="3752"/>
    <cellStyle name="Note 3 2 38 5 2" xfId="16798"/>
    <cellStyle name="Note 3 2 38 5 3" xfId="27887"/>
    <cellStyle name="Note 3 2 38 5 4" xfId="37977"/>
    <cellStyle name="Note 3 2 38 5 5" xfId="44073"/>
    <cellStyle name="Note 3 2 38 6" xfId="8524"/>
    <cellStyle name="Note 3 2 38 6 2" xfId="21569"/>
    <cellStyle name="Note 3 2 38 6 3" xfId="30987"/>
    <cellStyle name="Note 3 2 38 7" xfId="9520"/>
    <cellStyle name="Note 3 2 38 7 2" xfId="22565"/>
    <cellStyle name="Note 3 2 38 7 3" xfId="31861"/>
    <cellStyle name="Note 3 2 38 8" xfId="11152"/>
    <cellStyle name="Note 3 2 38 8 2" xfId="24197"/>
    <cellStyle name="Note 3 2 38 9" xfId="12030"/>
    <cellStyle name="Note 3 2 38 9 2" xfId="25075"/>
    <cellStyle name="Note 3 2 38 9 3" xfId="33409"/>
    <cellStyle name="Note 3 2 39" xfId="474"/>
    <cellStyle name="Note 3 2 39 10" xfId="13525"/>
    <cellStyle name="Note 3 2 39 11" xfId="34704"/>
    <cellStyle name="Note 3 2 39 2" xfId="1585"/>
    <cellStyle name="Note 3 2 39 2 10" xfId="14631"/>
    <cellStyle name="Note 3 2 39 2 11" xfId="35810"/>
    <cellStyle name="Note 3 2 39 2 2" xfId="2805"/>
    <cellStyle name="Note 3 2 39 2 2 2" xfId="6499"/>
    <cellStyle name="Note 3 2 39 2 2 2 2" xfId="19545"/>
    <cellStyle name="Note 3 2 39 2 2 2 3" xfId="29838"/>
    <cellStyle name="Note 3 2 39 2 2 2 4" xfId="40724"/>
    <cellStyle name="Note 3 2 39 2 2 2 5" xfId="45637"/>
    <cellStyle name="Note 3 2 39 2 2 3" xfId="15851"/>
    <cellStyle name="Note 3 2 39 2 2 4" xfId="27129"/>
    <cellStyle name="Note 3 2 39 2 2 5" xfId="37030"/>
    <cellStyle name="Note 3 2 39 2 2 6" xfId="43539"/>
    <cellStyle name="Note 3 2 39 2 3" xfId="3306"/>
    <cellStyle name="Note 3 2 39 2 3 2" xfId="7000"/>
    <cellStyle name="Note 3 2 39 2 3 2 2" xfId="20046"/>
    <cellStyle name="Note 3 2 39 2 3 2 3" xfId="30227"/>
    <cellStyle name="Note 3 2 39 2 3 2 4" xfId="41225"/>
    <cellStyle name="Note 3 2 39 2 3 2 5" xfId="45935"/>
    <cellStyle name="Note 3 2 39 2 3 3" xfId="16352"/>
    <cellStyle name="Note 3 2 39 2 3 4" xfId="27518"/>
    <cellStyle name="Note 3 2 39 2 3 5" xfId="37531"/>
    <cellStyle name="Note 3 2 39 2 3 6" xfId="43837"/>
    <cellStyle name="Note 3 2 39 2 4" xfId="4402"/>
    <cellStyle name="Note 3 2 39 2 4 2" xfId="17448"/>
    <cellStyle name="Note 3 2 39 2 4 3" xfId="28427"/>
    <cellStyle name="Note 3 2 39 2 4 4" xfId="38627"/>
    <cellStyle name="Note 3 2 39 2 4 5" xfId="44396"/>
    <cellStyle name="Note 3 2 39 2 5" xfId="9174"/>
    <cellStyle name="Note 3 2 39 2 5 2" xfId="22219"/>
    <cellStyle name="Note 3 2 39 2 5 3" xfId="31527"/>
    <cellStyle name="Note 3 2 39 2 6" xfId="10062"/>
    <cellStyle name="Note 3 2 39 2 6 2" xfId="23107"/>
    <cellStyle name="Note 3 2 39 2 6 3" xfId="32403"/>
    <cellStyle name="Note 3 2 39 2 7" xfId="10434"/>
    <cellStyle name="Note 3 2 39 2 7 2" xfId="23479"/>
    <cellStyle name="Note 3 2 39 2 7 3" xfId="32775"/>
    <cellStyle name="Note 3 2 39 2 8" xfId="11803"/>
    <cellStyle name="Note 3 2 39 2 8 2" xfId="24848"/>
    <cellStyle name="Note 3 2 39 2 9" xfId="12155"/>
    <cellStyle name="Note 3 2 39 2 9 2" xfId="25200"/>
    <cellStyle name="Note 3 2 39 2 9 3" xfId="33534"/>
    <cellStyle name="Note 3 2 39 3" xfId="1048"/>
    <cellStyle name="Note 3 2 39 3 2" xfId="5158"/>
    <cellStyle name="Note 3 2 39 3 2 2" xfId="18204"/>
    <cellStyle name="Note 3 2 39 3 2 3" xfId="28895"/>
    <cellStyle name="Note 3 2 39 3 2 4" xfId="39383"/>
    <cellStyle name="Note 3 2 39 3 2 5" xfId="44882"/>
    <cellStyle name="Note 3 2 39 3 3" xfId="14094"/>
    <cellStyle name="Note 3 2 39 3 4" xfId="26201"/>
    <cellStyle name="Note 3 2 39 3 5" xfId="35273"/>
    <cellStyle name="Note 3 2 39 3 6" xfId="42784"/>
    <cellStyle name="Note 3 2 39 4" xfId="2314"/>
    <cellStyle name="Note 3 2 39 4 2" xfId="6008"/>
    <cellStyle name="Note 3 2 39 4 2 2" xfId="19054"/>
    <cellStyle name="Note 3 2 39 4 2 3" xfId="29452"/>
    <cellStyle name="Note 3 2 39 4 2 4" xfId="40233"/>
    <cellStyle name="Note 3 2 39 4 2 5" xfId="45370"/>
    <cellStyle name="Note 3 2 39 4 3" xfId="15360"/>
    <cellStyle name="Note 3 2 39 4 4" xfId="26743"/>
    <cellStyle name="Note 3 2 39 4 5" xfId="36539"/>
    <cellStyle name="Note 3 2 39 4 6" xfId="43272"/>
    <cellStyle name="Note 3 2 39 5" xfId="3865"/>
    <cellStyle name="Note 3 2 39 5 2" xfId="16911"/>
    <cellStyle name="Note 3 2 39 5 3" xfId="27995"/>
    <cellStyle name="Note 3 2 39 5 4" xfId="38090"/>
    <cellStyle name="Note 3 2 39 5 5" xfId="44129"/>
    <cellStyle name="Note 3 2 39 6" xfId="8637"/>
    <cellStyle name="Note 3 2 39 6 2" xfId="21682"/>
    <cellStyle name="Note 3 2 39 6 3" xfId="31095"/>
    <cellStyle name="Note 3 2 39 7" xfId="9628"/>
    <cellStyle name="Note 3 2 39 7 2" xfId="22673"/>
    <cellStyle name="Note 3 2 39 7 3" xfId="31969"/>
    <cellStyle name="Note 3 2 39 8" xfId="11265"/>
    <cellStyle name="Note 3 2 39 8 2" xfId="24310"/>
    <cellStyle name="Note 3 2 39 9" xfId="12236"/>
    <cellStyle name="Note 3 2 39 9 2" xfId="25281"/>
    <cellStyle name="Note 3 2 39 9 3" xfId="33615"/>
    <cellStyle name="Note 3 2 4" xfId="124"/>
    <cellStyle name="Note 3 2 4 10" xfId="10588"/>
    <cellStyle name="Note 3 2 4 10 2" xfId="23633"/>
    <cellStyle name="Note 3 2 4 10 3" xfId="32913"/>
    <cellStyle name="Note 3 2 4 11" xfId="10664"/>
    <cellStyle name="Note 3 2 4 11 2" xfId="23709"/>
    <cellStyle name="Note 3 2 4 11 3" xfId="32989"/>
    <cellStyle name="Note 3 2 4 12" xfId="10716"/>
    <cellStyle name="Note 3 2 4 12 2" xfId="23761"/>
    <cellStyle name="Note 3 2 4 12 3" xfId="33041"/>
    <cellStyle name="Note 3 2 4 13" xfId="10747"/>
    <cellStyle name="Note 3 2 4 13 2" xfId="23792"/>
    <cellStyle name="Note 3 2 4 13 3" xfId="33072"/>
    <cellStyle name="Note 3 2 4 14" xfId="10780"/>
    <cellStyle name="Note 3 2 4 14 2" xfId="23825"/>
    <cellStyle name="Note 3 2 4 14 3" xfId="33105"/>
    <cellStyle name="Note 3 2 4 15" xfId="10863"/>
    <cellStyle name="Note 3 2 4 15 2" xfId="23908"/>
    <cellStyle name="Note 3 2 4 16" xfId="12391"/>
    <cellStyle name="Note 3 2 4 16 2" xfId="25436"/>
    <cellStyle name="Note 3 2 4 16 3" xfId="33770"/>
    <cellStyle name="Note 3 2 4 17" xfId="12894"/>
    <cellStyle name="Note 3 2 4 18" xfId="12855"/>
    <cellStyle name="Note 3 2 4 19" xfId="12950"/>
    <cellStyle name="Note 3 2 4 2" xfId="219"/>
    <cellStyle name="Note 3 2 4 2 10" xfId="13270"/>
    <cellStyle name="Note 3 2 4 2 11" xfId="34449"/>
    <cellStyle name="Note 3 2 4 2 2" xfId="1342"/>
    <cellStyle name="Note 3 2 4 2 2 10" xfId="14388"/>
    <cellStyle name="Note 3 2 4 2 2 11" xfId="35567"/>
    <cellStyle name="Note 3 2 4 2 2 2" xfId="2594"/>
    <cellStyle name="Note 3 2 4 2 2 2 2" xfId="6288"/>
    <cellStyle name="Note 3 2 4 2 2 2 2 2" xfId="19334"/>
    <cellStyle name="Note 3 2 4 2 2 2 2 3" xfId="29652"/>
    <cellStyle name="Note 3 2 4 2 2 2 2 4" xfId="40513"/>
    <cellStyle name="Note 3 2 4 2 2 2 2 5" xfId="45519"/>
    <cellStyle name="Note 3 2 4 2 2 2 3" xfId="15640"/>
    <cellStyle name="Note 3 2 4 2 2 2 4" xfId="26943"/>
    <cellStyle name="Note 3 2 4 2 2 2 5" xfId="36819"/>
    <cellStyle name="Note 3 2 4 2 2 2 6" xfId="43421"/>
    <cellStyle name="Note 3 2 4 2 2 3" xfId="3118"/>
    <cellStyle name="Note 3 2 4 2 2 3 2" xfId="6812"/>
    <cellStyle name="Note 3 2 4 2 2 3 2 2" xfId="19858"/>
    <cellStyle name="Note 3 2 4 2 2 3 2 3" xfId="30039"/>
    <cellStyle name="Note 3 2 4 2 2 3 2 4" xfId="41037"/>
    <cellStyle name="Note 3 2 4 2 2 3 2 5" xfId="45842"/>
    <cellStyle name="Note 3 2 4 2 2 3 3" xfId="16164"/>
    <cellStyle name="Note 3 2 4 2 2 3 4" xfId="27330"/>
    <cellStyle name="Note 3 2 4 2 2 3 5" xfId="37343"/>
    <cellStyle name="Note 3 2 4 2 2 3 6" xfId="43744"/>
    <cellStyle name="Note 3 2 4 2 2 4" xfId="4159"/>
    <cellStyle name="Note 3 2 4 2 2 4 2" xfId="17205"/>
    <cellStyle name="Note 3 2 4 2 2 4 3" xfId="28209"/>
    <cellStyle name="Note 3 2 4 2 2 4 4" xfId="38384"/>
    <cellStyle name="Note 3 2 4 2 2 4 5" xfId="44278"/>
    <cellStyle name="Note 3 2 4 2 2 5" xfId="8931"/>
    <cellStyle name="Note 3 2 4 2 2 5 2" xfId="21976"/>
    <cellStyle name="Note 3 2 4 2 2 5 3" xfId="31309"/>
    <cellStyle name="Note 3 2 4 2 2 6" xfId="9843"/>
    <cellStyle name="Note 3 2 4 2 2 6 2" xfId="22888"/>
    <cellStyle name="Note 3 2 4 2 2 6 3" xfId="32184"/>
    <cellStyle name="Note 3 2 4 2 2 7" xfId="10246"/>
    <cellStyle name="Note 3 2 4 2 2 7 2" xfId="23291"/>
    <cellStyle name="Note 3 2 4 2 2 7 3" xfId="32587"/>
    <cellStyle name="Note 3 2 4 2 2 8" xfId="11560"/>
    <cellStyle name="Note 3 2 4 2 2 8 2" xfId="24605"/>
    <cellStyle name="Note 3 2 4 2 2 9" xfId="12368"/>
    <cellStyle name="Note 3 2 4 2 2 9 2" xfId="25413"/>
    <cellStyle name="Note 3 2 4 2 2 9 3" xfId="33747"/>
    <cellStyle name="Note 3 2 4 2 3" xfId="793"/>
    <cellStyle name="Note 3 2 4 2 3 2" xfId="4903"/>
    <cellStyle name="Note 3 2 4 2 3 2 2" xfId="17949"/>
    <cellStyle name="Note 3 2 4 2 3 2 3" xfId="28665"/>
    <cellStyle name="Note 3 2 4 2 3 2 4" xfId="39128"/>
    <cellStyle name="Note 3 2 4 2 3 2 5" xfId="44752"/>
    <cellStyle name="Note 3 2 4 2 3 3" xfId="13839"/>
    <cellStyle name="Note 3 2 4 2 3 4" xfId="25971"/>
    <cellStyle name="Note 3 2 4 2 3 5" xfId="35018"/>
    <cellStyle name="Note 3 2 4 2 3 6" xfId="42654"/>
    <cellStyle name="Note 3 2 4 2 4" xfId="2059"/>
    <cellStyle name="Note 3 2 4 2 4 2" xfId="5753"/>
    <cellStyle name="Note 3 2 4 2 4 2 2" xfId="18799"/>
    <cellStyle name="Note 3 2 4 2 4 2 3" xfId="29222"/>
    <cellStyle name="Note 3 2 4 2 4 2 4" xfId="39978"/>
    <cellStyle name="Note 3 2 4 2 4 2 5" xfId="45240"/>
    <cellStyle name="Note 3 2 4 2 4 3" xfId="15105"/>
    <cellStyle name="Note 3 2 4 2 4 4" xfId="26513"/>
    <cellStyle name="Note 3 2 4 2 4 5" xfId="36284"/>
    <cellStyle name="Note 3 2 4 2 4 6" xfId="43142"/>
    <cellStyle name="Note 3 2 4 2 5" xfId="3610"/>
    <cellStyle name="Note 3 2 4 2 5 2" xfId="16656"/>
    <cellStyle name="Note 3 2 4 2 5 3" xfId="27765"/>
    <cellStyle name="Note 3 2 4 2 5 4" xfId="37835"/>
    <cellStyle name="Note 3 2 4 2 5 5" xfId="43999"/>
    <cellStyle name="Note 3 2 4 2 6" xfId="8382"/>
    <cellStyle name="Note 3 2 4 2 6 2" xfId="21427"/>
    <cellStyle name="Note 3 2 4 2 6 3" xfId="30865"/>
    <cellStyle name="Note 3 2 4 2 7" xfId="9396"/>
    <cellStyle name="Note 3 2 4 2 7 2" xfId="22441"/>
    <cellStyle name="Note 3 2 4 2 7 3" xfId="31737"/>
    <cellStyle name="Note 3 2 4 2 8" xfId="11010"/>
    <cellStyle name="Note 3 2 4 2 8 2" xfId="24055"/>
    <cellStyle name="Note 3 2 4 2 9" xfId="12009"/>
    <cellStyle name="Note 3 2 4 2 9 2" xfId="25054"/>
    <cellStyle name="Note 3 2 4 2 9 3" xfId="33388"/>
    <cellStyle name="Note 3 2 4 20" xfId="12931"/>
    <cellStyle name="Note 3 2 4 21" xfId="13034"/>
    <cellStyle name="Note 3 2 4 22" xfId="13056"/>
    <cellStyle name="Note 3 2 4 23" xfId="13175"/>
    <cellStyle name="Note 3 2 4 24" xfId="34354"/>
    <cellStyle name="Note 3 2 4 3" xfId="247"/>
    <cellStyle name="Note 3 2 4 3 10" xfId="12319"/>
    <cellStyle name="Note 3 2 4 3 10 2" xfId="25364"/>
    <cellStyle name="Note 3 2 4 3 10 3" xfId="33698"/>
    <cellStyle name="Note 3 2 4 3 11" xfId="13298"/>
    <cellStyle name="Note 3 2 4 3 12" xfId="34477"/>
    <cellStyle name="Note 3 2 4 3 2" xfId="821"/>
    <cellStyle name="Note 3 2 4 3 2 2" xfId="4931"/>
    <cellStyle name="Note 3 2 4 3 2 2 2" xfId="17977"/>
    <cellStyle name="Note 3 2 4 3 2 2 3" xfId="28692"/>
    <cellStyle name="Note 3 2 4 3 2 2 4" xfId="39156"/>
    <cellStyle name="Note 3 2 4 3 2 2 5" xfId="44765"/>
    <cellStyle name="Note 3 2 4 3 2 3" xfId="13867"/>
    <cellStyle name="Note 3 2 4 3 2 4" xfId="25998"/>
    <cellStyle name="Note 3 2 4 3 2 5" xfId="35046"/>
    <cellStyle name="Note 3 2 4 3 2 6" xfId="42667"/>
    <cellStyle name="Note 3 2 4 3 3" xfId="2087"/>
    <cellStyle name="Note 3 2 4 3 3 2" xfId="5781"/>
    <cellStyle name="Note 3 2 4 3 3 2 2" xfId="18827"/>
    <cellStyle name="Note 3 2 4 3 3 2 3" xfId="29249"/>
    <cellStyle name="Note 3 2 4 3 3 2 4" xfId="40006"/>
    <cellStyle name="Note 3 2 4 3 3 2 5" xfId="45253"/>
    <cellStyle name="Note 3 2 4 3 3 3" xfId="15133"/>
    <cellStyle name="Note 3 2 4 3 3 4" xfId="26540"/>
    <cellStyle name="Note 3 2 4 3 3 5" xfId="36312"/>
    <cellStyle name="Note 3 2 4 3 3 6" xfId="43155"/>
    <cellStyle name="Note 3 2 4 3 4" xfId="3052"/>
    <cellStyle name="Note 3 2 4 3 4 2" xfId="6746"/>
    <cellStyle name="Note 3 2 4 3 4 2 2" xfId="19792"/>
    <cellStyle name="Note 3 2 4 3 4 2 3" xfId="29973"/>
    <cellStyle name="Note 3 2 4 3 4 2 4" xfId="40971"/>
    <cellStyle name="Note 3 2 4 3 4 2 5" xfId="45818"/>
    <cellStyle name="Note 3 2 4 3 4 3" xfId="16098"/>
    <cellStyle name="Note 3 2 4 3 4 4" xfId="27264"/>
    <cellStyle name="Note 3 2 4 3 4 5" xfId="37277"/>
    <cellStyle name="Note 3 2 4 3 4 6" xfId="43720"/>
    <cellStyle name="Note 3 2 4 3 5" xfId="3638"/>
    <cellStyle name="Note 3 2 4 3 5 2" xfId="16684"/>
    <cellStyle name="Note 3 2 4 3 5 3" xfId="27792"/>
    <cellStyle name="Note 3 2 4 3 5 4" xfId="37863"/>
    <cellStyle name="Note 3 2 4 3 5 5" xfId="44012"/>
    <cellStyle name="Note 3 2 4 3 6" xfId="8410"/>
    <cellStyle name="Note 3 2 4 3 6 2" xfId="21455"/>
    <cellStyle name="Note 3 2 4 3 6 3" xfId="30892"/>
    <cellStyle name="Note 3 2 4 3 7" xfId="9423"/>
    <cellStyle name="Note 3 2 4 3 7 2" xfId="22468"/>
    <cellStyle name="Note 3 2 4 3 7 3" xfId="31764"/>
    <cellStyle name="Note 3 2 4 3 8" xfId="8243"/>
    <cellStyle name="Note 3 2 4 3 8 2" xfId="21288"/>
    <cellStyle name="Note 3 2 4 3 8 3" xfId="30774"/>
    <cellStyle name="Note 3 2 4 3 9" xfId="11038"/>
    <cellStyle name="Note 3 2 4 3 9 2" xfId="24083"/>
    <cellStyle name="Note 3 2 4 4" xfId="698"/>
    <cellStyle name="Note 3 2 4 4 2" xfId="4808"/>
    <cellStyle name="Note 3 2 4 4 2 2" xfId="17854"/>
    <cellStyle name="Note 3 2 4 4 2 3" xfId="28605"/>
    <cellStyle name="Note 3 2 4 4 2 4" xfId="39033"/>
    <cellStyle name="Note 3 2 4 4 2 5" xfId="44693"/>
    <cellStyle name="Note 3 2 4 4 3" xfId="13744"/>
    <cellStyle name="Note 3 2 4 4 4" xfId="25911"/>
    <cellStyle name="Note 3 2 4 4 5" xfId="34923"/>
    <cellStyle name="Note 3 2 4 4 6" xfId="42595"/>
    <cellStyle name="Note 3 2 4 5" xfId="1964"/>
    <cellStyle name="Note 3 2 4 5 2" xfId="5658"/>
    <cellStyle name="Note 3 2 4 5 2 2" xfId="18704"/>
    <cellStyle name="Note 3 2 4 5 2 3" xfId="29162"/>
    <cellStyle name="Note 3 2 4 5 2 4" xfId="39883"/>
    <cellStyle name="Note 3 2 4 5 2 5" xfId="45181"/>
    <cellStyle name="Note 3 2 4 5 3" xfId="15010"/>
    <cellStyle name="Note 3 2 4 5 4" xfId="26453"/>
    <cellStyle name="Note 3 2 4 5 5" xfId="36189"/>
    <cellStyle name="Note 3 2 4 5 6" xfId="43083"/>
    <cellStyle name="Note 3 2 4 6" xfId="3515"/>
    <cellStyle name="Note 3 2 4 6 2" xfId="16561"/>
    <cellStyle name="Note 3 2 4 6 3" xfId="27705"/>
    <cellStyle name="Note 3 2 4 6 4" xfId="37740"/>
    <cellStyle name="Note 3 2 4 6 5" xfId="43940"/>
    <cellStyle name="Note 3 2 4 7" xfId="8287"/>
    <cellStyle name="Note 3 2 4 7 2" xfId="21332"/>
    <cellStyle name="Note 3 2 4 7 3" xfId="30805"/>
    <cellStyle name="Note 3 2 4 8" xfId="9336"/>
    <cellStyle name="Note 3 2 4 8 2" xfId="22381"/>
    <cellStyle name="Note 3 2 4 8 3" xfId="31677"/>
    <cellStyle name="Note 3 2 4 9" xfId="10585"/>
    <cellStyle name="Note 3 2 4 9 2" xfId="23630"/>
    <cellStyle name="Note 3 2 4 9 3" xfId="32910"/>
    <cellStyle name="Note 3 2 40" xfId="487"/>
    <cellStyle name="Note 3 2 40 10" xfId="13538"/>
    <cellStyle name="Note 3 2 40 11" xfId="34717"/>
    <cellStyle name="Note 3 2 40 2" xfId="1598"/>
    <cellStyle name="Note 3 2 40 2 10" xfId="14644"/>
    <cellStyle name="Note 3 2 40 2 11" xfId="35823"/>
    <cellStyle name="Note 3 2 40 2 2" xfId="2816"/>
    <cellStyle name="Note 3 2 40 2 2 2" xfId="6510"/>
    <cellStyle name="Note 3 2 40 2 2 2 2" xfId="19556"/>
    <cellStyle name="Note 3 2 40 2 2 2 3" xfId="29849"/>
    <cellStyle name="Note 3 2 40 2 2 2 4" xfId="40735"/>
    <cellStyle name="Note 3 2 40 2 2 2 5" xfId="45640"/>
    <cellStyle name="Note 3 2 40 2 2 3" xfId="15862"/>
    <cellStyle name="Note 3 2 40 2 2 4" xfId="27140"/>
    <cellStyle name="Note 3 2 40 2 2 5" xfId="37041"/>
    <cellStyle name="Note 3 2 40 2 2 6" xfId="43542"/>
    <cellStyle name="Note 3 2 40 2 3" xfId="3318"/>
    <cellStyle name="Note 3 2 40 2 3 2" xfId="7012"/>
    <cellStyle name="Note 3 2 40 2 3 2 2" xfId="20058"/>
    <cellStyle name="Note 3 2 40 2 3 2 3" xfId="30239"/>
    <cellStyle name="Note 3 2 40 2 3 2 4" xfId="41237"/>
    <cellStyle name="Note 3 2 40 2 3 2 5" xfId="45938"/>
    <cellStyle name="Note 3 2 40 2 3 3" xfId="16364"/>
    <cellStyle name="Note 3 2 40 2 3 4" xfId="27530"/>
    <cellStyle name="Note 3 2 40 2 3 5" xfId="37543"/>
    <cellStyle name="Note 3 2 40 2 3 6" xfId="43840"/>
    <cellStyle name="Note 3 2 40 2 4" xfId="4415"/>
    <cellStyle name="Note 3 2 40 2 4 2" xfId="17461"/>
    <cellStyle name="Note 3 2 40 2 4 3" xfId="28440"/>
    <cellStyle name="Note 3 2 40 2 4 4" xfId="38640"/>
    <cellStyle name="Note 3 2 40 2 4 5" xfId="44399"/>
    <cellStyle name="Note 3 2 40 2 5" xfId="9187"/>
    <cellStyle name="Note 3 2 40 2 5 2" xfId="22232"/>
    <cellStyle name="Note 3 2 40 2 5 3" xfId="31540"/>
    <cellStyle name="Note 3 2 40 2 6" xfId="10075"/>
    <cellStyle name="Note 3 2 40 2 6 2" xfId="23120"/>
    <cellStyle name="Note 3 2 40 2 6 3" xfId="32416"/>
    <cellStyle name="Note 3 2 40 2 7" xfId="10446"/>
    <cellStyle name="Note 3 2 40 2 7 2" xfId="23491"/>
    <cellStyle name="Note 3 2 40 2 7 3" xfId="32787"/>
    <cellStyle name="Note 3 2 40 2 8" xfId="11816"/>
    <cellStyle name="Note 3 2 40 2 8 2" xfId="24861"/>
    <cellStyle name="Note 3 2 40 2 9" xfId="12316"/>
    <cellStyle name="Note 3 2 40 2 9 2" xfId="25361"/>
    <cellStyle name="Note 3 2 40 2 9 3" xfId="33695"/>
    <cellStyle name="Note 3 2 40 3" xfId="1061"/>
    <cellStyle name="Note 3 2 40 3 2" xfId="5171"/>
    <cellStyle name="Note 3 2 40 3 2 2" xfId="18217"/>
    <cellStyle name="Note 3 2 40 3 2 3" xfId="28908"/>
    <cellStyle name="Note 3 2 40 3 2 4" xfId="39396"/>
    <cellStyle name="Note 3 2 40 3 2 5" xfId="44885"/>
    <cellStyle name="Note 3 2 40 3 3" xfId="14107"/>
    <cellStyle name="Note 3 2 40 3 4" xfId="26214"/>
    <cellStyle name="Note 3 2 40 3 5" xfId="35286"/>
    <cellStyle name="Note 3 2 40 3 6" xfId="42787"/>
    <cellStyle name="Note 3 2 40 4" xfId="2327"/>
    <cellStyle name="Note 3 2 40 4 2" xfId="6021"/>
    <cellStyle name="Note 3 2 40 4 2 2" xfId="19067"/>
    <cellStyle name="Note 3 2 40 4 2 3" xfId="29465"/>
    <cellStyle name="Note 3 2 40 4 2 4" xfId="40246"/>
    <cellStyle name="Note 3 2 40 4 2 5" xfId="45373"/>
    <cellStyle name="Note 3 2 40 4 3" xfId="15373"/>
    <cellStyle name="Note 3 2 40 4 4" xfId="26756"/>
    <cellStyle name="Note 3 2 40 4 5" xfId="36552"/>
    <cellStyle name="Note 3 2 40 4 6" xfId="43275"/>
    <cellStyle name="Note 3 2 40 5" xfId="3878"/>
    <cellStyle name="Note 3 2 40 5 2" xfId="16924"/>
    <cellStyle name="Note 3 2 40 5 3" xfId="28008"/>
    <cellStyle name="Note 3 2 40 5 4" xfId="38103"/>
    <cellStyle name="Note 3 2 40 5 5" xfId="44132"/>
    <cellStyle name="Note 3 2 40 6" xfId="8650"/>
    <cellStyle name="Note 3 2 40 6 2" xfId="21695"/>
    <cellStyle name="Note 3 2 40 6 3" xfId="31108"/>
    <cellStyle name="Note 3 2 40 7" xfId="9641"/>
    <cellStyle name="Note 3 2 40 7 2" xfId="22686"/>
    <cellStyle name="Note 3 2 40 7 3" xfId="31982"/>
    <cellStyle name="Note 3 2 40 8" xfId="11278"/>
    <cellStyle name="Note 3 2 40 8 2" xfId="24323"/>
    <cellStyle name="Note 3 2 40 9" xfId="12044"/>
    <cellStyle name="Note 3 2 40 9 2" xfId="25089"/>
    <cellStyle name="Note 3 2 40 9 3" xfId="33423"/>
    <cellStyle name="Note 3 2 41" xfId="498"/>
    <cellStyle name="Note 3 2 41 10" xfId="13549"/>
    <cellStyle name="Note 3 2 41 11" xfId="34728"/>
    <cellStyle name="Note 3 2 41 2" xfId="1609"/>
    <cellStyle name="Note 3 2 41 2 10" xfId="14655"/>
    <cellStyle name="Note 3 2 41 2 11" xfId="35834"/>
    <cellStyle name="Note 3 2 41 2 2" xfId="2824"/>
    <cellStyle name="Note 3 2 41 2 2 2" xfId="6518"/>
    <cellStyle name="Note 3 2 41 2 2 2 2" xfId="19564"/>
    <cellStyle name="Note 3 2 41 2 2 2 3" xfId="29857"/>
    <cellStyle name="Note 3 2 41 2 2 2 4" xfId="40743"/>
    <cellStyle name="Note 3 2 41 2 2 2 5" xfId="45642"/>
    <cellStyle name="Note 3 2 41 2 2 3" xfId="15870"/>
    <cellStyle name="Note 3 2 41 2 2 4" xfId="27148"/>
    <cellStyle name="Note 3 2 41 2 2 5" xfId="37049"/>
    <cellStyle name="Note 3 2 41 2 2 6" xfId="43544"/>
    <cellStyle name="Note 3 2 41 2 3" xfId="3327"/>
    <cellStyle name="Note 3 2 41 2 3 2" xfId="7021"/>
    <cellStyle name="Note 3 2 41 2 3 2 2" xfId="20067"/>
    <cellStyle name="Note 3 2 41 2 3 2 3" xfId="30248"/>
    <cellStyle name="Note 3 2 41 2 3 2 4" xfId="41246"/>
    <cellStyle name="Note 3 2 41 2 3 2 5" xfId="45940"/>
    <cellStyle name="Note 3 2 41 2 3 3" xfId="16373"/>
    <cellStyle name="Note 3 2 41 2 3 4" xfId="27539"/>
    <cellStyle name="Note 3 2 41 2 3 5" xfId="37552"/>
    <cellStyle name="Note 3 2 41 2 3 6" xfId="43842"/>
    <cellStyle name="Note 3 2 41 2 4" xfId="4426"/>
    <cellStyle name="Note 3 2 41 2 4 2" xfId="17472"/>
    <cellStyle name="Note 3 2 41 2 4 3" xfId="28451"/>
    <cellStyle name="Note 3 2 41 2 4 4" xfId="38651"/>
    <cellStyle name="Note 3 2 41 2 4 5" xfId="44401"/>
    <cellStyle name="Note 3 2 41 2 5" xfId="9198"/>
    <cellStyle name="Note 3 2 41 2 5 2" xfId="22243"/>
    <cellStyle name="Note 3 2 41 2 5 3" xfId="31551"/>
    <cellStyle name="Note 3 2 41 2 6" xfId="10086"/>
    <cellStyle name="Note 3 2 41 2 6 2" xfId="23131"/>
    <cellStyle name="Note 3 2 41 2 6 3" xfId="32427"/>
    <cellStyle name="Note 3 2 41 2 7" xfId="10455"/>
    <cellStyle name="Note 3 2 41 2 7 2" xfId="23500"/>
    <cellStyle name="Note 3 2 41 2 7 3" xfId="32796"/>
    <cellStyle name="Note 3 2 41 2 8" xfId="11827"/>
    <cellStyle name="Note 3 2 41 2 8 2" xfId="24872"/>
    <cellStyle name="Note 3 2 41 2 9" xfId="12637"/>
    <cellStyle name="Note 3 2 41 2 9 2" xfId="25682"/>
    <cellStyle name="Note 3 2 41 2 9 3" xfId="34016"/>
    <cellStyle name="Note 3 2 41 3" xfId="1072"/>
    <cellStyle name="Note 3 2 41 3 2" xfId="5182"/>
    <cellStyle name="Note 3 2 41 3 2 2" xfId="18228"/>
    <cellStyle name="Note 3 2 41 3 2 3" xfId="28919"/>
    <cellStyle name="Note 3 2 41 3 2 4" xfId="39407"/>
    <cellStyle name="Note 3 2 41 3 2 5" xfId="44887"/>
    <cellStyle name="Note 3 2 41 3 3" xfId="14118"/>
    <cellStyle name="Note 3 2 41 3 4" xfId="26225"/>
    <cellStyle name="Note 3 2 41 3 5" xfId="35297"/>
    <cellStyle name="Note 3 2 41 3 6" xfId="42789"/>
    <cellStyle name="Note 3 2 41 4" xfId="2338"/>
    <cellStyle name="Note 3 2 41 4 2" xfId="6032"/>
    <cellStyle name="Note 3 2 41 4 2 2" xfId="19078"/>
    <cellStyle name="Note 3 2 41 4 2 3" xfId="29476"/>
    <cellStyle name="Note 3 2 41 4 2 4" xfId="40257"/>
    <cellStyle name="Note 3 2 41 4 2 5" xfId="45375"/>
    <cellStyle name="Note 3 2 41 4 3" xfId="15384"/>
    <cellStyle name="Note 3 2 41 4 4" xfId="26767"/>
    <cellStyle name="Note 3 2 41 4 5" xfId="36563"/>
    <cellStyle name="Note 3 2 41 4 6" xfId="43277"/>
    <cellStyle name="Note 3 2 41 5" xfId="3889"/>
    <cellStyle name="Note 3 2 41 5 2" xfId="16935"/>
    <cellStyle name="Note 3 2 41 5 3" xfId="28019"/>
    <cellStyle name="Note 3 2 41 5 4" xfId="38114"/>
    <cellStyle name="Note 3 2 41 5 5" xfId="44134"/>
    <cellStyle name="Note 3 2 41 6" xfId="8661"/>
    <cellStyle name="Note 3 2 41 6 2" xfId="21706"/>
    <cellStyle name="Note 3 2 41 6 3" xfId="31119"/>
    <cellStyle name="Note 3 2 41 7" xfId="9652"/>
    <cellStyle name="Note 3 2 41 7 2" xfId="22697"/>
    <cellStyle name="Note 3 2 41 7 3" xfId="31993"/>
    <cellStyle name="Note 3 2 41 8" xfId="11289"/>
    <cellStyle name="Note 3 2 41 8 2" xfId="24334"/>
    <cellStyle name="Note 3 2 41 9" xfId="11978"/>
    <cellStyle name="Note 3 2 41 9 2" xfId="25023"/>
    <cellStyle name="Note 3 2 41 9 3" xfId="33357"/>
    <cellStyle name="Note 3 2 42" xfId="508"/>
    <cellStyle name="Note 3 2 42 10" xfId="13559"/>
    <cellStyle name="Note 3 2 42 11" xfId="34738"/>
    <cellStyle name="Note 3 2 42 2" xfId="1619"/>
    <cellStyle name="Note 3 2 42 2 10" xfId="14665"/>
    <cellStyle name="Note 3 2 42 2 11" xfId="35844"/>
    <cellStyle name="Note 3 2 42 2 2" xfId="2833"/>
    <cellStyle name="Note 3 2 42 2 2 2" xfId="6527"/>
    <cellStyle name="Note 3 2 42 2 2 2 2" xfId="19573"/>
    <cellStyle name="Note 3 2 42 2 2 2 3" xfId="29863"/>
    <cellStyle name="Note 3 2 42 2 2 2 4" xfId="40752"/>
    <cellStyle name="Note 3 2 42 2 2 2 5" xfId="45648"/>
    <cellStyle name="Note 3 2 42 2 2 3" xfId="15879"/>
    <cellStyle name="Note 3 2 42 2 2 4" xfId="27154"/>
    <cellStyle name="Note 3 2 42 2 2 5" xfId="37058"/>
    <cellStyle name="Note 3 2 42 2 2 6" xfId="43550"/>
    <cellStyle name="Note 3 2 42 2 3" xfId="3333"/>
    <cellStyle name="Note 3 2 42 2 3 2" xfId="7027"/>
    <cellStyle name="Note 3 2 42 2 3 2 2" xfId="20073"/>
    <cellStyle name="Note 3 2 42 2 3 2 3" xfId="30254"/>
    <cellStyle name="Note 3 2 42 2 3 2 4" xfId="41252"/>
    <cellStyle name="Note 3 2 42 2 3 2 5" xfId="45943"/>
    <cellStyle name="Note 3 2 42 2 3 3" xfId="16379"/>
    <cellStyle name="Note 3 2 42 2 3 4" xfId="27545"/>
    <cellStyle name="Note 3 2 42 2 3 5" xfId="37558"/>
    <cellStyle name="Note 3 2 42 2 3 6" xfId="43845"/>
    <cellStyle name="Note 3 2 42 2 4" xfId="4436"/>
    <cellStyle name="Note 3 2 42 2 4 2" xfId="17482"/>
    <cellStyle name="Note 3 2 42 2 4 3" xfId="28458"/>
    <cellStyle name="Note 3 2 42 2 4 4" xfId="38661"/>
    <cellStyle name="Note 3 2 42 2 4 5" xfId="44407"/>
    <cellStyle name="Note 3 2 42 2 5" xfId="9208"/>
    <cellStyle name="Note 3 2 42 2 5 2" xfId="22253"/>
    <cellStyle name="Note 3 2 42 2 5 3" xfId="31558"/>
    <cellStyle name="Note 3 2 42 2 6" xfId="10093"/>
    <cellStyle name="Note 3 2 42 2 6 2" xfId="23138"/>
    <cellStyle name="Note 3 2 42 2 6 3" xfId="32434"/>
    <cellStyle name="Note 3 2 42 2 7" xfId="10461"/>
    <cellStyle name="Note 3 2 42 2 7 2" xfId="23506"/>
    <cellStyle name="Note 3 2 42 2 7 3" xfId="32802"/>
    <cellStyle name="Note 3 2 42 2 8" xfId="11837"/>
    <cellStyle name="Note 3 2 42 2 8 2" xfId="24882"/>
    <cellStyle name="Note 3 2 42 2 9" xfId="12644"/>
    <cellStyle name="Note 3 2 42 2 9 2" xfId="25689"/>
    <cellStyle name="Note 3 2 42 2 9 3" xfId="34023"/>
    <cellStyle name="Note 3 2 42 3" xfId="1082"/>
    <cellStyle name="Note 3 2 42 3 2" xfId="5192"/>
    <cellStyle name="Note 3 2 42 3 2 2" xfId="18238"/>
    <cellStyle name="Note 3 2 42 3 2 3" xfId="28926"/>
    <cellStyle name="Note 3 2 42 3 2 4" xfId="39417"/>
    <cellStyle name="Note 3 2 42 3 2 5" xfId="44893"/>
    <cellStyle name="Note 3 2 42 3 3" xfId="14128"/>
    <cellStyle name="Note 3 2 42 3 4" xfId="26232"/>
    <cellStyle name="Note 3 2 42 3 5" xfId="35307"/>
    <cellStyle name="Note 3 2 42 3 6" xfId="42795"/>
    <cellStyle name="Note 3 2 42 4" xfId="2348"/>
    <cellStyle name="Note 3 2 42 4 2" xfId="6042"/>
    <cellStyle name="Note 3 2 42 4 2 2" xfId="19088"/>
    <cellStyle name="Note 3 2 42 4 2 3" xfId="29483"/>
    <cellStyle name="Note 3 2 42 4 2 4" xfId="40267"/>
    <cellStyle name="Note 3 2 42 4 2 5" xfId="45381"/>
    <cellStyle name="Note 3 2 42 4 3" xfId="15394"/>
    <cellStyle name="Note 3 2 42 4 4" xfId="26774"/>
    <cellStyle name="Note 3 2 42 4 5" xfId="36573"/>
    <cellStyle name="Note 3 2 42 4 6" xfId="43283"/>
    <cellStyle name="Note 3 2 42 5" xfId="3899"/>
    <cellStyle name="Note 3 2 42 5 2" xfId="16945"/>
    <cellStyle name="Note 3 2 42 5 3" xfId="28026"/>
    <cellStyle name="Note 3 2 42 5 4" xfId="38124"/>
    <cellStyle name="Note 3 2 42 5 5" xfId="44140"/>
    <cellStyle name="Note 3 2 42 6" xfId="8671"/>
    <cellStyle name="Note 3 2 42 6 2" xfId="21716"/>
    <cellStyle name="Note 3 2 42 6 3" xfId="31126"/>
    <cellStyle name="Note 3 2 42 7" xfId="9660"/>
    <cellStyle name="Note 3 2 42 7 2" xfId="22705"/>
    <cellStyle name="Note 3 2 42 7 3" xfId="32001"/>
    <cellStyle name="Note 3 2 42 8" xfId="11299"/>
    <cellStyle name="Note 3 2 42 8 2" xfId="24344"/>
    <cellStyle name="Note 3 2 42 9" xfId="12287"/>
    <cellStyle name="Note 3 2 42 9 2" xfId="25332"/>
    <cellStyle name="Note 3 2 42 9 3" xfId="33666"/>
    <cellStyle name="Note 3 2 43" xfId="531"/>
    <cellStyle name="Note 3 2 43 10" xfId="13582"/>
    <cellStyle name="Note 3 2 43 11" xfId="34761"/>
    <cellStyle name="Note 3 2 43 2" xfId="1642"/>
    <cellStyle name="Note 3 2 43 2 10" xfId="14688"/>
    <cellStyle name="Note 3 2 43 2 11" xfId="35867"/>
    <cellStyle name="Note 3 2 43 2 2" xfId="2854"/>
    <cellStyle name="Note 3 2 43 2 2 2" xfId="6548"/>
    <cellStyle name="Note 3 2 43 2 2 2 2" xfId="19594"/>
    <cellStyle name="Note 3 2 43 2 2 2 3" xfId="29881"/>
    <cellStyle name="Note 3 2 43 2 2 2 4" xfId="40773"/>
    <cellStyle name="Note 3 2 43 2 2 2 5" xfId="45660"/>
    <cellStyle name="Note 3 2 43 2 2 3" xfId="15900"/>
    <cellStyle name="Note 3 2 43 2 2 4" xfId="27172"/>
    <cellStyle name="Note 3 2 43 2 2 5" xfId="37079"/>
    <cellStyle name="Note 3 2 43 2 2 6" xfId="43562"/>
    <cellStyle name="Note 3 2 43 2 3" xfId="3348"/>
    <cellStyle name="Note 3 2 43 2 3 2" xfId="7042"/>
    <cellStyle name="Note 3 2 43 2 3 2 2" xfId="20088"/>
    <cellStyle name="Note 3 2 43 2 3 2 3" xfId="30269"/>
    <cellStyle name="Note 3 2 43 2 3 2 4" xfId="41267"/>
    <cellStyle name="Note 3 2 43 2 3 2 5" xfId="45952"/>
    <cellStyle name="Note 3 2 43 2 3 3" xfId="16394"/>
    <cellStyle name="Note 3 2 43 2 3 4" xfId="27560"/>
    <cellStyle name="Note 3 2 43 2 3 5" xfId="37573"/>
    <cellStyle name="Note 3 2 43 2 3 6" xfId="43854"/>
    <cellStyle name="Note 3 2 43 2 4" xfId="4459"/>
    <cellStyle name="Note 3 2 43 2 4 2" xfId="17505"/>
    <cellStyle name="Note 3 2 43 2 4 3" xfId="28478"/>
    <cellStyle name="Note 3 2 43 2 4 4" xfId="38684"/>
    <cellStyle name="Note 3 2 43 2 4 5" xfId="44419"/>
    <cellStyle name="Note 3 2 43 2 5" xfId="9231"/>
    <cellStyle name="Note 3 2 43 2 5 2" xfId="22276"/>
    <cellStyle name="Note 3 2 43 2 5 3" xfId="31578"/>
    <cellStyle name="Note 3 2 43 2 6" xfId="10113"/>
    <cellStyle name="Note 3 2 43 2 6 2" xfId="23158"/>
    <cellStyle name="Note 3 2 43 2 6 3" xfId="32454"/>
    <cellStyle name="Note 3 2 43 2 7" xfId="10476"/>
    <cellStyle name="Note 3 2 43 2 7 2" xfId="23521"/>
    <cellStyle name="Note 3 2 43 2 7 3" xfId="32817"/>
    <cellStyle name="Note 3 2 43 2 8" xfId="11860"/>
    <cellStyle name="Note 3 2 43 2 8 2" xfId="24905"/>
    <cellStyle name="Note 3 2 43 2 9" xfId="12664"/>
    <cellStyle name="Note 3 2 43 2 9 2" xfId="25709"/>
    <cellStyle name="Note 3 2 43 2 9 3" xfId="34043"/>
    <cellStyle name="Note 3 2 43 3" xfId="1105"/>
    <cellStyle name="Note 3 2 43 3 2" xfId="5215"/>
    <cellStyle name="Note 3 2 43 3 2 2" xfId="18261"/>
    <cellStyle name="Note 3 2 43 3 2 3" xfId="28946"/>
    <cellStyle name="Note 3 2 43 3 2 4" xfId="39440"/>
    <cellStyle name="Note 3 2 43 3 2 5" xfId="44905"/>
    <cellStyle name="Note 3 2 43 3 3" xfId="14151"/>
    <cellStyle name="Note 3 2 43 3 4" xfId="26252"/>
    <cellStyle name="Note 3 2 43 3 5" xfId="35330"/>
    <cellStyle name="Note 3 2 43 3 6" xfId="42807"/>
    <cellStyle name="Note 3 2 43 4" xfId="2371"/>
    <cellStyle name="Note 3 2 43 4 2" xfId="6065"/>
    <cellStyle name="Note 3 2 43 4 2 2" xfId="19111"/>
    <cellStyle name="Note 3 2 43 4 2 3" xfId="29503"/>
    <cellStyle name="Note 3 2 43 4 2 4" xfId="40290"/>
    <cellStyle name="Note 3 2 43 4 2 5" xfId="45393"/>
    <cellStyle name="Note 3 2 43 4 3" xfId="15417"/>
    <cellStyle name="Note 3 2 43 4 4" xfId="26794"/>
    <cellStyle name="Note 3 2 43 4 5" xfId="36596"/>
    <cellStyle name="Note 3 2 43 4 6" xfId="43295"/>
    <cellStyle name="Note 3 2 43 5" xfId="3922"/>
    <cellStyle name="Note 3 2 43 5 2" xfId="16968"/>
    <cellStyle name="Note 3 2 43 5 3" xfId="28046"/>
    <cellStyle name="Note 3 2 43 5 4" xfId="38147"/>
    <cellStyle name="Note 3 2 43 5 5" xfId="44152"/>
    <cellStyle name="Note 3 2 43 6" xfId="8694"/>
    <cellStyle name="Note 3 2 43 6 2" xfId="21739"/>
    <cellStyle name="Note 3 2 43 6 3" xfId="31146"/>
    <cellStyle name="Note 3 2 43 7" xfId="9680"/>
    <cellStyle name="Note 3 2 43 7 2" xfId="22725"/>
    <cellStyle name="Note 3 2 43 7 3" xfId="32021"/>
    <cellStyle name="Note 3 2 43 8" xfId="11322"/>
    <cellStyle name="Note 3 2 43 8 2" xfId="24367"/>
    <cellStyle name="Note 3 2 43 9" xfId="12181"/>
    <cellStyle name="Note 3 2 43 9 2" xfId="25226"/>
    <cellStyle name="Note 3 2 43 9 3" xfId="33560"/>
    <cellStyle name="Note 3 2 44" xfId="540"/>
    <cellStyle name="Note 3 2 44 10" xfId="13591"/>
    <cellStyle name="Note 3 2 44 11" xfId="34770"/>
    <cellStyle name="Note 3 2 44 2" xfId="1651"/>
    <cellStyle name="Note 3 2 44 2 10" xfId="14697"/>
    <cellStyle name="Note 3 2 44 2 11" xfId="35876"/>
    <cellStyle name="Note 3 2 44 2 2" xfId="2862"/>
    <cellStyle name="Note 3 2 44 2 2 2" xfId="6556"/>
    <cellStyle name="Note 3 2 44 2 2 2 2" xfId="19602"/>
    <cellStyle name="Note 3 2 44 2 2 2 3" xfId="29889"/>
    <cellStyle name="Note 3 2 44 2 2 2 4" xfId="40781"/>
    <cellStyle name="Note 3 2 44 2 2 2 5" xfId="45665"/>
    <cellStyle name="Note 3 2 44 2 2 3" xfId="15908"/>
    <cellStyle name="Note 3 2 44 2 2 4" xfId="27180"/>
    <cellStyle name="Note 3 2 44 2 2 5" xfId="37087"/>
    <cellStyle name="Note 3 2 44 2 2 6" xfId="43567"/>
    <cellStyle name="Note 3 2 44 2 3" xfId="3356"/>
    <cellStyle name="Note 3 2 44 2 3 2" xfId="7050"/>
    <cellStyle name="Note 3 2 44 2 3 2 2" xfId="20096"/>
    <cellStyle name="Note 3 2 44 2 3 2 3" xfId="30277"/>
    <cellStyle name="Note 3 2 44 2 3 2 4" xfId="41275"/>
    <cellStyle name="Note 3 2 44 2 3 2 5" xfId="45957"/>
    <cellStyle name="Note 3 2 44 2 3 3" xfId="16402"/>
    <cellStyle name="Note 3 2 44 2 3 4" xfId="27568"/>
    <cellStyle name="Note 3 2 44 2 3 5" xfId="37581"/>
    <cellStyle name="Note 3 2 44 2 3 6" xfId="43859"/>
    <cellStyle name="Note 3 2 44 2 4" xfId="4468"/>
    <cellStyle name="Note 3 2 44 2 4 2" xfId="17514"/>
    <cellStyle name="Note 3 2 44 2 4 3" xfId="28487"/>
    <cellStyle name="Note 3 2 44 2 4 4" xfId="38693"/>
    <cellStyle name="Note 3 2 44 2 4 5" xfId="44424"/>
    <cellStyle name="Note 3 2 44 2 5" xfId="9240"/>
    <cellStyle name="Note 3 2 44 2 5 2" xfId="22285"/>
    <cellStyle name="Note 3 2 44 2 5 3" xfId="31587"/>
    <cellStyle name="Note 3 2 44 2 6" xfId="10122"/>
    <cellStyle name="Note 3 2 44 2 6 2" xfId="23167"/>
    <cellStyle name="Note 3 2 44 2 6 3" xfId="32463"/>
    <cellStyle name="Note 3 2 44 2 7" xfId="10484"/>
    <cellStyle name="Note 3 2 44 2 7 2" xfId="23529"/>
    <cellStyle name="Note 3 2 44 2 7 3" xfId="32825"/>
    <cellStyle name="Note 3 2 44 2 8" xfId="11869"/>
    <cellStyle name="Note 3 2 44 2 8 2" xfId="24914"/>
    <cellStyle name="Note 3 2 44 2 9" xfId="12673"/>
    <cellStyle name="Note 3 2 44 2 9 2" xfId="25718"/>
    <cellStyle name="Note 3 2 44 2 9 3" xfId="34052"/>
    <cellStyle name="Note 3 2 44 3" xfId="1114"/>
    <cellStyle name="Note 3 2 44 3 2" xfId="5224"/>
    <cellStyle name="Note 3 2 44 3 2 2" xfId="18270"/>
    <cellStyle name="Note 3 2 44 3 2 3" xfId="28955"/>
    <cellStyle name="Note 3 2 44 3 2 4" xfId="39449"/>
    <cellStyle name="Note 3 2 44 3 2 5" xfId="44910"/>
    <cellStyle name="Note 3 2 44 3 3" xfId="14160"/>
    <cellStyle name="Note 3 2 44 3 4" xfId="26261"/>
    <cellStyle name="Note 3 2 44 3 5" xfId="35339"/>
    <cellStyle name="Note 3 2 44 3 6" xfId="42812"/>
    <cellStyle name="Note 3 2 44 4" xfId="2380"/>
    <cellStyle name="Note 3 2 44 4 2" xfId="6074"/>
    <cellStyle name="Note 3 2 44 4 2 2" xfId="19120"/>
    <cellStyle name="Note 3 2 44 4 2 3" xfId="29512"/>
    <cellStyle name="Note 3 2 44 4 2 4" xfId="40299"/>
    <cellStyle name="Note 3 2 44 4 2 5" xfId="45398"/>
    <cellStyle name="Note 3 2 44 4 3" xfId="15426"/>
    <cellStyle name="Note 3 2 44 4 4" xfId="26803"/>
    <cellStyle name="Note 3 2 44 4 5" xfId="36605"/>
    <cellStyle name="Note 3 2 44 4 6" xfId="43300"/>
    <cellStyle name="Note 3 2 44 5" xfId="3931"/>
    <cellStyle name="Note 3 2 44 5 2" xfId="16977"/>
    <cellStyle name="Note 3 2 44 5 3" xfId="28055"/>
    <cellStyle name="Note 3 2 44 5 4" xfId="38156"/>
    <cellStyle name="Note 3 2 44 5 5" xfId="44157"/>
    <cellStyle name="Note 3 2 44 6" xfId="8703"/>
    <cellStyle name="Note 3 2 44 6 2" xfId="21748"/>
    <cellStyle name="Note 3 2 44 6 3" xfId="31155"/>
    <cellStyle name="Note 3 2 44 7" xfId="9689"/>
    <cellStyle name="Note 3 2 44 7 2" xfId="22734"/>
    <cellStyle name="Note 3 2 44 7 3" xfId="32030"/>
    <cellStyle name="Note 3 2 44 8" xfId="11331"/>
    <cellStyle name="Note 3 2 44 8 2" xfId="24376"/>
    <cellStyle name="Note 3 2 44 9" xfId="12256"/>
    <cellStyle name="Note 3 2 44 9 2" xfId="25301"/>
    <cellStyle name="Note 3 2 44 9 3" xfId="33635"/>
    <cellStyle name="Note 3 2 45" xfId="551"/>
    <cellStyle name="Note 3 2 45 10" xfId="13602"/>
    <cellStyle name="Note 3 2 45 11" xfId="34781"/>
    <cellStyle name="Note 3 2 45 2" xfId="1662"/>
    <cellStyle name="Note 3 2 45 2 10" xfId="14708"/>
    <cellStyle name="Note 3 2 45 2 11" xfId="35887"/>
    <cellStyle name="Note 3 2 45 2 2" xfId="2872"/>
    <cellStyle name="Note 3 2 45 2 2 2" xfId="6566"/>
    <cellStyle name="Note 3 2 45 2 2 2 2" xfId="19612"/>
    <cellStyle name="Note 3 2 45 2 2 2 3" xfId="29899"/>
    <cellStyle name="Note 3 2 45 2 2 2 4" xfId="40791"/>
    <cellStyle name="Note 3 2 45 2 2 2 5" xfId="45671"/>
    <cellStyle name="Note 3 2 45 2 2 3" xfId="15918"/>
    <cellStyle name="Note 3 2 45 2 2 4" xfId="27190"/>
    <cellStyle name="Note 3 2 45 2 2 5" xfId="37097"/>
    <cellStyle name="Note 3 2 45 2 2 6" xfId="43573"/>
    <cellStyle name="Note 3 2 45 2 3" xfId="3366"/>
    <cellStyle name="Note 3 2 45 2 3 2" xfId="7060"/>
    <cellStyle name="Note 3 2 45 2 3 2 2" xfId="20106"/>
    <cellStyle name="Note 3 2 45 2 3 2 3" xfId="30287"/>
    <cellStyle name="Note 3 2 45 2 3 2 4" xfId="41285"/>
    <cellStyle name="Note 3 2 45 2 3 2 5" xfId="45963"/>
    <cellStyle name="Note 3 2 45 2 3 3" xfId="16412"/>
    <cellStyle name="Note 3 2 45 2 3 4" xfId="27578"/>
    <cellStyle name="Note 3 2 45 2 3 5" xfId="37591"/>
    <cellStyle name="Note 3 2 45 2 3 6" xfId="43865"/>
    <cellStyle name="Note 3 2 45 2 4" xfId="4479"/>
    <cellStyle name="Note 3 2 45 2 4 2" xfId="17525"/>
    <cellStyle name="Note 3 2 45 2 4 3" xfId="28498"/>
    <cellStyle name="Note 3 2 45 2 4 4" xfId="38704"/>
    <cellStyle name="Note 3 2 45 2 4 5" xfId="44430"/>
    <cellStyle name="Note 3 2 45 2 5" xfId="9251"/>
    <cellStyle name="Note 3 2 45 2 5 2" xfId="22296"/>
    <cellStyle name="Note 3 2 45 2 5 3" xfId="31598"/>
    <cellStyle name="Note 3 2 45 2 6" xfId="10133"/>
    <cellStyle name="Note 3 2 45 2 6 2" xfId="23178"/>
    <cellStyle name="Note 3 2 45 2 6 3" xfId="32474"/>
    <cellStyle name="Note 3 2 45 2 7" xfId="10494"/>
    <cellStyle name="Note 3 2 45 2 7 2" xfId="23539"/>
    <cellStyle name="Note 3 2 45 2 7 3" xfId="32835"/>
    <cellStyle name="Note 3 2 45 2 8" xfId="11880"/>
    <cellStyle name="Note 3 2 45 2 8 2" xfId="24925"/>
    <cellStyle name="Note 3 2 45 2 9" xfId="12684"/>
    <cellStyle name="Note 3 2 45 2 9 2" xfId="25729"/>
    <cellStyle name="Note 3 2 45 2 9 3" xfId="34063"/>
    <cellStyle name="Note 3 2 45 3" xfId="1125"/>
    <cellStyle name="Note 3 2 45 3 2" xfId="5235"/>
    <cellStyle name="Note 3 2 45 3 2 2" xfId="18281"/>
    <cellStyle name="Note 3 2 45 3 2 3" xfId="28966"/>
    <cellStyle name="Note 3 2 45 3 2 4" xfId="39460"/>
    <cellStyle name="Note 3 2 45 3 2 5" xfId="44916"/>
    <cellStyle name="Note 3 2 45 3 3" xfId="14171"/>
    <cellStyle name="Note 3 2 45 3 4" xfId="26272"/>
    <cellStyle name="Note 3 2 45 3 5" xfId="35350"/>
    <cellStyle name="Note 3 2 45 3 6" xfId="42818"/>
    <cellStyle name="Note 3 2 45 4" xfId="2391"/>
    <cellStyle name="Note 3 2 45 4 2" xfId="6085"/>
    <cellStyle name="Note 3 2 45 4 2 2" xfId="19131"/>
    <cellStyle name="Note 3 2 45 4 2 3" xfId="29523"/>
    <cellStyle name="Note 3 2 45 4 2 4" xfId="40310"/>
    <cellStyle name="Note 3 2 45 4 2 5" xfId="45404"/>
    <cellStyle name="Note 3 2 45 4 3" xfId="15437"/>
    <cellStyle name="Note 3 2 45 4 4" xfId="26814"/>
    <cellStyle name="Note 3 2 45 4 5" xfId="36616"/>
    <cellStyle name="Note 3 2 45 4 6" xfId="43306"/>
    <cellStyle name="Note 3 2 45 5" xfId="3942"/>
    <cellStyle name="Note 3 2 45 5 2" xfId="16988"/>
    <cellStyle name="Note 3 2 45 5 3" xfId="28066"/>
    <cellStyle name="Note 3 2 45 5 4" xfId="38167"/>
    <cellStyle name="Note 3 2 45 5 5" xfId="44163"/>
    <cellStyle name="Note 3 2 45 6" xfId="8714"/>
    <cellStyle name="Note 3 2 45 6 2" xfId="21759"/>
    <cellStyle name="Note 3 2 45 6 3" xfId="31166"/>
    <cellStyle name="Note 3 2 45 7" xfId="9700"/>
    <cellStyle name="Note 3 2 45 7 2" xfId="22745"/>
    <cellStyle name="Note 3 2 45 7 3" xfId="32041"/>
    <cellStyle name="Note 3 2 45 8" xfId="11342"/>
    <cellStyle name="Note 3 2 45 8 2" xfId="24387"/>
    <cellStyle name="Note 3 2 45 9" xfId="12597"/>
    <cellStyle name="Note 3 2 45 9 2" xfId="25642"/>
    <cellStyle name="Note 3 2 45 9 3" xfId="33976"/>
    <cellStyle name="Note 3 2 46" xfId="518"/>
    <cellStyle name="Note 3 2 46 10" xfId="13569"/>
    <cellStyle name="Note 3 2 46 11" xfId="34748"/>
    <cellStyle name="Note 3 2 46 2" xfId="1629"/>
    <cellStyle name="Note 3 2 46 2 10" xfId="14675"/>
    <cellStyle name="Note 3 2 46 2 11" xfId="35854"/>
    <cellStyle name="Note 3 2 46 2 2" xfId="2842"/>
    <cellStyle name="Note 3 2 46 2 2 2" xfId="6536"/>
    <cellStyle name="Note 3 2 46 2 2 2 2" xfId="19582"/>
    <cellStyle name="Note 3 2 46 2 2 2 3" xfId="29869"/>
    <cellStyle name="Note 3 2 46 2 2 2 4" xfId="40761"/>
    <cellStyle name="Note 3 2 46 2 2 2 5" xfId="45655"/>
    <cellStyle name="Note 3 2 46 2 2 3" xfId="15888"/>
    <cellStyle name="Note 3 2 46 2 2 4" xfId="27160"/>
    <cellStyle name="Note 3 2 46 2 2 5" xfId="37067"/>
    <cellStyle name="Note 3 2 46 2 2 6" xfId="43557"/>
    <cellStyle name="Note 3 2 46 2 3" xfId="3340"/>
    <cellStyle name="Note 3 2 46 2 3 2" xfId="7034"/>
    <cellStyle name="Note 3 2 46 2 3 2 2" xfId="20080"/>
    <cellStyle name="Note 3 2 46 2 3 2 3" xfId="30261"/>
    <cellStyle name="Note 3 2 46 2 3 2 4" xfId="41259"/>
    <cellStyle name="Note 3 2 46 2 3 2 5" xfId="45947"/>
    <cellStyle name="Note 3 2 46 2 3 3" xfId="16386"/>
    <cellStyle name="Note 3 2 46 2 3 4" xfId="27552"/>
    <cellStyle name="Note 3 2 46 2 3 5" xfId="37565"/>
    <cellStyle name="Note 3 2 46 2 3 6" xfId="43849"/>
    <cellStyle name="Note 3 2 46 2 4" xfId="4446"/>
    <cellStyle name="Note 3 2 46 2 4 2" xfId="17492"/>
    <cellStyle name="Note 3 2 46 2 4 3" xfId="28465"/>
    <cellStyle name="Note 3 2 46 2 4 4" xfId="38671"/>
    <cellStyle name="Note 3 2 46 2 4 5" xfId="44414"/>
    <cellStyle name="Note 3 2 46 2 5" xfId="9218"/>
    <cellStyle name="Note 3 2 46 2 5 2" xfId="22263"/>
    <cellStyle name="Note 3 2 46 2 5 3" xfId="31565"/>
    <cellStyle name="Note 3 2 46 2 6" xfId="10100"/>
    <cellStyle name="Note 3 2 46 2 6 2" xfId="23145"/>
    <cellStyle name="Note 3 2 46 2 6 3" xfId="32441"/>
    <cellStyle name="Note 3 2 46 2 7" xfId="10468"/>
    <cellStyle name="Note 3 2 46 2 7 2" xfId="23513"/>
    <cellStyle name="Note 3 2 46 2 7 3" xfId="32809"/>
    <cellStyle name="Note 3 2 46 2 8" xfId="11847"/>
    <cellStyle name="Note 3 2 46 2 8 2" xfId="24892"/>
    <cellStyle name="Note 3 2 46 2 9" xfId="12651"/>
    <cellStyle name="Note 3 2 46 2 9 2" xfId="25696"/>
    <cellStyle name="Note 3 2 46 2 9 3" xfId="34030"/>
    <cellStyle name="Note 3 2 46 3" xfId="1092"/>
    <cellStyle name="Note 3 2 46 3 2" xfId="5202"/>
    <cellStyle name="Note 3 2 46 3 2 2" xfId="18248"/>
    <cellStyle name="Note 3 2 46 3 2 3" xfId="28933"/>
    <cellStyle name="Note 3 2 46 3 2 4" xfId="39427"/>
    <cellStyle name="Note 3 2 46 3 2 5" xfId="44900"/>
    <cellStyle name="Note 3 2 46 3 3" xfId="14138"/>
    <cellStyle name="Note 3 2 46 3 4" xfId="26239"/>
    <cellStyle name="Note 3 2 46 3 5" xfId="35317"/>
    <cellStyle name="Note 3 2 46 3 6" xfId="42802"/>
    <cellStyle name="Note 3 2 46 4" xfId="2358"/>
    <cellStyle name="Note 3 2 46 4 2" xfId="6052"/>
    <cellStyle name="Note 3 2 46 4 2 2" xfId="19098"/>
    <cellStyle name="Note 3 2 46 4 2 3" xfId="29490"/>
    <cellStyle name="Note 3 2 46 4 2 4" xfId="40277"/>
    <cellStyle name="Note 3 2 46 4 2 5" xfId="45388"/>
    <cellStyle name="Note 3 2 46 4 3" xfId="15404"/>
    <cellStyle name="Note 3 2 46 4 4" xfId="26781"/>
    <cellStyle name="Note 3 2 46 4 5" xfId="36583"/>
    <cellStyle name="Note 3 2 46 4 6" xfId="43290"/>
    <cellStyle name="Note 3 2 46 5" xfId="3909"/>
    <cellStyle name="Note 3 2 46 5 2" xfId="16955"/>
    <cellStyle name="Note 3 2 46 5 3" xfId="28033"/>
    <cellStyle name="Note 3 2 46 5 4" xfId="38134"/>
    <cellStyle name="Note 3 2 46 5 5" xfId="44147"/>
    <cellStyle name="Note 3 2 46 6" xfId="8681"/>
    <cellStyle name="Note 3 2 46 6 2" xfId="21726"/>
    <cellStyle name="Note 3 2 46 6 3" xfId="31133"/>
    <cellStyle name="Note 3 2 46 7" xfId="9667"/>
    <cellStyle name="Note 3 2 46 7 2" xfId="22712"/>
    <cellStyle name="Note 3 2 46 7 3" xfId="32008"/>
    <cellStyle name="Note 3 2 46 8" xfId="11309"/>
    <cellStyle name="Note 3 2 46 8 2" xfId="24354"/>
    <cellStyle name="Note 3 2 46 9" xfId="10897"/>
    <cellStyle name="Note 3 2 46 9 2" xfId="23942"/>
    <cellStyle name="Note 3 2 46 9 3" xfId="33179"/>
    <cellStyle name="Note 3 2 47" xfId="523"/>
    <cellStyle name="Note 3 2 47 10" xfId="13574"/>
    <cellStyle name="Note 3 2 47 11" xfId="34753"/>
    <cellStyle name="Note 3 2 47 2" xfId="1634"/>
    <cellStyle name="Note 3 2 47 2 10" xfId="14680"/>
    <cellStyle name="Note 3 2 47 2 11" xfId="35859"/>
    <cellStyle name="Note 3 2 47 2 2" xfId="2846"/>
    <cellStyle name="Note 3 2 47 2 2 2" xfId="6540"/>
    <cellStyle name="Note 3 2 47 2 2 2 2" xfId="19586"/>
    <cellStyle name="Note 3 2 47 2 2 2 3" xfId="29873"/>
    <cellStyle name="Note 3 2 47 2 2 2 4" xfId="40765"/>
    <cellStyle name="Note 3 2 47 2 2 2 5" xfId="45656"/>
    <cellStyle name="Note 3 2 47 2 2 3" xfId="15892"/>
    <cellStyle name="Note 3 2 47 2 2 4" xfId="27164"/>
    <cellStyle name="Note 3 2 47 2 2 5" xfId="37071"/>
    <cellStyle name="Note 3 2 47 2 2 6" xfId="43558"/>
    <cellStyle name="Note 3 2 47 2 3" xfId="3344"/>
    <cellStyle name="Note 3 2 47 2 3 2" xfId="7038"/>
    <cellStyle name="Note 3 2 47 2 3 2 2" xfId="20084"/>
    <cellStyle name="Note 3 2 47 2 3 2 3" xfId="30265"/>
    <cellStyle name="Note 3 2 47 2 3 2 4" xfId="41263"/>
    <cellStyle name="Note 3 2 47 2 3 2 5" xfId="45948"/>
    <cellStyle name="Note 3 2 47 2 3 3" xfId="16390"/>
    <cellStyle name="Note 3 2 47 2 3 4" xfId="27556"/>
    <cellStyle name="Note 3 2 47 2 3 5" xfId="37569"/>
    <cellStyle name="Note 3 2 47 2 3 6" xfId="43850"/>
    <cellStyle name="Note 3 2 47 2 4" xfId="4451"/>
    <cellStyle name="Note 3 2 47 2 4 2" xfId="17497"/>
    <cellStyle name="Note 3 2 47 2 4 3" xfId="28470"/>
    <cellStyle name="Note 3 2 47 2 4 4" xfId="38676"/>
    <cellStyle name="Note 3 2 47 2 4 5" xfId="44415"/>
    <cellStyle name="Note 3 2 47 2 5" xfId="9223"/>
    <cellStyle name="Note 3 2 47 2 5 2" xfId="22268"/>
    <cellStyle name="Note 3 2 47 2 5 3" xfId="31570"/>
    <cellStyle name="Note 3 2 47 2 6" xfId="10105"/>
    <cellStyle name="Note 3 2 47 2 6 2" xfId="23150"/>
    <cellStyle name="Note 3 2 47 2 6 3" xfId="32446"/>
    <cellStyle name="Note 3 2 47 2 7" xfId="10472"/>
    <cellStyle name="Note 3 2 47 2 7 2" xfId="23517"/>
    <cellStyle name="Note 3 2 47 2 7 3" xfId="32813"/>
    <cellStyle name="Note 3 2 47 2 8" xfId="11852"/>
    <cellStyle name="Note 3 2 47 2 8 2" xfId="24897"/>
    <cellStyle name="Note 3 2 47 2 9" xfId="12656"/>
    <cellStyle name="Note 3 2 47 2 9 2" xfId="25701"/>
    <cellStyle name="Note 3 2 47 2 9 3" xfId="34035"/>
    <cellStyle name="Note 3 2 47 3" xfId="1097"/>
    <cellStyle name="Note 3 2 47 3 2" xfId="5207"/>
    <cellStyle name="Note 3 2 47 3 2 2" xfId="18253"/>
    <cellStyle name="Note 3 2 47 3 2 3" xfId="28938"/>
    <cellStyle name="Note 3 2 47 3 2 4" xfId="39432"/>
    <cellStyle name="Note 3 2 47 3 2 5" xfId="44901"/>
    <cellStyle name="Note 3 2 47 3 3" xfId="14143"/>
    <cellStyle name="Note 3 2 47 3 4" xfId="26244"/>
    <cellStyle name="Note 3 2 47 3 5" xfId="35322"/>
    <cellStyle name="Note 3 2 47 3 6" xfId="42803"/>
    <cellStyle name="Note 3 2 47 4" xfId="2363"/>
    <cellStyle name="Note 3 2 47 4 2" xfId="6057"/>
    <cellStyle name="Note 3 2 47 4 2 2" xfId="19103"/>
    <cellStyle name="Note 3 2 47 4 2 3" xfId="29495"/>
    <cellStyle name="Note 3 2 47 4 2 4" xfId="40282"/>
    <cellStyle name="Note 3 2 47 4 2 5" xfId="45389"/>
    <cellStyle name="Note 3 2 47 4 3" xfId="15409"/>
    <cellStyle name="Note 3 2 47 4 4" xfId="26786"/>
    <cellStyle name="Note 3 2 47 4 5" xfId="36588"/>
    <cellStyle name="Note 3 2 47 4 6" xfId="43291"/>
    <cellStyle name="Note 3 2 47 5" xfId="3914"/>
    <cellStyle name="Note 3 2 47 5 2" xfId="16960"/>
    <cellStyle name="Note 3 2 47 5 3" xfId="28038"/>
    <cellStyle name="Note 3 2 47 5 4" xfId="38139"/>
    <cellStyle name="Note 3 2 47 5 5" xfId="44148"/>
    <cellStyle name="Note 3 2 47 6" xfId="8686"/>
    <cellStyle name="Note 3 2 47 6 2" xfId="21731"/>
    <cellStyle name="Note 3 2 47 6 3" xfId="31138"/>
    <cellStyle name="Note 3 2 47 7" xfId="9672"/>
    <cellStyle name="Note 3 2 47 7 2" xfId="22717"/>
    <cellStyle name="Note 3 2 47 7 3" xfId="32013"/>
    <cellStyle name="Note 3 2 47 8" xfId="11314"/>
    <cellStyle name="Note 3 2 47 8 2" xfId="24359"/>
    <cellStyle name="Note 3 2 47 9" xfId="12487"/>
    <cellStyle name="Note 3 2 47 9 2" xfId="25532"/>
    <cellStyle name="Note 3 2 47 9 3" xfId="33866"/>
    <cellStyle name="Note 3 2 48" xfId="548"/>
    <cellStyle name="Note 3 2 48 10" xfId="13599"/>
    <cellStyle name="Note 3 2 48 11" xfId="34778"/>
    <cellStyle name="Note 3 2 48 2" xfId="1659"/>
    <cellStyle name="Note 3 2 48 2 10" xfId="14705"/>
    <cellStyle name="Note 3 2 48 2 11" xfId="35884"/>
    <cellStyle name="Note 3 2 48 2 2" xfId="2869"/>
    <cellStyle name="Note 3 2 48 2 2 2" xfId="6563"/>
    <cellStyle name="Note 3 2 48 2 2 2 2" xfId="19609"/>
    <cellStyle name="Note 3 2 48 2 2 2 3" xfId="29896"/>
    <cellStyle name="Note 3 2 48 2 2 2 4" xfId="40788"/>
    <cellStyle name="Note 3 2 48 2 2 2 5" xfId="45669"/>
    <cellStyle name="Note 3 2 48 2 2 3" xfId="15915"/>
    <cellStyle name="Note 3 2 48 2 2 4" xfId="27187"/>
    <cellStyle name="Note 3 2 48 2 2 5" xfId="37094"/>
    <cellStyle name="Note 3 2 48 2 2 6" xfId="43571"/>
    <cellStyle name="Note 3 2 48 2 3" xfId="3364"/>
    <cellStyle name="Note 3 2 48 2 3 2" xfId="7058"/>
    <cellStyle name="Note 3 2 48 2 3 2 2" xfId="20104"/>
    <cellStyle name="Note 3 2 48 2 3 2 3" xfId="30285"/>
    <cellStyle name="Note 3 2 48 2 3 2 4" xfId="41283"/>
    <cellStyle name="Note 3 2 48 2 3 2 5" xfId="45961"/>
    <cellStyle name="Note 3 2 48 2 3 3" xfId="16410"/>
    <cellStyle name="Note 3 2 48 2 3 4" xfId="27576"/>
    <cellStyle name="Note 3 2 48 2 3 5" xfId="37589"/>
    <cellStyle name="Note 3 2 48 2 3 6" xfId="43863"/>
    <cellStyle name="Note 3 2 48 2 4" xfId="4476"/>
    <cellStyle name="Note 3 2 48 2 4 2" xfId="17522"/>
    <cellStyle name="Note 3 2 48 2 4 3" xfId="28495"/>
    <cellStyle name="Note 3 2 48 2 4 4" xfId="38701"/>
    <cellStyle name="Note 3 2 48 2 4 5" xfId="44428"/>
    <cellStyle name="Note 3 2 48 2 5" xfId="9248"/>
    <cellStyle name="Note 3 2 48 2 5 2" xfId="22293"/>
    <cellStyle name="Note 3 2 48 2 5 3" xfId="31595"/>
    <cellStyle name="Note 3 2 48 2 6" xfId="10130"/>
    <cellStyle name="Note 3 2 48 2 6 2" xfId="23175"/>
    <cellStyle name="Note 3 2 48 2 6 3" xfId="32471"/>
    <cellStyle name="Note 3 2 48 2 7" xfId="10492"/>
    <cellStyle name="Note 3 2 48 2 7 2" xfId="23537"/>
    <cellStyle name="Note 3 2 48 2 7 3" xfId="32833"/>
    <cellStyle name="Note 3 2 48 2 8" xfId="11877"/>
    <cellStyle name="Note 3 2 48 2 8 2" xfId="24922"/>
    <cellStyle name="Note 3 2 48 2 9" xfId="12681"/>
    <cellStyle name="Note 3 2 48 2 9 2" xfId="25726"/>
    <cellStyle name="Note 3 2 48 2 9 3" xfId="34060"/>
    <cellStyle name="Note 3 2 48 3" xfId="1122"/>
    <cellStyle name="Note 3 2 48 3 2" xfId="5232"/>
    <cellStyle name="Note 3 2 48 3 2 2" xfId="18278"/>
    <cellStyle name="Note 3 2 48 3 2 3" xfId="28963"/>
    <cellStyle name="Note 3 2 48 3 2 4" xfId="39457"/>
    <cellStyle name="Note 3 2 48 3 2 5" xfId="44914"/>
    <cellStyle name="Note 3 2 48 3 3" xfId="14168"/>
    <cellStyle name="Note 3 2 48 3 4" xfId="26269"/>
    <cellStyle name="Note 3 2 48 3 5" xfId="35347"/>
    <cellStyle name="Note 3 2 48 3 6" xfId="42816"/>
    <cellStyle name="Note 3 2 48 4" xfId="2388"/>
    <cellStyle name="Note 3 2 48 4 2" xfId="6082"/>
    <cellStyle name="Note 3 2 48 4 2 2" xfId="19128"/>
    <cellStyle name="Note 3 2 48 4 2 3" xfId="29520"/>
    <cellStyle name="Note 3 2 48 4 2 4" xfId="40307"/>
    <cellStyle name="Note 3 2 48 4 2 5" xfId="45402"/>
    <cellStyle name="Note 3 2 48 4 3" xfId="15434"/>
    <cellStyle name="Note 3 2 48 4 4" xfId="26811"/>
    <cellStyle name="Note 3 2 48 4 5" xfId="36613"/>
    <cellStyle name="Note 3 2 48 4 6" xfId="43304"/>
    <cellStyle name="Note 3 2 48 5" xfId="3939"/>
    <cellStyle name="Note 3 2 48 5 2" xfId="16985"/>
    <cellStyle name="Note 3 2 48 5 3" xfId="28063"/>
    <cellStyle name="Note 3 2 48 5 4" xfId="38164"/>
    <cellStyle name="Note 3 2 48 5 5" xfId="44161"/>
    <cellStyle name="Note 3 2 48 6" xfId="8711"/>
    <cellStyle name="Note 3 2 48 6 2" xfId="21756"/>
    <cellStyle name="Note 3 2 48 6 3" xfId="31163"/>
    <cellStyle name="Note 3 2 48 7" xfId="9697"/>
    <cellStyle name="Note 3 2 48 7 2" xfId="22742"/>
    <cellStyle name="Note 3 2 48 7 3" xfId="32038"/>
    <cellStyle name="Note 3 2 48 8" xfId="11339"/>
    <cellStyle name="Note 3 2 48 8 2" xfId="24384"/>
    <cellStyle name="Note 3 2 48 9" xfId="12436"/>
    <cellStyle name="Note 3 2 48 9 2" xfId="25481"/>
    <cellStyle name="Note 3 2 48 9 3" xfId="33815"/>
    <cellStyle name="Note 3 2 49" xfId="560"/>
    <cellStyle name="Note 3 2 49 10" xfId="13611"/>
    <cellStyle name="Note 3 2 49 11" xfId="34790"/>
    <cellStyle name="Note 3 2 49 2" xfId="1671"/>
    <cellStyle name="Note 3 2 49 2 10" xfId="14717"/>
    <cellStyle name="Note 3 2 49 2 11" xfId="35896"/>
    <cellStyle name="Note 3 2 49 2 2" xfId="2880"/>
    <cellStyle name="Note 3 2 49 2 2 2" xfId="6574"/>
    <cellStyle name="Note 3 2 49 2 2 2 2" xfId="19620"/>
    <cellStyle name="Note 3 2 49 2 2 2 3" xfId="29907"/>
    <cellStyle name="Note 3 2 49 2 2 2 4" xfId="40799"/>
    <cellStyle name="Note 3 2 49 2 2 2 5" xfId="45675"/>
    <cellStyle name="Note 3 2 49 2 2 3" xfId="15926"/>
    <cellStyle name="Note 3 2 49 2 2 4" xfId="27198"/>
    <cellStyle name="Note 3 2 49 2 2 5" xfId="37105"/>
    <cellStyle name="Note 3 2 49 2 2 6" xfId="43577"/>
    <cellStyle name="Note 3 2 49 2 3" xfId="3375"/>
    <cellStyle name="Note 3 2 49 2 3 2" xfId="7069"/>
    <cellStyle name="Note 3 2 49 2 3 2 2" xfId="20115"/>
    <cellStyle name="Note 3 2 49 2 3 2 3" xfId="30296"/>
    <cellStyle name="Note 3 2 49 2 3 2 4" xfId="41294"/>
    <cellStyle name="Note 3 2 49 2 3 2 5" xfId="45967"/>
    <cellStyle name="Note 3 2 49 2 3 3" xfId="16421"/>
    <cellStyle name="Note 3 2 49 2 3 4" xfId="27587"/>
    <cellStyle name="Note 3 2 49 2 3 5" xfId="37600"/>
    <cellStyle name="Note 3 2 49 2 3 6" xfId="43869"/>
    <cellStyle name="Note 3 2 49 2 4" xfId="4488"/>
    <cellStyle name="Note 3 2 49 2 4 2" xfId="17534"/>
    <cellStyle name="Note 3 2 49 2 4 3" xfId="28507"/>
    <cellStyle name="Note 3 2 49 2 4 4" xfId="38713"/>
    <cellStyle name="Note 3 2 49 2 4 5" xfId="44434"/>
    <cellStyle name="Note 3 2 49 2 5" xfId="9260"/>
    <cellStyle name="Note 3 2 49 2 5 2" xfId="22305"/>
    <cellStyle name="Note 3 2 49 2 5 3" xfId="31607"/>
    <cellStyle name="Note 3 2 49 2 6" xfId="10142"/>
    <cellStyle name="Note 3 2 49 2 6 2" xfId="23187"/>
    <cellStyle name="Note 3 2 49 2 6 3" xfId="32483"/>
    <cellStyle name="Note 3 2 49 2 7" xfId="10503"/>
    <cellStyle name="Note 3 2 49 2 7 2" xfId="23548"/>
    <cellStyle name="Note 3 2 49 2 7 3" xfId="32844"/>
    <cellStyle name="Note 3 2 49 2 8" xfId="11889"/>
    <cellStyle name="Note 3 2 49 2 8 2" xfId="24934"/>
    <cellStyle name="Note 3 2 49 2 9" xfId="12693"/>
    <cellStyle name="Note 3 2 49 2 9 2" xfId="25738"/>
    <cellStyle name="Note 3 2 49 2 9 3" xfId="34072"/>
    <cellStyle name="Note 3 2 49 3" xfId="1134"/>
    <cellStyle name="Note 3 2 49 3 2" xfId="5244"/>
    <cellStyle name="Note 3 2 49 3 2 2" xfId="18290"/>
    <cellStyle name="Note 3 2 49 3 2 3" xfId="28975"/>
    <cellStyle name="Note 3 2 49 3 2 4" xfId="39469"/>
    <cellStyle name="Note 3 2 49 3 2 5" xfId="44920"/>
    <cellStyle name="Note 3 2 49 3 3" xfId="14180"/>
    <cellStyle name="Note 3 2 49 3 4" xfId="26281"/>
    <cellStyle name="Note 3 2 49 3 5" xfId="35359"/>
    <cellStyle name="Note 3 2 49 3 6" xfId="42822"/>
    <cellStyle name="Note 3 2 49 4" xfId="2400"/>
    <cellStyle name="Note 3 2 49 4 2" xfId="6094"/>
    <cellStyle name="Note 3 2 49 4 2 2" xfId="19140"/>
    <cellStyle name="Note 3 2 49 4 2 3" xfId="29532"/>
    <cellStyle name="Note 3 2 49 4 2 4" xfId="40319"/>
    <cellStyle name="Note 3 2 49 4 2 5" xfId="45408"/>
    <cellStyle name="Note 3 2 49 4 3" xfId="15446"/>
    <cellStyle name="Note 3 2 49 4 4" xfId="26823"/>
    <cellStyle name="Note 3 2 49 4 5" xfId="36625"/>
    <cellStyle name="Note 3 2 49 4 6" xfId="43310"/>
    <cellStyle name="Note 3 2 49 5" xfId="3951"/>
    <cellStyle name="Note 3 2 49 5 2" xfId="16997"/>
    <cellStyle name="Note 3 2 49 5 3" xfId="28075"/>
    <cellStyle name="Note 3 2 49 5 4" xfId="38176"/>
    <cellStyle name="Note 3 2 49 5 5" xfId="44167"/>
    <cellStyle name="Note 3 2 49 6" xfId="8723"/>
    <cellStyle name="Note 3 2 49 6 2" xfId="21768"/>
    <cellStyle name="Note 3 2 49 6 3" xfId="31175"/>
    <cellStyle name="Note 3 2 49 7" xfId="9709"/>
    <cellStyle name="Note 3 2 49 7 2" xfId="22754"/>
    <cellStyle name="Note 3 2 49 7 3" xfId="32050"/>
    <cellStyle name="Note 3 2 49 8" xfId="11351"/>
    <cellStyle name="Note 3 2 49 8 2" xfId="24396"/>
    <cellStyle name="Note 3 2 49 9" xfId="12031"/>
    <cellStyle name="Note 3 2 49 9 2" xfId="25076"/>
    <cellStyle name="Note 3 2 49 9 3" xfId="33410"/>
    <cellStyle name="Note 3 2 5" xfId="131"/>
    <cellStyle name="Note 3 2 5 10" xfId="13182"/>
    <cellStyle name="Note 3 2 5 11" xfId="34361"/>
    <cellStyle name="Note 3 2 5 2" xfId="1254"/>
    <cellStyle name="Note 3 2 5 2 10" xfId="14300"/>
    <cellStyle name="Note 3 2 5 2 11" xfId="35479"/>
    <cellStyle name="Note 3 2 5 2 2" xfId="2515"/>
    <cellStyle name="Note 3 2 5 2 2 2" xfId="6209"/>
    <cellStyle name="Note 3 2 5 2 2 2 2" xfId="19255"/>
    <cellStyle name="Note 3 2 5 2 2 2 3" xfId="29604"/>
    <cellStyle name="Note 3 2 5 2 2 2 4" xfId="40434"/>
    <cellStyle name="Note 3 2 5 2 2 2 5" xfId="45466"/>
    <cellStyle name="Note 3 2 5 2 2 3" xfId="15561"/>
    <cellStyle name="Note 3 2 5 2 2 4" xfId="26895"/>
    <cellStyle name="Note 3 2 5 2 2 5" xfId="36740"/>
    <cellStyle name="Note 3 2 5 2 2 6" xfId="43368"/>
    <cellStyle name="Note 3 2 5 2 3" xfId="3069"/>
    <cellStyle name="Note 3 2 5 2 3 2" xfId="6763"/>
    <cellStyle name="Note 3 2 5 2 3 2 2" xfId="19809"/>
    <cellStyle name="Note 3 2 5 2 3 2 3" xfId="29990"/>
    <cellStyle name="Note 3 2 5 2 3 2 4" xfId="40988"/>
    <cellStyle name="Note 3 2 5 2 3 2 5" xfId="45820"/>
    <cellStyle name="Note 3 2 5 2 3 3" xfId="16115"/>
    <cellStyle name="Note 3 2 5 2 3 4" xfId="27281"/>
    <cellStyle name="Note 3 2 5 2 3 5" xfId="37294"/>
    <cellStyle name="Note 3 2 5 2 3 6" xfId="43722"/>
    <cellStyle name="Note 3 2 5 2 4" xfId="4071"/>
    <cellStyle name="Note 3 2 5 2 4 2" xfId="17117"/>
    <cellStyle name="Note 3 2 5 2 4 3" xfId="28152"/>
    <cellStyle name="Note 3 2 5 2 4 4" xfId="38296"/>
    <cellStyle name="Note 3 2 5 2 4 5" xfId="44225"/>
    <cellStyle name="Note 3 2 5 2 5" xfId="8843"/>
    <cellStyle name="Note 3 2 5 2 5 2" xfId="21888"/>
    <cellStyle name="Note 3 2 5 2 5 3" xfId="31252"/>
    <cellStyle name="Note 3 2 5 2 6" xfId="9786"/>
    <cellStyle name="Note 3 2 5 2 6 2" xfId="22831"/>
    <cellStyle name="Note 3 2 5 2 6 3" xfId="32127"/>
    <cellStyle name="Note 3 2 5 2 7" xfId="10197"/>
    <cellStyle name="Note 3 2 5 2 7 2" xfId="23242"/>
    <cellStyle name="Note 3 2 5 2 7 3" xfId="32538"/>
    <cellStyle name="Note 3 2 5 2 8" xfId="11472"/>
    <cellStyle name="Note 3 2 5 2 8 2" xfId="24517"/>
    <cellStyle name="Note 3 2 5 2 9" xfId="12611"/>
    <cellStyle name="Note 3 2 5 2 9 2" xfId="25656"/>
    <cellStyle name="Note 3 2 5 2 9 3" xfId="33990"/>
    <cellStyle name="Note 3 2 5 3" xfId="705"/>
    <cellStyle name="Note 3 2 5 3 2" xfId="4815"/>
    <cellStyle name="Note 3 2 5 3 2 2" xfId="17861"/>
    <cellStyle name="Note 3 2 5 3 2 3" xfId="28608"/>
    <cellStyle name="Note 3 2 5 3 2 4" xfId="39040"/>
    <cellStyle name="Note 3 2 5 3 2 5" xfId="44699"/>
    <cellStyle name="Note 3 2 5 3 3" xfId="13751"/>
    <cellStyle name="Note 3 2 5 3 4" xfId="25914"/>
    <cellStyle name="Note 3 2 5 3 5" xfId="34930"/>
    <cellStyle name="Note 3 2 5 3 6" xfId="42601"/>
    <cellStyle name="Note 3 2 5 4" xfId="1971"/>
    <cellStyle name="Note 3 2 5 4 2" xfId="5665"/>
    <cellStyle name="Note 3 2 5 4 2 2" xfId="18711"/>
    <cellStyle name="Note 3 2 5 4 2 3" xfId="29165"/>
    <cellStyle name="Note 3 2 5 4 2 4" xfId="39890"/>
    <cellStyle name="Note 3 2 5 4 2 5" xfId="45187"/>
    <cellStyle name="Note 3 2 5 4 3" xfId="15017"/>
    <cellStyle name="Note 3 2 5 4 4" xfId="26456"/>
    <cellStyle name="Note 3 2 5 4 5" xfId="36196"/>
    <cellStyle name="Note 3 2 5 4 6" xfId="43089"/>
    <cellStyle name="Note 3 2 5 5" xfId="3522"/>
    <cellStyle name="Note 3 2 5 5 2" xfId="16568"/>
    <cellStyle name="Note 3 2 5 5 3" xfId="27708"/>
    <cellStyle name="Note 3 2 5 5 4" xfId="37747"/>
    <cellStyle name="Note 3 2 5 5 5" xfId="43946"/>
    <cellStyle name="Note 3 2 5 6" xfId="8294"/>
    <cellStyle name="Note 3 2 5 6 2" xfId="21339"/>
    <cellStyle name="Note 3 2 5 6 3" xfId="30808"/>
    <cellStyle name="Note 3 2 5 7" xfId="9339"/>
    <cellStyle name="Note 3 2 5 7 2" xfId="22384"/>
    <cellStyle name="Note 3 2 5 7 3" xfId="31680"/>
    <cellStyle name="Note 3 2 5 8" xfId="10922"/>
    <cellStyle name="Note 3 2 5 8 2" xfId="23967"/>
    <cellStyle name="Note 3 2 5 9" xfId="10796"/>
    <cellStyle name="Note 3 2 5 9 2" xfId="23841"/>
    <cellStyle name="Note 3 2 5 9 3" xfId="33121"/>
    <cellStyle name="Note 3 2 50" xfId="562"/>
    <cellStyle name="Note 3 2 50 10" xfId="13613"/>
    <cellStyle name="Note 3 2 50 11" xfId="34792"/>
    <cellStyle name="Note 3 2 50 2" xfId="1673"/>
    <cellStyle name="Note 3 2 50 2 10" xfId="14719"/>
    <cellStyle name="Note 3 2 50 2 11" xfId="35898"/>
    <cellStyle name="Note 3 2 50 2 2" xfId="2881"/>
    <cellStyle name="Note 3 2 50 2 2 2" xfId="6575"/>
    <cellStyle name="Note 3 2 50 2 2 2 2" xfId="19621"/>
    <cellStyle name="Note 3 2 50 2 2 2 3" xfId="29908"/>
    <cellStyle name="Note 3 2 50 2 2 2 4" xfId="40800"/>
    <cellStyle name="Note 3 2 50 2 2 2 5" xfId="45676"/>
    <cellStyle name="Note 3 2 50 2 2 3" xfId="15927"/>
    <cellStyle name="Note 3 2 50 2 2 4" xfId="27199"/>
    <cellStyle name="Note 3 2 50 2 2 5" xfId="37106"/>
    <cellStyle name="Note 3 2 50 2 2 6" xfId="43578"/>
    <cellStyle name="Note 3 2 50 2 3" xfId="3377"/>
    <cellStyle name="Note 3 2 50 2 3 2" xfId="7071"/>
    <cellStyle name="Note 3 2 50 2 3 2 2" xfId="20117"/>
    <cellStyle name="Note 3 2 50 2 3 2 3" xfId="30298"/>
    <cellStyle name="Note 3 2 50 2 3 2 4" xfId="41296"/>
    <cellStyle name="Note 3 2 50 2 3 2 5" xfId="45968"/>
    <cellStyle name="Note 3 2 50 2 3 3" xfId="16423"/>
    <cellStyle name="Note 3 2 50 2 3 4" xfId="27589"/>
    <cellStyle name="Note 3 2 50 2 3 5" xfId="37602"/>
    <cellStyle name="Note 3 2 50 2 3 6" xfId="43870"/>
    <cellStyle name="Note 3 2 50 2 4" xfId="4490"/>
    <cellStyle name="Note 3 2 50 2 4 2" xfId="17536"/>
    <cellStyle name="Note 3 2 50 2 4 3" xfId="28509"/>
    <cellStyle name="Note 3 2 50 2 4 4" xfId="38715"/>
    <cellStyle name="Note 3 2 50 2 4 5" xfId="44435"/>
    <cellStyle name="Note 3 2 50 2 5" xfId="9262"/>
    <cellStyle name="Note 3 2 50 2 5 2" xfId="22307"/>
    <cellStyle name="Note 3 2 50 2 5 3" xfId="31609"/>
    <cellStyle name="Note 3 2 50 2 6" xfId="10144"/>
    <cellStyle name="Note 3 2 50 2 6 2" xfId="23189"/>
    <cellStyle name="Note 3 2 50 2 6 3" xfId="32485"/>
    <cellStyle name="Note 3 2 50 2 7" xfId="10505"/>
    <cellStyle name="Note 3 2 50 2 7 2" xfId="23550"/>
    <cellStyle name="Note 3 2 50 2 7 3" xfId="32846"/>
    <cellStyle name="Note 3 2 50 2 8" xfId="11891"/>
    <cellStyle name="Note 3 2 50 2 8 2" xfId="24936"/>
    <cellStyle name="Note 3 2 50 2 9" xfId="12695"/>
    <cellStyle name="Note 3 2 50 2 9 2" xfId="25740"/>
    <cellStyle name="Note 3 2 50 2 9 3" xfId="34074"/>
    <cellStyle name="Note 3 2 50 3" xfId="1136"/>
    <cellStyle name="Note 3 2 50 3 2" xfId="5246"/>
    <cellStyle name="Note 3 2 50 3 2 2" xfId="18292"/>
    <cellStyle name="Note 3 2 50 3 2 3" xfId="28977"/>
    <cellStyle name="Note 3 2 50 3 2 4" xfId="39471"/>
    <cellStyle name="Note 3 2 50 3 2 5" xfId="44921"/>
    <cellStyle name="Note 3 2 50 3 3" xfId="14182"/>
    <cellStyle name="Note 3 2 50 3 4" xfId="26283"/>
    <cellStyle name="Note 3 2 50 3 5" xfId="35361"/>
    <cellStyle name="Note 3 2 50 3 6" xfId="42823"/>
    <cellStyle name="Note 3 2 50 4" xfId="2402"/>
    <cellStyle name="Note 3 2 50 4 2" xfId="6096"/>
    <cellStyle name="Note 3 2 50 4 2 2" xfId="19142"/>
    <cellStyle name="Note 3 2 50 4 2 3" xfId="29534"/>
    <cellStyle name="Note 3 2 50 4 2 4" xfId="40321"/>
    <cellStyle name="Note 3 2 50 4 2 5" xfId="45409"/>
    <cellStyle name="Note 3 2 50 4 3" xfId="15448"/>
    <cellStyle name="Note 3 2 50 4 4" xfId="26825"/>
    <cellStyle name="Note 3 2 50 4 5" xfId="36627"/>
    <cellStyle name="Note 3 2 50 4 6" xfId="43311"/>
    <cellStyle name="Note 3 2 50 5" xfId="3953"/>
    <cellStyle name="Note 3 2 50 5 2" xfId="16999"/>
    <cellStyle name="Note 3 2 50 5 3" xfId="28077"/>
    <cellStyle name="Note 3 2 50 5 4" xfId="38178"/>
    <cellStyle name="Note 3 2 50 5 5" xfId="44168"/>
    <cellStyle name="Note 3 2 50 6" xfId="8725"/>
    <cellStyle name="Note 3 2 50 6 2" xfId="21770"/>
    <cellStyle name="Note 3 2 50 6 3" xfId="31177"/>
    <cellStyle name="Note 3 2 50 7" xfId="9711"/>
    <cellStyle name="Note 3 2 50 7 2" xfId="22756"/>
    <cellStyle name="Note 3 2 50 7 3" xfId="32052"/>
    <cellStyle name="Note 3 2 50 8" xfId="11353"/>
    <cellStyle name="Note 3 2 50 8 2" xfId="24398"/>
    <cellStyle name="Note 3 2 50 9" xfId="12437"/>
    <cellStyle name="Note 3 2 50 9 2" xfId="25482"/>
    <cellStyle name="Note 3 2 50 9 3" xfId="33816"/>
    <cellStyle name="Note 3 2 51" xfId="574"/>
    <cellStyle name="Note 3 2 51 10" xfId="13625"/>
    <cellStyle name="Note 3 2 51 11" xfId="34804"/>
    <cellStyle name="Note 3 2 51 2" xfId="1685"/>
    <cellStyle name="Note 3 2 51 2 10" xfId="14731"/>
    <cellStyle name="Note 3 2 51 2 11" xfId="35910"/>
    <cellStyle name="Note 3 2 51 2 2" xfId="2890"/>
    <cellStyle name="Note 3 2 51 2 2 2" xfId="6584"/>
    <cellStyle name="Note 3 2 51 2 2 2 2" xfId="19630"/>
    <cellStyle name="Note 3 2 51 2 2 2 3" xfId="29917"/>
    <cellStyle name="Note 3 2 51 2 2 2 4" xfId="40809"/>
    <cellStyle name="Note 3 2 51 2 2 2 5" xfId="45678"/>
    <cellStyle name="Note 3 2 51 2 2 3" xfId="15936"/>
    <cellStyle name="Note 3 2 51 2 2 4" xfId="27208"/>
    <cellStyle name="Note 3 2 51 2 2 5" xfId="37115"/>
    <cellStyle name="Note 3 2 51 2 2 6" xfId="43580"/>
    <cellStyle name="Note 3 2 51 2 3" xfId="3387"/>
    <cellStyle name="Note 3 2 51 2 3 2" xfId="7081"/>
    <cellStyle name="Note 3 2 51 2 3 2 2" xfId="20127"/>
    <cellStyle name="Note 3 2 51 2 3 2 3" xfId="30308"/>
    <cellStyle name="Note 3 2 51 2 3 2 4" xfId="41306"/>
    <cellStyle name="Note 3 2 51 2 3 2 5" xfId="45970"/>
    <cellStyle name="Note 3 2 51 2 3 3" xfId="16433"/>
    <cellStyle name="Note 3 2 51 2 3 4" xfId="27599"/>
    <cellStyle name="Note 3 2 51 2 3 5" xfId="37612"/>
    <cellStyle name="Note 3 2 51 2 3 6" xfId="43872"/>
    <cellStyle name="Note 3 2 51 2 4" xfId="4502"/>
    <cellStyle name="Note 3 2 51 2 4 2" xfId="17548"/>
    <cellStyle name="Note 3 2 51 2 4 3" xfId="28521"/>
    <cellStyle name="Note 3 2 51 2 4 4" xfId="38727"/>
    <cellStyle name="Note 3 2 51 2 4 5" xfId="44437"/>
    <cellStyle name="Note 3 2 51 2 5" xfId="9274"/>
    <cellStyle name="Note 3 2 51 2 5 2" xfId="22319"/>
    <cellStyle name="Note 3 2 51 2 5 3" xfId="31621"/>
    <cellStyle name="Note 3 2 51 2 6" xfId="10156"/>
    <cellStyle name="Note 3 2 51 2 6 2" xfId="23201"/>
    <cellStyle name="Note 3 2 51 2 6 3" xfId="32497"/>
    <cellStyle name="Note 3 2 51 2 7" xfId="10515"/>
    <cellStyle name="Note 3 2 51 2 7 2" xfId="23560"/>
    <cellStyle name="Note 3 2 51 2 7 3" xfId="32856"/>
    <cellStyle name="Note 3 2 51 2 8" xfId="11903"/>
    <cellStyle name="Note 3 2 51 2 8 2" xfId="24948"/>
    <cellStyle name="Note 3 2 51 2 9" xfId="12707"/>
    <cellStyle name="Note 3 2 51 2 9 2" xfId="25752"/>
    <cellStyle name="Note 3 2 51 2 9 3" xfId="34086"/>
    <cellStyle name="Note 3 2 51 3" xfId="1148"/>
    <cellStyle name="Note 3 2 51 3 2" xfId="5258"/>
    <cellStyle name="Note 3 2 51 3 2 2" xfId="18304"/>
    <cellStyle name="Note 3 2 51 3 2 3" xfId="28989"/>
    <cellStyle name="Note 3 2 51 3 2 4" xfId="39483"/>
    <cellStyle name="Note 3 2 51 3 2 5" xfId="44923"/>
    <cellStyle name="Note 3 2 51 3 3" xfId="14194"/>
    <cellStyle name="Note 3 2 51 3 4" xfId="26295"/>
    <cellStyle name="Note 3 2 51 3 5" xfId="35373"/>
    <cellStyle name="Note 3 2 51 3 6" xfId="42825"/>
    <cellStyle name="Note 3 2 51 4" xfId="2414"/>
    <cellStyle name="Note 3 2 51 4 2" xfId="6108"/>
    <cellStyle name="Note 3 2 51 4 2 2" xfId="19154"/>
    <cellStyle name="Note 3 2 51 4 2 3" xfId="29546"/>
    <cellStyle name="Note 3 2 51 4 2 4" xfId="40333"/>
    <cellStyle name="Note 3 2 51 4 2 5" xfId="45411"/>
    <cellStyle name="Note 3 2 51 4 3" xfId="15460"/>
    <cellStyle name="Note 3 2 51 4 4" xfId="26837"/>
    <cellStyle name="Note 3 2 51 4 5" xfId="36639"/>
    <cellStyle name="Note 3 2 51 4 6" xfId="43313"/>
    <cellStyle name="Note 3 2 51 5" xfId="3965"/>
    <cellStyle name="Note 3 2 51 5 2" xfId="17011"/>
    <cellStyle name="Note 3 2 51 5 3" xfId="28089"/>
    <cellStyle name="Note 3 2 51 5 4" xfId="38190"/>
    <cellStyle name="Note 3 2 51 5 5" xfId="44170"/>
    <cellStyle name="Note 3 2 51 6" xfId="8737"/>
    <cellStyle name="Note 3 2 51 6 2" xfId="21782"/>
    <cellStyle name="Note 3 2 51 6 3" xfId="31189"/>
    <cellStyle name="Note 3 2 51 7" xfId="9723"/>
    <cellStyle name="Note 3 2 51 7 2" xfId="22768"/>
    <cellStyle name="Note 3 2 51 7 3" xfId="32064"/>
    <cellStyle name="Note 3 2 51 8" xfId="11365"/>
    <cellStyle name="Note 3 2 51 8 2" xfId="24410"/>
    <cellStyle name="Note 3 2 51 9" xfId="10896"/>
    <cellStyle name="Note 3 2 51 9 2" xfId="23941"/>
    <cellStyle name="Note 3 2 51 9 3" xfId="33178"/>
    <cellStyle name="Note 3 2 52" xfId="596"/>
    <cellStyle name="Note 3 2 52 10" xfId="13644"/>
    <cellStyle name="Note 3 2 52 11" xfId="34823"/>
    <cellStyle name="Note 3 2 52 2" xfId="1703"/>
    <cellStyle name="Note 3 2 52 2 10" xfId="14749"/>
    <cellStyle name="Note 3 2 52 2 11" xfId="35928"/>
    <cellStyle name="Note 3 2 52 2 2" xfId="2907"/>
    <cellStyle name="Note 3 2 52 2 2 2" xfId="6601"/>
    <cellStyle name="Note 3 2 52 2 2 2 2" xfId="19647"/>
    <cellStyle name="Note 3 2 52 2 2 2 3" xfId="29928"/>
    <cellStyle name="Note 3 2 52 2 2 2 4" xfId="40826"/>
    <cellStyle name="Note 3 2 52 2 2 2 5" xfId="45691"/>
    <cellStyle name="Note 3 2 52 2 2 3" xfId="15953"/>
    <cellStyle name="Note 3 2 52 2 2 4" xfId="27219"/>
    <cellStyle name="Note 3 2 52 2 2 5" xfId="37132"/>
    <cellStyle name="Note 3 2 52 2 2 6" xfId="43593"/>
    <cellStyle name="Note 3 2 52 2 3" xfId="3397"/>
    <cellStyle name="Note 3 2 52 2 3 2" xfId="7091"/>
    <cellStyle name="Note 3 2 52 2 3 2 2" xfId="20137"/>
    <cellStyle name="Note 3 2 52 2 3 2 3" xfId="30318"/>
    <cellStyle name="Note 3 2 52 2 3 2 4" xfId="41316"/>
    <cellStyle name="Note 3 2 52 2 3 2 5" xfId="45977"/>
    <cellStyle name="Note 3 2 52 2 3 3" xfId="16443"/>
    <cellStyle name="Note 3 2 52 2 3 4" xfId="27609"/>
    <cellStyle name="Note 3 2 52 2 3 5" xfId="37622"/>
    <cellStyle name="Note 3 2 52 2 3 6" xfId="43879"/>
    <cellStyle name="Note 3 2 52 2 4" xfId="4520"/>
    <cellStyle name="Note 3 2 52 2 4 2" xfId="17566"/>
    <cellStyle name="Note 3 2 52 2 4 3" xfId="28533"/>
    <cellStyle name="Note 3 2 52 2 4 4" xfId="38745"/>
    <cellStyle name="Note 3 2 52 2 4 5" xfId="44450"/>
    <cellStyle name="Note 3 2 52 2 5" xfId="9292"/>
    <cellStyle name="Note 3 2 52 2 5 2" xfId="22337"/>
    <cellStyle name="Note 3 2 52 2 5 3" xfId="31633"/>
    <cellStyle name="Note 3 2 52 2 6" xfId="10168"/>
    <cellStyle name="Note 3 2 52 2 6 2" xfId="23213"/>
    <cellStyle name="Note 3 2 52 2 6 3" xfId="32509"/>
    <cellStyle name="Note 3 2 52 2 7" xfId="10525"/>
    <cellStyle name="Note 3 2 52 2 7 2" xfId="23570"/>
    <cellStyle name="Note 3 2 52 2 7 3" xfId="32866"/>
    <cellStyle name="Note 3 2 52 2 8" xfId="11921"/>
    <cellStyle name="Note 3 2 52 2 8 2" xfId="24966"/>
    <cellStyle name="Note 3 2 52 2 9" xfId="12719"/>
    <cellStyle name="Note 3 2 52 2 9 2" xfId="25764"/>
    <cellStyle name="Note 3 2 52 2 9 3" xfId="34098"/>
    <cellStyle name="Note 3 2 52 3" xfId="1167"/>
    <cellStyle name="Note 3 2 52 3 2" xfId="5277"/>
    <cellStyle name="Note 3 2 52 3 2 2" xfId="18323"/>
    <cellStyle name="Note 3 2 52 3 2 3" xfId="29002"/>
    <cellStyle name="Note 3 2 52 3 2 4" xfId="39502"/>
    <cellStyle name="Note 3 2 52 3 2 5" xfId="44936"/>
    <cellStyle name="Note 3 2 52 3 3" xfId="14213"/>
    <cellStyle name="Note 3 2 52 3 4" xfId="26308"/>
    <cellStyle name="Note 3 2 52 3 5" xfId="35392"/>
    <cellStyle name="Note 3 2 52 3 6" xfId="42838"/>
    <cellStyle name="Note 3 2 52 4" xfId="2433"/>
    <cellStyle name="Note 3 2 52 4 2" xfId="6127"/>
    <cellStyle name="Note 3 2 52 4 2 2" xfId="19173"/>
    <cellStyle name="Note 3 2 52 4 2 3" xfId="29559"/>
    <cellStyle name="Note 3 2 52 4 2 4" xfId="40352"/>
    <cellStyle name="Note 3 2 52 4 2 5" xfId="45424"/>
    <cellStyle name="Note 3 2 52 4 3" xfId="15479"/>
    <cellStyle name="Note 3 2 52 4 4" xfId="26850"/>
    <cellStyle name="Note 3 2 52 4 5" xfId="36658"/>
    <cellStyle name="Note 3 2 52 4 6" xfId="43326"/>
    <cellStyle name="Note 3 2 52 5" xfId="3984"/>
    <cellStyle name="Note 3 2 52 5 2" xfId="17030"/>
    <cellStyle name="Note 3 2 52 5 3" xfId="28102"/>
    <cellStyle name="Note 3 2 52 5 4" xfId="38209"/>
    <cellStyle name="Note 3 2 52 5 5" xfId="44183"/>
    <cellStyle name="Note 3 2 52 6" xfId="8756"/>
    <cellStyle name="Note 3 2 52 6 2" xfId="21801"/>
    <cellStyle name="Note 3 2 52 6 3" xfId="31202"/>
    <cellStyle name="Note 3 2 52 7" xfId="9736"/>
    <cellStyle name="Note 3 2 52 7 2" xfId="22781"/>
    <cellStyle name="Note 3 2 52 7 3" xfId="32077"/>
    <cellStyle name="Note 3 2 52 8" xfId="11385"/>
    <cellStyle name="Note 3 2 52 8 2" xfId="24430"/>
    <cellStyle name="Note 3 2 52 9" xfId="12276"/>
    <cellStyle name="Note 3 2 52 9 2" xfId="25321"/>
    <cellStyle name="Note 3 2 52 9 3" xfId="33655"/>
    <cellStyle name="Note 3 2 53" xfId="594"/>
    <cellStyle name="Note 3 2 53 10" xfId="13642"/>
    <cellStyle name="Note 3 2 53 11" xfId="34821"/>
    <cellStyle name="Note 3 2 53 2" xfId="1701"/>
    <cellStyle name="Note 3 2 53 2 10" xfId="14747"/>
    <cellStyle name="Note 3 2 53 2 11" xfId="35926"/>
    <cellStyle name="Note 3 2 53 2 2" xfId="2905"/>
    <cellStyle name="Note 3 2 53 2 2 2" xfId="6599"/>
    <cellStyle name="Note 3 2 53 2 2 2 2" xfId="19645"/>
    <cellStyle name="Note 3 2 53 2 2 2 3" xfId="29926"/>
    <cellStyle name="Note 3 2 53 2 2 2 4" xfId="40824"/>
    <cellStyle name="Note 3 2 53 2 2 2 5" xfId="45690"/>
    <cellStyle name="Note 3 2 53 2 2 3" xfId="15951"/>
    <cellStyle name="Note 3 2 53 2 2 4" xfId="27217"/>
    <cellStyle name="Note 3 2 53 2 2 5" xfId="37130"/>
    <cellStyle name="Note 3 2 53 2 2 6" xfId="43592"/>
    <cellStyle name="Note 3 2 53 2 3" xfId="3396"/>
    <cellStyle name="Note 3 2 53 2 3 2" xfId="7090"/>
    <cellStyle name="Note 3 2 53 2 3 2 2" xfId="20136"/>
    <cellStyle name="Note 3 2 53 2 3 2 3" xfId="30317"/>
    <cellStyle name="Note 3 2 53 2 3 2 4" xfId="41315"/>
    <cellStyle name="Note 3 2 53 2 3 2 5" xfId="45976"/>
    <cellStyle name="Note 3 2 53 2 3 3" xfId="16442"/>
    <cellStyle name="Note 3 2 53 2 3 4" xfId="27608"/>
    <cellStyle name="Note 3 2 53 2 3 5" xfId="37621"/>
    <cellStyle name="Note 3 2 53 2 3 6" xfId="43878"/>
    <cellStyle name="Note 3 2 53 2 4" xfId="4518"/>
    <cellStyle name="Note 3 2 53 2 4 2" xfId="17564"/>
    <cellStyle name="Note 3 2 53 2 4 3" xfId="28531"/>
    <cellStyle name="Note 3 2 53 2 4 4" xfId="38743"/>
    <cellStyle name="Note 3 2 53 2 4 5" xfId="44449"/>
    <cellStyle name="Note 3 2 53 2 5" xfId="9290"/>
    <cellStyle name="Note 3 2 53 2 5 2" xfId="22335"/>
    <cellStyle name="Note 3 2 53 2 5 3" xfId="31631"/>
    <cellStyle name="Note 3 2 53 2 6" xfId="10166"/>
    <cellStyle name="Note 3 2 53 2 6 2" xfId="23211"/>
    <cellStyle name="Note 3 2 53 2 6 3" xfId="32507"/>
    <cellStyle name="Note 3 2 53 2 7" xfId="10524"/>
    <cellStyle name="Note 3 2 53 2 7 2" xfId="23569"/>
    <cellStyle name="Note 3 2 53 2 7 3" xfId="32865"/>
    <cellStyle name="Note 3 2 53 2 8" xfId="11919"/>
    <cellStyle name="Note 3 2 53 2 8 2" xfId="24964"/>
    <cellStyle name="Note 3 2 53 2 9" xfId="12717"/>
    <cellStyle name="Note 3 2 53 2 9 2" xfId="25762"/>
    <cellStyle name="Note 3 2 53 2 9 3" xfId="34096"/>
    <cellStyle name="Note 3 2 53 3" xfId="1165"/>
    <cellStyle name="Note 3 2 53 3 2" xfId="5275"/>
    <cellStyle name="Note 3 2 53 3 2 2" xfId="18321"/>
    <cellStyle name="Note 3 2 53 3 2 3" xfId="29000"/>
    <cellStyle name="Note 3 2 53 3 2 4" xfId="39500"/>
    <cellStyle name="Note 3 2 53 3 2 5" xfId="44935"/>
    <cellStyle name="Note 3 2 53 3 3" xfId="14211"/>
    <cellStyle name="Note 3 2 53 3 4" xfId="26306"/>
    <cellStyle name="Note 3 2 53 3 5" xfId="35390"/>
    <cellStyle name="Note 3 2 53 3 6" xfId="42837"/>
    <cellStyle name="Note 3 2 53 4" xfId="2431"/>
    <cellStyle name="Note 3 2 53 4 2" xfId="6125"/>
    <cellStyle name="Note 3 2 53 4 2 2" xfId="19171"/>
    <cellStyle name="Note 3 2 53 4 2 3" xfId="29557"/>
    <cellStyle name="Note 3 2 53 4 2 4" xfId="40350"/>
    <cellStyle name="Note 3 2 53 4 2 5" xfId="45423"/>
    <cellStyle name="Note 3 2 53 4 3" xfId="15477"/>
    <cellStyle name="Note 3 2 53 4 4" xfId="26848"/>
    <cellStyle name="Note 3 2 53 4 5" xfId="36656"/>
    <cellStyle name="Note 3 2 53 4 6" xfId="43325"/>
    <cellStyle name="Note 3 2 53 5" xfId="3982"/>
    <cellStyle name="Note 3 2 53 5 2" xfId="17028"/>
    <cellStyle name="Note 3 2 53 5 3" xfId="28100"/>
    <cellStyle name="Note 3 2 53 5 4" xfId="38207"/>
    <cellStyle name="Note 3 2 53 5 5" xfId="44182"/>
    <cellStyle name="Note 3 2 53 6" xfId="8754"/>
    <cellStyle name="Note 3 2 53 6 2" xfId="21799"/>
    <cellStyle name="Note 3 2 53 6 3" xfId="31200"/>
    <cellStyle name="Note 3 2 53 7" xfId="9734"/>
    <cellStyle name="Note 3 2 53 7 2" xfId="22779"/>
    <cellStyle name="Note 3 2 53 7 3" xfId="32075"/>
    <cellStyle name="Note 3 2 53 8" xfId="11383"/>
    <cellStyle name="Note 3 2 53 8 2" xfId="24428"/>
    <cellStyle name="Note 3 2 53 9" xfId="12399"/>
    <cellStyle name="Note 3 2 53 9 2" xfId="25444"/>
    <cellStyle name="Note 3 2 53 9 3" xfId="33778"/>
    <cellStyle name="Note 3 2 54" xfId="589"/>
    <cellStyle name="Note 3 2 54 10" xfId="13637"/>
    <cellStyle name="Note 3 2 54 11" xfId="34816"/>
    <cellStyle name="Note 3 2 54 2" xfId="1696"/>
    <cellStyle name="Note 3 2 54 2 10" xfId="14742"/>
    <cellStyle name="Note 3 2 54 2 11" xfId="35921"/>
    <cellStyle name="Note 3 2 54 2 2" xfId="2900"/>
    <cellStyle name="Note 3 2 54 2 2 2" xfId="6594"/>
    <cellStyle name="Note 3 2 54 2 2 2 2" xfId="19640"/>
    <cellStyle name="Note 3 2 54 2 2 2 3" xfId="29924"/>
    <cellStyle name="Note 3 2 54 2 2 2 4" xfId="40819"/>
    <cellStyle name="Note 3 2 54 2 2 2 5" xfId="45686"/>
    <cellStyle name="Note 3 2 54 2 2 3" xfId="15946"/>
    <cellStyle name="Note 3 2 54 2 2 4" xfId="27215"/>
    <cellStyle name="Note 3 2 54 2 2 5" xfId="37125"/>
    <cellStyle name="Note 3 2 54 2 2 6" xfId="43588"/>
    <cellStyle name="Note 3 2 54 2 3" xfId="3395"/>
    <cellStyle name="Note 3 2 54 2 3 2" xfId="7089"/>
    <cellStyle name="Note 3 2 54 2 3 2 2" xfId="20135"/>
    <cellStyle name="Note 3 2 54 2 3 2 3" xfId="30316"/>
    <cellStyle name="Note 3 2 54 2 3 2 4" xfId="41314"/>
    <cellStyle name="Note 3 2 54 2 3 2 5" xfId="45975"/>
    <cellStyle name="Note 3 2 54 2 3 3" xfId="16441"/>
    <cellStyle name="Note 3 2 54 2 3 4" xfId="27607"/>
    <cellStyle name="Note 3 2 54 2 3 5" xfId="37620"/>
    <cellStyle name="Note 3 2 54 2 3 6" xfId="43877"/>
    <cellStyle name="Note 3 2 54 2 4" xfId="4513"/>
    <cellStyle name="Note 3 2 54 2 4 2" xfId="17559"/>
    <cellStyle name="Note 3 2 54 2 4 3" xfId="28529"/>
    <cellStyle name="Note 3 2 54 2 4 4" xfId="38738"/>
    <cellStyle name="Note 3 2 54 2 4 5" xfId="44445"/>
    <cellStyle name="Note 3 2 54 2 5" xfId="9285"/>
    <cellStyle name="Note 3 2 54 2 5 2" xfId="22330"/>
    <cellStyle name="Note 3 2 54 2 5 3" xfId="31629"/>
    <cellStyle name="Note 3 2 54 2 6" xfId="10164"/>
    <cellStyle name="Note 3 2 54 2 6 2" xfId="23209"/>
    <cellStyle name="Note 3 2 54 2 6 3" xfId="32505"/>
    <cellStyle name="Note 3 2 54 2 7" xfId="10523"/>
    <cellStyle name="Note 3 2 54 2 7 2" xfId="23568"/>
    <cellStyle name="Note 3 2 54 2 7 3" xfId="32864"/>
    <cellStyle name="Note 3 2 54 2 8" xfId="11914"/>
    <cellStyle name="Note 3 2 54 2 8 2" xfId="24959"/>
    <cellStyle name="Note 3 2 54 2 9" xfId="12715"/>
    <cellStyle name="Note 3 2 54 2 9 2" xfId="25760"/>
    <cellStyle name="Note 3 2 54 2 9 3" xfId="34094"/>
    <cellStyle name="Note 3 2 54 3" xfId="1160"/>
    <cellStyle name="Note 3 2 54 3 2" xfId="5270"/>
    <cellStyle name="Note 3 2 54 3 2 2" xfId="18316"/>
    <cellStyle name="Note 3 2 54 3 2 3" xfId="28998"/>
    <cellStyle name="Note 3 2 54 3 2 4" xfId="39495"/>
    <cellStyle name="Note 3 2 54 3 2 5" xfId="44931"/>
    <cellStyle name="Note 3 2 54 3 3" xfId="14206"/>
    <cellStyle name="Note 3 2 54 3 4" xfId="26304"/>
    <cellStyle name="Note 3 2 54 3 5" xfId="35385"/>
    <cellStyle name="Note 3 2 54 3 6" xfId="42833"/>
    <cellStyle name="Note 3 2 54 4" xfId="2426"/>
    <cellStyle name="Note 3 2 54 4 2" xfId="6120"/>
    <cellStyle name="Note 3 2 54 4 2 2" xfId="19166"/>
    <cellStyle name="Note 3 2 54 4 2 3" xfId="29555"/>
    <cellStyle name="Note 3 2 54 4 2 4" xfId="40345"/>
    <cellStyle name="Note 3 2 54 4 2 5" xfId="45419"/>
    <cellStyle name="Note 3 2 54 4 3" xfId="15472"/>
    <cellStyle name="Note 3 2 54 4 4" xfId="26846"/>
    <cellStyle name="Note 3 2 54 4 5" xfId="36651"/>
    <cellStyle name="Note 3 2 54 4 6" xfId="43321"/>
    <cellStyle name="Note 3 2 54 5" xfId="3977"/>
    <cellStyle name="Note 3 2 54 5 2" xfId="17023"/>
    <cellStyle name="Note 3 2 54 5 3" xfId="28098"/>
    <cellStyle name="Note 3 2 54 5 4" xfId="38202"/>
    <cellStyle name="Note 3 2 54 5 5" xfId="44178"/>
    <cellStyle name="Note 3 2 54 6" xfId="8749"/>
    <cellStyle name="Note 3 2 54 6 2" xfId="21794"/>
    <cellStyle name="Note 3 2 54 6 3" xfId="31198"/>
    <cellStyle name="Note 3 2 54 7" xfId="9732"/>
    <cellStyle name="Note 3 2 54 7 2" xfId="22777"/>
    <cellStyle name="Note 3 2 54 7 3" xfId="32073"/>
    <cellStyle name="Note 3 2 54 8" xfId="11378"/>
    <cellStyle name="Note 3 2 54 8 2" xfId="24423"/>
    <cellStyle name="Note 3 2 54 9" xfId="10894"/>
    <cellStyle name="Note 3 2 54 9 2" xfId="23939"/>
    <cellStyle name="Note 3 2 54 9 3" xfId="33176"/>
    <cellStyle name="Note 3 2 55" xfId="614"/>
    <cellStyle name="Note 3 2 55 2" xfId="1809"/>
    <cellStyle name="Note 3 2 55 2 2" xfId="5503"/>
    <cellStyle name="Note 3 2 55 2 2 2" xfId="18549"/>
    <cellStyle name="Note 3 2 55 2 2 3" xfId="29032"/>
    <cellStyle name="Note 3 2 55 2 2 4" xfId="39728"/>
    <cellStyle name="Note 3 2 55 2 2 5" xfId="45137"/>
    <cellStyle name="Note 3 2 55 2 3" xfId="14855"/>
    <cellStyle name="Note 3 2 55 2 4" xfId="26323"/>
    <cellStyle name="Note 3 2 55 2 5" xfId="36034"/>
    <cellStyle name="Note 3 2 55 2 6" xfId="43039"/>
    <cellStyle name="Note 3 2 55 3" xfId="3010"/>
    <cellStyle name="Note 3 2 55 3 2" xfId="6704"/>
    <cellStyle name="Note 3 2 55 3 2 2" xfId="19750"/>
    <cellStyle name="Note 3 2 55 3 2 3" xfId="29940"/>
    <cellStyle name="Note 3 2 55 3 2 4" xfId="40929"/>
    <cellStyle name="Note 3 2 55 3 2 5" xfId="45787"/>
    <cellStyle name="Note 3 2 55 3 3" xfId="16056"/>
    <cellStyle name="Note 3 2 55 3 4" xfId="27231"/>
    <cellStyle name="Note 3 2 55 3 5" xfId="37235"/>
    <cellStyle name="Note 3 2 55 3 6" xfId="43689"/>
    <cellStyle name="Note 3 2 55 4" xfId="3411"/>
    <cellStyle name="Note 3 2 55 4 2" xfId="7105"/>
    <cellStyle name="Note 3 2 55 4 2 2" xfId="20151"/>
    <cellStyle name="Note 3 2 55 4 2 3" xfId="30332"/>
    <cellStyle name="Note 3 2 55 4 2 4" xfId="41330"/>
    <cellStyle name="Note 3 2 55 4 2 5" xfId="45982"/>
    <cellStyle name="Note 3 2 55 4 3" xfId="16457"/>
    <cellStyle name="Note 3 2 55 4 4" xfId="27623"/>
    <cellStyle name="Note 3 2 55 4 5" xfId="37636"/>
    <cellStyle name="Note 3 2 55 4 6" xfId="43884"/>
    <cellStyle name="Note 3 2 55 5" xfId="4626"/>
    <cellStyle name="Note 3 2 55 5 2" xfId="17672"/>
    <cellStyle name="Note 3 2 55 5 3" xfId="28548"/>
    <cellStyle name="Note 3 2 55 5 4" xfId="38851"/>
    <cellStyle name="Note 3 2 55 5 5" xfId="44546"/>
    <cellStyle name="Note 3 2 55 6" xfId="13662"/>
    <cellStyle name="Note 3 2 55 7" xfId="25854"/>
    <cellStyle name="Note 3 2 55 8" xfId="34841"/>
    <cellStyle name="Note 3 2 55 9" xfId="42548"/>
    <cellStyle name="Note 3 2 56" xfId="624"/>
    <cellStyle name="Note 3 2 56 2" xfId="1819"/>
    <cellStyle name="Note 3 2 56 2 2" xfId="5513"/>
    <cellStyle name="Note 3 2 56 2 2 2" xfId="18559"/>
    <cellStyle name="Note 3 2 56 2 2 3" xfId="29039"/>
    <cellStyle name="Note 3 2 56 2 2 4" xfId="39738"/>
    <cellStyle name="Note 3 2 56 2 2 5" xfId="45143"/>
    <cellStyle name="Note 3 2 56 2 3" xfId="14865"/>
    <cellStyle name="Note 3 2 56 2 4" xfId="26330"/>
    <cellStyle name="Note 3 2 56 2 5" xfId="36044"/>
    <cellStyle name="Note 3 2 56 2 6" xfId="43045"/>
    <cellStyle name="Note 3 2 56 3" xfId="3019"/>
    <cellStyle name="Note 3 2 56 3 2" xfId="6713"/>
    <cellStyle name="Note 3 2 56 3 2 2" xfId="19759"/>
    <cellStyle name="Note 3 2 56 3 2 3" xfId="29946"/>
    <cellStyle name="Note 3 2 56 3 2 4" xfId="40938"/>
    <cellStyle name="Note 3 2 56 3 2 5" xfId="45793"/>
    <cellStyle name="Note 3 2 56 3 3" xfId="16065"/>
    <cellStyle name="Note 3 2 56 3 4" xfId="27237"/>
    <cellStyle name="Note 3 2 56 3 5" xfId="37244"/>
    <cellStyle name="Note 3 2 56 3 6" xfId="43695"/>
    <cellStyle name="Note 3 2 56 4" xfId="3417"/>
    <cellStyle name="Note 3 2 56 4 2" xfId="7111"/>
    <cellStyle name="Note 3 2 56 4 2 2" xfId="20157"/>
    <cellStyle name="Note 3 2 56 4 2 3" xfId="30338"/>
    <cellStyle name="Note 3 2 56 4 2 4" xfId="41336"/>
    <cellStyle name="Note 3 2 56 4 2 5" xfId="45985"/>
    <cellStyle name="Note 3 2 56 4 3" xfId="16463"/>
    <cellStyle name="Note 3 2 56 4 4" xfId="27629"/>
    <cellStyle name="Note 3 2 56 4 5" xfId="37642"/>
    <cellStyle name="Note 3 2 56 4 6" xfId="43887"/>
    <cellStyle name="Note 3 2 56 5" xfId="4636"/>
    <cellStyle name="Note 3 2 56 5 2" xfId="17682"/>
    <cellStyle name="Note 3 2 56 5 3" xfId="28555"/>
    <cellStyle name="Note 3 2 56 5 4" xfId="38861"/>
    <cellStyle name="Note 3 2 56 5 5" xfId="44552"/>
    <cellStyle name="Note 3 2 56 6" xfId="13672"/>
    <cellStyle name="Note 3 2 56 7" xfId="25861"/>
    <cellStyle name="Note 3 2 56 8" xfId="34851"/>
    <cellStyle name="Note 3 2 56 9" xfId="42554"/>
    <cellStyle name="Note 3 2 57" xfId="646"/>
    <cellStyle name="Note 3 2 57 2" xfId="3037"/>
    <cellStyle name="Note 3 2 57 2 2" xfId="6731"/>
    <cellStyle name="Note 3 2 57 2 2 2" xfId="19777"/>
    <cellStyle name="Note 3 2 57 2 2 3" xfId="29958"/>
    <cellStyle name="Note 3 2 57 2 2 4" xfId="40956"/>
    <cellStyle name="Note 3 2 57 2 2 5" xfId="45805"/>
    <cellStyle name="Note 3 2 57 2 3" xfId="16083"/>
    <cellStyle name="Note 3 2 57 2 4" xfId="27249"/>
    <cellStyle name="Note 3 2 57 2 5" xfId="37262"/>
    <cellStyle name="Note 3 2 57 2 6" xfId="43707"/>
    <cellStyle name="Note 3 2 57 3" xfId="3429"/>
    <cellStyle name="Note 3 2 57 3 2" xfId="7123"/>
    <cellStyle name="Note 3 2 57 3 2 2" xfId="20169"/>
    <cellStyle name="Note 3 2 57 3 2 3" xfId="30350"/>
    <cellStyle name="Note 3 2 57 3 2 4" xfId="41348"/>
    <cellStyle name="Note 3 2 57 3 2 5" xfId="45991"/>
    <cellStyle name="Note 3 2 57 3 3" xfId="16475"/>
    <cellStyle name="Note 3 2 57 3 4" xfId="27641"/>
    <cellStyle name="Note 3 2 57 3 5" xfId="37654"/>
    <cellStyle name="Note 3 2 57 3 6" xfId="43893"/>
    <cellStyle name="Note 3 2 57 4" xfId="4656"/>
    <cellStyle name="Note 3 2 57 4 2" xfId="17702"/>
    <cellStyle name="Note 3 2 57 4 3" xfId="28569"/>
    <cellStyle name="Note 3 2 57 4 4" xfId="38881"/>
    <cellStyle name="Note 3 2 57 4 5" xfId="44564"/>
    <cellStyle name="Note 3 2 57 5" xfId="13692"/>
    <cellStyle name="Note 3 2 57 6" xfId="25875"/>
    <cellStyle name="Note 3 2 57 7" xfId="34871"/>
    <cellStyle name="Note 3 2 57 8" xfId="42566"/>
    <cellStyle name="Note 3 2 58" xfId="3443"/>
    <cellStyle name="Note 3 2 58 2" xfId="16489"/>
    <cellStyle name="Note 3 2 58 3" xfId="27652"/>
    <cellStyle name="Note 3 2 58 4" xfId="37668"/>
    <cellStyle name="Note 3 2 58 5" xfId="43902"/>
    <cellStyle name="Note 3 2 59" xfId="3453"/>
    <cellStyle name="Note 3 2 59 2" xfId="16499"/>
    <cellStyle name="Note 3 2 59 3" xfId="27659"/>
    <cellStyle name="Note 3 2 59 4" xfId="37678"/>
    <cellStyle name="Note 3 2 59 5" xfId="43908"/>
    <cellStyle name="Note 3 2 6" xfId="141"/>
    <cellStyle name="Note 3 2 6 10" xfId="13192"/>
    <cellStyle name="Note 3 2 6 11" xfId="34371"/>
    <cellStyle name="Note 3 2 6 2" xfId="1264"/>
    <cellStyle name="Note 3 2 6 2 10" xfId="14310"/>
    <cellStyle name="Note 3 2 6 2 11" xfId="35489"/>
    <cellStyle name="Note 3 2 6 2 2" xfId="2524"/>
    <cellStyle name="Note 3 2 6 2 2 2" xfId="6218"/>
    <cellStyle name="Note 3 2 6 2 2 2 2" xfId="19264"/>
    <cellStyle name="Note 3 2 6 2 2 2 3" xfId="29610"/>
    <cellStyle name="Note 3 2 6 2 2 2 4" xfId="40443"/>
    <cellStyle name="Note 3 2 6 2 2 2 5" xfId="45472"/>
    <cellStyle name="Note 3 2 6 2 2 3" xfId="15570"/>
    <cellStyle name="Note 3 2 6 2 2 4" xfId="26901"/>
    <cellStyle name="Note 3 2 6 2 2 5" xfId="36749"/>
    <cellStyle name="Note 3 2 6 2 2 6" xfId="43374"/>
    <cellStyle name="Note 3 2 6 2 3" xfId="3075"/>
    <cellStyle name="Note 3 2 6 2 3 2" xfId="6769"/>
    <cellStyle name="Note 3 2 6 2 3 2 2" xfId="19815"/>
    <cellStyle name="Note 3 2 6 2 3 2 3" xfId="29996"/>
    <cellStyle name="Note 3 2 6 2 3 2 4" xfId="40994"/>
    <cellStyle name="Note 3 2 6 2 3 2 5" xfId="45823"/>
    <cellStyle name="Note 3 2 6 2 3 3" xfId="16121"/>
    <cellStyle name="Note 3 2 6 2 3 4" xfId="27287"/>
    <cellStyle name="Note 3 2 6 2 3 5" xfId="37300"/>
    <cellStyle name="Note 3 2 6 2 3 6" xfId="43725"/>
    <cellStyle name="Note 3 2 6 2 4" xfId="4081"/>
    <cellStyle name="Note 3 2 6 2 4 2" xfId="17127"/>
    <cellStyle name="Note 3 2 6 2 4 3" xfId="28159"/>
    <cellStyle name="Note 3 2 6 2 4 4" xfId="38306"/>
    <cellStyle name="Note 3 2 6 2 4 5" xfId="44231"/>
    <cellStyle name="Note 3 2 6 2 5" xfId="8853"/>
    <cellStyle name="Note 3 2 6 2 5 2" xfId="21898"/>
    <cellStyle name="Note 3 2 6 2 5 3" xfId="31259"/>
    <cellStyle name="Note 3 2 6 2 6" xfId="9793"/>
    <cellStyle name="Note 3 2 6 2 6 2" xfId="22838"/>
    <cellStyle name="Note 3 2 6 2 6 3" xfId="32134"/>
    <cellStyle name="Note 3 2 6 2 7" xfId="10203"/>
    <cellStyle name="Note 3 2 6 2 7 2" xfId="23248"/>
    <cellStyle name="Note 3 2 6 2 7 3" xfId="32544"/>
    <cellStyle name="Note 3 2 6 2 8" xfId="11482"/>
    <cellStyle name="Note 3 2 6 2 8 2" xfId="24527"/>
    <cellStyle name="Note 3 2 6 2 9" xfId="10905"/>
    <cellStyle name="Note 3 2 6 2 9 2" xfId="23950"/>
    <cellStyle name="Note 3 2 6 2 9 3" xfId="33187"/>
    <cellStyle name="Note 3 2 6 3" xfId="715"/>
    <cellStyle name="Note 3 2 6 3 2" xfId="4825"/>
    <cellStyle name="Note 3 2 6 3 2 2" xfId="17871"/>
    <cellStyle name="Note 3 2 6 3 2 3" xfId="28615"/>
    <cellStyle name="Note 3 2 6 3 2 4" xfId="39050"/>
    <cellStyle name="Note 3 2 6 3 2 5" xfId="44705"/>
    <cellStyle name="Note 3 2 6 3 3" xfId="13761"/>
    <cellStyle name="Note 3 2 6 3 4" xfId="25921"/>
    <cellStyle name="Note 3 2 6 3 5" xfId="34940"/>
    <cellStyle name="Note 3 2 6 3 6" xfId="42607"/>
    <cellStyle name="Note 3 2 6 4" xfId="1981"/>
    <cellStyle name="Note 3 2 6 4 2" xfId="5675"/>
    <cellStyle name="Note 3 2 6 4 2 2" xfId="18721"/>
    <cellStyle name="Note 3 2 6 4 2 3" xfId="29172"/>
    <cellStyle name="Note 3 2 6 4 2 4" xfId="39900"/>
    <cellStyle name="Note 3 2 6 4 2 5" xfId="45193"/>
    <cellStyle name="Note 3 2 6 4 3" xfId="15027"/>
    <cellStyle name="Note 3 2 6 4 4" xfId="26463"/>
    <cellStyle name="Note 3 2 6 4 5" xfId="36206"/>
    <cellStyle name="Note 3 2 6 4 6" xfId="43095"/>
    <cellStyle name="Note 3 2 6 5" xfId="3532"/>
    <cellStyle name="Note 3 2 6 5 2" xfId="16578"/>
    <cellStyle name="Note 3 2 6 5 3" xfId="27715"/>
    <cellStyle name="Note 3 2 6 5 4" xfId="37757"/>
    <cellStyle name="Note 3 2 6 5 5" xfId="43952"/>
    <cellStyle name="Note 3 2 6 6" xfId="8304"/>
    <cellStyle name="Note 3 2 6 6 2" xfId="21349"/>
    <cellStyle name="Note 3 2 6 6 3" xfId="30815"/>
    <cellStyle name="Note 3 2 6 7" xfId="9346"/>
    <cellStyle name="Note 3 2 6 7 2" xfId="22391"/>
    <cellStyle name="Note 3 2 6 7 3" xfId="31687"/>
    <cellStyle name="Note 3 2 6 8" xfId="10932"/>
    <cellStyle name="Note 3 2 6 8 2" xfId="23977"/>
    <cellStyle name="Note 3 2 6 9" xfId="10785"/>
    <cellStyle name="Note 3 2 6 9 2" xfId="23830"/>
    <cellStyle name="Note 3 2 6 9 3" xfId="33110"/>
    <cellStyle name="Note 3 2 60" xfId="3438"/>
    <cellStyle name="Note 3 2 60 2" xfId="16484"/>
    <cellStyle name="Note 3 2 60 3" xfId="27648"/>
    <cellStyle name="Note 3 2 60 4" xfId="37663"/>
    <cellStyle name="Note 3 2 60 5" xfId="43898"/>
    <cellStyle name="Note 3 2 61" xfId="3463"/>
    <cellStyle name="Note 3 2 61 2" xfId="16509"/>
    <cellStyle name="Note 3 2 61 3" xfId="27669"/>
    <cellStyle name="Note 3 2 61 4" xfId="37688"/>
    <cellStyle name="Note 3 2 61 5" xfId="43911"/>
    <cellStyle name="Note 3 2 62" xfId="8223"/>
    <cellStyle name="Note 3 2 62 2" xfId="21269"/>
    <cellStyle name="Note 3 2 62 3" xfId="30761"/>
    <cellStyle name="Note 3 2 62 4" xfId="42448"/>
    <cellStyle name="Note 3 2 62 5" xfId="46683"/>
    <cellStyle name="Note 3 2 63" xfId="10620"/>
    <cellStyle name="Note 3 2 63 2" xfId="23665"/>
    <cellStyle name="Note 3 2 63 3" xfId="32945"/>
    <cellStyle name="Note 3 2 64" xfId="10622"/>
    <cellStyle name="Note 3 2 64 2" xfId="23667"/>
    <cellStyle name="Note 3 2 64 3" xfId="32947"/>
    <cellStyle name="Note 3 2 65" xfId="10677"/>
    <cellStyle name="Note 3 2 65 2" xfId="23722"/>
    <cellStyle name="Note 3 2 65 3" xfId="33002"/>
    <cellStyle name="Note 3 2 66" xfId="10671"/>
    <cellStyle name="Note 3 2 66 2" xfId="23716"/>
    <cellStyle name="Note 3 2 66 3" xfId="32996"/>
    <cellStyle name="Note 3 2 67" xfId="10674"/>
    <cellStyle name="Note 3 2 67 2" xfId="23719"/>
    <cellStyle name="Note 3 2 67 3" xfId="32999"/>
    <cellStyle name="Note 3 2 68" xfId="10794"/>
    <cellStyle name="Note 3 2 68 2" xfId="23839"/>
    <cellStyle name="Note 3 2 68 3" xfId="33119"/>
    <cellStyle name="Note 3 2 69" xfId="12843"/>
    <cellStyle name="Note 3 2 7" xfId="151"/>
    <cellStyle name="Note 3 2 7 10" xfId="13202"/>
    <cellStyle name="Note 3 2 7 11" xfId="34381"/>
    <cellStyle name="Note 3 2 7 2" xfId="1274"/>
    <cellStyle name="Note 3 2 7 2 10" xfId="14320"/>
    <cellStyle name="Note 3 2 7 2 11" xfId="35499"/>
    <cellStyle name="Note 3 2 7 2 2" xfId="2533"/>
    <cellStyle name="Note 3 2 7 2 2 2" xfId="6227"/>
    <cellStyle name="Note 3 2 7 2 2 2 2" xfId="19273"/>
    <cellStyle name="Note 3 2 7 2 2 2 3" xfId="29616"/>
    <cellStyle name="Note 3 2 7 2 2 2 4" xfId="40452"/>
    <cellStyle name="Note 3 2 7 2 2 2 5" xfId="45478"/>
    <cellStyle name="Note 3 2 7 2 2 3" xfId="15579"/>
    <cellStyle name="Note 3 2 7 2 2 4" xfId="26907"/>
    <cellStyle name="Note 3 2 7 2 2 5" xfId="36758"/>
    <cellStyle name="Note 3 2 7 2 2 6" xfId="43380"/>
    <cellStyle name="Note 3 2 7 2 3" xfId="3081"/>
    <cellStyle name="Note 3 2 7 2 3 2" xfId="6775"/>
    <cellStyle name="Note 3 2 7 2 3 2 2" xfId="19821"/>
    <cellStyle name="Note 3 2 7 2 3 2 3" xfId="30002"/>
    <cellStyle name="Note 3 2 7 2 3 2 4" xfId="41000"/>
    <cellStyle name="Note 3 2 7 2 3 2 5" xfId="45826"/>
    <cellStyle name="Note 3 2 7 2 3 3" xfId="16127"/>
    <cellStyle name="Note 3 2 7 2 3 4" xfId="27293"/>
    <cellStyle name="Note 3 2 7 2 3 5" xfId="37306"/>
    <cellStyle name="Note 3 2 7 2 3 6" xfId="43728"/>
    <cellStyle name="Note 3 2 7 2 4" xfId="4091"/>
    <cellStyle name="Note 3 2 7 2 4 2" xfId="17137"/>
    <cellStyle name="Note 3 2 7 2 4 3" xfId="28166"/>
    <cellStyle name="Note 3 2 7 2 4 4" xfId="38316"/>
    <cellStyle name="Note 3 2 7 2 4 5" xfId="44237"/>
    <cellStyle name="Note 3 2 7 2 5" xfId="8863"/>
    <cellStyle name="Note 3 2 7 2 5 2" xfId="21908"/>
    <cellStyle name="Note 3 2 7 2 5 3" xfId="31266"/>
    <cellStyle name="Note 3 2 7 2 6" xfId="9800"/>
    <cellStyle name="Note 3 2 7 2 6 2" xfId="22845"/>
    <cellStyle name="Note 3 2 7 2 6 3" xfId="32141"/>
    <cellStyle name="Note 3 2 7 2 7" xfId="10209"/>
    <cellStyle name="Note 3 2 7 2 7 2" xfId="23254"/>
    <cellStyle name="Note 3 2 7 2 7 3" xfId="32550"/>
    <cellStyle name="Note 3 2 7 2 8" xfId="11492"/>
    <cellStyle name="Note 3 2 7 2 8 2" xfId="24537"/>
    <cellStyle name="Note 3 2 7 2 9" xfId="12125"/>
    <cellStyle name="Note 3 2 7 2 9 2" xfId="25170"/>
    <cellStyle name="Note 3 2 7 2 9 3" xfId="33504"/>
    <cellStyle name="Note 3 2 7 3" xfId="725"/>
    <cellStyle name="Note 3 2 7 3 2" xfId="4835"/>
    <cellStyle name="Note 3 2 7 3 2 2" xfId="17881"/>
    <cellStyle name="Note 3 2 7 3 2 3" xfId="28622"/>
    <cellStyle name="Note 3 2 7 3 2 4" xfId="39060"/>
    <cellStyle name="Note 3 2 7 3 2 5" xfId="44711"/>
    <cellStyle name="Note 3 2 7 3 3" xfId="13771"/>
    <cellStyle name="Note 3 2 7 3 4" xfId="25928"/>
    <cellStyle name="Note 3 2 7 3 5" xfId="34950"/>
    <cellStyle name="Note 3 2 7 3 6" xfId="42613"/>
    <cellStyle name="Note 3 2 7 4" xfId="1991"/>
    <cellStyle name="Note 3 2 7 4 2" xfId="5685"/>
    <cellStyle name="Note 3 2 7 4 2 2" xfId="18731"/>
    <cellStyle name="Note 3 2 7 4 2 3" xfId="29179"/>
    <cellStyle name="Note 3 2 7 4 2 4" xfId="39910"/>
    <cellStyle name="Note 3 2 7 4 2 5" xfId="45199"/>
    <cellStyle name="Note 3 2 7 4 3" xfId="15037"/>
    <cellStyle name="Note 3 2 7 4 4" xfId="26470"/>
    <cellStyle name="Note 3 2 7 4 5" xfId="36216"/>
    <cellStyle name="Note 3 2 7 4 6" xfId="43101"/>
    <cellStyle name="Note 3 2 7 5" xfId="3542"/>
    <cellStyle name="Note 3 2 7 5 2" xfId="16588"/>
    <cellStyle name="Note 3 2 7 5 3" xfId="27722"/>
    <cellStyle name="Note 3 2 7 5 4" xfId="37767"/>
    <cellStyle name="Note 3 2 7 5 5" xfId="43958"/>
    <cellStyle name="Note 3 2 7 6" xfId="8314"/>
    <cellStyle name="Note 3 2 7 6 2" xfId="21359"/>
    <cellStyle name="Note 3 2 7 6 3" xfId="30822"/>
    <cellStyle name="Note 3 2 7 7" xfId="9353"/>
    <cellStyle name="Note 3 2 7 7 2" xfId="22398"/>
    <cellStyle name="Note 3 2 7 7 3" xfId="31694"/>
    <cellStyle name="Note 3 2 7 8" xfId="10942"/>
    <cellStyle name="Note 3 2 7 8 2" xfId="23987"/>
    <cellStyle name="Note 3 2 7 9" xfId="12089"/>
    <cellStyle name="Note 3 2 7 9 2" xfId="25134"/>
    <cellStyle name="Note 3 2 7 9 3" xfId="33468"/>
    <cellStyle name="Note 3 2 70" xfId="12821"/>
    <cellStyle name="Note 3 2 71" xfId="12972"/>
    <cellStyle name="Note 3 2 72" xfId="12971"/>
    <cellStyle name="Note 3 2 73" xfId="12905"/>
    <cellStyle name="Note 3 2 74" xfId="13049"/>
    <cellStyle name="Note 3 2 75" xfId="13126"/>
    <cellStyle name="Note 3 2 76" xfId="34305"/>
    <cellStyle name="Note 3 2 8" xfId="164"/>
    <cellStyle name="Note 3 2 8 10" xfId="13215"/>
    <cellStyle name="Note 3 2 8 11" xfId="34394"/>
    <cellStyle name="Note 3 2 8 2" xfId="1287"/>
    <cellStyle name="Note 3 2 8 2 10" xfId="14333"/>
    <cellStyle name="Note 3 2 8 2 11" xfId="35512"/>
    <cellStyle name="Note 3 2 8 2 2" xfId="2545"/>
    <cellStyle name="Note 3 2 8 2 2 2" xfId="6239"/>
    <cellStyle name="Note 3 2 8 2 2 2 2" xfId="19285"/>
    <cellStyle name="Note 3 2 8 2 2 2 3" xfId="29622"/>
    <cellStyle name="Note 3 2 8 2 2 2 4" xfId="40464"/>
    <cellStyle name="Note 3 2 8 2 2 2 5" xfId="45487"/>
    <cellStyle name="Note 3 2 8 2 2 3" xfId="15591"/>
    <cellStyle name="Note 3 2 8 2 2 4" xfId="26913"/>
    <cellStyle name="Note 3 2 8 2 2 5" xfId="36770"/>
    <cellStyle name="Note 3 2 8 2 2 6" xfId="43389"/>
    <cellStyle name="Note 3 2 8 2 3" xfId="3087"/>
    <cellStyle name="Note 3 2 8 2 3 2" xfId="6781"/>
    <cellStyle name="Note 3 2 8 2 3 2 2" xfId="19827"/>
    <cellStyle name="Note 3 2 8 2 3 2 3" xfId="30008"/>
    <cellStyle name="Note 3 2 8 2 3 2 4" xfId="41006"/>
    <cellStyle name="Note 3 2 8 2 3 2 5" xfId="45829"/>
    <cellStyle name="Note 3 2 8 2 3 3" xfId="16133"/>
    <cellStyle name="Note 3 2 8 2 3 4" xfId="27299"/>
    <cellStyle name="Note 3 2 8 2 3 5" xfId="37312"/>
    <cellStyle name="Note 3 2 8 2 3 6" xfId="43731"/>
    <cellStyle name="Note 3 2 8 2 4" xfId="4104"/>
    <cellStyle name="Note 3 2 8 2 4 2" xfId="17150"/>
    <cellStyle name="Note 3 2 8 2 4 3" xfId="28173"/>
    <cellStyle name="Note 3 2 8 2 4 4" xfId="38329"/>
    <cellStyle name="Note 3 2 8 2 4 5" xfId="44246"/>
    <cellStyle name="Note 3 2 8 2 5" xfId="8876"/>
    <cellStyle name="Note 3 2 8 2 5 2" xfId="21921"/>
    <cellStyle name="Note 3 2 8 2 5 3" xfId="31273"/>
    <cellStyle name="Note 3 2 8 2 6" xfId="9807"/>
    <cellStyle name="Note 3 2 8 2 6 2" xfId="22852"/>
    <cellStyle name="Note 3 2 8 2 6 3" xfId="32148"/>
    <cellStyle name="Note 3 2 8 2 7" xfId="10215"/>
    <cellStyle name="Note 3 2 8 2 7 2" xfId="23260"/>
    <cellStyle name="Note 3 2 8 2 7 3" xfId="32556"/>
    <cellStyle name="Note 3 2 8 2 8" xfId="11505"/>
    <cellStyle name="Note 3 2 8 2 8 2" xfId="24550"/>
    <cellStyle name="Note 3 2 8 2 9" xfId="12459"/>
    <cellStyle name="Note 3 2 8 2 9 2" xfId="25504"/>
    <cellStyle name="Note 3 2 8 2 9 3" xfId="33838"/>
    <cellStyle name="Note 3 2 8 3" xfId="738"/>
    <cellStyle name="Note 3 2 8 3 2" xfId="4848"/>
    <cellStyle name="Note 3 2 8 3 2 2" xfId="17894"/>
    <cellStyle name="Note 3 2 8 3 2 3" xfId="28629"/>
    <cellStyle name="Note 3 2 8 3 2 4" xfId="39073"/>
    <cellStyle name="Note 3 2 8 3 2 5" xfId="44720"/>
    <cellStyle name="Note 3 2 8 3 3" xfId="13784"/>
    <cellStyle name="Note 3 2 8 3 4" xfId="25935"/>
    <cellStyle name="Note 3 2 8 3 5" xfId="34963"/>
    <cellStyle name="Note 3 2 8 3 6" xfId="42622"/>
    <cellStyle name="Note 3 2 8 4" xfId="2004"/>
    <cellStyle name="Note 3 2 8 4 2" xfId="5698"/>
    <cellStyle name="Note 3 2 8 4 2 2" xfId="18744"/>
    <cellStyle name="Note 3 2 8 4 2 3" xfId="29186"/>
    <cellStyle name="Note 3 2 8 4 2 4" xfId="39923"/>
    <cellStyle name="Note 3 2 8 4 2 5" xfId="45208"/>
    <cellStyle name="Note 3 2 8 4 3" xfId="15050"/>
    <cellStyle name="Note 3 2 8 4 4" xfId="26477"/>
    <cellStyle name="Note 3 2 8 4 5" xfId="36229"/>
    <cellStyle name="Note 3 2 8 4 6" xfId="43110"/>
    <cellStyle name="Note 3 2 8 5" xfId="3555"/>
    <cellStyle name="Note 3 2 8 5 2" xfId="16601"/>
    <cellStyle name="Note 3 2 8 5 3" xfId="27729"/>
    <cellStyle name="Note 3 2 8 5 4" xfId="37780"/>
    <cellStyle name="Note 3 2 8 5 5" xfId="43967"/>
    <cellStyle name="Note 3 2 8 6" xfId="8327"/>
    <cellStyle name="Note 3 2 8 6 2" xfId="21372"/>
    <cellStyle name="Note 3 2 8 6 3" xfId="30829"/>
    <cellStyle name="Note 3 2 8 7" xfId="9360"/>
    <cellStyle name="Note 3 2 8 7 2" xfId="22405"/>
    <cellStyle name="Note 3 2 8 7 3" xfId="31701"/>
    <cellStyle name="Note 3 2 8 8" xfId="10955"/>
    <cellStyle name="Note 3 2 8 8 2" xfId="24000"/>
    <cellStyle name="Note 3 2 8 9" xfId="12290"/>
    <cellStyle name="Note 3 2 8 9 2" xfId="25335"/>
    <cellStyle name="Note 3 2 8 9 3" xfId="33669"/>
    <cellStyle name="Note 3 2 9" xfId="253"/>
    <cellStyle name="Note 3 2 9 10" xfId="13304"/>
    <cellStyle name="Note 3 2 9 11" xfId="34483"/>
    <cellStyle name="Note 3 2 9 2" xfId="1364"/>
    <cellStyle name="Note 3 2 9 2 10" xfId="14410"/>
    <cellStyle name="Note 3 2 9 2 11" xfId="35589"/>
    <cellStyle name="Note 3 2 9 2 2" xfId="2611"/>
    <cellStyle name="Note 3 2 9 2 2 2" xfId="6305"/>
    <cellStyle name="Note 3 2 9 2 2 2 2" xfId="19351"/>
    <cellStyle name="Note 3 2 9 2 2 2 3" xfId="29665"/>
    <cellStyle name="Note 3 2 9 2 2 2 4" xfId="40530"/>
    <cellStyle name="Note 3 2 9 2 2 2 5" xfId="45525"/>
    <cellStyle name="Note 3 2 9 2 2 3" xfId="15657"/>
    <cellStyle name="Note 3 2 9 2 2 4" xfId="26956"/>
    <cellStyle name="Note 3 2 9 2 2 5" xfId="36836"/>
    <cellStyle name="Note 3 2 9 2 2 6" xfId="43427"/>
    <cellStyle name="Note 3 2 9 2 3" xfId="3135"/>
    <cellStyle name="Note 3 2 9 2 3 2" xfId="6829"/>
    <cellStyle name="Note 3 2 9 2 3 2 2" xfId="19875"/>
    <cellStyle name="Note 3 2 9 2 3 2 3" xfId="30056"/>
    <cellStyle name="Note 3 2 9 2 3 2 4" xfId="41054"/>
    <cellStyle name="Note 3 2 9 2 3 2 5" xfId="45844"/>
    <cellStyle name="Note 3 2 9 2 3 3" xfId="16181"/>
    <cellStyle name="Note 3 2 9 2 3 4" xfId="27347"/>
    <cellStyle name="Note 3 2 9 2 3 5" xfId="37360"/>
    <cellStyle name="Note 3 2 9 2 3 6" xfId="43746"/>
    <cellStyle name="Note 3 2 9 2 4" xfId="4181"/>
    <cellStyle name="Note 3 2 9 2 4 2" xfId="17227"/>
    <cellStyle name="Note 3 2 9 2 4 3" xfId="28227"/>
    <cellStyle name="Note 3 2 9 2 4 4" xfId="38406"/>
    <cellStyle name="Note 3 2 9 2 4 5" xfId="44284"/>
    <cellStyle name="Note 3 2 9 2 5" xfId="8953"/>
    <cellStyle name="Note 3 2 9 2 5 2" xfId="21998"/>
    <cellStyle name="Note 3 2 9 2 5 3" xfId="31327"/>
    <cellStyle name="Note 3 2 9 2 6" xfId="9861"/>
    <cellStyle name="Note 3 2 9 2 6 2" xfId="22906"/>
    <cellStyle name="Note 3 2 9 2 6 3" xfId="32202"/>
    <cellStyle name="Note 3 2 9 2 7" xfId="10263"/>
    <cellStyle name="Note 3 2 9 2 7 2" xfId="23308"/>
    <cellStyle name="Note 3 2 9 2 7 3" xfId="32604"/>
    <cellStyle name="Note 3 2 9 2 8" xfId="11582"/>
    <cellStyle name="Note 3 2 9 2 8 2" xfId="24627"/>
    <cellStyle name="Note 3 2 9 2 9" xfId="10880"/>
    <cellStyle name="Note 3 2 9 2 9 2" xfId="23925"/>
    <cellStyle name="Note 3 2 9 2 9 3" xfId="33162"/>
    <cellStyle name="Note 3 2 9 3" xfId="827"/>
    <cellStyle name="Note 3 2 9 3 2" xfId="4937"/>
    <cellStyle name="Note 3 2 9 3 2 2" xfId="17983"/>
    <cellStyle name="Note 3 2 9 3 2 3" xfId="28695"/>
    <cellStyle name="Note 3 2 9 3 2 4" xfId="39162"/>
    <cellStyle name="Note 3 2 9 3 2 5" xfId="44770"/>
    <cellStyle name="Note 3 2 9 3 3" xfId="13873"/>
    <cellStyle name="Note 3 2 9 3 4" xfId="26001"/>
    <cellStyle name="Note 3 2 9 3 5" xfId="35052"/>
    <cellStyle name="Note 3 2 9 3 6" xfId="42672"/>
    <cellStyle name="Note 3 2 9 4" xfId="2093"/>
    <cellStyle name="Note 3 2 9 4 2" xfId="5787"/>
    <cellStyle name="Note 3 2 9 4 2 2" xfId="18833"/>
    <cellStyle name="Note 3 2 9 4 2 3" xfId="29252"/>
    <cellStyle name="Note 3 2 9 4 2 4" xfId="40012"/>
    <cellStyle name="Note 3 2 9 4 2 5" xfId="45258"/>
    <cellStyle name="Note 3 2 9 4 3" xfId="15139"/>
    <cellStyle name="Note 3 2 9 4 4" xfId="26543"/>
    <cellStyle name="Note 3 2 9 4 5" xfId="36318"/>
    <cellStyle name="Note 3 2 9 4 6" xfId="43160"/>
    <cellStyle name="Note 3 2 9 5" xfId="3644"/>
    <cellStyle name="Note 3 2 9 5 2" xfId="16690"/>
    <cellStyle name="Note 3 2 9 5 3" xfId="27795"/>
    <cellStyle name="Note 3 2 9 5 4" xfId="37869"/>
    <cellStyle name="Note 3 2 9 5 5" xfId="44017"/>
    <cellStyle name="Note 3 2 9 6" xfId="8416"/>
    <cellStyle name="Note 3 2 9 6 2" xfId="21461"/>
    <cellStyle name="Note 3 2 9 6 3" xfId="30895"/>
    <cellStyle name="Note 3 2 9 7" xfId="9426"/>
    <cellStyle name="Note 3 2 9 7 2" xfId="22471"/>
    <cellStyle name="Note 3 2 9 7 3" xfId="31767"/>
    <cellStyle name="Note 3 2 9 8" xfId="11044"/>
    <cellStyle name="Note 3 2 9 8 2" xfId="24089"/>
    <cellStyle name="Note 3 2 9 9" xfId="12350"/>
    <cellStyle name="Note 3 2 9 9 2" xfId="25395"/>
    <cellStyle name="Note 3 2 9 9 3" xfId="33729"/>
    <cellStyle name="Note 3 3" xfId="91"/>
    <cellStyle name="Note 3 3 10" xfId="10610"/>
    <cellStyle name="Note 3 3 10 2" xfId="23655"/>
    <cellStyle name="Note 3 3 10 3" xfId="32935"/>
    <cellStyle name="Note 3 3 11" xfId="10639"/>
    <cellStyle name="Note 3 3 11 2" xfId="23684"/>
    <cellStyle name="Note 3 3 11 3" xfId="32964"/>
    <cellStyle name="Note 3 3 12" xfId="10689"/>
    <cellStyle name="Note 3 3 12 2" xfId="23734"/>
    <cellStyle name="Note 3 3 12 3" xfId="33014"/>
    <cellStyle name="Note 3 3 13" xfId="10722"/>
    <cellStyle name="Note 3 3 13 2" xfId="23767"/>
    <cellStyle name="Note 3 3 13 3" xfId="33047"/>
    <cellStyle name="Note 3 3 14" xfId="10755"/>
    <cellStyle name="Note 3 3 14 2" xfId="23800"/>
    <cellStyle name="Note 3 3 14 3" xfId="33080"/>
    <cellStyle name="Note 3 3 15" xfId="10830"/>
    <cellStyle name="Note 3 3 15 2" xfId="23875"/>
    <cellStyle name="Note 3 3 16" xfId="12490"/>
    <cellStyle name="Note 3 3 16 2" xfId="25535"/>
    <cellStyle name="Note 3 3 16 3" xfId="33869"/>
    <cellStyle name="Note 3 3 17" xfId="12861"/>
    <cellStyle name="Note 3 3 18" xfId="12851"/>
    <cellStyle name="Note 3 3 19" xfId="12943"/>
    <cellStyle name="Note 3 3 2" xfId="186"/>
    <cellStyle name="Note 3 3 2 10" xfId="13237"/>
    <cellStyle name="Note 3 3 2 11" xfId="34416"/>
    <cellStyle name="Note 3 3 2 2" xfId="1309"/>
    <cellStyle name="Note 3 3 2 2 10" xfId="14355"/>
    <cellStyle name="Note 3 3 2 2 11" xfId="35534"/>
    <cellStyle name="Note 3 3 2 2 2" xfId="2565"/>
    <cellStyle name="Note 3 3 2 2 2 2" xfId="6259"/>
    <cellStyle name="Note 3 3 2 2 2 2 2" xfId="19305"/>
    <cellStyle name="Note 3 3 2 2 2 2 3" xfId="29631"/>
    <cellStyle name="Note 3 3 2 2 2 2 4" xfId="40484"/>
    <cellStyle name="Note 3 3 2 2 2 2 5" xfId="45502"/>
    <cellStyle name="Note 3 3 2 2 2 3" xfId="15611"/>
    <cellStyle name="Note 3 3 2 2 2 4" xfId="26922"/>
    <cellStyle name="Note 3 3 2 2 2 5" xfId="36790"/>
    <cellStyle name="Note 3 3 2 2 2 6" xfId="43404"/>
    <cellStyle name="Note 3 3 2 2 3" xfId="3097"/>
    <cellStyle name="Note 3 3 2 2 3 2" xfId="6791"/>
    <cellStyle name="Note 3 3 2 2 3 2 2" xfId="19837"/>
    <cellStyle name="Note 3 3 2 2 3 2 3" xfId="30018"/>
    <cellStyle name="Note 3 3 2 2 3 2 4" xfId="41016"/>
    <cellStyle name="Note 3 3 2 2 3 2 5" xfId="45833"/>
    <cellStyle name="Note 3 3 2 2 3 3" xfId="16143"/>
    <cellStyle name="Note 3 3 2 2 3 4" xfId="27309"/>
    <cellStyle name="Note 3 3 2 2 3 5" xfId="37322"/>
    <cellStyle name="Note 3 3 2 2 3 6" xfId="43735"/>
    <cellStyle name="Note 3 3 2 2 4" xfId="4126"/>
    <cellStyle name="Note 3 3 2 2 4 2" xfId="17172"/>
    <cellStyle name="Note 3 3 2 2 4 3" xfId="28184"/>
    <cellStyle name="Note 3 3 2 2 4 4" xfId="38351"/>
    <cellStyle name="Note 3 3 2 2 4 5" xfId="44261"/>
    <cellStyle name="Note 3 3 2 2 5" xfId="8898"/>
    <cellStyle name="Note 3 3 2 2 5 2" xfId="21943"/>
    <cellStyle name="Note 3 3 2 2 5 3" xfId="31284"/>
    <cellStyle name="Note 3 3 2 2 6" xfId="9818"/>
    <cellStyle name="Note 3 3 2 2 6 2" xfId="22863"/>
    <cellStyle name="Note 3 3 2 2 6 3" xfId="32159"/>
    <cellStyle name="Note 3 3 2 2 7" xfId="10225"/>
    <cellStyle name="Note 3 3 2 2 7 2" xfId="23270"/>
    <cellStyle name="Note 3 3 2 2 7 3" xfId="32566"/>
    <cellStyle name="Note 3 3 2 2 8" xfId="11527"/>
    <cellStyle name="Note 3 3 2 2 8 2" xfId="24572"/>
    <cellStyle name="Note 3 3 2 2 9" xfId="12339"/>
    <cellStyle name="Note 3 3 2 2 9 2" xfId="25384"/>
    <cellStyle name="Note 3 3 2 2 9 3" xfId="33718"/>
    <cellStyle name="Note 3 3 2 3" xfId="760"/>
    <cellStyle name="Note 3 3 2 3 2" xfId="4870"/>
    <cellStyle name="Note 3 3 2 3 2 2" xfId="17916"/>
    <cellStyle name="Note 3 3 2 3 2 3" xfId="28640"/>
    <cellStyle name="Note 3 3 2 3 2 4" xfId="39095"/>
    <cellStyle name="Note 3 3 2 3 2 5" xfId="44735"/>
    <cellStyle name="Note 3 3 2 3 3" xfId="13806"/>
    <cellStyle name="Note 3 3 2 3 4" xfId="25946"/>
    <cellStyle name="Note 3 3 2 3 5" xfId="34985"/>
    <cellStyle name="Note 3 3 2 3 6" xfId="42637"/>
    <cellStyle name="Note 3 3 2 4" xfId="2026"/>
    <cellStyle name="Note 3 3 2 4 2" xfId="5720"/>
    <cellStyle name="Note 3 3 2 4 2 2" xfId="18766"/>
    <cellStyle name="Note 3 3 2 4 2 3" xfId="29197"/>
    <cellStyle name="Note 3 3 2 4 2 4" xfId="39945"/>
    <cellStyle name="Note 3 3 2 4 2 5" xfId="45223"/>
    <cellStyle name="Note 3 3 2 4 3" xfId="15072"/>
    <cellStyle name="Note 3 3 2 4 4" xfId="26488"/>
    <cellStyle name="Note 3 3 2 4 5" xfId="36251"/>
    <cellStyle name="Note 3 3 2 4 6" xfId="43125"/>
    <cellStyle name="Note 3 3 2 5" xfId="3577"/>
    <cellStyle name="Note 3 3 2 5 2" xfId="16623"/>
    <cellStyle name="Note 3 3 2 5 3" xfId="27740"/>
    <cellStyle name="Note 3 3 2 5 4" xfId="37802"/>
    <cellStyle name="Note 3 3 2 5 5" xfId="43982"/>
    <cellStyle name="Note 3 3 2 6" xfId="8349"/>
    <cellStyle name="Note 3 3 2 6 2" xfId="21394"/>
    <cellStyle name="Note 3 3 2 6 3" xfId="30840"/>
    <cellStyle name="Note 3 3 2 7" xfId="9371"/>
    <cellStyle name="Note 3 3 2 7 2" xfId="22416"/>
    <cellStyle name="Note 3 3 2 7 3" xfId="31712"/>
    <cellStyle name="Note 3 3 2 8" xfId="10977"/>
    <cellStyle name="Note 3 3 2 8 2" xfId="24022"/>
    <cellStyle name="Note 3 3 2 9" xfId="12288"/>
    <cellStyle name="Note 3 3 2 9 2" xfId="25333"/>
    <cellStyle name="Note 3 3 2 9 3" xfId="33667"/>
    <cellStyle name="Note 3 3 20" xfId="12944"/>
    <cellStyle name="Note 3 3 21" xfId="13009"/>
    <cellStyle name="Note 3 3 22" xfId="13053"/>
    <cellStyle name="Note 3 3 23" xfId="13142"/>
    <cellStyle name="Note 3 3 24" xfId="34321"/>
    <cellStyle name="Note 3 3 3" xfId="226"/>
    <cellStyle name="Note 3 3 3 10" xfId="12087"/>
    <cellStyle name="Note 3 3 3 10 2" xfId="25132"/>
    <cellStyle name="Note 3 3 3 10 3" xfId="33466"/>
    <cellStyle name="Note 3 3 3 11" xfId="13277"/>
    <cellStyle name="Note 3 3 3 12" xfId="34456"/>
    <cellStyle name="Note 3 3 3 2" xfId="800"/>
    <cellStyle name="Note 3 3 3 2 2" xfId="4910"/>
    <cellStyle name="Note 3 3 3 2 2 2" xfId="17956"/>
    <cellStyle name="Note 3 3 3 2 2 3" xfId="28671"/>
    <cellStyle name="Note 3 3 3 2 2 4" xfId="39135"/>
    <cellStyle name="Note 3 3 3 2 2 5" xfId="44756"/>
    <cellStyle name="Note 3 3 3 2 3" xfId="13846"/>
    <cellStyle name="Note 3 3 3 2 4" xfId="25977"/>
    <cellStyle name="Note 3 3 3 2 5" xfId="35025"/>
    <cellStyle name="Note 3 3 3 2 6" xfId="42658"/>
    <cellStyle name="Note 3 3 3 3" xfId="2066"/>
    <cellStyle name="Note 3 3 3 3 2" xfId="5760"/>
    <cellStyle name="Note 3 3 3 3 2 2" xfId="18806"/>
    <cellStyle name="Note 3 3 3 3 2 3" xfId="29228"/>
    <cellStyle name="Note 3 3 3 3 2 4" xfId="39985"/>
    <cellStyle name="Note 3 3 3 3 2 5" xfId="45244"/>
    <cellStyle name="Note 3 3 3 3 3" xfId="15112"/>
    <cellStyle name="Note 3 3 3 3 4" xfId="26519"/>
    <cellStyle name="Note 3 3 3 3 5" xfId="36291"/>
    <cellStyle name="Note 3 3 3 3 6" xfId="43146"/>
    <cellStyle name="Note 3 3 3 4" xfId="3043"/>
    <cellStyle name="Note 3 3 3 4 2" xfId="6737"/>
    <cellStyle name="Note 3 3 3 4 2 2" xfId="19783"/>
    <cellStyle name="Note 3 3 3 4 2 3" xfId="29964"/>
    <cellStyle name="Note 3 3 3 4 2 4" xfId="40962"/>
    <cellStyle name="Note 3 3 3 4 2 5" xfId="45809"/>
    <cellStyle name="Note 3 3 3 4 3" xfId="16089"/>
    <cellStyle name="Note 3 3 3 4 4" xfId="27255"/>
    <cellStyle name="Note 3 3 3 4 5" xfId="37268"/>
    <cellStyle name="Note 3 3 3 4 6" xfId="43711"/>
    <cellStyle name="Note 3 3 3 5" xfId="3617"/>
    <cellStyle name="Note 3 3 3 5 2" xfId="16663"/>
    <cellStyle name="Note 3 3 3 5 3" xfId="27771"/>
    <cellStyle name="Note 3 3 3 5 4" xfId="37842"/>
    <cellStyle name="Note 3 3 3 5 5" xfId="44003"/>
    <cellStyle name="Note 3 3 3 6" xfId="8389"/>
    <cellStyle name="Note 3 3 3 6 2" xfId="21434"/>
    <cellStyle name="Note 3 3 3 6 3" xfId="30871"/>
    <cellStyle name="Note 3 3 3 7" xfId="9402"/>
    <cellStyle name="Note 3 3 3 7 2" xfId="22447"/>
    <cellStyle name="Note 3 3 3 7 3" xfId="31743"/>
    <cellStyle name="Note 3 3 3 8" xfId="9517"/>
    <cellStyle name="Note 3 3 3 8 2" xfId="22562"/>
    <cellStyle name="Note 3 3 3 8 3" xfId="31858"/>
    <cellStyle name="Note 3 3 3 9" xfId="11017"/>
    <cellStyle name="Note 3 3 3 9 2" xfId="24062"/>
    <cellStyle name="Note 3 3 4" xfId="665"/>
    <cellStyle name="Note 3 3 4 2" xfId="4775"/>
    <cellStyle name="Note 3 3 4 2 2" xfId="17821"/>
    <cellStyle name="Note 3 3 4 2 3" xfId="28580"/>
    <cellStyle name="Note 3 3 4 2 4" xfId="39000"/>
    <cellStyle name="Note 3 3 4 2 5" xfId="44676"/>
    <cellStyle name="Note 3 3 4 3" xfId="13711"/>
    <cellStyle name="Note 3 3 4 4" xfId="25886"/>
    <cellStyle name="Note 3 3 4 5" xfId="34890"/>
    <cellStyle name="Note 3 3 4 6" xfId="42578"/>
    <cellStyle name="Note 3 3 5" xfId="1931"/>
    <cellStyle name="Note 3 3 5 2" xfId="5625"/>
    <cellStyle name="Note 3 3 5 2 2" xfId="18671"/>
    <cellStyle name="Note 3 3 5 2 3" xfId="29137"/>
    <cellStyle name="Note 3 3 5 2 4" xfId="39850"/>
    <cellStyle name="Note 3 3 5 2 5" xfId="45164"/>
    <cellStyle name="Note 3 3 5 3" xfId="14977"/>
    <cellStyle name="Note 3 3 5 4" xfId="26428"/>
    <cellStyle name="Note 3 3 5 5" xfId="36156"/>
    <cellStyle name="Note 3 3 5 6" xfId="43066"/>
    <cellStyle name="Note 3 3 6" xfId="3482"/>
    <cellStyle name="Note 3 3 6 2" xfId="16528"/>
    <cellStyle name="Note 3 3 6 3" xfId="27680"/>
    <cellStyle name="Note 3 3 6 4" xfId="37707"/>
    <cellStyle name="Note 3 3 6 5" xfId="43923"/>
    <cellStyle name="Note 3 3 7" xfId="8254"/>
    <cellStyle name="Note 3 3 7 2" xfId="21299"/>
    <cellStyle name="Note 3 3 7 3" xfId="30780"/>
    <cellStyle name="Note 3 3 8" xfId="9311"/>
    <cellStyle name="Note 3 3 8 2" xfId="22356"/>
    <cellStyle name="Note 3 3 8 3" xfId="31652"/>
    <cellStyle name="Note 3 3 9" xfId="10552"/>
    <cellStyle name="Note 3 3 9 2" xfId="23597"/>
    <cellStyle name="Note 3 3 9 3" xfId="32885"/>
    <cellStyle name="Note 3 4" xfId="637"/>
    <cellStyle name="Note 3 4 2" xfId="1830"/>
    <cellStyle name="Note 3 4 2 2" xfId="5524"/>
    <cellStyle name="Note 3 4 2 2 2" xfId="18570"/>
    <cellStyle name="Note 3 4 2 2 3" xfId="29048"/>
    <cellStyle name="Note 3 4 2 2 4" xfId="39749"/>
    <cellStyle name="Note 3 4 2 2 5" xfId="45150"/>
    <cellStyle name="Note 3 4 2 3" xfId="14876"/>
    <cellStyle name="Note 3 4 2 4" xfId="26339"/>
    <cellStyle name="Note 3 4 2 5" xfId="36055"/>
    <cellStyle name="Note 3 4 2 6" xfId="43052"/>
    <cellStyle name="Note 3 4 3" xfId="3029"/>
    <cellStyle name="Note 3 4 3 2" xfId="6723"/>
    <cellStyle name="Note 3 4 3 2 2" xfId="19769"/>
    <cellStyle name="Note 3 4 3 2 3" xfId="29954"/>
    <cellStyle name="Note 3 4 3 2 4" xfId="40948"/>
    <cellStyle name="Note 3 4 3 2 5" xfId="45800"/>
    <cellStyle name="Note 3 4 3 3" xfId="16075"/>
    <cellStyle name="Note 3 4 3 4" xfId="27245"/>
    <cellStyle name="Note 3 4 3 5" xfId="37254"/>
    <cellStyle name="Note 3 4 3 6" xfId="43702"/>
    <cellStyle name="Note 3 4 4" xfId="3426"/>
    <cellStyle name="Note 3 4 4 2" xfId="7120"/>
    <cellStyle name="Note 3 4 4 2 2" xfId="20166"/>
    <cellStyle name="Note 3 4 4 2 3" xfId="30347"/>
    <cellStyle name="Note 3 4 4 2 4" xfId="41345"/>
    <cellStyle name="Note 3 4 4 2 5" xfId="45990"/>
    <cellStyle name="Note 3 4 4 3" xfId="16472"/>
    <cellStyle name="Note 3 4 4 4" xfId="27638"/>
    <cellStyle name="Note 3 4 4 5" xfId="37651"/>
    <cellStyle name="Note 3 4 4 6" xfId="43892"/>
    <cellStyle name="Note 3 4 5" xfId="4647"/>
    <cellStyle name="Note 3 4 5 2" xfId="17693"/>
    <cellStyle name="Note 3 4 5 3" xfId="28564"/>
    <cellStyle name="Note 3 4 5 4" xfId="38872"/>
    <cellStyle name="Note 3 4 5 5" xfId="44559"/>
    <cellStyle name="Note 3 4 6" xfId="13683"/>
    <cellStyle name="Note 3 4 7" xfId="25870"/>
    <cellStyle name="Note 3 4 8" xfId="34862"/>
    <cellStyle name="Note 3 4 9" xfId="42561"/>
    <cellStyle name="Note 3 5" xfId="12037"/>
    <cellStyle name="Note 3 5 2" xfId="25082"/>
    <cellStyle name="Note 3 5 3" xfId="33416"/>
    <cellStyle name="Note 3 6" xfId="13121"/>
    <cellStyle name="Note 3 7" xfId="34300"/>
    <cellStyle name="Note 4" xfId="13104"/>
    <cellStyle name="Note 5" xfId="54027"/>
    <cellStyle name="Output 2" xfId="65"/>
    <cellStyle name="Output 2 2" xfId="73"/>
    <cellStyle name="Output 2 2 10" xfId="262"/>
    <cellStyle name="Output 2 2 10 10" xfId="13313"/>
    <cellStyle name="Output 2 2 10 11" xfId="34492"/>
    <cellStyle name="Output 2 2 10 2" xfId="1373"/>
    <cellStyle name="Output 2 2 10 2 2" xfId="2619"/>
    <cellStyle name="Output 2 2 10 2 2 2" xfId="6313"/>
    <cellStyle name="Output 2 2 10 2 2 2 2" xfId="19359"/>
    <cellStyle name="Output 2 2 10 2 2 2 3" xfId="29670"/>
    <cellStyle name="Output 2 2 10 2 2 2 4" xfId="40538"/>
    <cellStyle name="Output 2 2 10 2 2 3" xfId="15665"/>
    <cellStyle name="Output 2 2 10 2 2 4" xfId="26961"/>
    <cellStyle name="Output 2 2 10 2 2 5" xfId="36844"/>
    <cellStyle name="Output 2 2 10 2 3" xfId="4190"/>
    <cellStyle name="Output 2 2 10 2 3 2" xfId="17236"/>
    <cellStyle name="Output 2 2 10 2 3 3" xfId="28233"/>
    <cellStyle name="Output 2 2 10 2 3 4" xfId="38415"/>
    <cellStyle name="Output 2 2 10 2 4" xfId="8962"/>
    <cellStyle name="Output 2 2 10 2 4 2" xfId="22007"/>
    <cellStyle name="Output 2 2 10 2 4 3" xfId="31333"/>
    <cellStyle name="Output 2 2 10 2 5" xfId="9867"/>
    <cellStyle name="Output 2 2 10 2 5 2" xfId="22912"/>
    <cellStyle name="Output 2 2 10 2 5 3" xfId="32208"/>
    <cellStyle name="Output 2 2 10 2 6" xfId="11591"/>
    <cellStyle name="Output 2 2 10 2 6 2" xfId="24636"/>
    <cellStyle name="Output 2 2 10 2 6 3" xfId="33270"/>
    <cellStyle name="Output 2 2 10 2 7" xfId="12192"/>
    <cellStyle name="Output 2 2 10 2 7 2" xfId="25237"/>
    <cellStyle name="Output 2 2 10 2 7 3" xfId="33571"/>
    <cellStyle name="Output 2 2 10 2 8" xfId="14419"/>
    <cellStyle name="Output 2 2 10 2 9" xfId="35598"/>
    <cellStyle name="Output 2 2 10 3" xfId="836"/>
    <cellStyle name="Output 2 2 10 3 2" xfId="4946"/>
    <cellStyle name="Output 2 2 10 3 2 2" xfId="17992"/>
    <cellStyle name="Output 2 2 10 3 2 3" xfId="28701"/>
    <cellStyle name="Output 2 2 10 3 2 4" xfId="39171"/>
    <cellStyle name="Output 2 2 10 3 3" xfId="13882"/>
    <cellStyle name="Output 2 2 10 3 4" xfId="26007"/>
    <cellStyle name="Output 2 2 10 3 5" xfId="35061"/>
    <cellStyle name="Output 2 2 10 4" xfId="2102"/>
    <cellStyle name="Output 2 2 10 4 2" xfId="5796"/>
    <cellStyle name="Output 2 2 10 4 2 2" xfId="18842"/>
    <cellStyle name="Output 2 2 10 4 2 3" xfId="29258"/>
    <cellStyle name="Output 2 2 10 4 2 4" xfId="40021"/>
    <cellStyle name="Output 2 2 10 4 3" xfId="15148"/>
    <cellStyle name="Output 2 2 10 4 4" xfId="26549"/>
    <cellStyle name="Output 2 2 10 4 5" xfId="36327"/>
    <cellStyle name="Output 2 2 10 5" xfId="3653"/>
    <cellStyle name="Output 2 2 10 5 2" xfId="16699"/>
    <cellStyle name="Output 2 2 10 5 3" xfId="27801"/>
    <cellStyle name="Output 2 2 10 5 4" xfId="37878"/>
    <cellStyle name="Output 2 2 10 6" xfId="8425"/>
    <cellStyle name="Output 2 2 10 6 2" xfId="21470"/>
    <cellStyle name="Output 2 2 10 6 3" xfId="30901"/>
    <cellStyle name="Output 2 2 10 7" xfId="9432"/>
    <cellStyle name="Output 2 2 10 7 2" xfId="22477"/>
    <cellStyle name="Output 2 2 10 7 3" xfId="31773"/>
    <cellStyle name="Output 2 2 10 8" xfId="11053"/>
    <cellStyle name="Output 2 2 10 8 2" xfId="24098"/>
    <cellStyle name="Output 2 2 10 8 3" xfId="33209"/>
    <cellStyle name="Output 2 2 10 9" xfId="12291"/>
    <cellStyle name="Output 2 2 10 9 2" xfId="25336"/>
    <cellStyle name="Output 2 2 10 9 3" xfId="33670"/>
    <cellStyle name="Output 2 2 11" xfId="272"/>
    <cellStyle name="Output 2 2 11 10" xfId="13323"/>
    <cellStyle name="Output 2 2 11 11" xfId="34502"/>
    <cellStyle name="Output 2 2 11 2" xfId="1383"/>
    <cellStyle name="Output 2 2 11 2 2" xfId="2628"/>
    <cellStyle name="Output 2 2 11 2 2 2" xfId="6322"/>
    <cellStyle name="Output 2 2 11 2 2 2 2" xfId="19368"/>
    <cellStyle name="Output 2 2 11 2 2 2 3" xfId="29676"/>
    <cellStyle name="Output 2 2 11 2 2 2 4" xfId="40547"/>
    <cellStyle name="Output 2 2 11 2 2 3" xfId="15674"/>
    <cellStyle name="Output 2 2 11 2 2 4" xfId="26967"/>
    <cellStyle name="Output 2 2 11 2 2 5" xfId="36853"/>
    <cellStyle name="Output 2 2 11 2 3" xfId="4200"/>
    <cellStyle name="Output 2 2 11 2 3 2" xfId="17246"/>
    <cellStyle name="Output 2 2 11 2 3 3" xfId="28240"/>
    <cellStyle name="Output 2 2 11 2 3 4" xfId="38425"/>
    <cellStyle name="Output 2 2 11 2 4" xfId="8972"/>
    <cellStyle name="Output 2 2 11 2 4 2" xfId="22017"/>
    <cellStyle name="Output 2 2 11 2 4 3" xfId="31340"/>
    <cellStyle name="Output 2 2 11 2 5" xfId="9874"/>
    <cellStyle name="Output 2 2 11 2 5 2" xfId="22919"/>
    <cellStyle name="Output 2 2 11 2 5 3" xfId="32215"/>
    <cellStyle name="Output 2 2 11 2 6" xfId="11601"/>
    <cellStyle name="Output 2 2 11 2 6 2" xfId="24646"/>
    <cellStyle name="Output 2 2 11 2 6 3" xfId="33271"/>
    <cellStyle name="Output 2 2 11 2 7" xfId="12255"/>
    <cellStyle name="Output 2 2 11 2 7 2" xfId="25300"/>
    <cellStyle name="Output 2 2 11 2 7 3" xfId="33634"/>
    <cellStyle name="Output 2 2 11 2 8" xfId="14429"/>
    <cellStyle name="Output 2 2 11 2 9" xfId="35608"/>
    <cellStyle name="Output 2 2 11 3" xfId="846"/>
    <cellStyle name="Output 2 2 11 3 2" xfId="4956"/>
    <cellStyle name="Output 2 2 11 3 2 2" xfId="18002"/>
    <cellStyle name="Output 2 2 11 3 2 3" xfId="28708"/>
    <cellStyle name="Output 2 2 11 3 2 4" xfId="39181"/>
    <cellStyle name="Output 2 2 11 3 3" xfId="13892"/>
    <cellStyle name="Output 2 2 11 3 4" xfId="26014"/>
    <cellStyle name="Output 2 2 11 3 5" xfId="35071"/>
    <cellStyle name="Output 2 2 11 4" xfId="2112"/>
    <cellStyle name="Output 2 2 11 4 2" xfId="5806"/>
    <cellStyle name="Output 2 2 11 4 2 2" xfId="18852"/>
    <cellStyle name="Output 2 2 11 4 2 3" xfId="29265"/>
    <cellStyle name="Output 2 2 11 4 2 4" xfId="40031"/>
    <cellStyle name="Output 2 2 11 4 3" xfId="15158"/>
    <cellStyle name="Output 2 2 11 4 4" xfId="26556"/>
    <cellStyle name="Output 2 2 11 4 5" xfId="36337"/>
    <cellStyle name="Output 2 2 11 5" xfId="3663"/>
    <cellStyle name="Output 2 2 11 5 2" xfId="16709"/>
    <cellStyle name="Output 2 2 11 5 3" xfId="27808"/>
    <cellStyle name="Output 2 2 11 5 4" xfId="37888"/>
    <cellStyle name="Output 2 2 11 6" xfId="8435"/>
    <cellStyle name="Output 2 2 11 6 2" xfId="21480"/>
    <cellStyle name="Output 2 2 11 6 3" xfId="30908"/>
    <cellStyle name="Output 2 2 11 7" xfId="9439"/>
    <cellStyle name="Output 2 2 11 7 2" xfId="22484"/>
    <cellStyle name="Output 2 2 11 7 3" xfId="31780"/>
    <cellStyle name="Output 2 2 11 8" xfId="11063"/>
    <cellStyle name="Output 2 2 11 8 2" xfId="24108"/>
    <cellStyle name="Output 2 2 11 8 3" xfId="33210"/>
    <cellStyle name="Output 2 2 11 9" xfId="12499"/>
    <cellStyle name="Output 2 2 11 9 2" xfId="25544"/>
    <cellStyle name="Output 2 2 11 9 3" xfId="33878"/>
    <cellStyle name="Output 2 2 12" xfId="282"/>
    <cellStyle name="Output 2 2 12 10" xfId="13333"/>
    <cellStyle name="Output 2 2 12 11" xfId="34512"/>
    <cellStyle name="Output 2 2 12 2" xfId="1393"/>
    <cellStyle name="Output 2 2 12 2 2" xfId="2637"/>
    <cellStyle name="Output 2 2 12 2 2 2" xfId="6331"/>
    <cellStyle name="Output 2 2 12 2 2 2 2" xfId="19377"/>
    <cellStyle name="Output 2 2 12 2 2 2 3" xfId="29682"/>
    <cellStyle name="Output 2 2 12 2 2 2 4" xfId="40556"/>
    <cellStyle name="Output 2 2 12 2 2 3" xfId="15683"/>
    <cellStyle name="Output 2 2 12 2 2 4" xfId="26973"/>
    <cellStyle name="Output 2 2 12 2 2 5" xfId="36862"/>
    <cellStyle name="Output 2 2 12 2 3" xfId="4210"/>
    <cellStyle name="Output 2 2 12 2 3 2" xfId="17256"/>
    <cellStyle name="Output 2 2 12 2 3 3" xfId="28247"/>
    <cellStyle name="Output 2 2 12 2 3 4" xfId="38435"/>
    <cellStyle name="Output 2 2 12 2 4" xfId="8982"/>
    <cellStyle name="Output 2 2 12 2 4 2" xfId="22027"/>
    <cellStyle name="Output 2 2 12 2 4 3" xfId="31347"/>
    <cellStyle name="Output 2 2 12 2 5" xfId="9881"/>
    <cellStyle name="Output 2 2 12 2 5 2" xfId="22926"/>
    <cellStyle name="Output 2 2 12 2 5 3" xfId="32222"/>
    <cellStyle name="Output 2 2 12 2 6" xfId="11611"/>
    <cellStyle name="Output 2 2 12 2 6 2" xfId="24656"/>
    <cellStyle name="Output 2 2 12 2 6 3" xfId="33272"/>
    <cellStyle name="Output 2 2 12 2 7" xfId="12201"/>
    <cellStyle name="Output 2 2 12 2 7 2" xfId="25246"/>
    <cellStyle name="Output 2 2 12 2 7 3" xfId="33580"/>
    <cellStyle name="Output 2 2 12 2 8" xfId="14439"/>
    <cellStyle name="Output 2 2 12 2 9" xfId="35618"/>
    <cellStyle name="Output 2 2 12 3" xfId="856"/>
    <cellStyle name="Output 2 2 12 3 2" xfId="4966"/>
    <cellStyle name="Output 2 2 12 3 2 2" xfId="18012"/>
    <cellStyle name="Output 2 2 12 3 2 3" xfId="28715"/>
    <cellStyle name="Output 2 2 12 3 2 4" xfId="39191"/>
    <cellStyle name="Output 2 2 12 3 3" xfId="13902"/>
    <cellStyle name="Output 2 2 12 3 4" xfId="26021"/>
    <cellStyle name="Output 2 2 12 3 5" xfId="35081"/>
    <cellStyle name="Output 2 2 12 4" xfId="2122"/>
    <cellStyle name="Output 2 2 12 4 2" xfId="5816"/>
    <cellStyle name="Output 2 2 12 4 2 2" xfId="18862"/>
    <cellStyle name="Output 2 2 12 4 2 3" xfId="29272"/>
    <cellStyle name="Output 2 2 12 4 2 4" xfId="40041"/>
    <cellStyle name="Output 2 2 12 4 3" xfId="15168"/>
    <cellStyle name="Output 2 2 12 4 4" xfId="26563"/>
    <cellStyle name="Output 2 2 12 4 5" xfId="36347"/>
    <cellStyle name="Output 2 2 12 5" xfId="3673"/>
    <cellStyle name="Output 2 2 12 5 2" xfId="16719"/>
    <cellStyle name="Output 2 2 12 5 3" xfId="27815"/>
    <cellStyle name="Output 2 2 12 5 4" xfId="37898"/>
    <cellStyle name="Output 2 2 12 6" xfId="8445"/>
    <cellStyle name="Output 2 2 12 6 2" xfId="21490"/>
    <cellStyle name="Output 2 2 12 6 3" xfId="30915"/>
    <cellStyle name="Output 2 2 12 7" xfId="9446"/>
    <cellStyle name="Output 2 2 12 7 2" xfId="22491"/>
    <cellStyle name="Output 2 2 12 7 3" xfId="31787"/>
    <cellStyle name="Output 2 2 12 8" xfId="11073"/>
    <cellStyle name="Output 2 2 12 8 2" xfId="24118"/>
    <cellStyle name="Output 2 2 12 8 3" xfId="33211"/>
    <cellStyle name="Output 2 2 12 9" xfId="12426"/>
    <cellStyle name="Output 2 2 12 9 2" xfId="25471"/>
    <cellStyle name="Output 2 2 12 9 3" xfId="33805"/>
    <cellStyle name="Output 2 2 13" xfId="292"/>
    <cellStyle name="Output 2 2 13 10" xfId="13343"/>
    <cellStyle name="Output 2 2 13 11" xfId="34522"/>
    <cellStyle name="Output 2 2 13 2" xfId="1403"/>
    <cellStyle name="Output 2 2 13 2 2" xfId="2646"/>
    <cellStyle name="Output 2 2 13 2 2 2" xfId="6340"/>
    <cellStyle name="Output 2 2 13 2 2 2 2" xfId="19386"/>
    <cellStyle name="Output 2 2 13 2 2 2 3" xfId="29691"/>
    <cellStyle name="Output 2 2 13 2 2 2 4" xfId="40565"/>
    <cellStyle name="Output 2 2 13 2 2 3" xfId="15692"/>
    <cellStyle name="Output 2 2 13 2 2 4" xfId="26982"/>
    <cellStyle name="Output 2 2 13 2 2 5" xfId="36871"/>
    <cellStyle name="Output 2 2 13 2 3" xfId="4220"/>
    <cellStyle name="Output 2 2 13 2 3 2" xfId="17266"/>
    <cellStyle name="Output 2 2 13 2 3 3" xfId="28257"/>
    <cellStyle name="Output 2 2 13 2 3 4" xfId="38445"/>
    <cellStyle name="Output 2 2 13 2 4" xfId="8992"/>
    <cellStyle name="Output 2 2 13 2 4 2" xfId="22037"/>
    <cellStyle name="Output 2 2 13 2 4 3" xfId="31357"/>
    <cellStyle name="Output 2 2 13 2 5" xfId="9891"/>
    <cellStyle name="Output 2 2 13 2 5 2" xfId="22936"/>
    <cellStyle name="Output 2 2 13 2 5 3" xfId="32232"/>
    <cellStyle name="Output 2 2 13 2 6" xfId="11621"/>
    <cellStyle name="Output 2 2 13 2 6 2" xfId="24666"/>
    <cellStyle name="Output 2 2 13 2 6 3" xfId="33273"/>
    <cellStyle name="Output 2 2 13 2 7" xfId="12541"/>
    <cellStyle name="Output 2 2 13 2 7 2" xfId="25586"/>
    <cellStyle name="Output 2 2 13 2 7 3" xfId="33920"/>
    <cellStyle name="Output 2 2 13 2 8" xfId="14449"/>
    <cellStyle name="Output 2 2 13 2 9" xfId="35628"/>
    <cellStyle name="Output 2 2 13 3" xfId="866"/>
    <cellStyle name="Output 2 2 13 3 2" xfId="4976"/>
    <cellStyle name="Output 2 2 13 3 2 2" xfId="18022"/>
    <cellStyle name="Output 2 2 13 3 2 3" xfId="28725"/>
    <cellStyle name="Output 2 2 13 3 2 4" xfId="39201"/>
    <cellStyle name="Output 2 2 13 3 3" xfId="13912"/>
    <cellStyle name="Output 2 2 13 3 4" xfId="26031"/>
    <cellStyle name="Output 2 2 13 3 5" xfId="35091"/>
    <cellStyle name="Output 2 2 13 4" xfId="2132"/>
    <cellStyle name="Output 2 2 13 4 2" xfId="5826"/>
    <cellStyle name="Output 2 2 13 4 2 2" xfId="18872"/>
    <cellStyle name="Output 2 2 13 4 2 3" xfId="29282"/>
    <cellStyle name="Output 2 2 13 4 2 4" xfId="40051"/>
    <cellStyle name="Output 2 2 13 4 3" xfId="15178"/>
    <cellStyle name="Output 2 2 13 4 4" xfId="26573"/>
    <cellStyle name="Output 2 2 13 4 5" xfId="36357"/>
    <cellStyle name="Output 2 2 13 5" xfId="3683"/>
    <cellStyle name="Output 2 2 13 5 2" xfId="16729"/>
    <cellStyle name="Output 2 2 13 5 3" xfId="27825"/>
    <cellStyle name="Output 2 2 13 5 4" xfId="37908"/>
    <cellStyle name="Output 2 2 13 6" xfId="8455"/>
    <cellStyle name="Output 2 2 13 6 2" xfId="21500"/>
    <cellStyle name="Output 2 2 13 6 3" xfId="30925"/>
    <cellStyle name="Output 2 2 13 7" xfId="9456"/>
    <cellStyle name="Output 2 2 13 7 2" xfId="22501"/>
    <cellStyle name="Output 2 2 13 7 3" xfId="31797"/>
    <cellStyle name="Output 2 2 13 8" xfId="11083"/>
    <cellStyle name="Output 2 2 13 8 2" xfId="24128"/>
    <cellStyle name="Output 2 2 13 8 3" xfId="33212"/>
    <cellStyle name="Output 2 2 13 9" xfId="12101"/>
    <cellStyle name="Output 2 2 13 9 2" xfId="25146"/>
    <cellStyle name="Output 2 2 13 9 3" xfId="33480"/>
    <cellStyle name="Output 2 2 14" xfId="296"/>
    <cellStyle name="Output 2 2 14 10" xfId="13347"/>
    <cellStyle name="Output 2 2 14 11" xfId="34526"/>
    <cellStyle name="Output 2 2 14 2" xfId="1407"/>
    <cellStyle name="Output 2 2 14 2 2" xfId="2650"/>
    <cellStyle name="Output 2 2 14 2 2 2" xfId="6344"/>
    <cellStyle name="Output 2 2 14 2 2 2 2" xfId="19390"/>
    <cellStyle name="Output 2 2 14 2 2 2 3" xfId="29693"/>
    <cellStyle name="Output 2 2 14 2 2 2 4" xfId="40569"/>
    <cellStyle name="Output 2 2 14 2 2 3" xfId="15696"/>
    <cellStyle name="Output 2 2 14 2 2 4" xfId="26984"/>
    <cellStyle name="Output 2 2 14 2 2 5" xfId="36875"/>
    <cellStyle name="Output 2 2 14 2 3" xfId="4224"/>
    <cellStyle name="Output 2 2 14 2 3 2" xfId="17270"/>
    <cellStyle name="Output 2 2 14 2 3 3" xfId="28259"/>
    <cellStyle name="Output 2 2 14 2 3 4" xfId="38449"/>
    <cellStyle name="Output 2 2 14 2 4" xfId="8996"/>
    <cellStyle name="Output 2 2 14 2 4 2" xfId="22041"/>
    <cellStyle name="Output 2 2 14 2 4 3" xfId="31359"/>
    <cellStyle name="Output 2 2 14 2 5" xfId="9894"/>
    <cellStyle name="Output 2 2 14 2 5 2" xfId="22939"/>
    <cellStyle name="Output 2 2 14 2 5 3" xfId="32235"/>
    <cellStyle name="Output 2 2 14 2 6" xfId="11625"/>
    <cellStyle name="Output 2 2 14 2 6 2" xfId="24670"/>
    <cellStyle name="Output 2 2 14 2 6 3" xfId="33274"/>
    <cellStyle name="Output 2 2 14 2 7" xfId="12351"/>
    <cellStyle name="Output 2 2 14 2 7 2" xfId="25396"/>
    <cellStyle name="Output 2 2 14 2 7 3" xfId="33730"/>
    <cellStyle name="Output 2 2 14 2 8" xfId="14453"/>
    <cellStyle name="Output 2 2 14 2 9" xfId="35632"/>
    <cellStyle name="Output 2 2 14 3" xfId="870"/>
    <cellStyle name="Output 2 2 14 3 2" xfId="4980"/>
    <cellStyle name="Output 2 2 14 3 2 2" xfId="18026"/>
    <cellStyle name="Output 2 2 14 3 2 3" xfId="28727"/>
    <cellStyle name="Output 2 2 14 3 2 4" xfId="39205"/>
    <cellStyle name="Output 2 2 14 3 3" xfId="13916"/>
    <cellStyle name="Output 2 2 14 3 4" xfId="26033"/>
    <cellStyle name="Output 2 2 14 3 5" xfId="35095"/>
    <cellStyle name="Output 2 2 14 4" xfId="2136"/>
    <cellStyle name="Output 2 2 14 4 2" xfId="5830"/>
    <cellStyle name="Output 2 2 14 4 2 2" xfId="18876"/>
    <cellStyle name="Output 2 2 14 4 2 3" xfId="29284"/>
    <cellStyle name="Output 2 2 14 4 2 4" xfId="40055"/>
    <cellStyle name="Output 2 2 14 4 3" xfId="15182"/>
    <cellStyle name="Output 2 2 14 4 4" xfId="26575"/>
    <cellStyle name="Output 2 2 14 4 5" xfId="36361"/>
    <cellStyle name="Output 2 2 14 5" xfId="3687"/>
    <cellStyle name="Output 2 2 14 5 2" xfId="16733"/>
    <cellStyle name="Output 2 2 14 5 3" xfId="27827"/>
    <cellStyle name="Output 2 2 14 5 4" xfId="37912"/>
    <cellStyle name="Output 2 2 14 6" xfId="8459"/>
    <cellStyle name="Output 2 2 14 6 2" xfId="21504"/>
    <cellStyle name="Output 2 2 14 6 3" xfId="30927"/>
    <cellStyle name="Output 2 2 14 7" xfId="9459"/>
    <cellStyle name="Output 2 2 14 7 2" xfId="22504"/>
    <cellStyle name="Output 2 2 14 7 3" xfId="31800"/>
    <cellStyle name="Output 2 2 14 8" xfId="11087"/>
    <cellStyle name="Output 2 2 14 8 2" xfId="24132"/>
    <cellStyle name="Output 2 2 14 8 3" xfId="33213"/>
    <cellStyle name="Output 2 2 14 9" xfId="12383"/>
    <cellStyle name="Output 2 2 14 9 2" xfId="25428"/>
    <cellStyle name="Output 2 2 14 9 3" xfId="33762"/>
    <cellStyle name="Output 2 2 15" xfId="329"/>
    <cellStyle name="Output 2 2 15 10" xfId="13380"/>
    <cellStyle name="Output 2 2 15 11" xfId="34559"/>
    <cellStyle name="Output 2 2 15 2" xfId="1440"/>
    <cellStyle name="Output 2 2 15 2 2" xfId="2679"/>
    <cellStyle name="Output 2 2 15 2 2 2" xfId="6373"/>
    <cellStyle name="Output 2 2 15 2 2 2 2" xfId="19419"/>
    <cellStyle name="Output 2 2 15 2 2 2 3" xfId="29718"/>
    <cellStyle name="Output 2 2 15 2 2 2 4" xfId="40598"/>
    <cellStyle name="Output 2 2 15 2 2 3" xfId="15725"/>
    <cellStyle name="Output 2 2 15 2 2 4" xfId="27009"/>
    <cellStyle name="Output 2 2 15 2 2 5" xfId="36904"/>
    <cellStyle name="Output 2 2 15 2 3" xfId="4257"/>
    <cellStyle name="Output 2 2 15 2 3 2" xfId="17303"/>
    <cellStyle name="Output 2 2 15 2 3 3" xfId="28288"/>
    <cellStyle name="Output 2 2 15 2 3 4" xfId="38482"/>
    <cellStyle name="Output 2 2 15 2 4" xfId="9029"/>
    <cellStyle name="Output 2 2 15 2 4 2" xfId="22074"/>
    <cellStyle name="Output 2 2 15 2 4 3" xfId="31388"/>
    <cellStyle name="Output 2 2 15 2 5" xfId="9923"/>
    <cellStyle name="Output 2 2 15 2 5 2" xfId="22968"/>
    <cellStyle name="Output 2 2 15 2 5 3" xfId="32264"/>
    <cellStyle name="Output 2 2 15 2 6" xfId="11658"/>
    <cellStyle name="Output 2 2 15 2 6 2" xfId="24703"/>
    <cellStyle name="Output 2 2 15 2 6 3" xfId="33278"/>
    <cellStyle name="Output 2 2 15 2 7" xfId="12177"/>
    <cellStyle name="Output 2 2 15 2 7 2" xfId="25222"/>
    <cellStyle name="Output 2 2 15 2 7 3" xfId="33556"/>
    <cellStyle name="Output 2 2 15 2 8" xfId="14486"/>
    <cellStyle name="Output 2 2 15 2 9" xfId="35665"/>
    <cellStyle name="Output 2 2 15 3" xfId="903"/>
    <cellStyle name="Output 2 2 15 3 2" xfId="5013"/>
    <cellStyle name="Output 2 2 15 3 2 2" xfId="18059"/>
    <cellStyle name="Output 2 2 15 3 2 3" xfId="28756"/>
    <cellStyle name="Output 2 2 15 3 2 4" xfId="39238"/>
    <cellStyle name="Output 2 2 15 3 3" xfId="13949"/>
    <cellStyle name="Output 2 2 15 3 4" xfId="26062"/>
    <cellStyle name="Output 2 2 15 3 5" xfId="35128"/>
    <cellStyle name="Output 2 2 15 4" xfId="2169"/>
    <cellStyle name="Output 2 2 15 4 2" xfId="5863"/>
    <cellStyle name="Output 2 2 15 4 2 2" xfId="18909"/>
    <cellStyle name="Output 2 2 15 4 2 3" xfId="29313"/>
    <cellStyle name="Output 2 2 15 4 2 4" xfId="40088"/>
    <cellStyle name="Output 2 2 15 4 3" xfId="15215"/>
    <cellStyle name="Output 2 2 15 4 4" xfId="26604"/>
    <cellStyle name="Output 2 2 15 4 5" xfId="36394"/>
    <cellStyle name="Output 2 2 15 5" xfId="3720"/>
    <cellStyle name="Output 2 2 15 5 2" xfId="16766"/>
    <cellStyle name="Output 2 2 15 5 3" xfId="27856"/>
    <cellStyle name="Output 2 2 15 5 4" xfId="37945"/>
    <cellStyle name="Output 2 2 15 6" xfId="8492"/>
    <cellStyle name="Output 2 2 15 6 2" xfId="21537"/>
    <cellStyle name="Output 2 2 15 6 3" xfId="30956"/>
    <cellStyle name="Output 2 2 15 7" xfId="9488"/>
    <cellStyle name="Output 2 2 15 7 2" xfId="22533"/>
    <cellStyle name="Output 2 2 15 7 3" xfId="31829"/>
    <cellStyle name="Output 2 2 15 8" xfId="11120"/>
    <cellStyle name="Output 2 2 15 8 2" xfId="24165"/>
    <cellStyle name="Output 2 2 15 8 3" xfId="33217"/>
    <cellStyle name="Output 2 2 15 9" xfId="12598"/>
    <cellStyle name="Output 2 2 15 9 2" xfId="25643"/>
    <cellStyle name="Output 2 2 15 9 3" xfId="33977"/>
    <cellStyle name="Output 2 2 16" xfId="321"/>
    <cellStyle name="Output 2 2 16 10" xfId="13372"/>
    <cellStyle name="Output 2 2 16 11" xfId="34551"/>
    <cellStyle name="Output 2 2 16 2" xfId="1432"/>
    <cellStyle name="Output 2 2 16 2 2" xfId="2672"/>
    <cellStyle name="Output 2 2 16 2 2 2" xfId="6366"/>
    <cellStyle name="Output 2 2 16 2 2 2 2" xfId="19412"/>
    <cellStyle name="Output 2 2 16 2 2 2 3" xfId="29711"/>
    <cellStyle name="Output 2 2 16 2 2 2 4" xfId="40591"/>
    <cellStyle name="Output 2 2 16 2 2 3" xfId="15718"/>
    <cellStyle name="Output 2 2 16 2 2 4" xfId="27002"/>
    <cellStyle name="Output 2 2 16 2 2 5" xfId="36897"/>
    <cellStyle name="Output 2 2 16 2 3" xfId="4249"/>
    <cellStyle name="Output 2 2 16 2 3 2" xfId="17295"/>
    <cellStyle name="Output 2 2 16 2 3 3" xfId="28280"/>
    <cellStyle name="Output 2 2 16 2 3 4" xfId="38474"/>
    <cellStyle name="Output 2 2 16 2 4" xfId="9021"/>
    <cellStyle name="Output 2 2 16 2 4 2" xfId="22066"/>
    <cellStyle name="Output 2 2 16 2 4 3" xfId="31380"/>
    <cellStyle name="Output 2 2 16 2 5" xfId="9915"/>
    <cellStyle name="Output 2 2 16 2 5 2" xfId="22960"/>
    <cellStyle name="Output 2 2 16 2 5 3" xfId="32256"/>
    <cellStyle name="Output 2 2 16 2 6" xfId="11650"/>
    <cellStyle name="Output 2 2 16 2 6 2" xfId="24695"/>
    <cellStyle name="Output 2 2 16 2 6 3" xfId="33277"/>
    <cellStyle name="Output 2 2 16 2 7" xfId="12013"/>
    <cellStyle name="Output 2 2 16 2 7 2" xfId="25058"/>
    <cellStyle name="Output 2 2 16 2 7 3" xfId="33392"/>
    <cellStyle name="Output 2 2 16 2 8" xfId="14478"/>
    <cellStyle name="Output 2 2 16 2 9" xfId="35657"/>
    <cellStyle name="Output 2 2 16 3" xfId="895"/>
    <cellStyle name="Output 2 2 16 3 2" xfId="5005"/>
    <cellStyle name="Output 2 2 16 3 2 2" xfId="18051"/>
    <cellStyle name="Output 2 2 16 3 2 3" xfId="28748"/>
    <cellStyle name="Output 2 2 16 3 2 4" xfId="39230"/>
    <cellStyle name="Output 2 2 16 3 3" xfId="13941"/>
    <cellStyle name="Output 2 2 16 3 4" xfId="26054"/>
    <cellStyle name="Output 2 2 16 3 5" xfId="35120"/>
    <cellStyle name="Output 2 2 16 4" xfId="2161"/>
    <cellStyle name="Output 2 2 16 4 2" xfId="5855"/>
    <cellStyle name="Output 2 2 16 4 2 2" xfId="18901"/>
    <cellStyle name="Output 2 2 16 4 2 3" xfId="29305"/>
    <cellStyle name="Output 2 2 16 4 2 4" xfId="40080"/>
    <cellStyle name="Output 2 2 16 4 3" xfId="15207"/>
    <cellStyle name="Output 2 2 16 4 4" xfId="26596"/>
    <cellStyle name="Output 2 2 16 4 5" xfId="36386"/>
    <cellStyle name="Output 2 2 16 5" xfId="3712"/>
    <cellStyle name="Output 2 2 16 5 2" xfId="16758"/>
    <cellStyle name="Output 2 2 16 5 3" xfId="27848"/>
    <cellStyle name="Output 2 2 16 5 4" xfId="37937"/>
    <cellStyle name="Output 2 2 16 6" xfId="8484"/>
    <cellStyle name="Output 2 2 16 6 2" xfId="21529"/>
    <cellStyle name="Output 2 2 16 6 3" xfId="30948"/>
    <cellStyle name="Output 2 2 16 7" xfId="9480"/>
    <cellStyle name="Output 2 2 16 7 2" xfId="22525"/>
    <cellStyle name="Output 2 2 16 7 3" xfId="31821"/>
    <cellStyle name="Output 2 2 16 8" xfId="11112"/>
    <cellStyle name="Output 2 2 16 8 2" xfId="24157"/>
    <cellStyle name="Output 2 2 16 8 3" xfId="33216"/>
    <cellStyle name="Output 2 2 16 9" xfId="12341"/>
    <cellStyle name="Output 2 2 16 9 2" xfId="25386"/>
    <cellStyle name="Output 2 2 16 9 3" xfId="33720"/>
    <cellStyle name="Output 2 2 17" xfId="315"/>
    <cellStyle name="Output 2 2 17 10" xfId="13366"/>
    <cellStyle name="Output 2 2 17 11" xfId="34545"/>
    <cellStyle name="Output 2 2 17 2" xfId="1426"/>
    <cellStyle name="Output 2 2 17 2 2" xfId="2667"/>
    <cellStyle name="Output 2 2 17 2 2 2" xfId="6361"/>
    <cellStyle name="Output 2 2 17 2 2 2 2" xfId="19407"/>
    <cellStyle name="Output 2 2 17 2 2 2 3" xfId="29706"/>
    <cellStyle name="Output 2 2 17 2 2 2 4" xfId="40586"/>
    <cellStyle name="Output 2 2 17 2 2 3" xfId="15713"/>
    <cellStyle name="Output 2 2 17 2 2 4" xfId="26997"/>
    <cellStyle name="Output 2 2 17 2 2 5" xfId="36892"/>
    <cellStyle name="Output 2 2 17 2 3" xfId="4243"/>
    <cellStyle name="Output 2 2 17 2 3 2" xfId="17289"/>
    <cellStyle name="Output 2 2 17 2 3 3" xfId="28274"/>
    <cellStyle name="Output 2 2 17 2 3 4" xfId="38468"/>
    <cellStyle name="Output 2 2 17 2 4" xfId="9015"/>
    <cellStyle name="Output 2 2 17 2 4 2" xfId="22060"/>
    <cellStyle name="Output 2 2 17 2 4 3" xfId="31374"/>
    <cellStyle name="Output 2 2 17 2 5" xfId="9909"/>
    <cellStyle name="Output 2 2 17 2 5 2" xfId="22954"/>
    <cellStyle name="Output 2 2 17 2 5 3" xfId="32250"/>
    <cellStyle name="Output 2 2 17 2 6" xfId="11644"/>
    <cellStyle name="Output 2 2 17 2 6 2" xfId="24689"/>
    <cellStyle name="Output 2 2 17 2 6 3" xfId="33276"/>
    <cellStyle name="Output 2 2 17 2 7" xfId="12392"/>
    <cellStyle name="Output 2 2 17 2 7 2" xfId="25437"/>
    <cellStyle name="Output 2 2 17 2 7 3" xfId="33771"/>
    <cellStyle name="Output 2 2 17 2 8" xfId="14472"/>
    <cellStyle name="Output 2 2 17 2 9" xfId="35651"/>
    <cellStyle name="Output 2 2 17 3" xfId="889"/>
    <cellStyle name="Output 2 2 17 3 2" xfId="4999"/>
    <cellStyle name="Output 2 2 17 3 2 2" xfId="18045"/>
    <cellStyle name="Output 2 2 17 3 2 3" xfId="28742"/>
    <cellStyle name="Output 2 2 17 3 2 4" xfId="39224"/>
    <cellStyle name="Output 2 2 17 3 3" xfId="13935"/>
    <cellStyle name="Output 2 2 17 3 4" xfId="26048"/>
    <cellStyle name="Output 2 2 17 3 5" xfId="35114"/>
    <cellStyle name="Output 2 2 17 4" xfId="2155"/>
    <cellStyle name="Output 2 2 17 4 2" xfId="5849"/>
    <cellStyle name="Output 2 2 17 4 2 2" xfId="18895"/>
    <cellStyle name="Output 2 2 17 4 2 3" xfId="29299"/>
    <cellStyle name="Output 2 2 17 4 2 4" xfId="40074"/>
    <cellStyle name="Output 2 2 17 4 3" xfId="15201"/>
    <cellStyle name="Output 2 2 17 4 4" xfId="26590"/>
    <cellStyle name="Output 2 2 17 4 5" xfId="36380"/>
    <cellStyle name="Output 2 2 17 5" xfId="3706"/>
    <cellStyle name="Output 2 2 17 5 2" xfId="16752"/>
    <cellStyle name="Output 2 2 17 5 3" xfId="27842"/>
    <cellStyle name="Output 2 2 17 5 4" xfId="37931"/>
    <cellStyle name="Output 2 2 17 6" xfId="8478"/>
    <cellStyle name="Output 2 2 17 6 2" xfId="21523"/>
    <cellStyle name="Output 2 2 17 6 3" xfId="30942"/>
    <cellStyle name="Output 2 2 17 7" xfId="9474"/>
    <cellStyle name="Output 2 2 17 7 2" xfId="22519"/>
    <cellStyle name="Output 2 2 17 7 3" xfId="31815"/>
    <cellStyle name="Output 2 2 17 8" xfId="11106"/>
    <cellStyle name="Output 2 2 17 8 2" xfId="24151"/>
    <cellStyle name="Output 2 2 17 8 3" xfId="33215"/>
    <cellStyle name="Output 2 2 17 9" xfId="12138"/>
    <cellStyle name="Output 2 2 17 9 2" xfId="25183"/>
    <cellStyle name="Output 2 2 17 9 3" xfId="33517"/>
    <cellStyle name="Output 2 2 18" xfId="310"/>
    <cellStyle name="Output 2 2 18 10" xfId="13361"/>
    <cellStyle name="Output 2 2 18 11" xfId="34540"/>
    <cellStyle name="Output 2 2 18 2" xfId="1421"/>
    <cellStyle name="Output 2 2 18 2 2" xfId="2662"/>
    <cellStyle name="Output 2 2 18 2 2 2" xfId="6356"/>
    <cellStyle name="Output 2 2 18 2 2 2 2" xfId="19402"/>
    <cellStyle name="Output 2 2 18 2 2 2 3" xfId="29701"/>
    <cellStyle name="Output 2 2 18 2 2 2 4" xfId="40581"/>
    <cellStyle name="Output 2 2 18 2 2 3" xfId="15708"/>
    <cellStyle name="Output 2 2 18 2 2 4" xfId="26992"/>
    <cellStyle name="Output 2 2 18 2 2 5" xfId="36887"/>
    <cellStyle name="Output 2 2 18 2 3" xfId="4238"/>
    <cellStyle name="Output 2 2 18 2 3 2" xfId="17284"/>
    <cellStyle name="Output 2 2 18 2 3 3" xfId="28269"/>
    <cellStyle name="Output 2 2 18 2 3 4" xfId="38463"/>
    <cellStyle name="Output 2 2 18 2 4" xfId="9010"/>
    <cellStyle name="Output 2 2 18 2 4 2" xfId="22055"/>
    <cellStyle name="Output 2 2 18 2 4 3" xfId="31369"/>
    <cellStyle name="Output 2 2 18 2 5" xfId="9904"/>
    <cellStyle name="Output 2 2 18 2 5 2" xfId="22949"/>
    <cellStyle name="Output 2 2 18 2 5 3" xfId="32245"/>
    <cellStyle name="Output 2 2 18 2 6" xfId="11639"/>
    <cellStyle name="Output 2 2 18 2 6 2" xfId="24684"/>
    <cellStyle name="Output 2 2 18 2 6 3" xfId="33275"/>
    <cellStyle name="Output 2 2 18 2 7" xfId="12628"/>
    <cellStyle name="Output 2 2 18 2 7 2" xfId="25673"/>
    <cellStyle name="Output 2 2 18 2 7 3" xfId="34007"/>
    <cellStyle name="Output 2 2 18 2 8" xfId="14467"/>
    <cellStyle name="Output 2 2 18 2 9" xfId="35646"/>
    <cellStyle name="Output 2 2 18 3" xfId="884"/>
    <cellStyle name="Output 2 2 18 3 2" xfId="4994"/>
    <cellStyle name="Output 2 2 18 3 2 2" xfId="18040"/>
    <cellStyle name="Output 2 2 18 3 2 3" xfId="28737"/>
    <cellStyle name="Output 2 2 18 3 2 4" xfId="39219"/>
    <cellStyle name="Output 2 2 18 3 3" xfId="13930"/>
    <cellStyle name="Output 2 2 18 3 4" xfId="26043"/>
    <cellStyle name="Output 2 2 18 3 5" xfId="35109"/>
    <cellStyle name="Output 2 2 18 4" xfId="2150"/>
    <cellStyle name="Output 2 2 18 4 2" xfId="5844"/>
    <cellStyle name="Output 2 2 18 4 2 2" xfId="18890"/>
    <cellStyle name="Output 2 2 18 4 2 3" xfId="29294"/>
    <cellStyle name="Output 2 2 18 4 2 4" xfId="40069"/>
    <cellStyle name="Output 2 2 18 4 3" xfId="15196"/>
    <cellStyle name="Output 2 2 18 4 4" xfId="26585"/>
    <cellStyle name="Output 2 2 18 4 5" xfId="36375"/>
    <cellStyle name="Output 2 2 18 5" xfId="3701"/>
    <cellStyle name="Output 2 2 18 5 2" xfId="16747"/>
    <cellStyle name="Output 2 2 18 5 3" xfId="27837"/>
    <cellStyle name="Output 2 2 18 5 4" xfId="37926"/>
    <cellStyle name="Output 2 2 18 6" xfId="8473"/>
    <cellStyle name="Output 2 2 18 6 2" xfId="21518"/>
    <cellStyle name="Output 2 2 18 6 3" xfId="30937"/>
    <cellStyle name="Output 2 2 18 7" xfId="9469"/>
    <cellStyle name="Output 2 2 18 7 2" xfId="22514"/>
    <cellStyle name="Output 2 2 18 7 3" xfId="31810"/>
    <cellStyle name="Output 2 2 18 8" xfId="11101"/>
    <cellStyle name="Output 2 2 18 8 2" xfId="24146"/>
    <cellStyle name="Output 2 2 18 8 3" xfId="33214"/>
    <cellStyle name="Output 2 2 18 9" xfId="12583"/>
    <cellStyle name="Output 2 2 18 9 2" xfId="25628"/>
    <cellStyle name="Output 2 2 18 9 3" xfId="33962"/>
    <cellStyle name="Output 2 2 19" xfId="344"/>
    <cellStyle name="Output 2 2 19 10" xfId="13395"/>
    <cellStyle name="Output 2 2 19 11" xfId="34574"/>
    <cellStyle name="Output 2 2 19 2" xfId="1455"/>
    <cellStyle name="Output 2 2 19 2 2" xfId="2691"/>
    <cellStyle name="Output 2 2 19 2 2 2" xfId="6385"/>
    <cellStyle name="Output 2 2 19 2 2 2 2" xfId="19431"/>
    <cellStyle name="Output 2 2 19 2 2 2 3" xfId="29730"/>
    <cellStyle name="Output 2 2 19 2 2 2 4" xfId="40610"/>
    <cellStyle name="Output 2 2 19 2 2 3" xfId="15737"/>
    <cellStyle name="Output 2 2 19 2 2 4" xfId="27021"/>
    <cellStyle name="Output 2 2 19 2 2 5" xfId="36916"/>
    <cellStyle name="Output 2 2 19 2 3" xfId="4272"/>
    <cellStyle name="Output 2 2 19 2 3 2" xfId="17318"/>
    <cellStyle name="Output 2 2 19 2 3 3" xfId="28303"/>
    <cellStyle name="Output 2 2 19 2 3 4" xfId="38497"/>
    <cellStyle name="Output 2 2 19 2 4" xfId="9044"/>
    <cellStyle name="Output 2 2 19 2 4 2" xfId="22089"/>
    <cellStyle name="Output 2 2 19 2 4 3" xfId="31403"/>
    <cellStyle name="Output 2 2 19 2 5" xfId="9938"/>
    <cellStyle name="Output 2 2 19 2 5 2" xfId="22983"/>
    <cellStyle name="Output 2 2 19 2 5 3" xfId="32279"/>
    <cellStyle name="Output 2 2 19 2 6" xfId="11673"/>
    <cellStyle name="Output 2 2 19 2 6 2" xfId="24718"/>
    <cellStyle name="Output 2 2 19 2 6 3" xfId="33280"/>
    <cellStyle name="Output 2 2 19 2 7" xfId="12065"/>
    <cellStyle name="Output 2 2 19 2 7 2" xfId="25110"/>
    <cellStyle name="Output 2 2 19 2 7 3" xfId="33444"/>
    <cellStyle name="Output 2 2 19 2 8" xfId="14501"/>
    <cellStyle name="Output 2 2 19 2 9" xfId="35680"/>
    <cellStyle name="Output 2 2 19 3" xfId="918"/>
    <cellStyle name="Output 2 2 19 3 2" xfId="5028"/>
    <cellStyle name="Output 2 2 19 3 2 2" xfId="18074"/>
    <cellStyle name="Output 2 2 19 3 2 3" xfId="28771"/>
    <cellStyle name="Output 2 2 19 3 2 4" xfId="39253"/>
    <cellStyle name="Output 2 2 19 3 3" xfId="13964"/>
    <cellStyle name="Output 2 2 19 3 4" xfId="26077"/>
    <cellStyle name="Output 2 2 19 3 5" xfId="35143"/>
    <cellStyle name="Output 2 2 19 4" xfId="2184"/>
    <cellStyle name="Output 2 2 19 4 2" xfId="5878"/>
    <cellStyle name="Output 2 2 19 4 2 2" xfId="18924"/>
    <cellStyle name="Output 2 2 19 4 2 3" xfId="29328"/>
    <cellStyle name="Output 2 2 19 4 2 4" xfId="40103"/>
    <cellStyle name="Output 2 2 19 4 3" xfId="15230"/>
    <cellStyle name="Output 2 2 19 4 4" xfId="26619"/>
    <cellStyle name="Output 2 2 19 4 5" xfId="36409"/>
    <cellStyle name="Output 2 2 19 5" xfId="3735"/>
    <cellStyle name="Output 2 2 19 5 2" xfId="16781"/>
    <cellStyle name="Output 2 2 19 5 3" xfId="27871"/>
    <cellStyle name="Output 2 2 19 5 4" xfId="37960"/>
    <cellStyle name="Output 2 2 19 6" xfId="8507"/>
    <cellStyle name="Output 2 2 19 6 2" xfId="21552"/>
    <cellStyle name="Output 2 2 19 6 3" xfId="30971"/>
    <cellStyle name="Output 2 2 19 7" xfId="9503"/>
    <cellStyle name="Output 2 2 19 7 2" xfId="22548"/>
    <cellStyle name="Output 2 2 19 7 3" xfId="31844"/>
    <cellStyle name="Output 2 2 19 8" xfId="11135"/>
    <cellStyle name="Output 2 2 19 8 2" xfId="24180"/>
    <cellStyle name="Output 2 2 19 8 3" xfId="33219"/>
    <cellStyle name="Output 2 2 19 9" xfId="12448"/>
    <cellStyle name="Output 2 2 19 9 2" xfId="25493"/>
    <cellStyle name="Output 2 2 19 9 3" xfId="33827"/>
    <cellStyle name="Output 2 2 2" xfId="102"/>
    <cellStyle name="Output 2 2 2 10" xfId="10606"/>
    <cellStyle name="Output 2 2 2 10 2" xfId="23651"/>
    <cellStyle name="Output 2 2 2 10 3" xfId="32931"/>
    <cellStyle name="Output 2 2 2 11" xfId="10647"/>
    <cellStyle name="Output 2 2 2 11 2" xfId="23692"/>
    <cellStyle name="Output 2 2 2 11 3" xfId="32972"/>
    <cellStyle name="Output 2 2 2 12" xfId="10698"/>
    <cellStyle name="Output 2 2 2 12 2" xfId="23743"/>
    <cellStyle name="Output 2 2 2 12 3" xfId="33023"/>
    <cellStyle name="Output 2 2 2 13" xfId="10730"/>
    <cellStyle name="Output 2 2 2 13 2" xfId="23775"/>
    <cellStyle name="Output 2 2 2 13 3" xfId="33055"/>
    <cellStyle name="Output 2 2 2 14" xfId="10763"/>
    <cellStyle name="Output 2 2 2 14 2" xfId="23808"/>
    <cellStyle name="Output 2 2 2 14 3" xfId="33088"/>
    <cellStyle name="Output 2 2 2 15" xfId="10841"/>
    <cellStyle name="Output 2 2 2 15 2" xfId="23886"/>
    <cellStyle name="Output 2 2 2 15 3" xfId="33144"/>
    <cellStyle name="Output 2 2 2 16" xfId="12144"/>
    <cellStyle name="Output 2 2 2 16 2" xfId="25189"/>
    <cellStyle name="Output 2 2 2 16 3" xfId="33523"/>
    <cellStyle name="Output 2 2 2 17" xfId="12872"/>
    <cellStyle name="Output 2 2 2 18" xfId="12833"/>
    <cellStyle name="Output 2 2 2 19" xfId="12934"/>
    <cellStyle name="Output 2 2 2 2" xfId="197"/>
    <cellStyle name="Output 2 2 2 2 10" xfId="13248"/>
    <cellStyle name="Output 2 2 2 2 11" xfId="34427"/>
    <cellStyle name="Output 2 2 2 2 2" xfId="1320"/>
    <cellStyle name="Output 2 2 2 2 2 2" xfId="2575"/>
    <cellStyle name="Output 2 2 2 2 2 2 2" xfId="6269"/>
    <cellStyle name="Output 2 2 2 2 2 2 2 2" xfId="19315"/>
    <cellStyle name="Output 2 2 2 2 2 2 2 3" xfId="29638"/>
    <cellStyle name="Output 2 2 2 2 2 2 2 4" xfId="40494"/>
    <cellStyle name="Output 2 2 2 2 2 2 3" xfId="15621"/>
    <cellStyle name="Output 2 2 2 2 2 2 4" xfId="26929"/>
    <cellStyle name="Output 2 2 2 2 2 2 5" xfId="36800"/>
    <cellStyle name="Output 2 2 2 2 2 3" xfId="4137"/>
    <cellStyle name="Output 2 2 2 2 2 3 2" xfId="17183"/>
    <cellStyle name="Output 2 2 2 2 2 3 3" xfId="28192"/>
    <cellStyle name="Output 2 2 2 2 2 3 4" xfId="38362"/>
    <cellStyle name="Output 2 2 2 2 2 4" xfId="8909"/>
    <cellStyle name="Output 2 2 2 2 2 4 2" xfId="21954"/>
    <cellStyle name="Output 2 2 2 2 2 4 3" xfId="31292"/>
    <cellStyle name="Output 2 2 2 2 2 5" xfId="9826"/>
    <cellStyle name="Output 2 2 2 2 2 5 2" xfId="22871"/>
    <cellStyle name="Output 2 2 2 2 2 5 3" xfId="32167"/>
    <cellStyle name="Output 2 2 2 2 2 6" xfId="11538"/>
    <cellStyle name="Output 2 2 2 2 2 6 2" xfId="24583"/>
    <cellStyle name="Output 2 2 2 2 2 6 3" xfId="33266"/>
    <cellStyle name="Output 2 2 2 2 2 7" xfId="12079"/>
    <cellStyle name="Output 2 2 2 2 2 7 2" xfId="25124"/>
    <cellStyle name="Output 2 2 2 2 2 7 3" xfId="33458"/>
    <cellStyle name="Output 2 2 2 2 2 8" xfId="14366"/>
    <cellStyle name="Output 2 2 2 2 2 9" xfId="35545"/>
    <cellStyle name="Output 2 2 2 2 3" xfId="771"/>
    <cellStyle name="Output 2 2 2 2 3 2" xfId="4881"/>
    <cellStyle name="Output 2 2 2 2 3 2 2" xfId="17927"/>
    <cellStyle name="Output 2 2 2 2 3 2 3" xfId="28648"/>
    <cellStyle name="Output 2 2 2 2 3 2 4" xfId="39106"/>
    <cellStyle name="Output 2 2 2 2 3 3" xfId="13817"/>
    <cellStyle name="Output 2 2 2 2 3 4" xfId="25954"/>
    <cellStyle name="Output 2 2 2 2 3 5" xfId="34996"/>
    <cellStyle name="Output 2 2 2 2 4" xfId="2037"/>
    <cellStyle name="Output 2 2 2 2 4 2" xfId="5731"/>
    <cellStyle name="Output 2 2 2 2 4 2 2" xfId="18777"/>
    <cellStyle name="Output 2 2 2 2 4 2 3" xfId="29205"/>
    <cellStyle name="Output 2 2 2 2 4 2 4" xfId="39956"/>
    <cellStyle name="Output 2 2 2 2 4 3" xfId="15083"/>
    <cellStyle name="Output 2 2 2 2 4 4" xfId="26496"/>
    <cellStyle name="Output 2 2 2 2 4 5" xfId="36262"/>
    <cellStyle name="Output 2 2 2 2 5" xfId="3588"/>
    <cellStyle name="Output 2 2 2 2 5 2" xfId="16634"/>
    <cellStyle name="Output 2 2 2 2 5 3" xfId="27748"/>
    <cellStyle name="Output 2 2 2 2 5 4" xfId="37813"/>
    <cellStyle name="Output 2 2 2 2 6" xfId="8360"/>
    <cellStyle name="Output 2 2 2 2 6 2" xfId="21405"/>
    <cellStyle name="Output 2 2 2 2 6 3" xfId="30848"/>
    <cellStyle name="Output 2 2 2 2 7" xfId="9379"/>
    <cellStyle name="Output 2 2 2 2 7 2" xfId="22424"/>
    <cellStyle name="Output 2 2 2 2 7 3" xfId="31720"/>
    <cellStyle name="Output 2 2 2 2 8" xfId="10988"/>
    <cellStyle name="Output 2 2 2 2 8 2" xfId="24033"/>
    <cellStyle name="Output 2 2 2 2 8 3" xfId="33205"/>
    <cellStyle name="Output 2 2 2 2 9" xfId="12042"/>
    <cellStyle name="Output 2 2 2 2 9 2" xfId="25087"/>
    <cellStyle name="Output 2 2 2 2 9 3" xfId="33421"/>
    <cellStyle name="Output 2 2 2 20" xfId="12962"/>
    <cellStyle name="Output 2 2 2 21" xfId="13017"/>
    <cellStyle name="Output 2 2 2 22" xfId="13044"/>
    <cellStyle name="Output 2 2 2 23" xfId="13153"/>
    <cellStyle name="Output 2 2 2 24" xfId="34332"/>
    <cellStyle name="Output 2 2 2 3" xfId="1201"/>
    <cellStyle name="Output 2 2 2 3 2" xfId="2467"/>
    <cellStyle name="Output 2 2 2 3 2 2" xfId="6161"/>
    <cellStyle name="Output 2 2 2 3 2 2 2" xfId="19207"/>
    <cellStyle name="Output 2 2 2 3 2 2 3" xfId="29582"/>
    <cellStyle name="Output 2 2 2 3 2 2 4" xfId="40386"/>
    <cellStyle name="Output 2 2 2 3 2 3" xfId="15513"/>
    <cellStyle name="Output 2 2 2 3 2 4" xfId="26873"/>
    <cellStyle name="Output 2 2 2 3 2 5" xfId="36692"/>
    <cellStyle name="Output 2 2 2 3 3" xfId="4018"/>
    <cellStyle name="Output 2 2 2 3 3 2" xfId="17064"/>
    <cellStyle name="Output 2 2 2 3 3 3" xfId="28125"/>
    <cellStyle name="Output 2 2 2 3 3 4" xfId="38243"/>
    <cellStyle name="Output 2 2 2 3 4" xfId="8790"/>
    <cellStyle name="Output 2 2 2 3 4 2" xfId="21835"/>
    <cellStyle name="Output 2 2 2 3 4 3" xfId="31225"/>
    <cellStyle name="Output 2 2 2 3 5" xfId="9759"/>
    <cellStyle name="Output 2 2 2 3 5 2" xfId="22804"/>
    <cellStyle name="Output 2 2 2 3 5 3" xfId="32100"/>
    <cellStyle name="Output 2 2 2 3 6" xfId="11419"/>
    <cellStyle name="Output 2 2 2 3 6 2" xfId="24464"/>
    <cellStyle name="Output 2 2 2 3 6 3" xfId="33257"/>
    <cellStyle name="Output 2 2 2 3 7" xfId="11940"/>
    <cellStyle name="Output 2 2 2 3 7 2" xfId="24985"/>
    <cellStyle name="Output 2 2 2 3 7 3" xfId="33319"/>
    <cellStyle name="Output 2 2 2 3 8" xfId="14247"/>
    <cellStyle name="Output 2 2 2 3 9" xfId="35426"/>
    <cellStyle name="Output 2 2 2 4" xfId="676"/>
    <cellStyle name="Output 2 2 2 4 2" xfId="4786"/>
    <cellStyle name="Output 2 2 2 4 2 2" xfId="17832"/>
    <cellStyle name="Output 2 2 2 4 2 3" xfId="28588"/>
    <cellStyle name="Output 2 2 2 4 2 4" xfId="39011"/>
    <cellStyle name="Output 2 2 2 4 3" xfId="13722"/>
    <cellStyle name="Output 2 2 2 4 4" xfId="25894"/>
    <cellStyle name="Output 2 2 2 4 5" xfId="34901"/>
    <cellStyle name="Output 2 2 2 5" xfId="1942"/>
    <cellStyle name="Output 2 2 2 5 2" xfId="5636"/>
    <cellStyle name="Output 2 2 2 5 2 2" xfId="18682"/>
    <cellStyle name="Output 2 2 2 5 2 3" xfId="29145"/>
    <cellStyle name="Output 2 2 2 5 2 4" xfId="39861"/>
    <cellStyle name="Output 2 2 2 5 3" xfId="14988"/>
    <cellStyle name="Output 2 2 2 5 4" xfId="26436"/>
    <cellStyle name="Output 2 2 2 5 5" xfId="36167"/>
    <cellStyle name="Output 2 2 2 6" xfId="3493"/>
    <cellStyle name="Output 2 2 2 6 2" xfId="16539"/>
    <cellStyle name="Output 2 2 2 6 3" xfId="27688"/>
    <cellStyle name="Output 2 2 2 6 4" xfId="37718"/>
    <cellStyle name="Output 2 2 2 7" xfId="8265"/>
    <cellStyle name="Output 2 2 2 7 2" xfId="21310"/>
    <cellStyle name="Output 2 2 2 7 3" xfId="30788"/>
    <cellStyle name="Output 2 2 2 8" xfId="9319"/>
    <cellStyle name="Output 2 2 2 8 2" xfId="22364"/>
    <cellStyle name="Output 2 2 2 8 3" xfId="31660"/>
    <cellStyle name="Output 2 2 2 9" xfId="10563"/>
    <cellStyle name="Output 2 2 2 9 2" xfId="23608"/>
    <cellStyle name="Output 2 2 2 9 3" xfId="32893"/>
    <cellStyle name="Output 2 2 20" xfId="339"/>
    <cellStyle name="Output 2 2 20 10" xfId="13390"/>
    <cellStyle name="Output 2 2 20 11" xfId="34569"/>
    <cellStyle name="Output 2 2 20 2" xfId="1450"/>
    <cellStyle name="Output 2 2 20 2 2" xfId="2687"/>
    <cellStyle name="Output 2 2 20 2 2 2" xfId="6381"/>
    <cellStyle name="Output 2 2 20 2 2 2 2" xfId="19427"/>
    <cellStyle name="Output 2 2 20 2 2 2 3" xfId="29726"/>
    <cellStyle name="Output 2 2 20 2 2 2 4" xfId="40606"/>
    <cellStyle name="Output 2 2 20 2 2 3" xfId="15733"/>
    <cellStyle name="Output 2 2 20 2 2 4" xfId="27017"/>
    <cellStyle name="Output 2 2 20 2 2 5" xfId="36912"/>
    <cellStyle name="Output 2 2 20 2 3" xfId="4267"/>
    <cellStyle name="Output 2 2 20 2 3 2" xfId="17313"/>
    <cellStyle name="Output 2 2 20 2 3 3" xfId="28298"/>
    <cellStyle name="Output 2 2 20 2 3 4" xfId="38492"/>
    <cellStyle name="Output 2 2 20 2 4" xfId="9039"/>
    <cellStyle name="Output 2 2 20 2 4 2" xfId="22084"/>
    <cellStyle name="Output 2 2 20 2 4 3" xfId="31398"/>
    <cellStyle name="Output 2 2 20 2 5" xfId="9933"/>
    <cellStyle name="Output 2 2 20 2 5 2" xfId="22978"/>
    <cellStyle name="Output 2 2 20 2 5 3" xfId="32274"/>
    <cellStyle name="Output 2 2 20 2 6" xfId="11668"/>
    <cellStyle name="Output 2 2 20 2 6 2" xfId="24713"/>
    <cellStyle name="Output 2 2 20 2 6 3" xfId="33279"/>
    <cellStyle name="Output 2 2 20 2 7" xfId="12292"/>
    <cellStyle name="Output 2 2 20 2 7 2" xfId="25337"/>
    <cellStyle name="Output 2 2 20 2 7 3" xfId="33671"/>
    <cellStyle name="Output 2 2 20 2 8" xfId="14496"/>
    <cellStyle name="Output 2 2 20 2 9" xfId="35675"/>
    <cellStyle name="Output 2 2 20 3" xfId="913"/>
    <cellStyle name="Output 2 2 20 3 2" xfId="5023"/>
    <cellStyle name="Output 2 2 20 3 2 2" xfId="18069"/>
    <cellStyle name="Output 2 2 20 3 2 3" xfId="28766"/>
    <cellStyle name="Output 2 2 20 3 2 4" xfId="39248"/>
    <cellStyle name="Output 2 2 20 3 3" xfId="13959"/>
    <cellStyle name="Output 2 2 20 3 4" xfId="26072"/>
    <cellStyle name="Output 2 2 20 3 5" xfId="35138"/>
    <cellStyle name="Output 2 2 20 4" xfId="2179"/>
    <cellStyle name="Output 2 2 20 4 2" xfId="5873"/>
    <cellStyle name="Output 2 2 20 4 2 2" xfId="18919"/>
    <cellStyle name="Output 2 2 20 4 2 3" xfId="29323"/>
    <cellStyle name="Output 2 2 20 4 2 4" xfId="40098"/>
    <cellStyle name="Output 2 2 20 4 3" xfId="15225"/>
    <cellStyle name="Output 2 2 20 4 4" xfId="26614"/>
    <cellStyle name="Output 2 2 20 4 5" xfId="36404"/>
    <cellStyle name="Output 2 2 20 5" xfId="3730"/>
    <cellStyle name="Output 2 2 20 5 2" xfId="16776"/>
    <cellStyle name="Output 2 2 20 5 3" xfId="27866"/>
    <cellStyle name="Output 2 2 20 5 4" xfId="37955"/>
    <cellStyle name="Output 2 2 20 6" xfId="8502"/>
    <cellStyle name="Output 2 2 20 6 2" xfId="21547"/>
    <cellStyle name="Output 2 2 20 6 3" xfId="30966"/>
    <cellStyle name="Output 2 2 20 7" xfId="9498"/>
    <cellStyle name="Output 2 2 20 7 2" xfId="22543"/>
    <cellStyle name="Output 2 2 20 7 3" xfId="31839"/>
    <cellStyle name="Output 2 2 20 8" xfId="11130"/>
    <cellStyle name="Output 2 2 20 8 2" xfId="24175"/>
    <cellStyle name="Output 2 2 20 8 3" xfId="33218"/>
    <cellStyle name="Output 2 2 20 9" xfId="12168"/>
    <cellStyle name="Output 2 2 20 9 2" xfId="25213"/>
    <cellStyle name="Output 2 2 20 9 3" xfId="33547"/>
    <cellStyle name="Output 2 2 21" xfId="351"/>
    <cellStyle name="Output 2 2 21 10" xfId="13402"/>
    <cellStyle name="Output 2 2 21 11" xfId="34581"/>
    <cellStyle name="Output 2 2 21 2" xfId="1462"/>
    <cellStyle name="Output 2 2 21 2 2" xfId="2697"/>
    <cellStyle name="Output 2 2 21 2 2 2" xfId="6391"/>
    <cellStyle name="Output 2 2 21 2 2 2 2" xfId="19437"/>
    <cellStyle name="Output 2 2 21 2 2 2 3" xfId="29736"/>
    <cellStyle name="Output 2 2 21 2 2 2 4" xfId="40616"/>
    <cellStyle name="Output 2 2 21 2 2 3" xfId="15743"/>
    <cellStyle name="Output 2 2 21 2 2 4" xfId="27027"/>
    <cellStyle name="Output 2 2 21 2 2 5" xfId="36922"/>
    <cellStyle name="Output 2 2 21 2 3" xfId="4279"/>
    <cellStyle name="Output 2 2 21 2 3 2" xfId="17325"/>
    <cellStyle name="Output 2 2 21 2 3 3" xfId="28310"/>
    <cellStyle name="Output 2 2 21 2 3 4" xfId="38504"/>
    <cellStyle name="Output 2 2 21 2 4" xfId="9051"/>
    <cellStyle name="Output 2 2 21 2 4 2" xfId="22096"/>
    <cellStyle name="Output 2 2 21 2 4 3" xfId="31410"/>
    <cellStyle name="Output 2 2 21 2 5" xfId="9945"/>
    <cellStyle name="Output 2 2 21 2 5 2" xfId="22990"/>
    <cellStyle name="Output 2 2 21 2 5 3" xfId="32286"/>
    <cellStyle name="Output 2 2 21 2 6" xfId="11680"/>
    <cellStyle name="Output 2 2 21 2 6 2" xfId="24725"/>
    <cellStyle name="Output 2 2 21 2 6 3" xfId="33281"/>
    <cellStyle name="Output 2 2 21 2 7" xfId="12336"/>
    <cellStyle name="Output 2 2 21 2 7 2" xfId="25381"/>
    <cellStyle name="Output 2 2 21 2 7 3" xfId="33715"/>
    <cellStyle name="Output 2 2 21 2 8" xfId="14508"/>
    <cellStyle name="Output 2 2 21 2 9" xfId="35687"/>
    <cellStyle name="Output 2 2 21 3" xfId="925"/>
    <cellStyle name="Output 2 2 21 3 2" xfId="5035"/>
    <cellStyle name="Output 2 2 21 3 2 2" xfId="18081"/>
    <cellStyle name="Output 2 2 21 3 2 3" xfId="28778"/>
    <cellStyle name="Output 2 2 21 3 2 4" xfId="39260"/>
    <cellStyle name="Output 2 2 21 3 3" xfId="13971"/>
    <cellStyle name="Output 2 2 21 3 4" xfId="26084"/>
    <cellStyle name="Output 2 2 21 3 5" xfId="35150"/>
    <cellStyle name="Output 2 2 21 4" xfId="2191"/>
    <cellStyle name="Output 2 2 21 4 2" xfId="5885"/>
    <cellStyle name="Output 2 2 21 4 2 2" xfId="18931"/>
    <cellStyle name="Output 2 2 21 4 2 3" xfId="29335"/>
    <cellStyle name="Output 2 2 21 4 2 4" xfId="40110"/>
    <cellStyle name="Output 2 2 21 4 3" xfId="15237"/>
    <cellStyle name="Output 2 2 21 4 4" xfId="26626"/>
    <cellStyle name="Output 2 2 21 4 5" xfId="36416"/>
    <cellStyle name="Output 2 2 21 5" xfId="3742"/>
    <cellStyle name="Output 2 2 21 5 2" xfId="16788"/>
    <cellStyle name="Output 2 2 21 5 3" xfId="27878"/>
    <cellStyle name="Output 2 2 21 5 4" xfId="37967"/>
    <cellStyle name="Output 2 2 21 6" xfId="8514"/>
    <cellStyle name="Output 2 2 21 6 2" xfId="21559"/>
    <cellStyle name="Output 2 2 21 6 3" xfId="30978"/>
    <cellStyle name="Output 2 2 21 7" xfId="9510"/>
    <cellStyle name="Output 2 2 21 7 2" xfId="22555"/>
    <cellStyle name="Output 2 2 21 7 3" xfId="31851"/>
    <cellStyle name="Output 2 2 21 8" xfId="11142"/>
    <cellStyle name="Output 2 2 21 8 2" xfId="24187"/>
    <cellStyle name="Output 2 2 21 8 3" xfId="33220"/>
    <cellStyle name="Output 2 2 21 9" xfId="11942"/>
    <cellStyle name="Output 2 2 21 9 2" xfId="24987"/>
    <cellStyle name="Output 2 2 21 9 3" xfId="33321"/>
    <cellStyle name="Output 2 2 22" xfId="377"/>
    <cellStyle name="Output 2 2 22 10" xfId="13428"/>
    <cellStyle name="Output 2 2 22 11" xfId="34607"/>
    <cellStyle name="Output 2 2 22 2" xfId="1488"/>
    <cellStyle name="Output 2 2 22 2 2" xfId="2722"/>
    <cellStyle name="Output 2 2 22 2 2 2" xfId="6416"/>
    <cellStyle name="Output 2 2 22 2 2 2 2" xfId="19462"/>
    <cellStyle name="Output 2 2 22 2 2 2 3" xfId="29755"/>
    <cellStyle name="Output 2 2 22 2 2 2 4" xfId="40641"/>
    <cellStyle name="Output 2 2 22 2 2 3" xfId="15768"/>
    <cellStyle name="Output 2 2 22 2 2 4" xfId="27046"/>
    <cellStyle name="Output 2 2 22 2 2 5" xfId="36947"/>
    <cellStyle name="Output 2 2 22 2 3" xfId="4305"/>
    <cellStyle name="Output 2 2 22 2 3 2" xfId="17351"/>
    <cellStyle name="Output 2 2 22 2 3 3" xfId="28330"/>
    <cellStyle name="Output 2 2 22 2 3 4" xfId="38530"/>
    <cellStyle name="Output 2 2 22 2 4" xfId="9077"/>
    <cellStyle name="Output 2 2 22 2 4 2" xfId="22122"/>
    <cellStyle name="Output 2 2 22 2 4 3" xfId="31430"/>
    <cellStyle name="Output 2 2 22 2 5" xfId="9965"/>
    <cellStyle name="Output 2 2 22 2 5 2" xfId="23010"/>
    <cellStyle name="Output 2 2 22 2 5 3" xfId="32306"/>
    <cellStyle name="Output 2 2 22 2 6" xfId="11706"/>
    <cellStyle name="Output 2 2 22 2 6 2" xfId="24751"/>
    <cellStyle name="Output 2 2 22 2 6 3" xfId="33285"/>
    <cellStyle name="Output 2 2 22 2 7" xfId="12301"/>
    <cellStyle name="Output 2 2 22 2 7 2" xfId="25346"/>
    <cellStyle name="Output 2 2 22 2 7 3" xfId="33680"/>
    <cellStyle name="Output 2 2 22 2 8" xfId="14534"/>
    <cellStyle name="Output 2 2 22 2 9" xfId="35713"/>
    <cellStyle name="Output 2 2 22 3" xfId="951"/>
    <cellStyle name="Output 2 2 22 3 2" xfId="5061"/>
    <cellStyle name="Output 2 2 22 3 2 2" xfId="18107"/>
    <cellStyle name="Output 2 2 22 3 2 3" xfId="28798"/>
    <cellStyle name="Output 2 2 22 3 2 4" xfId="39286"/>
    <cellStyle name="Output 2 2 22 3 3" xfId="13997"/>
    <cellStyle name="Output 2 2 22 3 4" xfId="26104"/>
    <cellStyle name="Output 2 2 22 3 5" xfId="35176"/>
    <cellStyle name="Output 2 2 22 4" xfId="2217"/>
    <cellStyle name="Output 2 2 22 4 2" xfId="5911"/>
    <cellStyle name="Output 2 2 22 4 2 2" xfId="18957"/>
    <cellStyle name="Output 2 2 22 4 2 3" xfId="29355"/>
    <cellStyle name="Output 2 2 22 4 2 4" xfId="40136"/>
    <cellStyle name="Output 2 2 22 4 3" xfId="15263"/>
    <cellStyle name="Output 2 2 22 4 4" xfId="26646"/>
    <cellStyle name="Output 2 2 22 4 5" xfId="36442"/>
    <cellStyle name="Output 2 2 22 5" xfId="3768"/>
    <cellStyle name="Output 2 2 22 5 2" xfId="16814"/>
    <cellStyle name="Output 2 2 22 5 3" xfId="27898"/>
    <cellStyle name="Output 2 2 22 5 4" xfId="37993"/>
    <cellStyle name="Output 2 2 22 6" xfId="8540"/>
    <cellStyle name="Output 2 2 22 6 2" xfId="21585"/>
    <cellStyle name="Output 2 2 22 6 3" xfId="30998"/>
    <cellStyle name="Output 2 2 22 7" xfId="9531"/>
    <cellStyle name="Output 2 2 22 7 2" xfId="22576"/>
    <cellStyle name="Output 2 2 22 7 3" xfId="31872"/>
    <cellStyle name="Output 2 2 22 8" xfId="11168"/>
    <cellStyle name="Output 2 2 22 8 2" xfId="24213"/>
    <cellStyle name="Output 2 2 22 8 3" xfId="33224"/>
    <cellStyle name="Output 2 2 22 9" xfId="10790"/>
    <cellStyle name="Output 2 2 22 9 2" xfId="23835"/>
    <cellStyle name="Output 2 2 22 9 3" xfId="33115"/>
    <cellStyle name="Output 2 2 23" xfId="384"/>
    <cellStyle name="Output 2 2 23 10" xfId="13435"/>
    <cellStyle name="Output 2 2 23 11" xfId="34614"/>
    <cellStyle name="Output 2 2 23 2" xfId="1495"/>
    <cellStyle name="Output 2 2 23 2 2" xfId="2728"/>
    <cellStyle name="Output 2 2 23 2 2 2" xfId="6422"/>
    <cellStyle name="Output 2 2 23 2 2 2 2" xfId="19468"/>
    <cellStyle name="Output 2 2 23 2 2 2 3" xfId="29761"/>
    <cellStyle name="Output 2 2 23 2 2 2 4" xfId="40647"/>
    <cellStyle name="Output 2 2 23 2 2 3" xfId="15774"/>
    <cellStyle name="Output 2 2 23 2 2 4" xfId="27052"/>
    <cellStyle name="Output 2 2 23 2 2 5" xfId="36953"/>
    <cellStyle name="Output 2 2 23 2 3" xfId="4312"/>
    <cellStyle name="Output 2 2 23 2 3 2" xfId="17358"/>
    <cellStyle name="Output 2 2 23 2 3 3" xfId="28337"/>
    <cellStyle name="Output 2 2 23 2 3 4" xfId="38537"/>
    <cellStyle name="Output 2 2 23 2 4" xfId="9084"/>
    <cellStyle name="Output 2 2 23 2 4 2" xfId="22129"/>
    <cellStyle name="Output 2 2 23 2 4 3" xfId="31437"/>
    <cellStyle name="Output 2 2 23 2 5" xfId="9972"/>
    <cellStyle name="Output 2 2 23 2 5 2" xfId="23017"/>
    <cellStyle name="Output 2 2 23 2 5 3" xfId="32313"/>
    <cellStyle name="Output 2 2 23 2 6" xfId="11713"/>
    <cellStyle name="Output 2 2 23 2 6 2" xfId="24758"/>
    <cellStyle name="Output 2 2 23 2 6 3" xfId="33286"/>
    <cellStyle name="Output 2 2 23 2 7" xfId="12308"/>
    <cellStyle name="Output 2 2 23 2 7 2" xfId="25353"/>
    <cellStyle name="Output 2 2 23 2 7 3" xfId="33687"/>
    <cellStyle name="Output 2 2 23 2 8" xfId="14541"/>
    <cellStyle name="Output 2 2 23 2 9" xfId="35720"/>
    <cellStyle name="Output 2 2 23 3" xfId="958"/>
    <cellStyle name="Output 2 2 23 3 2" xfId="5068"/>
    <cellStyle name="Output 2 2 23 3 2 2" xfId="18114"/>
    <cellStyle name="Output 2 2 23 3 2 3" xfId="28805"/>
    <cellStyle name="Output 2 2 23 3 2 4" xfId="39293"/>
    <cellStyle name="Output 2 2 23 3 3" xfId="14004"/>
    <cellStyle name="Output 2 2 23 3 4" xfId="26111"/>
    <cellStyle name="Output 2 2 23 3 5" xfId="35183"/>
    <cellStyle name="Output 2 2 23 4" xfId="2224"/>
    <cellStyle name="Output 2 2 23 4 2" xfId="5918"/>
    <cellStyle name="Output 2 2 23 4 2 2" xfId="18964"/>
    <cellStyle name="Output 2 2 23 4 2 3" xfId="29362"/>
    <cellStyle name="Output 2 2 23 4 2 4" xfId="40143"/>
    <cellStyle name="Output 2 2 23 4 3" xfId="15270"/>
    <cellStyle name="Output 2 2 23 4 4" xfId="26653"/>
    <cellStyle name="Output 2 2 23 4 5" xfId="36449"/>
    <cellStyle name="Output 2 2 23 5" xfId="3775"/>
    <cellStyle name="Output 2 2 23 5 2" xfId="16821"/>
    <cellStyle name="Output 2 2 23 5 3" xfId="27905"/>
    <cellStyle name="Output 2 2 23 5 4" xfId="38000"/>
    <cellStyle name="Output 2 2 23 6" xfId="8547"/>
    <cellStyle name="Output 2 2 23 6 2" xfId="21592"/>
    <cellStyle name="Output 2 2 23 6 3" xfId="31005"/>
    <cellStyle name="Output 2 2 23 7" xfId="9538"/>
    <cellStyle name="Output 2 2 23 7 2" xfId="22583"/>
    <cellStyle name="Output 2 2 23 7 3" xfId="31879"/>
    <cellStyle name="Output 2 2 23 8" xfId="11175"/>
    <cellStyle name="Output 2 2 23 8 2" xfId="24220"/>
    <cellStyle name="Output 2 2 23 8 3" xfId="33225"/>
    <cellStyle name="Output 2 2 23 9" xfId="12589"/>
    <cellStyle name="Output 2 2 23 9 2" xfId="25634"/>
    <cellStyle name="Output 2 2 23 9 3" xfId="33968"/>
    <cellStyle name="Output 2 2 24" xfId="373"/>
    <cellStyle name="Output 2 2 24 10" xfId="13424"/>
    <cellStyle name="Output 2 2 24 11" xfId="34603"/>
    <cellStyle name="Output 2 2 24 2" xfId="1484"/>
    <cellStyle name="Output 2 2 24 2 2" xfId="2718"/>
    <cellStyle name="Output 2 2 24 2 2 2" xfId="6412"/>
    <cellStyle name="Output 2 2 24 2 2 2 2" xfId="19458"/>
    <cellStyle name="Output 2 2 24 2 2 2 3" xfId="29751"/>
    <cellStyle name="Output 2 2 24 2 2 2 4" xfId="40637"/>
    <cellStyle name="Output 2 2 24 2 2 3" xfId="15764"/>
    <cellStyle name="Output 2 2 24 2 2 4" xfId="27042"/>
    <cellStyle name="Output 2 2 24 2 2 5" xfId="36943"/>
    <cellStyle name="Output 2 2 24 2 3" xfId="4301"/>
    <cellStyle name="Output 2 2 24 2 3 2" xfId="17347"/>
    <cellStyle name="Output 2 2 24 2 3 3" xfId="28326"/>
    <cellStyle name="Output 2 2 24 2 3 4" xfId="38526"/>
    <cellStyle name="Output 2 2 24 2 4" xfId="9073"/>
    <cellStyle name="Output 2 2 24 2 4 2" xfId="22118"/>
    <cellStyle name="Output 2 2 24 2 4 3" xfId="31426"/>
    <cellStyle name="Output 2 2 24 2 5" xfId="9961"/>
    <cellStyle name="Output 2 2 24 2 5 2" xfId="23006"/>
    <cellStyle name="Output 2 2 24 2 5 3" xfId="32302"/>
    <cellStyle name="Output 2 2 24 2 6" xfId="11702"/>
    <cellStyle name="Output 2 2 24 2 6 2" xfId="24747"/>
    <cellStyle name="Output 2 2 24 2 6 3" xfId="33284"/>
    <cellStyle name="Output 2 2 24 2 7" xfId="10788"/>
    <cellStyle name="Output 2 2 24 2 7 2" xfId="23833"/>
    <cellStyle name="Output 2 2 24 2 7 3" xfId="33113"/>
    <cellStyle name="Output 2 2 24 2 8" xfId="14530"/>
    <cellStyle name="Output 2 2 24 2 9" xfId="35709"/>
    <cellStyle name="Output 2 2 24 3" xfId="947"/>
    <cellStyle name="Output 2 2 24 3 2" xfId="5057"/>
    <cellStyle name="Output 2 2 24 3 2 2" xfId="18103"/>
    <cellStyle name="Output 2 2 24 3 2 3" xfId="28794"/>
    <cellStyle name="Output 2 2 24 3 2 4" xfId="39282"/>
    <cellStyle name="Output 2 2 24 3 3" xfId="13993"/>
    <cellStyle name="Output 2 2 24 3 4" xfId="26100"/>
    <cellStyle name="Output 2 2 24 3 5" xfId="35172"/>
    <cellStyle name="Output 2 2 24 4" xfId="2213"/>
    <cellStyle name="Output 2 2 24 4 2" xfId="5907"/>
    <cellStyle name="Output 2 2 24 4 2 2" xfId="18953"/>
    <cellStyle name="Output 2 2 24 4 2 3" xfId="29351"/>
    <cellStyle name="Output 2 2 24 4 2 4" xfId="40132"/>
    <cellStyle name="Output 2 2 24 4 3" xfId="15259"/>
    <cellStyle name="Output 2 2 24 4 4" xfId="26642"/>
    <cellStyle name="Output 2 2 24 4 5" xfId="36438"/>
    <cellStyle name="Output 2 2 24 5" xfId="3764"/>
    <cellStyle name="Output 2 2 24 5 2" xfId="16810"/>
    <cellStyle name="Output 2 2 24 5 3" xfId="27894"/>
    <cellStyle name="Output 2 2 24 5 4" xfId="37989"/>
    <cellStyle name="Output 2 2 24 6" xfId="8536"/>
    <cellStyle name="Output 2 2 24 6 2" xfId="21581"/>
    <cellStyle name="Output 2 2 24 6 3" xfId="30994"/>
    <cellStyle name="Output 2 2 24 7" xfId="9527"/>
    <cellStyle name="Output 2 2 24 7 2" xfId="22572"/>
    <cellStyle name="Output 2 2 24 7 3" xfId="31868"/>
    <cellStyle name="Output 2 2 24 8" xfId="11164"/>
    <cellStyle name="Output 2 2 24 8 2" xfId="24209"/>
    <cellStyle name="Output 2 2 24 8 3" xfId="33223"/>
    <cellStyle name="Output 2 2 24 9" xfId="10889"/>
    <cellStyle name="Output 2 2 24 9 2" xfId="23934"/>
    <cellStyle name="Output 2 2 24 9 3" xfId="33171"/>
    <cellStyle name="Output 2 2 25" xfId="416"/>
    <cellStyle name="Output 2 2 25 10" xfId="13467"/>
    <cellStyle name="Output 2 2 25 11" xfId="34646"/>
    <cellStyle name="Output 2 2 25 2" xfId="1527"/>
    <cellStyle name="Output 2 2 25 2 2" xfId="2758"/>
    <cellStyle name="Output 2 2 25 2 2 2" xfId="6452"/>
    <cellStyle name="Output 2 2 25 2 2 2 2" xfId="19498"/>
    <cellStyle name="Output 2 2 25 2 2 2 3" xfId="29791"/>
    <cellStyle name="Output 2 2 25 2 2 2 4" xfId="40677"/>
    <cellStyle name="Output 2 2 25 2 2 3" xfId="15804"/>
    <cellStyle name="Output 2 2 25 2 2 4" xfId="27082"/>
    <cellStyle name="Output 2 2 25 2 2 5" xfId="36983"/>
    <cellStyle name="Output 2 2 25 2 3" xfId="4344"/>
    <cellStyle name="Output 2 2 25 2 3 2" xfId="17390"/>
    <cellStyle name="Output 2 2 25 2 3 3" xfId="28369"/>
    <cellStyle name="Output 2 2 25 2 3 4" xfId="38569"/>
    <cellStyle name="Output 2 2 25 2 4" xfId="9116"/>
    <cellStyle name="Output 2 2 25 2 4 2" xfId="22161"/>
    <cellStyle name="Output 2 2 25 2 4 3" xfId="31469"/>
    <cellStyle name="Output 2 2 25 2 5" xfId="10004"/>
    <cellStyle name="Output 2 2 25 2 5 2" xfId="23049"/>
    <cellStyle name="Output 2 2 25 2 5 3" xfId="32345"/>
    <cellStyle name="Output 2 2 25 2 6" xfId="11745"/>
    <cellStyle name="Output 2 2 25 2 6 2" xfId="24790"/>
    <cellStyle name="Output 2 2 25 2 6 3" xfId="33291"/>
    <cellStyle name="Output 2 2 25 2 7" xfId="12112"/>
    <cellStyle name="Output 2 2 25 2 7 2" xfId="25157"/>
    <cellStyle name="Output 2 2 25 2 7 3" xfId="33491"/>
    <cellStyle name="Output 2 2 25 2 8" xfId="14573"/>
    <cellStyle name="Output 2 2 25 2 9" xfId="35752"/>
    <cellStyle name="Output 2 2 25 3" xfId="990"/>
    <cellStyle name="Output 2 2 25 3 2" xfId="5100"/>
    <cellStyle name="Output 2 2 25 3 2 2" xfId="18146"/>
    <cellStyle name="Output 2 2 25 3 2 3" xfId="28837"/>
    <cellStyle name="Output 2 2 25 3 2 4" xfId="39325"/>
    <cellStyle name="Output 2 2 25 3 3" xfId="14036"/>
    <cellStyle name="Output 2 2 25 3 4" xfId="26143"/>
    <cellStyle name="Output 2 2 25 3 5" xfId="35215"/>
    <cellStyle name="Output 2 2 25 4" xfId="2256"/>
    <cellStyle name="Output 2 2 25 4 2" xfId="5950"/>
    <cellStyle name="Output 2 2 25 4 2 2" xfId="18996"/>
    <cellStyle name="Output 2 2 25 4 2 3" xfId="29394"/>
    <cellStyle name="Output 2 2 25 4 2 4" xfId="40175"/>
    <cellStyle name="Output 2 2 25 4 3" xfId="15302"/>
    <cellStyle name="Output 2 2 25 4 4" xfId="26685"/>
    <cellStyle name="Output 2 2 25 4 5" xfId="36481"/>
    <cellStyle name="Output 2 2 25 5" xfId="3807"/>
    <cellStyle name="Output 2 2 25 5 2" xfId="16853"/>
    <cellStyle name="Output 2 2 25 5 3" xfId="27937"/>
    <cellStyle name="Output 2 2 25 5 4" xfId="38032"/>
    <cellStyle name="Output 2 2 25 6" xfId="8579"/>
    <cellStyle name="Output 2 2 25 6 2" xfId="21624"/>
    <cellStyle name="Output 2 2 25 6 3" xfId="31037"/>
    <cellStyle name="Output 2 2 25 7" xfId="9570"/>
    <cellStyle name="Output 2 2 25 7 2" xfId="22615"/>
    <cellStyle name="Output 2 2 25 7 3" xfId="31911"/>
    <cellStyle name="Output 2 2 25 8" xfId="11207"/>
    <cellStyle name="Output 2 2 25 8 2" xfId="24252"/>
    <cellStyle name="Output 2 2 25 8 3" xfId="33230"/>
    <cellStyle name="Output 2 2 25 9" xfId="11958"/>
    <cellStyle name="Output 2 2 25 9 2" xfId="25003"/>
    <cellStyle name="Output 2 2 25 9 3" xfId="33337"/>
    <cellStyle name="Output 2 2 26" xfId="410"/>
    <cellStyle name="Output 2 2 26 10" xfId="13461"/>
    <cellStyle name="Output 2 2 26 11" xfId="34640"/>
    <cellStyle name="Output 2 2 26 2" xfId="1521"/>
    <cellStyle name="Output 2 2 26 2 2" xfId="2752"/>
    <cellStyle name="Output 2 2 26 2 2 2" xfId="6446"/>
    <cellStyle name="Output 2 2 26 2 2 2 2" xfId="19492"/>
    <cellStyle name="Output 2 2 26 2 2 2 3" xfId="29785"/>
    <cellStyle name="Output 2 2 26 2 2 2 4" xfId="40671"/>
    <cellStyle name="Output 2 2 26 2 2 3" xfId="15798"/>
    <cellStyle name="Output 2 2 26 2 2 4" xfId="27076"/>
    <cellStyle name="Output 2 2 26 2 2 5" xfId="36977"/>
    <cellStyle name="Output 2 2 26 2 3" xfId="4338"/>
    <cellStyle name="Output 2 2 26 2 3 2" xfId="17384"/>
    <cellStyle name="Output 2 2 26 2 3 3" xfId="28363"/>
    <cellStyle name="Output 2 2 26 2 3 4" xfId="38563"/>
    <cellStyle name="Output 2 2 26 2 4" xfId="9110"/>
    <cellStyle name="Output 2 2 26 2 4 2" xfId="22155"/>
    <cellStyle name="Output 2 2 26 2 4 3" xfId="31463"/>
    <cellStyle name="Output 2 2 26 2 5" xfId="9998"/>
    <cellStyle name="Output 2 2 26 2 5 2" xfId="23043"/>
    <cellStyle name="Output 2 2 26 2 5 3" xfId="32339"/>
    <cellStyle name="Output 2 2 26 2 6" xfId="11739"/>
    <cellStyle name="Output 2 2 26 2 6 2" xfId="24784"/>
    <cellStyle name="Output 2 2 26 2 6 3" xfId="33290"/>
    <cellStyle name="Output 2 2 26 2 7" xfId="12200"/>
    <cellStyle name="Output 2 2 26 2 7 2" xfId="25245"/>
    <cellStyle name="Output 2 2 26 2 7 3" xfId="33579"/>
    <cellStyle name="Output 2 2 26 2 8" xfId="14567"/>
    <cellStyle name="Output 2 2 26 2 9" xfId="35746"/>
    <cellStyle name="Output 2 2 26 3" xfId="984"/>
    <cellStyle name="Output 2 2 26 3 2" xfId="5094"/>
    <cellStyle name="Output 2 2 26 3 2 2" xfId="18140"/>
    <cellStyle name="Output 2 2 26 3 2 3" xfId="28831"/>
    <cellStyle name="Output 2 2 26 3 2 4" xfId="39319"/>
    <cellStyle name="Output 2 2 26 3 3" xfId="14030"/>
    <cellStyle name="Output 2 2 26 3 4" xfId="26137"/>
    <cellStyle name="Output 2 2 26 3 5" xfId="35209"/>
    <cellStyle name="Output 2 2 26 4" xfId="2250"/>
    <cellStyle name="Output 2 2 26 4 2" xfId="5944"/>
    <cellStyle name="Output 2 2 26 4 2 2" xfId="18990"/>
    <cellStyle name="Output 2 2 26 4 2 3" xfId="29388"/>
    <cellStyle name="Output 2 2 26 4 2 4" xfId="40169"/>
    <cellStyle name="Output 2 2 26 4 3" xfId="15296"/>
    <cellStyle name="Output 2 2 26 4 4" xfId="26679"/>
    <cellStyle name="Output 2 2 26 4 5" xfId="36475"/>
    <cellStyle name="Output 2 2 26 5" xfId="3801"/>
    <cellStyle name="Output 2 2 26 5 2" xfId="16847"/>
    <cellStyle name="Output 2 2 26 5 3" xfId="27931"/>
    <cellStyle name="Output 2 2 26 5 4" xfId="38026"/>
    <cellStyle name="Output 2 2 26 6" xfId="8573"/>
    <cellStyle name="Output 2 2 26 6 2" xfId="21618"/>
    <cellStyle name="Output 2 2 26 6 3" xfId="31031"/>
    <cellStyle name="Output 2 2 26 7" xfId="9564"/>
    <cellStyle name="Output 2 2 26 7 2" xfId="22609"/>
    <cellStyle name="Output 2 2 26 7 3" xfId="31905"/>
    <cellStyle name="Output 2 2 26 8" xfId="11201"/>
    <cellStyle name="Output 2 2 26 8 2" xfId="24246"/>
    <cellStyle name="Output 2 2 26 8 3" xfId="33229"/>
    <cellStyle name="Output 2 2 26 9" xfId="10872"/>
    <cellStyle name="Output 2 2 26 9 2" xfId="23917"/>
    <cellStyle name="Output 2 2 26 9 3" xfId="33154"/>
    <cellStyle name="Output 2 2 27" xfId="369"/>
    <cellStyle name="Output 2 2 27 10" xfId="13420"/>
    <cellStyle name="Output 2 2 27 11" xfId="34599"/>
    <cellStyle name="Output 2 2 27 2" xfId="1480"/>
    <cellStyle name="Output 2 2 27 2 2" xfId="2714"/>
    <cellStyle name="Output 2 2 27 2 2 2" xfId="6408"/>
    <cellStyle name="Output 2 2 27 2 2 2 2" xfId="19454"/>
    <cellStyle name="Output 2 2 27 2 2 2 3" xfId="29747"/>
    <cellStyle name="Output 2 2 27 2 2 2 4" xfId="40633"/>
    <cellStyle name="Output 2 2 27 2 2 3" xfId="15760"/>
    <cellStyle name="Output 2 2 27 2 2 4" xfId="27038"/>
    <cellStyle name="Output 2 2 27 2 2 5" xfId="36939"/>
    <cellStyle name="Output 2 2 27 2 3" xfId="4297"/>
    <cellStyle name="Output 2 2 27 2 3 2" xfId="17343"/>
    <cellStyle name="Output 2 2 27 2 3 3" xfId="28322"/>
    <cellStyle name="Output 2 2 27 2 3 4" xfId="38522"/>
    <cellStyle name="Output 2 2 27 2 4" xfId="9069"/>
    <cellStyle name="Output 2 2 27 2 4 2" xfId="22114"/>
    <cellStyle name="Output 2 2 27 2 4 3" xfId="31422"/>
    <cellStyle name="Output 2 2 27 2 5" xfId="9957"/>
    <cellStyle name="Output 2 2 27 2 5 2" xfId="23002"/>
    <cellStyle name="Output 2 2 27 2 5 3" xfId="32298"/>
    <cellStyle name="Output 2 2 27 2 6" xfId="11698"/>
    <cellStyle name="Output 2 2 27 2 6 2" xfId="24743"/>
    <cellStyle name="Output 2 2 27 2 6 3" xfId="33283"/>
    <cellStyle name="Output 2 2 27 2 7" xfId="12406"/>
    <cellStyle name="Output 2 2 27 2 7 2" xfId="25451"/>
    <cellStyle name="Output 2 2 27 2 7 3" xfId="33785"/>
    <cellStyle name="Output 2 2 27 2 8" xfId="14526"/>
    <cellStyle name="Output 2 2 27 2 9" xfId="35705"/>
    <cellStyle name="Output 2 2 27 3" xfId="943"/>
    <cellStyle name="Output 2 2 27 3 2" xfId="5053"/>
    <cellStyle name="Output 2 2 27 3 2 2" xfId="18099"/>
    <cellStyle name="Output 2 2 27 3 2 3" xfId="28790"/>
    <cellStyle name="Output 2 2 27 3 2 4" xfId="39278"/>
    <cellStyle name="Output 2 2 27 3 3" xfId="13989"/>
    <cellStyle name="Output 2 2 27 3 4" xfId="26096"/>
    <cellStyle name="Output 2 2 27 3 5" xfId="35168"/>
    <cellStyle name="Output 2 2 27 4" xfId="2209"/>
    <cellStyle name="Output 2 2 27 4 2" xfId="5903"/>
    <cellStyle name="Output 2 2 27 4 2 2" xfId="18949"/>
    <cellStyle name="Output 2 2 27 4 2 3" xfId="29347"/>
    <cellStyle name="Output 2 2 27 4 2 4" xfId="40128"/>
    <cellStyle name="Output 2 2 27 4 3" xfId="15255"/>
    <cellStyle name="Output 2 2 27 4 4" xfId="26638"/>
    <cellStyle name="Output 2 2 27 4 5" xfId="36434"/>
    <cellStyle name="Output 2 2 27 5" xfId="3760"/>
    <cellStyle name="Output 2 2 27 5 2" xfId="16806"/>
    <cellStyle name="Output 2 2 27 5 3" xfId="27890"/>
    <cellStyle name="Output 2 2 27 5 4" xfId="37985"/>
    <cellStyle name="Output 2 2 27 6" xfId="8532"/>
    <cellStyle name="Output 2 2 27 6 2" xfId="21577"/>
    <cellStyle name="Output 2 2 27 6 3" xfId="30990"/>
    <cellStyle name="Output 2 2 27 7" xfId="9523"/>
    <cellStyle name="Output 2 2 27 7 2" xfId="22568"/>
    <cellStyle name="Output 2 2 27 7 3" xfId="31864"/>
    <cellStyle name="Output 2 2 27 8" xfId="11160"/>
    <cellStyle name="Output 2 2 27 8 2" xfId="24205"/>
    <cellStyle name="Output 2 2 27 8 3" xfId="33222"/>
    <cellStyle name="Output 2 2 27 9" xfId="12129"/>
    <cellStyle name="Output 2 2 27 9 2" xfId="25174"/>
    <cellStyle name="Output 2 2 27 9 3" xfId="33508"/>
    <cellStyle name="Output 2 2 28" xfId="405"/>
    <cellStyle name="Output 2 2 28 10" xfId="13456"/>
    <cellStyle name="Output 2 2 28 11" xfId="34635"/>
    <cellStyle name="Output 2 2 28 2" xfId="1516"/>
    <cellStyle name="Output 2 2 28 2 2" xfId="2747"/>
    <cellStyle name="Output 2 2 28 2 2 2" xfId="6441"/>
    <cellStyle name="Output 2 2 28 2 2 2 2" xfId="19487"/>
    <cellStyle name="Output 2 2 28 2 2 2 3" xfId="29780"/>
    <cellStyle name="Output 2 2 28 2 2 2 4" xfId="40666"/>
    <cellStyle name="Output 2 2 28 2 2 3" xfId="15793"/>
    <cellStyle name="Output 2 2 28 2 2 4" xfId="27071"/>
    <cellStyle name="Output 2 2 28 2 2 5" xfId="36972"/>
    <cellStyle name="Output 2 2 28 2 3" xfId="4333"/>
    <cellStyle name="Output 2 2 28 2 3 2" xfId="17379"/>
    <cellStyle name="Output 2 2 28 2 3 3" xfId="28358"/>
    <cellStyle name="Output 2 2 28 2 3 4" xfId="38558"/>
    <cellStyle name="Output 2 2 28 2 4" xfId="9105"/>
    <cellStyle name="Output 2 2 28 2 4 2" xfId="22150"/>
    <cellStyle name="Output 2 2 28 2 4 3" xfId="31458"/>
    <cellStyle name="Output 2 2 28 2 5" xfId="9993"/>
    <cellStyle name="Output 2 2 28 2 5 2" xfId="23038"/>
    <cellStyle name="Output 2 2 28 2 5 3" xfId="32334"/>
    <cellStyle name="Output 2 2 28 2 6" xfId="11734"/>
    <cellStyle name="Output 2 2 28 2 6 2" xfId="24779"/>
    <cellStyle name="Output 2 2 28 2 6 3" xfId="33289"/>
    <cellStyle name="Output 2 2 28 2 7" xfId="12357"/>
    <cellStyle name="Output 2 2 28 2 7 2" xfId="25402"/>
    <cellStyle name="Output 2 2 28 2 7 3" xfId="33736"/>
    <cellStyle name="Output 2 2 28 2 8" xfId="14562"/>
    <cellStyle name="Output 2 2 28 2 9" xfId="35741"/>
    <cellStyle name="Output 2 2 28 3" xfId="979"/>
    <cellStyle name="Output 2 2 28 3 2" xfId="5089"/>
    <cellStyle name="Output 2 2 28 3 2 2" xfId="18135"/>
    <cellStyle name="Output 2 2 28 3 2 3" xfId="28826"/>
    <cellStyle name="Output 2 2 28 3 2 4" xfId="39314"/>
    <cellStyle name="Output 2 2 28 3 3" xfId="14025"/>
    <cellStyle name="Output 2 2 28 3 4" xfId="26132"/>
    <cellStyle name="Output 2 2 28 3 5" xfId="35204"/>
    <cellStyle name="Output 2 2 28 4" xfId="2245"/>
    <cellStyle name="Output 2 2 28 4 2" xfId="5939"/>
    <cellStyle name="Output 2 2 28 4 2 2" xfId="18985"/>
    <cellStyle name="Output 2 2 28 4 2 3" xfId="29383"/>
    <cellStyle name="Output 2 2 28 4 2 4" xfId="40164"/>
    <cellStyle name="Output 2 2 28 4 3" xfId="15291"/>
    <cellStyle name="Output 2 2 28 4 4" xfId="26674"/>
    <cellStyle name="Output 2 2 28 4 5" xfId="36470"/>
    <cellStyle name="Output 2 2 28 5" xfId="3796"/>
    <cellStyle name="Output 2 2 28 5 2" xfId="16842"/>
    <cellStyle name="Output 2 2 28 5 3" xfId="27926"/>
    <cellStyle name="Output 2 2 28 5 4" xfId="38021"/>
    <cellStyle name="Output 2 2 28 6" xfId="8568"/>
    <cellStyle name="Output 2 2 28 6 2" xfId="21613"/>
    <cellStyle name="Output 2 2 28 6 3" xfId="31026"/>
    <cellStyle name="Output 2 2 28 7" xfId="9559"/>
    <cellStyle name="Output 2 2 28 7 2" xfId="22604"/>
    <cellStyle name="Output 2 2 28 7 3" xfId="31900"/>
    <cellStyle name="Output 2 2 28 8" xfId="11196"/>
    <cellStyle name="Output 2 2 28 8 2" xfId="24241"/>
    <cellStyle name="Output 2 2 28 8 3" xfId="33228"/>
    <cellStyle name="Output 2 2 28 9" xfId="12582"/>
    <cellStyle name="Output 2 2 28 9 2" xfId="25627"/>
    <cellStyle name="Output 2 2 28 9 3" xfId="33961"/>
    <cellStyle name="Output 2 2 29" xfId="427"/>
    <cellStyle name="Output 2 2 29 10" xfId="13478"/>
    <cellStyle name="Output 2 2 29 11" xfId="34657"/>
    <cellStyle name="Output 2 2 29 2" xfId="1538"/>
    <cellStyle name="Output 2 2 29 2 2" xfId="2768"/>
    <cellStyle name="Output 2 2 29 2 2 2" xfId="6462"/>
    <cellStyle name="Output 2 2 29 2 2 2 2" xfId="19508"/>
    <cellStyle name="Output 2 2 29 2 2 2 3" xfId="29801"/>
    <cellStyle name="Output 2 2 29 2 2 2 4" xfId="40687"/>
    <cellStyle name="Output 2 2 29 2 2 3" xfId="15814"/>
    <cellStyle name="Output 2 2 29 2 2 4" xfId="27092"/>
    <cellStyle name="Output 2 2 29 2 2 5" xfId="36993"/>
    <cellStyle name="Output 2 2 29 2 3" xfId="4355"/>
    <cellStyle name="Output 2 2 29 2 3 2" xfId="17401"/>
    <cellStyle name="Output 2 2 29 2 3 3" xfId="28380"/>
    <cellStyle name="Output 2 2 29 2 3 4" xfId="38580"/>
    <cellStyle name="Output 2 2 29 2 4" xfId="9127"/>
    <cellStyle name="Output 2 2 29 2 4 2" xfId="22172"/>
    <cellStyle name="Output 2 2 29 2 4 3" xfId="31480"/>
    <cellStyle name="Output 2 2 29 2 5" xfId="10015"/>
    <cellStyle name="Output 2 2 29 2 5 2" xfId="23060"/>
    <cellStyle name="Output 2 2 29 2 5 3" xfId="32356"/>
    <cellStyle name="Output 2 2 29 2 6" xfId="11756"/>
    <cellStyle name="Output 2 2 29 2 6 2" xfId="24801"/>
    <cellStyle name="Output 2 2 29 2 6 3" xfId="33293"/>
    <cellStyle name="Output 2 2 29 2 7" xfId="12382"/>
    <cellStyle name="Output 2 2 29 2 7 2" xfId="25427"/>
    <cellStyle name="Output 2 2 29 2 7 3" xfId="33761"/>
    <cellStyle name="Output 2 2 29 2 8" xfId="14584"/>
    <cellStyle name="Output 2 2 29 2 9" xfId="35763"/>
    <cellStyle name="Output 2 2 29 3" xfId="1001"/>
    <cellStyle name="Output 2 2 29 3 2" xfId="5111"/>
    <cellStyle name="Output 2 2 29 3 2 2" xfId="18157"/>
    <cellStyle name="Output 2 2 29 3 2 3" xfId="28848"/>
    <cellStyle name="Output 2 2 29 3 2 4" xfId="39336"/>
    <cellStyle name="Output 2 2 29 3 3" xfId="14047"/>
    <cellStyle name="Output 2 2 29 3 4" xfId="26154"/>
    <cellStyle name="Output 2 2 29 3 5" xfId="35226"/>
    <cellStyle name="Output 2 2 29 4" xfId="2267"/>
    <cellStyle name="Output 2 2 29 4 2" xfId="5961"/>
    <cellStyle name="Output 2 2 29 4 2 2" xfId="19007"/>
    <cellStyle name="Output 2 2 29 4 2 3" xfId="29405"/>
    <cellStyle name="Output 2 2 29 4 2 4" xfId="40186"/>
    <cellStyle name="Output 2 2 29 4 3" xfId="15313"/>
    <cellStyle name="Output 2 2 29 4 4" xfId="26696"/>
    <cellStyle name="Output 2 2 29 4 5" xfId="36492"/>
    <cellStyle name="Output 2 2 29 5" xfId="3818"/>
    <cellStyle name="Output 2 2 29 5 2" xfId="16864"/>
    <cellStyle name="Output 2 2 29 5 3" xfId="27948"/>
    <cellStyle name="Output 2 2 29 5 4" xfId="38043"/>
    <cellStyle name="Output 2 2 29 6" xfId="8590"/>
    <cellStyle name="Output 2 2 29 6 2" xfId="21635"/>
    <cellStyle name="Output 2 2 29 6 3" xfId="31048"/>
    <cellStyle name="Output 2 2 29 7" xfId="9581"/>
    <cellStyle name="Output 2 2 29 7 2" xfId="22626"/>
    <cellStyle name="Output 2 2 29 7 3" xfId="31922"/>
    <cellStyle name="Output 2 2 29 8" xfId="11218"/>
    <cellStyle name="Output 2 2 29 8 2" xfId="24263"/>
    <cellStyle name="Output 2 2 29 8 3" xfId="33232"/>
    <cellStyle name="Output 2 2 29 9" xfId="12033"/>
    <cellStyle name="Output 2 2 29 9 2" xfId="25078"/>
    <cellStyle name="Output 2 2 29 9 3" xfId="33412"/>
    <cellStyle name="Output 2 2 3" xfId="115"/>
    <cellStyle name="Output 2 2 3 10" xfId="10597"/>
    <cellStyle name="Output 2 2 3 10 2" xfId="23642"/>
    <cellStyle name="Output 2 2 3 10 3" xfId="32922"/>
    <cellStyle name="Output 2 2 3 11" xfId="10655"/>
    <cellStyle name="Output 2 2 3 11 2" xfId="23700"/>
    <cellStyle name="Output 2 2 3 11 3" xfId="32980"/>
    <cellStyle name="Output 2 2 3 12" xfId="10707"/>
    <cellStyle name="Output 2 2 3 12 2" xfId="23752"/>
    <cellStyle name="Output 2 2 3 12 3" xfId="33032"/>
    <cellStyle name="Output 2 2 3 13" xfId="10738"/>
    <cellStyle name="Output 2 2 3 13 2" xfId="23783"/>
    <cellStyle name="Output 2 2 3 13 3" xfId="33063"/>
    <cellStyle name="Output 2 2 3 14" xfId="10771"/>
    <cellStyle name="Output 2 2 3 14 2" xfId="23816"/>
    <cellStyle name="Output 2 2 3 14 3" xfId="33096"/>
    <cellStyle name="Output 2 2 3 15" xfId="10854"/>
    <cellStyle name="Output 2 2 3 15 2" xfId="23899"/>
    <cellStyle name="Output 2 2 3 15 3" xfId="33145"/>
    <cellStyle name="Output 2 2 3 16" xfId="11973"/>
    <cellStyle name="Output 2 2 3 16 2" xfId="25018"/>
    <cellStyle name="Output 2 2 3 16 3" xfId="33352"/>
    <cellStyle name="Output 2 2 3 17" xfId="12885"/>
    <cellStyle name="Output 2 2 3 18" xfId="12813"/>
    <cellStyle name="Output 2 2 3 19" xfId="12953"/>
    <cellStyle name="Output 2 2 3 2" xfId="210"/>
    <cellStyle name="Output 2 2 3 2 10" xfId="13261"/>
    <cellStyle name="Output 2 2 3 2 11" xfId="34440"/>
    <cellStyle name="Output 2 2 3 2 2" xfId="1333"/>
    <cellStyle name="Output 2 2 3 2 2 2" xfId="2587"/>
    <cellStyle name="Output 2 2 3 2 2 2 2" xfId="6281"/>
    <cellStyle name="Output 2 2 3 2 2 2 2 2" xfId="19327"/>
    <cellStyle name="Output 2 2 3 2 2 2 2 3" xfId="29645"/>
    <cellStyle name="Output 2 2 3 2 2 2 2 4" xfId="40506"/>
    <cellStyle name="Output 2 2 3 2 2 2 3" xfId="15633"/>
    <cellStyle name="Output 2 2 3 2 2 2 4" xfId="26936"/>
    <cellStyle name="Output 2 2 3 2 2 2 5" xfId="36812"/>
    <cellStyle name="Output 2 2 3 2 2 3" xfId="4150"/>
    <cellStyle name="Output 2 2 3 2 2 3 2" xfId="17196"/>
    <cellStyle name="Output 2 2 3 2 2 3 3" xfId="28200"/>
    <cellStyle name="Output 2 2 3 2 2 3 4" xfId="38375"/>
    <cellStyle name="Output 2 2 3 2 2 4" xfId="8922"/>
    <cellStyle name="Output 2 2 3 2 2 4 2" xfId="21967"/>
    <cellStyle name="Output 2 2 3 2 2 4 3" xfId="31300"/>
    <cellStyle name="Output 2 2 3 2 2 5" xfId="9834"/>
    <cellStyle name="Output 2 2 3 2 2 5 2" xfId="22879"/>
    <cellStyle name="Output 2 2 3 2 2 5 3" xfId="32175"/>
    <cellStyle name="Output 2 2 3 2 2 6" xfId="11551"/>
    <cellStyle name="Output 2 2 3 2 2 6 2" xfId="24596"/>
    <cellStyle name="Output 2 2 3 2 2 6 3" xfId="33267"/>
    <cellStyle name="Output 2 2 3 2 2 7" xfId="11953"/>
    <cellStyle name="Output 2 2 3 2 2 7 2" xfId="24998"/>
    <cellStyle name="Output 2 2 3 2 2 7 3" xfId="33332"/>
    <cellStyle name="Output 2 2 3 2 2 8" xfId="14379"/>
    <cellStyle name="Output 2 2 3 2 2 9" xfId="35558"/>
    <cellStyle name="Output 2 2 3 2 3" xfId="784"/>
    <cellStyle name="Output 2 2 3 2 3 2" xfId="4894"/>
    <cellStyle name="Output 2 2 3 2 3 2 2" xfId="17940"/>
    <cellStyle name="Output 2 2 3 2 3 2 3" xfId="28656"/>
    <cellStyle name="Output 2 2 3 2 3 2 4" xfId="39119"/>
    <cellStyle name="Output 2 2 3 2 3 3" xfId="13830"/>
    <cellStyle name="Output 2 2 3 2 3 4" xfId="25962"/>
    <cellStyle name="Output 2 2 3 2 3 5" xfId="35009"/>
    <cellStyle name="Output 2 2 3 2 4" xfId="2050"/>
    <cellStyle name="Output 2 2 3 2 4 2" xfId="5744"/>
    <cellStyle name="Output 2 2 3 2 4 2 2" xfId="18790"/>
    <cellStyle name="Output 2 2 3 2 4 2 3" xfId="29213"/>
    <cellStyle name="Output 2 2 3 2 4 2 4" xfId="39969"/>
    <cellStyle name="Output 2 2 3 2 4 3" xfId="15096"/>
    <cellStyle name="Output 2 2 3 2 4 4" xfId="26504"/>
    <cellStyle name="Output 2 2 3 2 4 5" xfId="36275"/>
    <cellStyle name="Output 2 2 3 2 5" xfId="3601"/>
    <cellStyle name="Output 2 2 3 2 5 2" xfId="16647"/>
    <cellStyle name="Output 2 2 3 2 5 3" xfId="27756"/>
    <cellStyle name="Output 2 2 3 2 5 4" xfId="37826"/>
    <cellStyle name="Output 2 2 3 2 6" xfId="8373"/>
    <cellStyle name="Output 2 2 3 2 6 2" xfId="21418"/>
    <cellStyle name="Output 2 2 3 2 6 3" xfId="30856"/>
    <cellStyle name="Output 2 2 3 2 7" xfId="9387"/>
    <cellStyle name="Output 2 2 3 2 7 2" xfId="22432"/>
    <cellStyle name="Output 2 2 3 2 7 3" xfId="31728"/>
    <cellStyle name="Output 2 2 3 2 8" xfId="11001"/>
    <cellStyle name="Output 2 2 3 2 8 2" xfId="24046"/>
    <cellStyle name="Output 2 2 3 2 8 3" xfId="33206"/>
    <cellStyle name="Output 2 2 3 2 9" xfId="12452"/>
    <cellStyle name="Output 2 2 3 2 9 2" xfId="25497"/>
    <cellStyle name="Output 2 2 3 2 9 3" xfId="33831"/>
    <cellStyle name="Output 2 2 3 20" xfId="12906"/>
    <cellStyle name="Output 2 2 3 21" xfId="13025"/>
    <cellStyle name="Output 2 2 3 22" xfId="12993"/>
    <cellStyle name="Output 2 2 3 23" xfId="13166"/>
    <cellStyle name="Output 2 2 3 24" xfId="34345"/>
    <cellStyle name="Output 2 2 3 3" xfId="1211"/>
    <cellStyle name="Output 2 2 3 3 2" xfId="2477"/>
    <cellStyle name="Output 2 2 3 3 2 2" xfId="6171"/>
    <cellStyle name="Output 2 2 3 3 2 2 2" xfId="19217"/>
    <cellStyle name="Output 2 2 3 3 2 2 3" xfId="29587"/>
    <cellStyle name="Output 2 2 3 3 2 2 4" xfId="40396"/>
    <cellStyle name="Output 2 2 3 3 2 3" xfId="15523"/>
    <cellStyle name="Output 2 2 3 3 2 4" xfId="26878"/>
    <cellStyle name="Output 2 2 3 3 2 5" xfId="36702"/>
    <cellStyle name="Output 2 2 3 3 3" xfId="4028"/>
    <cellStyle name="Output 2 2 3 3 3 2" xfId="17074"/>
    <cellStyle name="Output 2 2 3 3 3 3" xfId="28130"/>
    <cellStyle name="Output 2 2 3 3 3 4" xfId="38253"/>
    <cellStyle name="Output 2 2 3 3 4" xfId="8800"/>
    <cellStyle name="Output 2 2 3 3 4 2" xfId="21845"/>
    <cellStyle name="Output 2 2 3 3 4 3" xfId="31230"/>
    <cellStyle name="Output 2 2 3 3 5" xfId="9764"/>
    <cellStyle name="Output 2 2 3 3 5 2" xfId="22809"/>
    <cellStyle name="Output 2 2 3 3 5 3" xfId="32105"/>
    <cellStyle name="Output 2 2 3 3 6" xfId="11429"/>
    <cellStyle name="Output 2 2 3 3 6 2" xfId="24474"/>
    <cellStyle name="Output 2 2 3 3 6 3" xfId="33258"/>
    <cellStyle name="Output 2 2 3 3 7" xfId="12221"/>
    <cellStyle name="Output 2 2 3 3 7 2" xfId="25266"/>
    <cellStyle name="Output 2 2 3 3 7 3" xfId="33600"/>
    <cellStyle name="Output 2 2 3 3 8" xfId="14257"/>
    <cellStyle name="Output 2 2 3 3 9" xfId="35436"/>
    <cellStyle name="Output 2 2 3 4" xfId="689"/>
    <cellStyle name="Output 2 2 3 4 2" xfId="4799"/>
    <cellStyle name="Output 2 2 3 4 2 2" xfId="17845"/>
    <cellStyle name="Output 2 2 3 4 2 3" xfId="28596"/>
    <cellStyle name="Output 2 2 3 4 2 4" xfId="39024"/>
    <cellStyle name="Output 2 2 3 4 3" xfId="13735"/>
    <cellStyle name="Output 2 2 3 4 4" xfId="25902"/>
    <cellStyle name="Output 2 2 3 4 5" xfId="34914"/>
    <cellStyle name="Output 2 2 3 5" xfId="1955"/>
    <cellStyle name="Output 2 2 3 5 2" xfId="5649"/>
    <cellStyle name="Output 2 2 3 5 2 2" xfId="18695"/>
    <cellStyle name="Output 2 2 3 5 2 3" xfId="29153"/>
    <cellStyle name="Output 2 2 3 5 2 4" xfId="39874"/>
    <cellStyle name="Output 2 2 3 5 3" xfId="15001"/>
    <cellStyle name="Output 2 2 3 5 4" xfId="26444"/>
    <cellStyle name="Output 2 2 3 5 5" xfId="36180"/>
    <cellStyle name="Output 2 2 3 6" xfId="3506"/>
    <cellStyle name="Output 2 2 3 6 2" xfId="16552"/>
    <cellStyle name="Output 2 2 3 6 3" xfId="27696"/>
    <cellStyle name="Output 2 2 3 6 4" xfId="37731"/>
    <cellStyle name="Output 2 2 3 7" xfId="8278"/>
    <cellStyle name="Output 2 2 3 7 2" xfId="21323"/>
    <cellStyle name="Output 2 2 3 7 3" xfId="30796"/>
    <cellStyle name="Output 2 2 3 8" xfId="9327"/>
    <cellStyle name="Output 2 2 3 8 2" xfId="22372"/>
    <cellStyle name="Output 2 2 3 8 3" xfId="31668"/>
    <cellStyle name="Output 2 2 3 9" xfId="10576"/>
    <cellStyle name="Output 2 2 3 9 2" xfId="23621"/>
    <cellStyle name="Output 2 2 3 9 3" xfId="32901"/>
    <cellStyle name="Output 2 2 30" xfId="454"/>
    <cellStyle name="Output 2 2 30 10" xfId="13505"/>
    <cellStyle name="Output 2 2 30 11" xfId="34684"/>
    <cellStyle name="Output 2 2 30 2" xfId="1565"/>
    <cellStyle name="Output 2 2 30 2 2" xfId="2789"/>
    <cellStyle name="Output 2 2 30 2 2 2" xfId="6483"/>
    <cellStyle name="Output 2 2 30 2 2 2 2" xfId="19529"/>
    <cellStyle name="Output 2 2 30 2 2 2 3" xfId="29822"/>
    <cellStyle name="Output 2 2 30 2 2 2 4" xfId="40708"/>
    <cellStyle name="Output 2 2 30 2 2 3" xfId="15835"/>
    <cellStyle name="Output 2 2 30 2 2 4" xfId="27113"/>
    <cellStyle name="Output 2 2 30 2 2 5" xfId="37014"/>
    <cellStyle name="Output 2 2 30 2 3" xfId="4382"/>
    <cellStyle name="Output 2 2 30 2 3 2" xfId="17428"/>
    <cellStyle name="Output 2 2 30 2 3 3" xfId="28407"/>
    <cellStyle name="Output 2 2 30 2 3 4" xfId="38607"/>
    <cellStyle name="Output 2 2 30 2 4" xfId="9154"/>
    <cellStyle name="Output 2 2 30 2 4 2" xfId="22199"/>
    <cellStyle name="Output 2 2 30 2 4 3" xfId="31507"/>
    <cellStyle name="Output 2 2 30 2 5" xfId="10042"/>
    <cellStyle name="Output 2 2 30 2 5 2" xfId="23087"/>
    <cellStyle name="Output 2 2 30 2 5 3" xfId="32383"/>
    <cellStyle name="Output 2 2 30 2 6" xfId="11783"/>
    <cellStyle name="Output 2 2 30 2 6 2" xfId="24828"/>
    <cellStyle name="Output 2 2 30 2 6 3" xfId="33297"/>
    <cellStyle name="Output 2 2 30 2 7" xfId="12539"/>
    <cellStyle name="Output 2 2 30 2 7 2" xfId="25584"/>
    <cellStyle name="Output 2 2 30 2 7 3" xfId="33918"/>
    <cellStyle name="Output 2 2 30 2 8" xfId="14611"/>
    <cellStyle name="Output 2 2 30 2 9" xfId="35790"/>
    <cellStyle name="Output 2 2 30 3" xfId="1028"/>
    <cellStyle name="Output 2 2 30 3 2" xfId="5138"/>
    <cellStyle name="Output 2 2 30 3 2 2" xfId="18184"/>
    <cellStyle name="Output 2 2 30 3 2 3" xfId="28875"/>
    <cellStyle name="Output 2 2 30 3 2 4" xfId="39363"/>
    <cellStyle name="Output 2 2 30 3 3" xfId="14074"/>
    <cellStyle name="Output 2 2 30 3 4" xfId="26181"/>
    <cellStyle name="Output 2 2 30 3 5" xfId="35253"/>
    <cellStyle name="Output 2 2 30 4" xfId="2294"/>
    <cellStyle name="Output 2 2 30 4 2" xfId="5988"/>
    <cellStyle name="Output 2 2 30 4 2 2" xfId="19034"/>
    <cellStyle name="Output 2 2 30 4 2 3" xfId="29432"/>
    <cellStyle name="Output 2 2 30 4 2 4" xfId="40213"/>
    <cellStyle name="Output 2 2 30 4 3" xfId="15340"/>
    <cellStyle name="Output 2 2 30 4 4" xfId="26723"/>
    <cellStyle name="Output 2 2 30 4 5" xfId="36519"/>
    <cellStyle name="Output 2 2 30 5" xfId="3845"/>
    <cellStyle name="Output 2 2 30 5 2" xfId="16891"/>
    <cellStyle name="Output 2 2 30 5 3" xfId="27975"/>
    <cellStyle name="Output 2 2 30 5 4" xfId="38070"/>
    <cellStyle name="Output 2 2 30 6" xfId="8617"/>
    <cellStyle name="Output 2 2 30 6 2" xfId="21662"/>
    <cellStyle name="Output 2 2 30 6 3" xfId="31075"/>
    <cellStyle name="Output 2 2 30 7" xfId="9608"/>
    <cellStyle name="Output 2 2 30 7 2" xfId="22653"/>
    <cellStyle name="Output 2 2 30 7 3" xfId="31949"/>
    <cellStyle name="Output 2 2 30 8" xfId="11245"/>
    <cellStyle name="Output 2 2 30 8 2" xfId="24290"/>
    <cellStyle name="Output 2 2 30 8 3" xfId="33236"/>
    <cellStyle name="Output 2 2 30 9" xfId="12407"/>
    <cellStyle name="Output 2 2 30 9 2" xfId="25452"/>
    <cellStyle name="Output 2 2 30 9 3" xfId="33786"/>
    <cellStyle name="Output 2 2 31" xfId="430"/>
    <cellStyle name="Output 2 2 31 10" xfId="13481"/>
    <cellStyle name="Output 2 2 31 11" xfId="34660"/>
    <cellStyle name="Output 2 2 31 2" xfId="1541"/>
    <cellStyle name="Output 2 2 31 2 2" xfId="2771"/>
    <cellStyle name="Output 2 2 31 2 2 2" xfId="6465"/>
    <cellStyle name="Output 2 2 31 2 2 2 2" xfId="19511"/>
    <cellStyle name="Output 2 2 31 2 2 2 3" xfId="29804"/>
    <cellStyle name="Output 2 2 31 2 2 2 4" xfId="40690"/>
    <cellStyle name="Output 2 2 31 2 2 3" xfId="15817"/>
    <cellStyle name="Output 2 2 31 2 2 4" xfId="27095"/>
    <cellStyle name="Output 2 2 31 2 2 5" xfId="36996"/>
    <cellStyle name="Output 2 2 31 2 3" xfId="4358"/>
    <cellStyle name="Output 2 2 31 2 3 2" xfId="17404"/>
    <cellStyle name="Output 2 2 31 2 3 3" xfId="28383"/>
    <cellStyle name="Output 2 2 31 2 3 4" xfId="38583"/>
    <cellStyle name="Output 2 2 31 2 4" xfId="9130"/>
    <cellStyle name="Output 2 2 31 2 4 2" xfId="22175"/>
    <cellStyle name="Output 2 2 31 2 4 3" xfId="31483"/>
    <cellStyle name="Output 2 2 31 2 5" xfId="10018"/>
    <cellStyle name="Output 2 2 31 2 5 2" xfId="23063"/>
    <cellStyle name="Output 2 2 31 2 5 3" xfId="32359"/>
    <cellStyle name="Output 2 2 31 2 6" xfId="11759"/>
    <cellStyle name="Output 2 2 31 2 6 2" xfId="24804"/>
    <cellStyle name="Output 2 2 31 2 6 3" xfId="33295"/>
    <cellStyle name="Output 2 2 31 2 7" xfId="12124"/>
    <cellStyle name="Output 2 2 31 2 7 2" xfId="25169"/>
    <cellStyle name="Output 2 2 31 2 7 3" xfId="33503"/>
    <cellStyle name="Output 2 2 31 2 8" xfId="14587"/>
    <cellStyle name="Output 2 2 31 2 9" xfId="35766"/>
    <cellStyle name="Output 2 2 31 3" xfId="1004"/>
    <cellStyle name="Output 2 2 31 3 2" xfId="5114"/>
    <cellStyle name="Output 2 2 31 3 2 2" xfId="18160"/>
    <cellStyle name="Output 2 2 31 3 2 3" xfId="28851"/>
    <cellStyle name="Output 2 2 31 3 2 4" xfId="39339"/>
    <cellStyle name="Output 2 2 31 3 3" xfId="14050"/>
    <cellStyle name="Output 2 2 31 3 4" xfId="26157"/>
    <cellStyle name="Output 2 2 31 3 5" xfId="35229"/>
    <cellStyle name="Output 2 2 31 4" xfId="2270"/>
    <cellStyle name="Output 2 2 31 4 2" xfId="5964"/>
    <cellStyle name="Output 2 2 31 4 2 2" xfId="19010"/>
    <cellStyle name="Output 2 2 31 4 2 3" xfId="29408"/>
    <cellStyle name="Output 2 2 31 4 2 4" xfId="40189"/>
    <cellStyle name="Output 2 2 31 4 3" xfId="15316"/>
    <cellStyle name="Output 2 2 31 4 4" xfId="26699"/>
    <cellStyle name="Output 2 2 31 4 5" xfId="36495"/>
    <cellStyle name="Output 2 2 31 5" xfId="3821"/>
    <cellStyle name="Output 2 2 31 5 2" xfId="16867"/>
    <cellStyle name="Output 2 2 31 5 3" xfId="27951"/>
    <cellStyle name="Output 2 2 31 5 4" xfId="38046"/>
    <cellStyle name="Output 2 2 31 6" xfId="8593"/>
    <cellStyle name="Output 2 2 31 6 2" xfId="21638"/>
    <cellStyle name="Output 2 2 31 6 3" xfId="31051"/>
    <cellStyle name="Output 2 2 31 7" xfId="9584"/>
    <cellStyle name="Output 2 2 31 7 2" xfId="22629"/>
    <cellStyle name="Output 2 2 31 7 3" xfId="31925"/>
    <cellStyle name="Output 2 2 31 8" xfId="11221"/>
    <cellStyle name="Output 2 2 31 8 2" xfId="24266"/>
    <cellStyle name="Output 2 2 31 8 3" xfId="33234"/>
    <cellStyle name="Output 2 2 31 9" xfId="11976"/>
    <cellStyle name="Output 2 2 31 9 2" xfId="25021"/>
    <cellStyle name="Output 2 2 31 9 3" xfId="33355"/>
    <cellStyle name="Output 2 2 32" xfId="368"/>
    <cellStyle name="Output 2 2 32 10" xfId="13419"/>
    <cellStyle name="Output 2 2 32 11" xfId="34598"/>
    <cellStyle name="Output 2 2 32 2" xfId="1479"/>
    <cellStyle name="Output 2 2 32 2 2" xfId="2713"/>
    <cellStyle name="Output 2 2 32 2 2 2" xfId="6407"/>
    <cellStyle name="Output 2 2 32 2 2 2 2" xfId="19453"/>
    <cellStyle name="Output 2 2 32 2 2 2 3" xfId="29746"/>
    <cellStyle name="Output 2 2 32 2 2 2 4" xfId="40632"/>
    <cellStyle name="Output 2 2 32 2 2 3" xfId="15759"/>
    <cellStyle name="Output 2 2 32 2 2 4" xfId="27037"/>
    <cellStyle name="Output 2 2 32 2 2 5" xfId="36938"/>
    <cellStyle name="Output 2 2 32 2 3" xfId="4296"/>
    <cellStyle name="Output 2 2 32 2 3 2" xfId="17342"/>
    <cellStyle name="Output 2 2 32 2 3 3" xfId="28321"/>
    <cellStyle name="Output 2 2 32 2 3 4" xfId="38521"/>
    <cellStyle name="Output 2 2 32 2 4" xfId="9068"/>
    <cellStyle name="Output 2 2 32 2 4 2" xfId="22113"/>
    <cellStyle name="Output 2 2 32 2 4 3" xfId="31421"/>
    <cellStyle name="Output 2 2 32 2 5" xfId="9956"/>
    <cellStyle name="Output 2 2 32 2 5 2" xfId="23001"/>
    <cellStyle name="Output 2 2 32 2 5 3" xfId="32297"/>
    <cellStyle name="Output 2 2 32 2 6" xfId="11697"/>
    <cellStyle name="Output 2 2 32 2 6 2" xfId="24742"/>
    <cellStyle name="Output 2 2 32 2 6 3" xfId="33282"/>
    <cellStyle name="Output 2 2 32 2 7" xfId="12269"/>
    <cellStyle name="Output 2 2 32 2 7 2" xfId="25314"/>
    <cellStyle name="Output 2 2 32 2 7 3" xfId="33648"/>
    <cellStyle name="Output 2 2 32 2 8" xfId="14525"/>
    <cellStyle name="Output 2 2 32 2 9" xfId="35704"/>
    <cellStyle name="Output 2 2 32 3" xfId="942"/>
    <cellStyle name="Output 2 2 32 3 2" xfId="5052"/>
    <cellStyle name="Output 2 2 32 3 2 2" xfId="18098"/>
    <cellStyle name="Output 2 2 32 3 2 3" xfId="28789"/>
    <cellStyle name="Output 2 2 32 3 2 4" xfId="39277"/>
    <cellStyle name="Output 2 2 32 3 3" xfId="13988"/>
    <cellStyle name="Output 2 2 32 3 4" xfId="26095"/>
    <cellStyle name="Output 2 2 32 3 5" xfId="35167"/>
    <cellStyle name="Output 2 2 32 4" xfId="2208"/>
    <cellStyle name="Output 2 2 32 4 2" xfId="5902"/>
    <cellStyle name="Output 2 2 32 4 2 2" xfId="18948"/>
    <cellStyle name="Output 2 2 32 4 2 3" xfId="29346"/>
    <cellStyle name="Output 2 2 32 4 2 4" xfId="40127"/>
    <cellStyle name="Output 2 2 32 4 3" xfId="15254"/>
    <cellStyle name="Output 2 2 32 4 4" xfId="26637"/>
    <cellStyle name="Output 2 2 32 4 5" xfId="36433"/>
    <cellStyle name="Output 2 2 32 5" xfId="3759"/>
    <cellStyle name="Output 2 2 32 5 2" xfId="16805"/>
    <cellStyle name="Output 2 2 32 5 3" xfId="27889"/>
    <cellStyle name="Output 2 2 32 5 4" xfId="37984"/>
    <cellStyle name="Output 2 2 32 6" xfId="8531"/>
    <cellStyle name="Output 2 2 32 6 2" xfId="21576"/>
    <cellStyle name="Output 2 2 32 6 3" xfId="30989"/>
    <cellStyle name="Output 2 2 32 7" xfId="9522"/>
    <cellStyle name="Output 2 2 32 7 2" xfId="22567"/>
    <cellStyle name="Output 2 2 32 7 3" xfId="31863"/>
    <cellStyle name="Output 2 2 32 8" xfId="11159"/>
    <cellStyle name="Output 2 2 32 8 2" xfId="24204"/>
    <cellStyle name="Output 2 2 32 8 3" xfId="33221"/>
    <cellStyle name="Output 2 2 32 9" xfId="12300"/>
    <cellStyle name="Output 2 2 32 9 2" xfId="25345"/>
    <cellStyle name="Output 2 2 32 9 3" xfId="33679"/>
    <cellStyle name="Output 2 2 33" xfId="429"/>
    <cellStyle name="Output 2 2 33 10" xfId="13480"/>
    <cellStyle name="Output 2 2 33 11" xfId="34659"/>
    <cellStyle name="Output 2 2 33 2" xfId="1540"/>
    <cellStyle name="Output 2 2 33 2 2" xfId="2770"/>
    <cellStyle name="Output 2 2 33 2 2 2" xfId="6464"/>
    <cellStyle name="Output 2 2 33 2 2 2 2" xfId="19510"/>
    <cellStyle name="Output 2 2 33 2 2 2 3" xfId="29803"/>
    <cellStyle name="Output 2 2 33 2 2 2 4" xfId="40689"/>
    <cellStyle name="Output 2 2 33 2 2 3" xfId="15816"/>
    <cellStyle name="Output 2 2 33 2 2 4" xfId="27094"/>
    <cellStyle name="Output 2 2 33 2 2 5" xfId="36995"/>
    <cellStyle name="Output 2 2 33 2 3" xfId="4357"/>
    <cellStyle name="Output 2 2 33 2 3 2" xfId="17403"/>
    <cellStyle name="Output 2 2 33 2 3 3" xfId="28382"/>
    <cellStyle name="Output 2 2 33 2 3 4" xfId="38582"/>
    <cellStyle name="Output 2 2 33 2 4" xfId="9129"/>
    <cellStyle name="Output 2 2 33 2 4 2" xfId="22174"/>
    <cellStyle name="Output 2 2 33 2 4 3" xfId="31482"/>
    <cellStyle name="Output 2 2 33 2 5" xfId="10017"/>
    <cellStyle name="Output 2 2 33 2 5 2" xfId="23062"/>
    <cellStyle name="Output 2 2 33 2 5 3" xfId="32358"/>
    <cellStyle name="Output 2 2 33 2 6" xfId="11758"/>
    <cellStyle name="Output 2 2 33 2 6 2" xfId="24803"/>
    <cellStyle name="Output 2 2 33 2 6 3" xfId="33294"/>
    <cellStyle name="Output 2 2 33 2 7" xfId="12029"/>
    <cellStyle name="Output 2 2 33 2 7 2" xfId="25074"/>
    <cellStyle name="Output 2 2 33 2 7 3" xfId="33408"/>
    <cellStyle name="Output 2 2 33 2 8" xfId="14586"/>
    <cellStyle name="Output 2 2 33 2 9" xfId="35765"/>
    <cellStyle name="Output 2 2 33 3" xfId="1003"/>
    <cellStyle name="Output 2 2 33 3 2" xfId="5113"/>
    <cellStyle name="Output 2 2 33 3 2 2" xfId="18159"/>
    <cellStyle name="Output 2 2 33 3 2 3" xfId="28850"/>
    <cellStyle name="Output 2 2 33 3 2 4" xfId="39338"/>
    <cellStyle name="Output 2 2 33 3 3" xfId="14049"/>
    <cellStyle name="Output 2 2 33 3 4" xfId="26156"/>
    <cellStyle name="Output 2 2 33 3 5" xfId="35228"/>
    <cellStyle name="Output 2 2 33 4" xfId="2269"/>
    <cellStyle name="Output 2 2 33 4 2" xfId="5963"/>
    <cellStyle name="Output 2 2 33 4 2 2" xfId="19009"/>
    <cellStyle name="Output 2 2 33 4 2 3" xfId="29407"/>
    <cellStyle name="Output 2 2 33 4 2 4" xfId="40188"/>
    <cellStyle name="Output 2 2 33 4 3" xfId="15315"/>
    <cellStyle name="Output 2 2 33 4 4" xfId="26698"/>
    <cellStyle name="Output 2 2 33 4 5" xfId="36494"/>
    <cellStyle name="Output 2 2 33 5" xfId="3820"/>
    <cellStyle name="Output 2 2 33 5 2" xfId="16866"/>
    <cellStyle name="Output 2 2 33 5 3" xfId="27950"/>
    <cellStyle name="Output 2 2 33 5 4" xfId="38045"/>
    <cellStyle name="Output 2 2 33 6" xfId="8592"/>
    <cellStyle name="Output 2 2 33 6 2" xfId="21637"/>
    <cellStyle name="Output 2 2 33 6 3" xfId="31050"/>
    <cellStyle name="Output 2 2 33 7" xfId="9583"/>
    <cellStyle name="Output 2 2 33 7 2" xfId="22628"/>
    <cellStyle name="Output 2 2 33 7 3" xfId="31924"/>
    <cellStyle name="Output 2 2 33 8" xfId="11220"/>
    <cellStyle name="Output 2 2 33 8 2" xfId="24265"/>
    <cellStyle name="Output 2 2 33 8 3" xfId="33233"/>
    <cellStyle name="Output 2 2 33 9" xfId="11979"/>
    <cellStyle name="Output 2 2 33 9 2" xfId="25024"/>
    <cellStyle name="Output 2 2 33 9 3" xfId="33358"/>
    <cellStyle name="Output 2 2 34" xfId="466"/>
    <cellStyle name="Output 2 2 34 10" xfId="13517"/>
    <cellStyle name="Output 2 2 34 11" xfId="34696"/>
    <cellStyle name="Output 2 2 34 2" xfId="1577"/>
    <cellStyle name="Output 2 2 34 2 2" xfId="2799"/>
    <cellStyle name="Output 2 2 34 2 2 2" xfId="6493"/>
    <cellStyle name="Output 2 2 34 2 2 2 2" xfId="19539"/>
    <cellStyle name="Output 2 2 34 2 2 2 3" xfId="29832"/>
    <cellStyle name="Output 2 2 34 2 2 2 4" xfId="40718"/>
    <cellStyle name="Output 2 2 34 2 2 3" xfId="15845"/>
    <cellStyle name="Output 2 2 34 2 2 4" xfId="27123"/>
    <cellStyle name="Output 2 2 34 2 2 5" xfId="37024"/>
    <cellStyle name="Output 2 2 34 2 3" xfId="4394"/>
    <cellStyle name="Output 2 2 34 2 3 2" xfId="17440"/>
    <cellStyle name="Output 2 2 34 2 3 3" xfId="28419"/>
    <cellStyle name="Output 2 2 34 2 3 4" xfId="38619"/>
    <cellStyle name="Output 2 2 34 2 4" xfId="9166"/>
    <cellStyle name="Output 2 2 34 2 4 2" xfId="22211"/>
    <cellStyle name="Output 2 2 34 2 4 3" xfId="31519"/>
    <cellStyle name="Output 2 2 34 2 5" xfId="10054"/>
    <cellStyle name="Output 2 2 34 2 5 2" xfId="23099"/>
    <cellStyle name="Output 2 2 34 2 5 3" xfId="32395"/>
    <cellStyle name="Output 2 2 34 2 6" xfId="11795"/>
    <cellStyle name="Output 2 2 34 2 6 2" xfId="24840"/>
    <cellStyle name="Output 2 2 34 2 6 3" xfId="33298"/>
    <cellStyle name="Output 2 2 34 2 7" xfId="12293"/>
    <cellStyle name="Output 2 2 34 2 7 2" xfId="25338"/>
    <cellStyle name="Output 2 2 34 2 7 3" xfId="33672"/>
    <cellStyle name="Output 2 2 34 2 8" xfId="14623"/>
    <cellStyle name="Output 2 2 34 2 9" xfId="35802"/>
    <cellStyle name="Output 2 2 34 3" xfId="1040"/>
    <cellStyle name="Output 2 2 34 3 2" xfId="5150"/>
    <cellStyle name="Output 2 2 34 3 2 2" xfId="18196"/>
    <cellStyle name="Output 2 2 34 3 2 3" xfId="28887"/>
    <cellStyle name="Output 2 2 34 3 2 4" xfId="39375"/>
    <cellStyle name="Output 2 2 34 3 3" xfId="14086"/>
    <cellStyle name="Output 2 2 34 3 4" xfId="26193"/>
    <cellStyle name="Output 2 2 34 3 5" xfId="35265"/>
    <cellStyle name="Output 2 2 34 4" xfId="2306"/>
    <cellStyle name="Output 2 2 34 4 2" xfId="6000"/>
    <cellStyle name="Output 2 2 34 4 2 2" xfId="19046"/>
    <cellStyle name="Output 2 2 34 4 2 3" xfId="29444"/>
    <cellStyle name="Output 2 2 34 4 2 4" xfId="40225"/>
    <cellStyle name="Output 2 2 34 4 3" xfId="15352"/>
    <cellStyle name="Output 2 2 34 4 4" xfId="26735"/>
    <cellStyle name="Output 2 2 34 4 5" xfId="36531"/>
    <cellStyle name="Output 2 2 34 5" xfId="3857"/>
    <cellStyle name="Output 2 2 34 5 2" xfId="16903"/>
    <cellStyle name="Output 2 2 34 5 3" xfId="27987"/>
    <cellStyle name="Output 2 2 34 5 4" xfId="38082"/>
    <cellStyle name="Output 2 2 34 6" xfId="8629"/>
    <cellStyle name="Output 2 2 34 6 2" xfId="21674"/>
    <cellStyle name="Output 2 2 34 6 3" xfId="31087"/>
    <cellStyle name="Output 2 2 34 7" xfId="9620"/>
    <cellStyle name="Output 2 2 34 7 2" xfId="22665"/>
    <cellStyle name="Output 2 2 34 7 3" xfId="31961"/>
    <cellStyle name="Output 2 2 34 8" xfId="11257"/>
    <cellStyle name="Output 2 2 34 8 2" xfId="24302"/>
    <cellStyle name="Output 2 2 34 8 3" xfId="33237"/>
    <cellStyle name="Output 2 2 34 9" xfId="12447"/>
    <cellStyle name="Output 2 2 34 9 2" xfId="25492"/>
    <cellStyle name="Output 2 2 34 9 3" xfId="33826"/>
    <cellStyle name="Output 2 2 35" xfId="475"/>
    <cellStyle name="Output 2 2 35 10" xfId="13526"/>
    <cellStyle name="Output 2 2 35 11" xfId="34705"/>
    <cellStyle name="Output 2 2 35 2" xfId="1586"/>
    <cellStyle name="Output 2 2 35 2 2" xfId="2806"/>
    <cellStyle name="Output 2 2 35 2 2 2" xfId="6500"/>
    <cellStyle name="Output 2 2 35 2 2 2 2" xfId="19546"/>
    <cellStyle name="Output 2 2 35 2 2 2 3" xfId="29839"/>
    <cellStyle name="Output 2 2 35 2 2 2 4" xfId="40725"/>
    <cellStyle name="Output 2 2 35 2 2 3" xfId="15852"/>
    <cellStyle name="Output 2 2 35 2 2 4" xfId="27130"/>
    <cellStyle name="Output 2 2 35 2 2 5" xfId="37031"/>
    <cellStyle name="Output 2 2 35 2 3" xfId="4403"/>
    <cellStyle name="Output 2 2 35 2 3 2" xfId="17449"/>
    <cellStyle name="Output 2 2 35 2 3 3" xfId="28428"/>
    <cellStyle name="Output 2 2 35 2 3 4" xfId="38628"/>
    <cellStyle name="Output 2 2 35 2 4" xfId="9175"/>
    <cellStyle name="Output 2 2 35 2 4 2" xfId="22220"/>
    <cellStyle name="Output 2 2 35 2 4 3" xfId="31528"/>
    <cellStyle name="Output 2 2 35 2 5" xfId="10063"/>
    <cellStyle name="Output 2 2 35 2 5 2" xfId="23108"/>
    <cellStyle name="Output 2 2 35 2 5 3" xfId="32404"/>
    <cellStyle name="Output 2 2 35 2 6" xfId="11804"/>
    <cellStyle name="Output 2 2 35 2 6 2" xfId="24849"/>
    <cellStyle name="Output 2 2 35 2 6 3" xfId="33299"/>
    <cellStyle name="Output 2 2 35 2 7" xfId="12284"/>
    <cellStyle name="Output 2 2 35 2 7 2" xfId="25329"/>
    <cellStyle name="Output 2 2 35 2 7 3" xfId="33663"/>
    <cellStyle name="Output 2 2 35 2 8" xfId="14632"/>
    <cellStyle name="Output 2 2 35 2 9" xfId="35811"/>
    <cellStyle name="Output 2 2 35 3" xfId="1049"/>
    <cellStyle name="Output 2 2 35 3 2" xfId="5159"/>
    <cellStyle name="Output 2 2 35 3 2 2" xfId="18205"/>
    <cellStyle name="Output 2 2 35 3 2 3" xfId="28896"/>
    <cellStyle name="Output 2 2 35 3 2 4" xfId="39384"/>
    <cellStyle name="Output 2 2 35 3 3" xfId="14095"/>
    <cellStyle name="Output 2 2 35 3 4" xfId="26202"/>
    <cellStyle name="Output 2 2 35 3 5" xfId="35274"/>
    <cellStyle name="Output 2 2 35 4" xfId="2315"/>
    <cellStyle name="Output 2 2 35 4 2" xfId="6009"/>
    <cellStyle name="Output 2 2 35 4 2 2" xfId="19055"/>
    <cellStyle name="Output 2 2 35 4 2 3" xfId="29453"/>
    <cellStyle name="Output 2 2 35 4 2 4" xfId="40234"/>
    <cellStyle name="Output 2 2 35 4 3" xfId="15361"/>
    <cellStyle name="Output 2 2 35 4 4" xfId="26744"/>
    <cellStyle name="Output 2 2 35 4 5" xfId="36540"/>
    <cellStyle name="Output 2 2 35 5" xfId="3866"/>
    <cellStyle name="Output 2 2 35 5 2" xfId="16912"/>
    <cellStyle name="Output 2 2 35 5 3" xfId="27996"/>
    <cellStyle name="Output 2 2 35 5 4" xfId="38091"/>
    <cellStyle name="Output 2 2 35 6" xfId="8638"/>
    <cellStyle name="Output 2 2 35 6 2" xfId="21683"/>
    <cellStyle name="Output 2 2 35 6 3" xfId="31096"/>
    <cellStyle name="Output 2 2 35 7" xfId="9629"/>
    <cellStyle name="Output 2 2 35 7 2" xfId="22674"/>
    <cellStyle name="Output 2 2 35 7 3" xfId="31970"/>
    <cellStyle name="Output 2 2 35 8" xfId="11266"/>
    <cellStyle name="Output 2 2 35 8 2" xfId="24311"/>
    <cellStyle name="Output 2 2 35 8 3" xfId="33238"/>
    <cellStyle name="Output 2 2 35 9" xfId="12321"/>
    <cellStyle name="Output 2 2 35 9 2" xfId="25366"/>
    <cellStyle name="Output 2 2 35 9 3" xfId="33700"/>
    <cellStyle name="Output 2 2 36" xfId="390"/>
    <cellStyle name="Output 2 2 36 10" xfId="13441"/>
    <cellStyle name="Output 2 2 36 11" xfId="34620"/>
    <cellStyle name="Output 2 2 36 2" xfId="1501"/>
    <cellStyle name="Output 2 2 36 2 2" xfId="2734"/>
    <cellStyle name="Output 2 2 36 2 2 2" xfId="6428"/>
    <cellStyle name="Output 2 2 36 2 2 2 2" xfId="19474"/>
    <cellStyle name="Output 2 2 36 2 2 2 3" xfId="29767"/>
    <cellStyle name="Output 2 2 36 2 2 2 4" xfId="40653"/>
    <cellStyle name="Output 2 2 36 2 2 3" xfId="15780"/>
    <cellStyle name="Output 2 2 36 2 2 4" xfId="27058"/>
    <cellStyle name="Output 2 2 36 2 2 5" xfId="36959"/>
    <cellStyle name="Output 2 2 36 2 3" xfId="4318"/>
    <cellStyle name="Output 2 2 36 2 3 2" xfId="17364"/>
    <cellStyle name="Output 2 2 36 2 3 3" xfId="28343"/>
    <cellStyle name="Output 2 2 36 2 3 4" xfId="38543"/>
    <cellStyle name="Output 2 2 36 2 4" xfId="9090"/>
    <cellStyle name="Output 2 2 36 2 4 2" xfId="22135"/>
    <cellStyle name="Output 2 2 36 2 4 3" xfId="31443"/>
    <cellStyle name="Output 2 2 36 2 5" xfId="9978"/>
    <cellStyle name="Output 2 2 36 2 5 2" xfId="23023"/>
    <cellStyle name="Output 2 2 36 2 5 3" xfId="32319"/>
    <cellStyle name="Output 2 2 36 2 6" xfId="11719"/>
    <cellStyle name="Output 2 2 36 2 6 2" xfId="24764"/>
    <cellStyle name="Output 2 2 36 2 6 3" xfId="33287"/>
    <cellStyle name="Output 2 2 36 2 7" xfId="12266"/>
    <cellStyle name="Output 2 2 36 2 7 2" xfId="25311"/>
    <cellStyle name="Output 2 2 36 2 7 3" xfId="33645"/>
    <cellStyle name="Output 2 2 36 2 8" xfId="14547"/>
    <cellStyle name="Output 2 2 36 2 9" xfId="35726"/>
    <cellStyle name="Output 2 2 36 3" xfId="964"/>
    <cellStyle name="Output 2 2 36 3 2" xfId="5074"/>
    <cellStyle name="Output 2 2 36 3 2 2" xfId="18120"/>
    <cellStyle name="Output 2 2 36 3 2 3" xfId="28811"/>
    <cellStyle name="Output 2 2 36 3 2 4" xfId="39299"/>
    <cellStyle name="Output 2 2 36 3 3" xfId="14010"/>
    <cellStyle name="Output 2 2 36 3 4" xfId="26117"/>
    <cellStyle name="Output 2 2 36 3 5" xfId="35189"/>
    <cellStyle name="Output 2 2 36 4" xfId="2230"/>
    <cellStyle name="Output 2 2 36 4 2" xfId="5924"/>
    <cellStyle name="Output 2 2 36 4 2 2" xfId="18970"/>
    <cellStyle name="Output 2 2 36 4 2 3" xfId="29368"/>
    <cellStyle name="Output 2 2 36 4 2 4" xfId="40149"/>
    <cellStyle name="Output 2 2 36 4 3" xfId="15276"/>
    <cellStyle name="Output 2 2 36 4 4" xfId="26659"/>
    <cellStyle name="Output 2 2 36 4 5" xfId="36455"/>
    <cellStyle name="Output 2 2 36 5" xfId="3781"/>
    <cellStyle name="Output 2 2 36 5 2" xfId="16827"/>
    <cellStyle name="Output 2 2 36 5 3" xfId="27911"/>
    <cellStyle name="Output 2 2 36 5 4" xfId="38006"/>
    <cellStyle name="Output 2 2 36 6" xfId="8553"/>
    <cellStyle name="Output 2 2 36 6 2" xfId="21598"/>
    <cellStyle name="Output 2 2 36 6 3" xfId="31011"/>
    <cellStyle name="Output 2 2 36 7" xfId="9544"/>
    <cellStyle name="Output 2 2 36 7 2" xfId="22589"/>
    <cellStyle name="Output 2 2 36 7 3" xfId="31885"/>
    <cellStyle name="Output 2 2 36 8" xfId="11181"/>
    <cellStyle name="Output 2 2 36 8 2" xfId="24226"/>
    <cellStyle name="Output 2 2 36 8 3" xfId="33226"/>
    <cellStyle name="Output 2 2 36 9" xfId="12314"/>
    <cellStyle name="Output 2 2 36 9 2" xfId="25359"/>
    <cellStyle name="Output 2 2 36 9 3" xfId="33693"/>
    <cellStyle name="Output 2 2 37" xfId="396"/>
    <cellStyle name="Output 2 2 37 10" xfId="13447"/>
    <cellStyle name="Output 2 2 37 11" xfId="34626"/>
    <cellStyle name="Output 2 2 37 2" xfId="1507"/>
    <cellStyle name="Output 2 2 37 2 2" xfId="2738"/>
    <cellStyle name="Output 2 2 37 2 2 2" xfId="6432"/>
    <cellStyle name="Output 2 2 37 2 2 2 2" xfId="19478"/>
    <cellStyle name="Output 2 2 37 2 2 2 3" xfId="29771"/>
    <cellStyle name="Output 2 2 37 2 2 2 4" xfId="40657"/>
    <cellStyle name="Output 2 2 37 2 2 3" xfId="15784"/>
    <cellStyle name="Output 2 2 37 2 2 4" xfId="27062"/>
    <cellStyle name="Output 2 2 37 2 2 5" xfId="36963"/>
    <cellStyle name="Output 2 2 37 2 3" xfId="4324"/>
    <cellStyle name="Output 2 2 37 2 3 2" xfId="17370"/>
    <cellStyle name="Output 2 2 37 2 3 3" xfId="28349"/>
    <cellStyle name="Output 2 2 37 2 3 4" xfId="38549"/>
    <cellStyle name="Output 2 2 37 2 4" xfId="9096"/>
    <cellStyle name="Output 2 2 37 2 4 2" xfId="22141"/>
    <cellStyle name="Output 2 2 37 2 4 3" xfId="31449"/>
    <cellStyle name="Output 2 2 37 2 5" xfId="9984"/>
    <cellStyle name="Output 2 2 37 2 5 2" xfId="23029"/>
    <cellStyle name="Output 2 2 37 2 5 3" xfId="32325"/>
    <cellStyle name="Output 2 2 37 2 6" xfId="11725"/>
    <cellStyle name="Output 2 2 37 2 6 2" xfId="24770"/>
    <cellStyle name="Output 2 2 37 2 6 3" xfId="33288"/>
    <cellStyle name="Output 2 2 37 2 7" xfId="10805"/>
    <cellStyle name="Output 2 2 37 2 7 2" xfId="23850"/>
    <cellStyle name="Output 2 2 37 2 7 3" xfId="33130"/>
    <cellStyle name="Output 2 2 37 2 8" xfId="14553"/>
    <cellStyle name="Output 2 2 37 2 9" xfId="35732"/>
    <cellStyle name="Output 2 2 37 3" xfId="970"/>
    <cellStyle name="Output 2 2 37 3 2" xfId="5080"/>
    <cellStyle name="Output 2 2 37 3 2 2" xfId="18126"/>
    <cellStyle name="Output 2 2 37 3 2 3" xfId="28817"/>
    <cellStyle name="Output 2 2 37 3 2 4" xfId="39305"/>
    <cellStyle name="Output 2 2 37 3 3" xfId="14016"/>
    <cellStyle name="Output 2 2 37 3 4" xfId="26123"/>
    <cellStyle name="Output 2 2 37 3 5" xfId="35195"/>
    <cellStyle name="Output 2 2 37 4" xfId="2236"/>
    <cellStyle name="Output 2 2 37 4 2" xfId="5930"/>
    <cellStyle name="Output 2 2 37 4 2 2" xfId="18976"/>
    <cellStyle name="Output 2 2 37 4 2 3" xfId="29374"/>
    <cellStyle name="Output 2 2 37 4 2 4" xfId="40155"/>
    <cellStyle name="Output 2 2 37 4 3" xfId="15282"/>
    <cellStyle name="Output 2 2 37 4 4" xfId="26665"/>
    <cellStyle name="Output 2 2 37 4 5" xfId="36461"/>
    <cellStyle name="Output 2 2 37 5" xfId="3787"/>
    <cellStyle name="Output 2 2 37 5 2" xfId="16833"/>
    <cellStyle name="Output 2 2 37 5 3" xfId="27917"/>
    <cellStyle name="Output 2 2 37 5 4" xfId="38012"/>
    <cellStyle name="Output 2 2 37 6" xfId="8559"/>
    <cellStyle name="Output 2 2 37 6 2" xfId="21604"/>
    <cellStyle name="Output 2 2 37 6 3" xfId="31017"/>
    <cellStyle name="Output 2 2 37 7" xfId="9550"/>
    <cellStyle name="Output 2 2 37 7 2" xfId="22595"/>
    <cellStyle name="Output 2 2 37 7 3" xfId="31891"/>
    <cellStyle name="Output 2 2 37 8" xfId="11187"/>
    <cellStyle name="Output 2 2 37 8 2" xfId="24232"/>
    <cellStyle name="Output 2 2 37 8 3" xfId="33227"/>
    <cellStyle name="Output 2 2 37 9" xfId="10916"/>
    <cellStyle name="Output 2 2 37 9 2" xfId="23961"/>
    <cellStyle name="Output 2 2 37 9 3" xfId="33198"/>
    <cellStyle name="Output 2 2 38" xfId="452"/>
    <cellStyle name="Output 2 2 38 10" xfId="13503"/>
    <cellStyle name="Output 2 2 38 11" xfId="34682"/>
    <cellStyle name="Output 2 2 38 2" xfId="1563"/>
    <cellStyle name="Output 2 2 38 2 2" xfId="2788"/>
    <cellStyle name="Output 2 2 38 2 2 2" xfId="6482"/>
    <cellStyle name="Output 2 2 38 2 2 2 2" xfId="19528"/>
    <cellStyle name="Output 2 2 38 2 2 2 3" xfId="29821"/>
    <cellStyle name="Output 2 2 38 2 2 2 4" xfId="40707"/>
    <cellStyle name="Output 2 2 38 2 2 3" xfId="15834"/>
    <cellStyle name="Output 2 2 38 2 2 4" xfId="27112"/>
    <cellStyle name="Output 2 2 38 2 2 5" xfId="37013"/>
    <cellStyle name="Output 2 2 38 2 3" xfId="4380"/>
    <cellStyle name="Output 2 2 38 2 3 2" xfId="17426"/>
    <cellStyle name="Output 2 2 38 2 3 3" xfId="28405"/>
    <cellStyle name="Output 2 2 38 2 3 4" xfId="38605"/>
    <cellStyle name="Output 2 2 38 2 4" xfId="9152"/>
    <cellStyle name="Output 2 2 38 2 4 2" xfId="22197"/>
    <cellStyle name="Output 2 2 38 2 4 3" xfId="31505"/>
    <cellStyle name="Output 2 2 38 2 5" xfId="10040"/>
    <cellStyle name="Output 2 2 38 2 5 2" xfId="23085"/>
    <cellStyle name="Output 2 2 38 2 5 3" xfId="32381"/>
    <cellStyle name="Output 2 2 38 2 6" xfId="11781"/>
    <cellStyle name="Output 2 2 38 2 6 2" xfId="24826"/>
    <cellStyle name="Output 2 2 38 2 6 3" xfId="33296"/>
    <cellStyle name="Output 2 2 38 2 7" xfId="12371"/>
    <cellStyle name="Output 2 2 38 2 7 2" xfId="25416"/>
    <cellStyle name="Output 2 2 38 2 7 3" xfId="33750"/>
    <cellStyle name="Output 2 2 38 2 8" xfId="14609"/>
    <cellStyle name="Output 2 2 38 2 9" xfId="35788"/>
    <cellStyle name="Output 2 2 38 3" xfId="1026"/>
    <cellStyle name="Output 2 2 38 3 2" xfId="5136"/>
    <cellStyle name="Output 2 2 38 3 2 2" xfId="18182"/>
    <cellStyle name="Output 2 2 38 3 2 3" xfId="28873"/>
    <cellStyle name="Output 2 2 38 3 2 4" xfId="39361"/>
    <cellStyle name="Output 2 2 38 3 3" xfId="14072"/>
    <cellStyle name="Output 2 2 38 3 4" xfId="26179"/>
    <cellStyle name="Output 2 2 38 3 5" xfId="35251"/>
    <cellStyle name="Output 2 2 38 4" xfId="2292"/>
    <cellStyle name="Output 2 2 38 4 2" xfId="5986"/>
    <cellStyle name="Output 2 2 38 4 2 2" xfId="19032"/>
    <cellStyle name="Output 2 2 38 4 2 3" xfId="29430"/>
    <cellStyle name="Output 2 2 38 4 2 4" xfId="40211"/>
    <cellStyle name="Output 2 2 38 4 3" xfId="15338"/>
    <cellStyle name="Output 2 2 38 4 4" xfId="26721"/>
    <cellStyle name="Output 2 2 38 4 5" xfId="36517"/>
    <cellStyle name="Output 2 2 38 5" xfId="3843"/>
    <cellStyle name="Output 2 2 38 5 2" xfId="16889"/>
    <cellStyle name="Output 2 2 38 5 3" xfId="27973"/>
    <cellStyle name="Output 2 2 38 5 4" xfId="38068"/>
    <cellStyle name="Output 2 2 38 6" xfId="8615"/>
    <cellStyle name="Output 2 2 38 6 2" xfId="21660"/>
    <cellStyle name="Output 2 2 38 6 3" xfId="31073"/>
    <cellStyle name="Output 2 2 38 7" xfId="9606"/>
    <cellStyle name="Output 2 2 38 7 2" xfId="22651"/>
    <cellStyle name="Output 2 2 38 7 3" xfId="31947"/>
    <cellStyle name="Output 2 2 38 8" xfId="11243"/>
    <cellStyle name="Output 2 2 38 8 2" xfId="24288"/>
    <cellStyle name="Output 2 2 38 8 3" xfId="33235"/>
    <cellStyle name="Output 2 2 38 9" xfId="11997"/>
    <cellStyle name="Output 2 2 38 9 2" xfId="25042"/>
    <cellStyle name="Output 2 2 38 9 3" xfId="33376"/>
    <cellStyle name="Output 2 2 39" xfId="489"/>
    <cellStyle name="Output 2 2 39 10" xfId="13540"/>
    <cellStyle name="Output 2 2 39 11" xfId="34719"/>
    <cellStyle name="Output 2 2 39 2" xfId="1600"/>
    <cellStyle name="Output 2 2 39 2 2" xfId="2817"/>
    <cellStyle name="Output 2 2 39 2 2 2" xfId="6511"/>
    <cellStyle name="Output 2 2 39 2 2 2 2" xfId="19557"/>
    <cellStyle name="Output 2 2 39 2 2 2 3" xfId="29850"/>
    <cellStyle name="Output 2 2 39 2 2 2 4" xfId="40736"/>
    <cellStyle name="Output 2 2 39 2 2 3" xfId="15863"/>
    <cellStyle name="Output 2 2 39 2 2 4" xfId="27141"/>
    <cellStyle name="Output 2 2 39 2 2 5" xfId="37042"/>
    <cellStyle name="Output 2 2 39 2 3" xfId="4417"/>
    <cellStyle name="Output 2 2 39 2 3 2" xfId="17463"/>
    <cellStyle name="Output 2 2 39 2 3 3" xfId="28442"/>
    <cellStyle name="Output 2 2 39 2 3 4" xfId="38642"/>
    <cellStyle name="Output 2 2 39 2 4" xfId="9189"/>
    <cellStyle name="Output 2 2 39 2 4 2" xfId="22234"/>
    <cellStyle name="Output 2 2 39 2 4 3" xfId="31542"/>
    <cellStyle name="Output 2 2 39 2 5" xfId="10077"/>
    <cellStyle name="Output 2 2 39 2 5 2" xfId="23122"/>
    <cellStyle name="Output 2 2 39 2 5 3" xfId="32418"/>
    <cellStyle name="Output 2 2 39 2 6" xfId="11818"/>
    <cellStyle name="Output 2 2 39 2 6 2" xfId="24863"/>
    <cellStyle name="Output 2 2 39 2 6 3" xfId="33300"/>
    <cellStyle name="Output 2 2 39 2 7" xfId="12609"/>
    <cellStyle name="Output 2 2 39 2 7 2" xfId="25654"/>
    <cellStyle name="Output 2 2 39 2 7 3" xfId="33988"/>
    <cellStyle name="Output 2 2 39 2 8" xfId="14646"/>
    <cellStyle name="Output 2 2 39 2 9" xfId="35825"/>
    <cellStyle name="Output 2 2 39 3" xfId="1063"/>
    <cellStyle name="Output 2 2 39 3 2" xfId="5173"/>
    <cellStyle name="Output 2 2 39 3 2 2" xfId="18219"/>
    <cellStyle name="Output 2 2 39 3 2 3" xfId="28910"/>
    <cellStyle name="Output 2 2 39 3 2 4" xfId="39398"/>
    <cellStyle name="Output 2 2 39 3 3" xfId="14109"/>
    <cellStyle name="Output 2 2 39 3 4" xfId="26216"/>
    <cellStyle name="Output 2 2 39 3 5" xfId="35288"/>
    <cellStyle name="Output 2 2 39 4" xfId="2329"/>
    <cellStyle name="Output 2 2 39 4 2" xfId="6023"/>
    <cellStyle name="Output 2 2 39 4 2 2" xfId="19069"/>
    <cellStyle name="Output 2 2 39 4 2 3" xfId="29467"/>
    <cellStyle name="Output 2 2 39 4 2 4" xfId="40248"/>
    <cellStyle name="Output 2 2 39 4 3" xfId="15375"/>
    <cellStyle name="Output 2 2 39 4 4" xfId="26758"/>
    <cellStyle name="Output 2 2 39 4 5" xfId="36554"/>
    <cellStyle name="Output 2 2 39 5" xfId="3880"/>
    <cellStyle name="Output 2 2 39 5 2" xfId="16926"/>
    <cellStyle name="Output 2 2 39 5 3" xfId="28010"/>
    <cellStyle name="Output 2 2 39 5 4" xfId="38105"/>
    <cellStyle name="Output 2 2 39 6" xfId="8652"/>
    <cellStyle name="Output 2 2 39 6 2" xfId="21697"/>
    <cellStyle name="Output 2 2 39 6 3" xfId="31110"/>
    <cellStyle name="Output 2 2 39 7" xfId="9643"/>
    <cellStyle name="Output 2 2 39 7 2" xfId="22688"/>
    <cellStyle name="Output 2 2 39 7 3" xfId="31984"/>
    <cellStyle name="Output 2 2 39 8" xfId="11280"/>
    <cellStyle name="Output 2 2 39 8 2" xfId="24325"/>
    <cellStyle name="Output 2 2 39 8 3" xfId="33239"/>
    <cellStyle name="Output 2 2 39 9" xfId="12380"/>
    <cellStyle name="Output 2 2 39 9 2" xfId="25425"/>
    <cellStyle name="Output 2 2 39 9 3" xfId="33759"/>
    <cellStyle name="Output 2 2 4" xfId="121"/>
    <cellStyle name="Output 2 2 4 10" xfId="10591"/>
    <cellStyle name="Output 2 2 4 10 2" xfId="23636"/>
    <cellStyle name="Output 2 2 4 10 3" xfId="32916"/>
    <cellStyle name="Output 2 2 4 11" xfId="10661"/>
    <cellStyle name="Output 2 2 4 11 2" xfId="23706"/>
    <cellStyle name="Output 2 2 4 11 3" xfId="32986"/>
    <cellStyle name="Output 2 2 4 12" xfId="10713"/>
    <cellStyle name="Output 2 2 4 12 2" xfId="23758"/>
    <cellStyle name="Output 2 2 4 12 3" xfId="33038"/>
    <cellStyle name="Output 2 2 4 13" xfId="10744"/>
    <cellStyle name="Output 2 2 4 13 2" xfId="23789"/>
    <cellStyle name="Output 2 2 4 13 3" xfId="33069"/>
    <cellStyle name="Output 2 2 4 14" xfId="10777"/>
    <cellStyle name="Output 2 2 4 14 2" xfId="23822"/>
    <cellStyle name="Output 2 2 4 14 3" xfId="33102"/>
    <cellStyle name="Output 2 2 4 15" xfId="10860"/>
    <cellStyle name="Output 2 2 4 15 2" xfId="23905"/>
    <cellStyle name="Output 2 2 4 15 3" xfId="33146"/>
    <cellStyle name="Output 2 2 4 16" xfId="12128"/>
    <cellStyle name="Output 2 2 4 16 2" xfId="25173"/>
    <cellStyle name="Output 2 2 4 16 3" xfId="33507"/>
    <cellStyle name="Output 2 2 4 17" xfId="12891"/>
    <cellStyle name="Output 2 2 4 18" xfId="12820"/>
    <cellStyle name="Output 2 2 4 19" xfId="12965"/>
    <cellStyle name="Output 2 2 4 2" xfId="216"/>
    <cellStyle name="Output 2 2 4 2 10" xfId="13267"/>
    <cellStyle name="Output 2 2 4 2 11" xfId="34446"/>
    <cellStyle name="Output 2 2 4 2 2" xfId="1339"/>
    <cellStyle name="Output 2 2 4 2 2 2" xfId="2593"/>
    <cellStyle name="Output 2 2 4 2 2 2 2" xfId="6287"/>
    <cellStyle name="Output 2 2 4 2 2 2 2 2" xfId="19333"/>
    <cellStyle name="Output 2 2 4 2 2 2 2 3" xfId="29651"/>
    <cellStyle name="Output 2 2 4 2 2 2 2 4" xfId="40512"/>
    <cellStyle name="Output 2 2 4 2 2 2 3" xfId="15639"/>
    <cellStyle name="Output 2 2 4 2 2 2 4" xfId="26942"/>
    <cellStyle name="Output 2 2 4 2 2 2 5" xfId="36818"/>
    <cellStyle name="Output 2 2 4 2 2 3" xfId="4156"/>
    <cellStyle name="Output 2 2 4 2 2 3 2" xfId="17202"/>
    <cellStyle name="Output 2 2 4 2 2 3 3" xfId="28206"/>
    <cellStyle name="Output 2 2 4 2 2 3 4" xfId="38381"/>
    <cellStyle name="Output 2 2 4 2 2 4" xfId="8928"/>
    <cellStyle name="Output 2 2 4 2 2 4 2" xfId="21973"/>
    <cellStyle name="Output 2 2 4 2 2 4 3" xfId="31306"/>
    <cellStyle name="Output 2 2 4 2 2 5" xfId="9840"/>
    <cellStyle name="Output 2 2 4 2 2 5 2" xfId="22885"/>
    <cellStyle name="Output 2 2 4 2 2 5 3" xfId="32181"/>
    <cellStyle name="Output 2 2 4 2 2 6" xfId="11557"/>
    <cellStyle name="Output 2 2 4 2 2 6 2" xfId="24602"/>
    <cellStyle name="Output 2 2 4 2 2 6 3" xfId="33268"/>
    <cellStyle name="Output 2 2 4 2 2 7" xfId="12534"/>
    <cellStyle name="Output 2 2 4 2 2 7 2" xfId="25579"/>
    <cellStyle name="Output 2 2 4 2 2 7 3" xfId="33913"/>
    <cellStyle name="Output 2 2 4 2 2 8" xfId="14385"/>
    <cellStyle name="Output 2 2 4 2 2 9" xfId="35564"/>
    <cellStyle name="Output 2 2 4 2 3" xfId="790"/>
    <cellStyle name="Output 2 2 4 2 3 2" xfId="4900"/>
    <cellStyle name="Output 2 2 4 2 3 2 2" xfId="17946"/>
    <cellStyle name="Output 2 2 4 2 3 2 3" xfId="28662"/>
    <cellStyle name="Output 2 2 4 2 3 2 4" xfId="39125"/>
    <cellStyle name="Output 2 2 4 2 3 3" xfId="13836"/>
    <cellStyle name="Output 2 2 4 2 3 4" xfId="25968"/>
    <cellStyle name="Output 2 2 4 2 3 5" xfId="35015"/>
    <cellStyle name="Output 2 2 4 2 4" xfId="2056"/>
    <cellStyle name="Output 2 2 4 2 4 2" xfId="5750"/>
    <cellStyle name="Output 2 2 4 2 4 2 2" xfId="18796"/>
    <cellStyle name="Output 2 2 4 2 4 2 3" xfId="29219"/>
    <cellStyle name="Output 2 2 4 2 4 2 4" xfId="39975"/>
    <cellStyle name="Output 2 2 4 2 4 3" xfId="15102"/>
    <cellStyle name="Output 2 2 4 2 4 4" xfId="26510"/>
    <cellStyle name="Output 2 2 4 2 4 5" xfId="36281"/>
    <cellStyle name="Output 2 2 4 2 5" xfId="3607"/>
    <cellStyle name="Output 2 2 4 2 5 2" xfId="16653"/>
    <cellStyle name="Output 2 2 4 2 5 3" xfId="27762"/>
    <cellStyle name="Output 2 2 4 2 5 4" xfId="37832"/>
    <cellStyle name="Output 2 2 4 2 6" xfId="8379"/>
    <cellStyle name="Output 2 2 4 2 6 2" xfId="21424"/>
    <cellStyle name="Output 2 2 4 2 6 3" xfId="30862"/>
    <cellStyle name="Output 2 2 4 2 7" xfId="9393"/>
    <cellStyle name="Output 2 2 4 2 7 2" xfId="22438"/>
    <cellStyle name="Output 2 2 4 2 7 3" xfId="31734"/>
    <cellStyle name="Output 2 2 4 2 8" xfId="11007"/>
    <cellStyle name="Output 2 2 4 2 8 2" xfId="24052"/>
    <cellStyle name="Output 2 2 4 2 8 3" xfId="33207"/>
    <cellStyle name="Output 2 2 4 2 9" xfId="12306"/>
    <cellStyle name="Output 2 2 4 2 9 2" xfId="25351"/>
    <cellStyle name="Output 2 2 4 2 9 3" xfId="33685"/>
    <cellStyle name="Output 2 2 4 20" xfId="12933"/>
    <cellStyle name="Output 2 2 4 21" xfId="13031"/>
    <cellStyle name="Output 2 2 4 22" xfId="12995"/>
    <cellStyle name="Output 2 2 4 23" xfId="13172"/>
    <cellStyle name="Output 2 2 4 24" xfId="34351"/>
    <cellStyle name="Output 2 2 4 3" xfId="1214"/>
    <cellStyle name="Output 2 2 4 3 2" xfId="2480"/>
    <cellStyle name="Output 2 2 4 3 2 2" xfId="6174"/>
    <cellStyle name="Output 2 2 4 3 2 2 2" xfId="19220"/>
    <cellStyle name="Output 2 2 4 3 2 2 3" xfId="29590"/>
    <cellStyle name="Output 2 2 4 3 2 2 4" xfId="40399"/>
    <cellStyle name="Output 2 2 4 3 2 3" xfId="15526"/>
    <cellStyle name="Output 2 2 4 3 2 4" xfId="26881"/>
    <cellStyle name="Output 2 2 4 3 2 5" xfId="36705"/>
    <cellStyle name="Output 2 2 4 3 3" xfId="4031"/>
    <cellStyle name="Output 2 2 4 3 3 2" xfId="17077"/>
    <cellStyle name="Output 2 2 4 3 3 3" xfId="28133"/>
    <cellStyle name="Output 2 2 4 3 3 4" xfId="38256"/>
    <cellStyle name="Output 2 2 4 3 4" xfId="8803"/>
    <cellStyle name="Output 2 2 4 3 4 2" xfId="21848"/>
    <cellStyle name="Output 2 2 4 3 4 3" xfId="31233"/>
    <cellStyle name="Output 2 2 4 3 5" xfId="9767"/>
    <cellStyle name="Output 2 2 4 3 5 2" xfId="22812"/>
    <cellStyle name="Output 2 2 4 3 5 3" xfId="32108"/>
    <cellStyle name="Output 2 2 4 3 6" xfId="11432"/>
    <cellStyle name="Output 2 2 4 3 6 2" xfId="24477"/>
    <cellStyle name="Output 2 2 4 3 6 3" xfId="33259"/>
    <cellStyle name="Output 2 2 4 3 7" xfId="12361"/>
    <cellStyle name="Output 2 2 4 3 7 2" xfId="25406"/>
    <cellStyle name="Output 2 2 4 3 7 3" xfId="33740"/>
    <cellStyle name="Output 2 2 4 3 8" xfId="14260"/>
    <cellStyle name="Output 2 2 4 3 9" xfId="35439"/>
    <cellStyle name="Output 2 2 4 4" xfId="695"/>
    <cellStyle name="Output 2 2 4 4 2" xfId="4805"/>
    <cellStyle name="Output 2 2 4 4 2 2" xfId="17851"/>
    <cellStyle name="Output 2 2 4 4 2 3" xfId="28602"/>
    <cellStyle name="Output 2 2 4 4 2 4" xfId="39030"/>
    <cellStyle name="Output 2 2 4 4 3" xfId="13741"/>
    <cellStyle name="Output 2 2 4 4 4" xfId="25908"/>
    <cellStyle name="Output 2 2 4 4 5" xfId="34920"/>
    <cellStyle name="Output 2 2 4 5" xfId="1961"/>
    <cellStyle name="Output 2 2 4 5 2" xfId="5655"/>
    <cellStyle name="Output 2 2 4 5 2 2" xfId="18701"/>
    <cellStyle name="Output 2 2 4 5 2 3" xfId="29159"/>
    <cellStyle name="Output 2 2 4 5 2 4" xfId="39880"/>
    <cellStyle name="Output 2 2 4 5 3" xfId="15007"/>
    <cellStyle name="Output 2 2 4 5 4" xfId="26450"/>
    <cellStyle name="Output 2 2 4 5 5" xfId="36186"/>
    <cellStyle name="Output 2 2 4 6" xfId="3512"/>
    <cellStyle name="Output 2 2 4 6 2" xfId="16558"/>
    <cellStyle name="Output 2 2 4 6 3" xfId="27702"/>
    <cellStyle name="Output 2 2 4 6 4" xfId="37737"/>
    <cellStyle name="Output 2 2 4 7" xfId="8284"/>
    <cellStyle name="Output 2 2 4 7 2" xfId="21329"/>
    <cellStyle name="Output 2 2 4 7 3" xfId="30802"/>
    <cellStyle name="Output 2 2 4 8" xfId="9333"/>
    <cellStyle name="Output 2 2 4 8 2" xfId="22378"/>
    <cellStyle name="Output 2 2 4 8 3" xfId="31674"/>
    <cellStyle name="Output 2 2 4 9" xfId="10582"/>
    <cellStyle name="Output 2 2 4 9 2" xfId="23627"/>
    <cellStyle name="Output 2 2 4 9 3" xfId="32907"/>
    <cellStyle name="Output 2 2 40" xfId="426"/>
    <cellStyle name="Output 2 2 40 10" xfId="13477"/>
    <cellStyle name="Output 2 2 40 11" xfId="34656"/>
    <cellStyle name="Output 2 2 40 2" xfId="1537"/>
    <cellStyle name="Output 2 2 40 2 2" xfId="2767"/>
    <cellStyle name="Output 2 2 40 2 2 2" xfId="6461"/>
    <cellStyle name="Output 2 2 40 2 2 2 2" xfId="19507"/>
    <cellStyle name="Output 2 2 40 2 2 2 3" xfId="29800"/>
    <cellStyle name="Output 2 2 40 2 2 2 4" xfId="40686"/>
    <cellStyle name="Output 2 2 40 2 2 3" xfId="15813"/>
    <cellStyle name="Output 2 2 40 2 2 4" xfId="27091"/>
    <cellStyle name="Output 2 2 40 2 2 5" xfId="36992"/>
    <cellStyle name="Output 2 2 40 2 3" xfId="4354"/>
    <cellStyle name="Output 2 2 40 2 3 2" xfId="17400"/>
    <cellStyle name="Output 2 2 40 2 3 3" xfId="28379"/>
    <cellStyle name="Output 2 2 40 2 3 4" xfId="38579"/>
    <cellStyle name="Output 2 2 40 2 4" xfId="9126"/>
    <cellStyle name="Output 2 2 40 2 4 2" xfId="22171"/>
    <cellStyle name="Output 2 2 40 2 4 3" xfId="31479"/>
    <cellStyle name="Output 2 2 40 2 5" xfId="10014"/>
    <cellStyle name="Output 2 2 40 2 5 2" xfId="23059"/>
    <cellStyle name="Output 2 2 40 2 5 3" xfId="32355"/>
    <cellStyle name="Output 2 2 40 2 6" xfId="11755"/>
    <cellStyle name="Output 2 2 40 2 6 2" xfId="24800"/>
    <cellStyle name="Output 2 2 40 2 6 3" xfId="33292"/>
    <cellStyle name="Output 2 2 40 2 7" xfId="12057"/>
    <cellStyle name="Output 2 2 40 2 7 2" xfId="25102"/>
    <cellStyle name="Output 2 2 40 2 7 3" xfId="33436"/>
    <cellStyle name="Output 2 2 40 2 8" xfId="14583"/>
    <cellStyle name="Output 2 2 40 2 9" xfId="35762"/>
    <cellStyle name="Output 2 2 40 3" xfId="1000"/>
    <cellStyle name="Output 2 2 40 3 2" xfId="5110"/>
    <cellStyle name="Output 2 2 40 3 2 2" xfId="18156"/>
    <cellStyle name="Output 2 2 40 3 2 3" xfId="28847"/>
    <cellStyle name="Output 2 2 40 3 2 4" xfId="39335"/>
    <cellStyle name="Output 2 2 40 3 3" xfId="14046"/>
    <cellStyle name="Output 2 2 40 3 4" xfId="26153"/>
    <cellStyle name="Output 2 2 40 3 5" xfId="35225"/>
    <cellStyle name="Output 2 2 40 4" xfId="2266"/>
    <cellStyle name="Output 2 2 40 4 2" xfId="5960"/>
    <cellStyle name="Output 2 2 40 4 2 2" xfId="19006"/>
    <cellStyle name="Output 2 2 40 4 2 3" xfId="29404"/>
    <cellStyle name="Output 2 2 40 4 2 4" xfId="40185"/>
    <cellStyle name="Output 2 2 40 4 3" xfId="15312"/>
    <cellStyle name="Output 2 2 40 4 4" xfId="26695"/>
    <cellStyle name="Output 2 2 40 4 5" xfId="36491"/>
    <cellStyle name="Output 2 2 40 5" xfId="3817"/>
    <cellStyle name="Output 2 2 40 5 2" xfId="16863"/>
    <cellStyle name="Output 2 2 40 5 3" xfId="27947"/>
    <cellStyle name="Output 2 2 40 5 4" xfId="38042"/>
    <cellStyle name="Output 2 2 40 6" xfId="8589"/>
    <cellStyle name="Output 2 2 40 6 2" xfId="21634"/>
    <cellStyle name="Output 2 2 40 6 3" xfId="31047"/>
    <cellStyle name="Output 2 2 40 7" xfId="9580"/>
    <cellStyle name="Output 2 2 40 7 2" xfId="22625"/>
    <cellStyle name="Output 2 2 40 7 3" xfId="31921"/>
    <cellStyle name="Output 2 2 40 8" xfId="11217"/>
    <cellStyle name="Output 2 2 40 8 2" xfId="24262"/>
    <cellStyle name="Output 2 2 40 8 3" xfId="33231"/>
    <cellStyle name="Output 2 2 40 9" xfId="10877"/>
    <cellStyle name="Output 2 2 40 9 2" xfId="23922"/>
    <cellStyle name="Output 2 2 40 9 3" xfId="33159"/>
    <cellStyle name="Output 2 2 41" xfId="497"/>
    <cellStyle name="Output 2 2 41 10" xfId="13548"/>
    <cellStyle name="Output 2 2 41 11" xfId="34727"/>
    <cellStyle name="Output 2 2 41 2" xfId="1608"/>
    <cellStyle name="Output 2 2 41 2 2" xfId="2823"/>
    <cellStyle name="Output 2 2 41 2 2 2" xfId="6517"/>
    <cellStyle name="Output 2 2 41 2 2 2 2" xfId="19563"/>
    <cellStyle name="Output 2 2 41 2 2 2 3" xfId="29856"/>
    <cellStyle name="Output 2 2 41 2 2 2 4" xfId="40742"/>
    <cellStyle name="Output 2 2 41 2 2 3" xfId="15869"/>
    <cellStyle name="Output 2 2 41 2 2 4" xfId="27147"/>
    <cellStyle name="Output 2 2 41 2 2 5" xfId="37048"/>
    <cellStyle name="Output 2 2 41 2 3" xfId="4425"/>
    <cellStyle name="Output 2 2 41 2 3 2" xfId="17471"/>
    <cellStyle name="Output 2 2 41 2 3 3" xfId="28450"/>
    <cellStyle name="Output 2 2 41 2 3 4" xfId="38650"/>
    <cellStyle name="Output 2 2 41 2 4" xfId="9197"/>
    <cellStyle name="Output 2 2 41 2 4 2" xfId="22242"/>
    <cellStyle name="Output 2 2 41 2 4 3" xfId="31550"/>
    <cellStyle name="Output 2 2 41 2 5" xfId="10085"/>
    <cellStyle name="Output 2 2 41 2 5 2" xfId="23130"/>
    <cellStyle name="Output 2 2 41 2 5 3" xfId="32426"/>
    <cellStyle name="Output 2 2 41 2 6" xfId="11826"/>
    <cellStyle name="Output 2 2 41 2 6 2" xfId="24871"/>
    <cellStyle name="Output 2 2 41 2 6 3" xfId="33301"/>
    <cellStyle name="Output 2 2 41 2 7" xfId="12636"/>
    <cellStyle name="Output 2 2 41 2 7 2" xfId="25681"/>
    <cellStyle name="Output 2 2 41 2 7 3" xfId="34015"/>
    <cellStyle name="Output 2 2 41 2 8" xfId="14654"/>
    <cellStyle name="Output 2 2 41 2 9" xfId="35833"/>
    <cellStyle name="Output 2 2 41 3" xfId="1071"/>
    <cellStyle name="Output 2 2 41 3 2" xfId="5181"/>
    <cellStyle name="Output 2 2 41 3 2 2" xfId="18227"/>
    <cellStyle name="Output 2 2 41 3 2 3" xfId="28918"/>
    <cellStyle name="Output 2 2 41 3 2 4" xfId="39406"/>
    <cellStyle name="Output 2 2 41 3 3" xfId="14117"/>
    <cellStyle name="Output 2 2 41 3 4" xfId="26224"/>
    <cellStyle name="Output 2 2 41 3 5" xfId="35296"/>
    <cellStyle name="Output 2 2 41 4" xfId="2337"/>
    <cellStyle name="Output 2 2 41 4 2" xfId="6031"/>
    <cellStyle name="Output 2 2 41 4 2 2" xfId="19077"/>
    <cellStyle name="Output 2 2 41 4 2 3" xfId="29475"/>
    <cellStyle name="Output 2 2 41 4 2 4" xfId="40256"/>
    <cellStyle name="Output 2 2 41 4 3" xfId="15383"/>
    <cellStyle name="Output 2 2 41 4 4" xfId="26766"/>
    <cellStyle name="Output 2 2 41 4 5" xfId="36562"/>
    <cellStyle name="Output 2 2 41 5" xfId="3888"/>
    <cellStyle name="Output 2 2 41 5 2" xfId="16934"/>
    <cellStyle name="Output 2 2 41 5 3" xfId="28018"/>
    <cellStyle name="Output 2 2 41 5 4" xfId="38113"/>
    <cellStyle name="Output 2 2 41 6" xfId="8660"/>
    <cellStyle name="Output 2 2 41 6 2" xfId="21705"/>
    <cellStyle name="Output 2 2 41 6 3" xfId="31118"/>
    <cellStyle name="Output 2 2 41 7" xfId="9651"/>
    <cellStyle name="Output 2 2 41 7 2" xfId="22696"/>
    <cellStyle name="Output 2 2 41 7 3" xfId="31992"/>
    <cellStyle name="Output 2 2 41 8" xfId="11288"/>
    <cellStyle name="Output 2 2 41 8 2" xfId="24333"/>
    <cellStyle name="Output 2 2 41 8 3" xfId="33240"/>
    <cellStyle name="Output 2 2 41 9" xfId="12083"/>
    <cellStyle name="Output 2 2 41 9 2" xfId="25128"/>
    <cellStyle name="Output 2 2 41 9 3" xfId="33462"/>
    <cellStyle name="Output 2 2 42" xfId="507"/>
    <cellStyle name="Output 2 2 42 10" xfId="13558"/>
    <cellStyle name="Output 2 2 42 11" xfId="34737"/>
    <cellStyle name="Output 2 2 42 2" xfId="1618"/>
    <cellStyle name="Output 2 2 42 2 2" xfId="2832"/>
    <cellStyle name="Output 2 2 42 2 2 2" xfId="6526"/>
    <cellStyle name="Output 2 2 42 2 2 2 2" xfId="19572"/>
    <cellStyle name="Output 2 2 42 2 2 2 3" xfId="29862"/>
    <cellStyle name="Output 2 2 42 2 2 2 4" xfId="40751"/>
    <cellStyle name="Output 2 2 42 2 2 3" xfId="15878"/>
    <cellStyle name="Output 2 2 42 2 2 4" xfId="27153"/>
    <cellStyle name="Output 2 2 42 2 2 5" xfId="37057"/>
    <cellStyle name="Output 2 2 42 2 3" xfId="4435"/>
    <cellStyle name="Output 2 2 42 2 3 2" xfId="17481"/>
    <cellStyle name="Output 2 2 42 2 3 3" xfId="28457"/>
    <cellStyle name="Output 2 2 42 2 3 4" xfId="38660"/>
    <cellStyle name="Output 2 2 42 2 4" xfId="9207"/>
    <cellStyle name="Output 2 2 42 2 4 2" xfId="22252"/>
    <cellStyle name="Output 2 2 42 2 4 3" xfId="31557"/>
    <cellStyle name="Output 2 2 42 2 5" xfId="10092"/>
    <cellStyle name="Output 2 2 42 2 5 2" xfId="23137"/>
    <cellStyle name="Output 2 2 42 2 5 3" xfId="32433"/>
    <cellStyle name="Output 2 2 42 2 6" xfId="11836"/>
    <cellStyle name="Output 2 2 42 2 6 2" xfId="24881"/>
    <cellStyle name="Output 2 2 42 2 6 3" xfId="33302"/>
    <cellStyle name="Output 2 2 42 2 7" xfId="12643"/>
    <cellStyle name="Output 2 2 42 2 7 2" xfId="25688"/>
    <cellStyle name="Output 2 2 42 2 7 3" xfId="34022"/>
    <cellStyle name="Output 2 2 42 2 8" xfId="14664"/>
    <cellStyle name="Output 2 2 42 2 9" xfId="35843"/>
    <cellStyle name="Output 2 2 42 3" xfId="1081"/>
    <cellStyle name="Output 2 2 42 3 2" xfId="5191"/>
    <cellStyle name="Output 2 2 42 3 2 2" xfId="18237"/>
    <cellStyle name="Output 2 2 42 3 2 3" xfId="28925"/>
    <cellStyle name="Output 2 2 42 3 2 4" xfId="39416"/>
    <cellStyle name="Output 2 2 42 3 3" xfId="14127"/>
    <cellStyle name="Output 2 2 42 3 4" xfId="26231"/>
    <cellStyle name="Output 2 2 42 3 5" xfId="35306"/>
    <cellStyle name="Output 2 2 42 4" xfId="2347"/>
    <cellStyle name="Output 2 2 42 4 2" xfId="6041"/>
    <cellStyle name="Output 2 2 42 4 2 2" xfId="19087"/>
    <cellStyle name="Output 2 2 42 4 2 3" xfId="29482"/>
    <cellStyle name="Output 2 2 42 4 2 4" xfId="40266"/>
    <cellStyle name="Output 2 2 42 4 3" xfId="15393"/>
    <cellStyle name="Output 2 2 42 4 4" xfId="26773"/>
    <cellStyle name="Output 2 2 42 4 5" xfId="36572"/>
    <cellStyle name="Output 2 2 42 5" xfId="3898"/>
    <cellStyle name="Output 2 2 42 5 2" xfId="16944"/>
    <cellStyle name="Output 2 2 42 5 3" xfId="28025"/>
    <cellStyle name="Output 2 2 42 5 4" xfId="38123"/>
    <cellStyle name="Output 2 2 42 6" xfId="8670"/>
    <cellStyle name="Output 2 2 42 6 2" xfId="21715"/>
    <cellStyle name="Output 2 2 42 6 3" xfId="31125"/>
    <cellStyle name="Output 2 2 42 7" xfId="9659"/>
    <cellStyle name="Output 2 2 42 7 2" xfId="22704"/>
    <cellStyle name="Output 2 2 42 7 3" xfId="32000"/>
    <cellStyle name="Output 2 2 42 8" xfId="11298"/>
    <cellStyle name="Output 2 2 42 8 2" xfId="24343"/>
    <cellStyle name="Output 2 2 42 8 3" xfId="33241"/>
    <cellStyle name="Output 2 2 42 9" xfId="12464"/>
    <cellStyle name="Output 2 2 42 9 2" xfId="25509"/>
    <cellStyle name="Output 2 2 42 9 3" xfId="33843"/>
    <cellStyle name="Output 2 2 43" xfId="530"/>
    <cellStyle name="Output 2 2 43 10" xfId="13581"/>
    <cellStyle name="Output 2 2 43 11" xfId="34760"/>
    <cellStyle name="Output 2 2 43 2" xfId="1641"/>
    <cellStyle name="Output 2 2 43 2 2" xfId="2853"/>
    <cellStyle name="Output 2 2 43 2 2 2" xfId="6547"/>
    <cellStyle name="Output 2 2 43 2 2 2 2" xfId="19593"/>
    <cellStyle name="Output 2 2 43 2 2 2 3" xfId="29880"/>
    <cellStyle name="Output 2 2 43 2 2 2 4" xfId="40772"/>
    <cellStyle name="Output 2 2 43 2 2 3" xfId="15899"/>
    <cellStyle name="Output 2 2 43 2 2 4" xfId="27171"/>
    <cellStyle name="Output 2 2 43 2 2 5" xfId="37078"/>
    <cellStyle name="Output 2 2 43 2 3" xfId="4458"/>
    <cellStyle name="Output 2 2 43 2 3 2" xfId="17504"/>
    <cellStyle name="Output 2 2 43 2 3 3" xfId="28477"/>
    <cellStyle name="Output 2 2 43 2 3 4" xfId="38683"/>
    <cellStyle name="Output 2 2 43 2 4" xfId="9230"/>
    <cellStyle name="Output 2 2 43 2 4 2" xfId="22275"/>
    <cellStyle name="Output 2 2 43 2 4 3" xfId="31577"/>
    <cellStyle name="Output 2 2 43 2 5" xfId="10112"/>
    <cellStyle name="Output 2 2 43 2 5 2" xfId="23157"/>
    <cellStyle name="Output 2 2 43 2 5 3" xfId="32453"/>
    <cellStyle name="Output 2 2 43 2 6" xfId="11859"/>
    <cellStyle name="Output 2 2 43 2 6 2" xfId="24904"/>
    <cellStyle name="Output 2 2 43 2 6 3" xfId="33307"/>
    <cellStyle name="Output 2 2 43 2 7" xfId="12663"/>
    <cellStyle name="Output 2 2 43 2 7 2" xfId="25708"/>
    <cellStyle name="Output 2 2 43 2 7 3" xfId="34042"/>
    <cellStyle name="Output 2 2 43 2 8" xfId="14687"/>
    <cellStyle name="Output 2 2 43 2 9" xfId="35866"/>
    <cellStyle name="Output 2 2 43 3" xfId="1104"/>
    <cellStyle name="Output 2 2 43 3 2" xfId="5214"/>
    <cellStyle name="Output 2 2 43 3 2 2" xfId="18260"/>
    <cellStyle name="Output 2 2 43 3 2 3" xfId="28945"/>
    <cellStyle name="Output 2 2 43 3 2 4" xfId="39439"/>
    <cellStyle name="Output 2 2 43 3 3" xfId="14150"/>
    <cellStyle name="Output 2 2 43 3 4" xfId="26251"/>
    <cellStyle name="Output 2 2 43 3 5" xfId="35329"/>
    <cellStyle name="Output 2 2 43 4" xfId="2370"/>
    <cellStyle name="Output 2 2 43 4 2" xfId="6064"/>
    <cellStyle name="Output 2 2 43 4 2 2" xfId="19110"/>
    <cellStyle name="Output 2 2 43 4 2 3" xfId="29502"/>
    <cellStyle name="Output 2 2 43 4 2 4" xfId="40289"/>
    <cellStyle name="Output 2 2 43 4 3" xfId="15416"/>
    <cellStyle name="Output 2 2 43 4 4" xfId="26793"/>
    <cellStyle name="Output 2 2 43 4 5" xfId="36595"/>
    <cellStyle name="Output 2 2 43 5" xfId="3921"/>
    <cellStyle name="Output 2 2 43 5 2" xfId="16967"/>
    <cellStyle name="Output 2 2 43 5 3" xfId="28045"/>
    <cellStyle name="Output 2 2 43 5 4" xfId="38146"/>
    <cellStyle name="Output 2 2 43 6" xfId="8693"/>
    <cellStyle name="Output 2 2 43 6 2" xfId="21738"/>
    <cellStyle name="Output 2 2 43 6 3" xfId="31145"/>
    <cellStyle name="Output 2 2 43 7" xfId="9679"/>
    <cellStyle name="Output 2 2 43 7 2" xfId="22724"/>
    <cellStyle name="Output 2 2 43 7 3" xfId="32020"/>
    <cellStyle name="Output 2 2 43 8" xfId="11321"/>
    <cellStyle name="Output 2 2 43 8 2" xfId="24366"/>
    <cellStyle name="Output 2 2 43 8 3" xfId="33246"/>
    <cellStyle name="Output 2 2 43 9" xfId="12064"/>
    <cellStyle name="Output 2 2 43 9 2" xfId="25109"/>
    <cellStyle name="Output 2 2 43 9 3" xfId="33443"/>
    <cellStyle name="Output 2 2 44" xfId="539"/>
    <cellStyle name="Output 2 2 44 10" xfId="13590"/>
    <cellStyle name="Output 2 2 44 11" xfId="34769"/>
    <cellStyle name="Output 2 2 44 2" xfId="1650"/>
    <cellStyle name="Output 2 2 44 2 2" xfId="2861"/>
    <cellStyle name="Output 2 2 44 2 2 2" xfId="6555"/>
    <cellStyle name="Output 2 2 44 2 2 2 2" xfId="19601"/>
    <cellStyle name="Output 2 2 44 2 2 2 3" xfId="29888"/>
    <cellStyle name="Output 2 2 44 2 2 2 4" xfId="40780"/>
    <cellStyle name="Output 2 2 44 2 2 3" xfId="15907"/>
    <cellStyle name="Output 2 2 44 2 2 4" xfId="27179"/>
    <cellStyle name="Output 2 2 44 2 2 5" xfId="37086"/>
    <cellStyle name="Output 2 2 44 2 3" xfId="4467"/>
    <cellStyle name="Output 2 2 44 2 3 2" xfId="17513"/>
    <cellStyle name="Output 2 2 44 2 3 3" xfId="28486"/>
    <cellStyle name="Output 2 2 44 2 3 4" xfId="38692"/>
    <cellStyle name="Output 2 2 44 2 4" xfId="9239"/>
    <cellStyle name="Output 2 2 44 2 4 2" xfId="22284"/>
    <cellStyle name="Output 2 2 44 2 4 3" xfId="31586"/>
    <cellStyle name="Output 2 2 44 2 5" xfId="10121"/>
    <cellStyle name="Output 2 2 44 2 5 2" xfId="23166"/>
    <cellStyle name="Output 2 2 44 2 5 3" xfId="32462"/>
    <cellStyle name="Output 2 2 44 2 6" xfId="11868"/>
    <cellStyle name="Output 2 2 44 2 6 2" xfId="24913"/>
    <cellStyle name="Output 2 2 44 2 6 3" xfId="33308"/>
    <cellStyle name="Output 2 2 44 2 7" xfId="12672"/>
    <cellStyle name="Output 2 2 44 2 7 2" xfId="25717"/>
    <cellStyle name="Output 2 2 44 2 7 3" xfId="34051"/>
    <cellStyle name="Output 2 2 44 2 8" xfId="14696"/>
    <cellStyle name="Output 2 2 44 2 9" xfId="35875"/>
    <cellStyle name="Output 2 2 44 3" xfId="1113"/>
    <cellStyle name="Output 2 2 44 3 2" xfId="5223"/>
    <cellStyle name="Output 2 2 44 3 2 2" xfId="18269"/>
    <cellStyle name="Output 2 2 44 3 2 3" xfId="28954"/>
    <cellStyle name="Output 2 2 44 3 2 4" xfId="39448"/>
    <cellStyle name="Output 2 2 44 3 3" xfId="14159"/>
    <cellStyle name="Output 2 2 44 3 4" xfId="26260"/>
    <cellStyle name="Output 2 2 44 3 5" xfId="35338"/>
    <cellStyle name="Output 2 2 44 4" xfId="2379"/>
    <cellStyle name="Output 2 2 44 4 2" xfId="6073"/>
    <cellStyle name="Output 2 2 44 4 2 2" xfId="19119"/>
    <cellStyle name="Output 2 2 44 4 2 3" xfId="29511"/>
    <cellStyle name="Output 2 2 44 4 2 4" xfId="40298"/>
    <cellStyle name="Output 2 2 44 4 3" xfId="15425"/>
    <cellStyle name="Output 2 2 44 4 4" xfId="26802"/>
    <cellStyle name="Output 2 2 44 4 5" xfId="36604"/>
    <cellStyle name="Output 2 2 44 5" xfId="3930"/>
    <cellStyle name="Output 2 2 44 5 2" xfId="16976"/>
    <cellStyle name="Output 2 2 44 5 3" xfId="28054"/>
    <cellStyle name="Output 2 2 44 5 4" xfId="38155"/>
    <cellStyle name="Output 2 2 44 6" xfId="8702"/>
    <cellStyle name="Output 2 2 44 6 2" xfId="21747"/>
    <cellStyle name="Output 2 2 44 6 3" xfId="31154"/>
    <cellStyle name="Output 2 2 44 7" xfId="9688"/>
    <cellStyle name="Output 2 2 44 7 2" xfId="22733"/>
    <cellStyle name="Output 2 2 44 7 3" xfId="32029"/>
    <cellStyle name="Output 2 2 44 8" xfId="11330"/>
    <cellStyle name="Output 2 2 44 8 2" xfId="24375"/>
    <cellStyle name="Output 2 2 44 8 3" xfId="33247"/>
    <cellStyle name="Output 2 2 44 9" xfId="12310"/>
    <cellStyle name="Output 2 2 44 9 2" xfId="25355"/>
    <cellStyle name="Output 2 2 44 9 3" xfId="33689"/>
    <cellStyle name="Output 2 2 45" xfId="550"/>
    <cellStyle name="Output 2 2 45 10" xfId="13601"/>
    <cellStyle name="Output 2 2 45 11" xfId="34780"/>
    <cellStyle name="Output 2 2 45 2" xfId="1661"/>
    <cellStyle name="Output 2 2 45 2 2" xfId="2871"/>
    <cellStyle name="Output 2 2 45 2 2 2" xfId="6565"/>
    <cellStyle name="Output 2 2 45 2 2 2 2" xfId="19611"/>
    <cellStyle name="Output 2 2 45 2 2 2 3" xfId="29898"/>
    <cellStyle name="Output 2 2 45 2 2 2 4" xfId="40790"/>
    <cellStyle name="Output 2 2 45 2 2 3" xfId="15917"/>
    <cellStyle name="Output 2 2 45 2 2 4" xfId="27189"/>
    <cellStyle name="Output 2 2 45 2 2 5" xfId="37096"/>
    <cellStyle name="Output 2 2 45 2 3" xfId="4478"/>
    <cellStyle name="Output 2 2 45 2 3 2" xfId="17524"/>
    <cellStyle name="Output 2 2 45 2 3 3" xfId="28497"/>
    <cellStyle name="Output 2 2 45 2 3 4" xfId="38703"/>
    <cellStyle name="Output 2 2 45 2 4" xfId="9250"/>
    <cellStyle name="Output 2 2 45 2 4 2" xfId="22295"/>
    <cellStyle name="Output 2 2 45 2 4 3" xfId="31597"/>
    <cellStyle name="Output 2 2 45 2 5" xfId="10132"/>
    <cellStyle name="Output 2 2 45 2 5 2" xfId="23177"/>
    <cellStyle name="Output 2 2 45 2 5 3" xfId="32473"/>
    <cellStyle name="Output 2 2 45 2 6" xfId="11879"/>
    <cellStyle name="Output 2 2 45 2 6 2" xfId="24924"/>
    <cellStyle name="Output 2 2 45 2 6 3" xfId="33309"/>
    <cellStyle name="Output 2 2 45 2 7" xfId="12683"/>
    <cellStyle name="Output 2 2 45 2 7 2" xfId="25728"/>
    <cellStyle name="Output 2 2 45 2 7 3" xfId="34062"/>
    <cellStyle name="Output 2 2 45 2 8" xfId="14707"/>
    <cellStyle name="Output 2 2 45 2 9" xfId="35886"/>
    <cellStyle name="Output 2 2 45 3" xfId="1124"/>
    <cellStyle name="Output 2 2 45 3 2" xfId="5234"/>
    <cellStyle name="Output 2 2 45 3 2 2" xfId="18280"/>
    <cellStyle name="Output 2 2 45 3 2 3" xfId="28965"/>
    <cellStyle name="Output 2 2 45 3 2 4" xfId="39459"/>
    <cellStyle name="Output 2 2 45 3 3" xfId="14170"/>
    <cellStyle name="Output 2 2 45 3 4" xfId="26271"/>
    <cellStyle name="Output 2 2 45 3 5" xfId="35349"/>
    <cellStyle name="Output 2 2 45 4" xfId="2390"/>
    <cellStyle name="Output 2 2 45 4 2" xfId="6084"/>
    <cellStyle name="Output 2 2 45 4 2 2" xfId="19130"/>
    <cellStyle name="Output 2 2 45 4 2 3" xfId="29522"/>
    <cellStyle name="Output 2 2 45 4 2 4" xfId="40309"/>
    <cellStyle name="Output 2 2 45 4 3" xfId="15436"/>
    <cellStyle name="Output 2 2 45 4 4" xfId="26813"/>
    <cellStyle name="Output 2 2 45 4 5" xfId="36615"/>
    <cellStyle name="Output 2 2 45 5" xfId="3941"/>
    <cellStyle name="Output 2 2 45 5 2" xfId="16987"/>
    <cellStyle name="Output 2 2 45 5 3" xfId="28065"/>
    <cellStyle name="Output 2 2 45 5 4" xfId="38166"/>
    <cellStyle name="Output 2 2 45 6" xfId="8713"/>
    <cellStyle name="Output 2 2 45 6 2" xfId="21758"/>
    <cellStyle name="Output 2 2 45 6 3" xfId="31165"/>
    <cellStyle name="Output 2 2 45 7" xfId="9699"/>
    <cellStyle name="Output 2 2 45 7 2" xfId="22744"/>
    <cellStyle name="Output 2 2 45 7 3" xfId="32040"/>
    <cellStyle name="Output 2 2 45 8" xfId="11341"/>
    <cellStyle name="Output 2 2 45 8 2" xfId="24386"/>
    <cellStyle name="Output 2 2 45 8 3" xfId="33248"/>
    <cellStyle name="Output 2 2 45 9" xfId="12396"/>
    <cellStyle name="Output 2 2 45 9 2" xfId="25441"/>
    <cellStyle name="Output 2 2 45 9 3" xfId="33775"/>
    <cellStyle name="Output 2 2 46" xfId="519"/>
    <cellStyle name="Output 2 2 46 10" xfId="13570"/>
    <cellStyle name="Output 2 2 46 11" xfId="34749"/>
    <cellStyle name="Output 2 2 46 2" xfId="1630"/>
    <cellStyle name="Output 2 2 46 2 2" xfId="2843"/>
    <cellStyle name="Output 2 2 46 2 2 2" xfId="6537"/>
    <cellStyle name="Output 2 2 46 2 2 2 2" xfId="19583"/>
    <cellStyle name="Output 2 2 46 2 2 2 3" xfId="29870"/>
    <cellStyle name="Output 2 2 46 2 2 2 4" xfId="40762"/>
    <cellStyle name="Output 2 2 46 2 2 3" xfId="15889"/>
    <cellStyle name="Output 2 2 46 2 2 4" xfId="27161"/>
    <cellStyle name="Output 2 2 46 2 2 5" xfId="37068"/>
    <cellStyle name="Output 2 2 46 2 3" xfId="4447"/>
    <cellStyle name="Output 2 2 46 2 3 2" xfId="17493"/>
    <cellStyle name="Output 2 2 46 2 3 3" xfId="28466"/>
    <cellStyle name="Output 2 2 46 2 3 4" xfId="38672"/>
    <cellStyle name="Output 2 2 46 2 4" xfId="9219"/>
    <cellStyle name="Output 2 2 46 2 4 2" xfId="22264"/>
    <cellStyle name="Output 2 2 46 2 4 3" xfId="31566"/>
    <cellStyle name="Output 2 2 46 2 5" xfId="10101"/>
    <cellStyle name="Output 2 2 46 2 5 2" xfId="23146"/>
    <cellStyle name="Output 2 2 46 2 5 3" xfId="32442"/>
    <cellStyle name="Output 2 2 46 2 6" xfId="11848"/>
    <cellStyle name="Output 2 2 46 2 6 2" xfId="24893"/>
    <cellStyle name="Output 2 2 46 2 6 3" xfId="33303"/>
    <cellStyle name="Output 2 2 46 2 7" xfId="12652"/>
    <cellStyle name="Output 2 2 46 2 7 2" xfId="25697"/>
    <cellStyle name="Output 2 2 46 2 7 3" xfId="34031"/>
    <cellStyle name="Output 2 2 46 2 8" xfId="14676"/>
    <cellStyle name="Output 2 2 46 2 9" xfId="35855"/>
    <cellStyle name="Output 2 2 46 3" xfId="1093"/>
    <cellStyle name="Output 2 2 46 3 2" xfId="5203"/>
    <cellStyle name="Output 2 2 46 3 2 2" xfId="18249"/>
    <cellStyle name="Output 2 2 46 3 2 3" xfId="28934"/>
    <cellStyle name="Output 2 2 46 3 2 4" xfId="39428"/>
    <cellStyle name="Output 2 2 46 3 3" xfId="14139"/>
    <cellStyle name="Output 2 2 46 3 4" xfId="26240"/>
    <cellStyle name="Output 2 2 46 3 5" xfId="35318"/>
    <cellStyle name="Output 2 2 46 4" xfId="2359"/>
    <cellStyle name="Output 2 2 46 4 2" xfId="6053"/>
    <cellStyle name="Output 2 2 46 4 2 2" xfId="19099"/>
    <cellStyle name="Output 2 2 46 4 2 3" xfId="29491"/>
    <cellStyle name="Output 2 2 46 4 2 4" xfId="40278"/>
    <cellStyle name="Output 2 2 46 4 3" xfId="15405"/>
    <cellStyle name="Output 2 2 46 4 4" xfId="26782"/>
    <cellStyle name="Output 2 2 46 4 5" xfId="36584"/>
    <cellStyle name="Output 2 2 46 5" xfId="3910"/>
    <cellStyle name="Output 2 2 46 5 2" xfId="16956"/>
    <cellStyle name="Output 2 2 46 5 3" xfId="28034"/>
    <cellStyle name="Output 2 2 46 5 4" xfId="38135"/>
    <cellStyle name="Output 2 2 46 6" xfId="8682"/>
    <cellStyle name="Output 2 2 46 6 2" xfId="21727"/>
    <cellStyle name="Output 2 2 46 6 3" xfId="31134"/>
    <cellStyle name="Output 2 2 46 7" xfId="9668"/>
    <cellStyle name="Output 2 2 46 7 2" xfId="22713"/>
    <cellStyle name="Output 2 2 46 7 3" xfId="32009"/>
    <cellStyle name="Output 2 2 46 8" xfId="11310"/>
    <cellStyle name="Output 2 2 46 8 2" xfId="24355"/>
    <cellStyle name="Output 2 2 46 8 3" xfId="33242"/>
    <cellStyle name="Output 2 2 46 9" xfId="12140"/>
    <cellStyle name="Output 2 2 46 9 2" xfId="25185"/>
    <cellStyle name="Output 2 2 46 9 3" xfId="33519"/>
    <cellStyle name="Output 2 2 47" xfId="524"/>
    <cellStyle name="Output 2 2 47 10" xfId="13575"/>
    <cellStyle name="Output 2 2 47 11" xfId="34754"/>
    <cellStyle name="Output 2 2 47 2" xfId="1635"/>
    <cellStyle name="Output 2 2 47 2 2" xfId="2847"/>
    <cellStyle name="Output 2 2 47 2 2 2" xfId="6541"/>
    <cellStyle name="Output 2 2 47 2 2 2 2" xfId="19587"/>
    <cellStyle name="Output 2 2 47 2 2 2 3" xfId="29874"/>
    <cellStyle name="Output 2 2 47 2 2 2 4" xfId="40766"/>
    <cellStyle name="Output 2 2 47 2 2 3" xfId="15893"/>
    <cellStyle name="Output 2 2 47 2 2 4" xfId="27165"/>
    <cellStyle name="Output 2 2 47 2 2 5" xfId="37072"/>
    <cellStyle name="Output 2 2 47 2 3" xfId="4452"/>
    <cellStyle name="Output 2 2 47 2 3 2" xfId="17498"/>
    <cellStyle name="Output 2 2 47 2 3 3" xfId="28471"/>
    <cellStyle name="Output 2 2 47 2 3 4" xfId="38677"/>
    <cellStyle name="Output 2 2 47 2 4" xfId="9224"/>
    <cellStyle name="Output 2 2 47 2 4 2" xfId="22269"/>
    <cellStyle name="Output 2 2 47 2 4 3" xfId="31571"/>
    <cellStyle name="Output 2 2 47 2 5" xfId="10106"/>
    <cellStyle name="Output 2 2 47 2 5 2" xfId="23151"/>
    <cellStyle name="Output 2 2 47 2 5 3" xfId="32447"/>
    <cellStyle name="Output 2 2 47 2 6" xfId="11853"/>
    <cellStyle name="Output 2 2 47 2 6 2" xfId="24898"/>
    <cellStyle name="Output 2 2 47 2 6 3" xfId="33304"/>
    <cellStyle name="Output 2 2 47 2 7" xfId="12657"/>
    <cellStyle name="Output 2 2 47 2 7 2" xfId="25702"/>
    <cellStyle name="Output 2 2 47 2 7 3" xfId="34036"/>
    <cellStyle name="Output 2 2 47 2 8" xfId="14681"/>
    <cellStyle name="Output 2 2 47 2 9" xfId="35860"/>
    <cellStyle name="Output 2 2 47 3" xfId="1098"/>
    <cellStyle name="Output 2 2 47 3 2" xfId="5208"/>
    <cellStyle name="Output 2 2 47 3 2 2" xfId="18254"/>
    <cellStyle name="Output 2 2 47 3 2 3" xfId="28939"/>
    <cellStyle name="Output 2 2 47 3 2 4" xfId="39433"/>
    <cellStyle name="Output 2 2 47 3 3" xfId="14144"/>
    <cellStyle name="Output 2 2 47 3 4" xfId="26245"/>
    <cellStyle name="Output 2 2 47 3 5" xfId="35323"/>
    <cellStyle name="Output 2 2 47 4" xfId="2364"/>
    <cellStyle name="Output 2 2 47 4 2" xfId="6058"/>
    <cellStyle name="Output 2 2 47 4 2 2" xfId="19104"/>
    <cellStyle name="Output 2 2 47 4 2 3" xfId="29496"/>
    <cellStyle name="Output 2 2 47 4 2 4" xfId="40283"/>
    <cellStyle name="Output 2 2 47 4 3" xfId="15410"/>
    <cellStyle name="Output 2 2 47 4 4" xfId="26787"/>
    <cellStyle name="Output 2 2 47 4 5" xfId="36589"/>
    <cellStyle name="Output 2 2 47 5" xfId="3915"/>
    <cellStyle name="Output 2 2 47 5 2" xfId="16961"/>
    <cellStyle name="Output 2 2 47 5 3" xfId="28039"/>
    <cellStyle name="Output 2 2 47 5 4" xfId="38140"/>
    <cellStyle name="Output 2 2 47 6" xfId="8687"/>
    <cellStyle name="Output 2 2 47 6 2" xfId="21732"/>
    <cellStyle name="Output 2 2 47 6 3" xfId="31139"/>
    <cellStyle name="Output 2 2 47 7" xfId="9673"/>
    <cellStyle name="Output 2 2 47 7 2" xfId="22718"/>
    <cellStyle name="Output 2 2 47 7 3" xfId="32014"/>
    <cellStyle name="Output 2 2 47 8" xfId="11315"/>
    <cellStyle name="Output 2 2 47 8 2" xfId="24360"/>
    <cellStyle name="Output 2 2 47 8 3" xfId="33243"/>
    <cellStyle name="Output 2 2 47 9" xfId="12330"/>
    <cellStyle name="Output 2 2 47 9 2" xfId="25375"/>
    <cellStyle name="Output 2 2 47 9 3" xfId="33709"/>
    <cellStyle name="Output 2 2 48" xfId="563"/>
    <cellStyle name="Output 2 2 48 10" xfId="13614"/>
    <cellStyle name="Output 2 2 48 11" xfId="34793"/>
    <cellStyle name="Output 2 2 48 2" xfId="1674"/>
    <cellStyle name="Output 2 2 48 2 2" xfId="2882"/>
    <cellStyle name="Output 2 2 48 2 2 2" xfId="6576"/>
    <cellStyle name="Output 2 2 48 2 2 2 2" xfId="19622"/>
    <cellStyle name="Output 2 2 48 2 2 2 3" xfId="29909"/>
    <cellStyle name="Output 2 2 48 2 2 2 4" xfId="40801"/>
    <cellStyle name="Output 2 2 48 2 2 3" xfId="15928"/>
    <cellStyle name="Output 2 2 48 2 2 4" xfId="27200"/>
    <cellStyle name="Output 2 2 48 2 2 5" xfId="37107"/>
    <cellStyle name="Output 2 2 48 2 3" xfId="4491"/>
    <cellStyle name="Output 2 2 48 2 3 2" xfId="17537"/>
    <cellStyle name="Output 2 2 48 2 3 3" xfId="28510"/>
    <cellStyle name="Output 2 2 48 2 3 4" xfId="38716"/>
    <cellStyle name="Output 2 2 48 2 4" xfId="9263"/>
    <cellStyle name="Output 2 2 48 2 4 2" xfId="22308"/>
    <cellStyle name="Output 2 2 48 2 4 3" xfId="31610"/>
    <cellStyle name="Output 2 2 48 2 5" xfId="10145"/>
    <cellStyle name="Output 2 2 48 2 5 2" xfId="23190"/>
    <cellStyle name="Output 2 2 48 2 5 3" xfId="32486"/>
    <cellStyle name="Output 2 2 48 2 6" xfId="11892"/>
    <cellStyle name="Output 2 2 48 2 6 2" xfId="24937"/>
    <cellStyle name="Output 2 2 48 2 6 3" xfId="33310"/>
    <cellStyle name="Output 2 2 48 2 7" xfId="12696"/>
    <cellStyle name="Output 2 2 48 2 7 2" xfId="25741"/>
    <cellStyle name="Output 2 2 48 2 7 3" xfId="34075"/>
    <cellStyle name="Output 2 2 48 2 8" xfId="14720"/>
    <cellStyle name="Output 2 2 48 2 9" xfId="35899"/>
    <cellStyle name="Output 2 2 48 3" xfId="1137"/>
    <cellStyle name="Output 2 2 48 3 2" xfId="5247"/>
    <cellStyle name="Output 2 2 48 3 2 2" xfId="18293"/>
    <cellStyle name="Output 2 2 48 3 2 3" xfId="28978"/>
    <cellStyle name="Output 2 2 48 3 2 4" xfId="39472"/>
    <cellStyle name="Output 2 2 48 3 3" xfId="14183"/>
    <cellStyle name="Output 2 2 48 3 4" xfId="26284"/>
    <cellStyle name="Output 2 2 48 3 5" xfId="35362"/>
    <cellStyle name="Output 2 2 48 4" xfId="2403"/>
    <cellStyle name="Output 2 2 48 4 2" xfId="6097"/>
    <cellStyle name="Output 2 2 48 4 2 2" xfId="19143"/>
    <cellStyle name="Output 2 2 48 4 2 3" xfId="29535"/>
    <cellStyle name="Output 2 2 48 4 2 4" xfId="40322"/>
    <cellStyle name="Output 2 2 48 4 3" xfId="15449"/>
    <cellStyle name="Output 2 2 48 4 4" xfId="26826"/>
    <cellStyle name="Output 2 2 48 4 5" xfId="36628"/>
    <cellStyle name="Output 2 2 48 5" xfId="3954"/>
    <cellStyle name="Output 2 2 48 5 2" xfId="17000"/>
    <cellStyle name="Output 2 2 48 5 3" xfId="28078"/>
    <cellStyle name="Output 2 2 48 5 4" xfId="38179"/>
    <cellStyle name="Output 2 2 48 6" xfId="8726"/>
    <cellStyle name="Output 2 2 48 6 2" xfId="21771"/>
    <cellStyle name="Output 2 2 48 6 3" xfId="31178"/>
    <cellStyle name="Output 2 2 48 7" xfId="9712"/>
    <cellStyle name="Output 2 2 48 7 2" xfId="22757"/>
    <cellStyle name="Output 2 2 48 7 3" xfId="32053"/>
    <cellStyle name="Output 2 2 48 8" xfId="11354"/>
    <cellStyle name="Output 2 2 48 8 2" xfId="24399"/>
    <cellStyle name="Output 2 2 48 8 3" xfId="33249"/>
    <cellStyle name="Output 2 2 48 9" xfId="12463"/>
    <cellStyle name="Output 2 2 48 9 2" xfId="25508"/>
    <cellStyle name="Output 2 2 48 9 3" xfId="33842"/>
    <cellStyle name="Output 2 2 49" xfId="527"/>
    <cellStyle name="Output 2 2 49 10" xfId="13578"/>
    <cellStyle name="Output 2 2 49 11" xfId="34757"/>
    <cellStyle name="Output 2 2 49 2" xfId="1638"/>
    <cellStyle name="Output 2 2 49 2 2" xfId="2850"/>
    <cellStyle name="Output 2 2 49 2 2 2" xfId="6544"/>
    <cellStyle name="Output 2 2 49 2 2 2 2" xfId="19590"/>
    <cellStyle name="Output 2 2 49 2 2 2 3" xfId="29877"/>
    <cellStyle name="Output 2 2 49 2 2 2 4" xfId="40769"/>
    <cellStyle name="Output 2 2 49 2 2 3" xfId="15896"/>
    <cellStyle name="Output 2 2 49 2 2 4" xfId="27168"/>
    <cellStyle name="Output 2 2 49 2 2 5" xfId="37075"/>
    <cellStyle name="Output 2 2 49 2 3" xfId="4455"/>
    <cellStyle name="Output 2 2 49 2 3 2" xfId="17501"/>
    <cellStyle name="Output 2 2 49 2 3 3" xfId="28474"/>
    <cellStyle name="Output 2 2 49 2 3 4" xfId="38680"/>
    <cellStyle name="Output 2 2 49 2 4" xfId="9227"/>
    <cellStyle name="Output 2 2 49 2 4 2" xfId="22272"/>
    <cellStyle name="Output 2 2 49 2 4 3" xfId="31574"/>
    <cellStyle name="Output 2 2 49 2 5" xfId="10109"/>
    <cellStyle name="Output 2 2 49 2 5 2" xfId="23154"/>
    <cellStyle name="Output 2 2 49 2 5 3" xfId="32450"/>
    <cellStyle name="Output 2 2 49 2 6" xfId="11856"/>
    <cellStyle name="Output 2 2 49 2 6 2" xfId="24901"/>
    <cellStyle name="Output 2 2 49 2 6 3" xfId="33305"/>
    <cellStyle name="Output 2 2 49 2 7" xfId="12660"/>
    <cellStyle name="Output 2 2 49 2 7 2" xfId="25705"/>
    <cellStyle name="Output 2 2 49 2 7 3" xfId="34039"/>
    <cellStyle name="Output 2 2 49 2 8" xfId="14684"/>
    <cellStyle name="Output 2 2 49 2 9" xfId="35863"/>
    <cellStyle name="Output 2 2 49 3" xfId="1101"/>
    <cellStyle name="Output 2 2 49 3 2" xfId="5211"/>
    <cellStyle name="Output 2 2 49 3 2 2" xfId="18257"/>
    <cellStyle name="Output 2 2 49 3 2 3" xfId="28942"/>
    <cellStyle name="Output 2 2 49 3 2 4" xfId="39436"/>
    <cellStyle name="Output 2 2 49 3 3" xfId="14147"/>
    <cellStyle name="Output 2 2 49 3 4" xfId="26248"/>
    <cellStyle name="Output 2 2 49 3 5" xfId="35326"/>
    <cellStyle name="Output 2 2 49 4" xfId="2367"/>
    <cellStyle name="Output 2 2 49 4 2" xfId="6061"/>
    <cellStyle name="Output 2 2 49 4 2 2" xfId="19107"/>
    <cellStyle name="Output 2 2 49 4 2 3" xfId="29499"/>
    <cellStyle name="Output 2 2 49 4 2 4" xfId="40286"/>
    <cellStyle name="Output 2 2 49 4 3" xfId="15413"/>
    <cellStyle name="Output 2 2 49 4 4" xfId="26790"/>
    <cellStyle name="Output 2 2 49 4 5" xfId="36592"/>
    <cellStyle name="Output 2 2 49 5" xfId="3918"/>
    <cellStyle name="Output 2 2 49 5 2" xfId="16964"/>
    <cellStyle name="Output 2 2 49 5 3" xfId="28042"/>
    <cellStyle name="Output 2 2 49 5 4" xfId="38143"/>
    <cellStyle name="Output 2 2 49 6" xfId="8690"/>
    <cellStyle name="Output 2 2 49 6 2" xfId="21735"/>
    <cellStyle name="Output 2 2 49 6 3" xfId="31142"/>
    <cellStyle name="Output 2 2 49 7" xfId="9676"/>
    <cellStyle name="Output 2 2 49 7 2" xfId="22721"/>
    <cellStyle name="Output 2 2 49 7 3" xfId="32017"/>
    <cellStyle name="Output 2 2 49 8" xfId="11318"/>
    <cellStyle name="Output 2 2 49 8 2" xfId="24363"/>
    <cellStyle name="Output 2 2 49 8 3" xfId="33244"/>
    <cellStyle name="Output 2 2 49 9" xfId="12492"/>
    <cellStyle name="Output 2 2 49 9 2" xfId="25537"/>
    <cellStyle name="Output 2 2 49 9 3" xfId="33871"/>
    <cellStyle name="Output 2 2 5" xfId="130"/>
    <cellStyle name="Output 2 2 5 10" xfId="13181"/>
    <cellStyle name="Output 2 2 5 11" xfId="34360"/>
    <cellStyle name="Output 2 2 5 2" xfId="1253"/>
    <cellStyle name="Output 2 2 5 2 2" xfId="2514"/>
    <cellStyle name="Output 2 2 5 2 2 2" xfId="6208"/>
    <cellStyle name="Output 2 2 5 2 2 2 2" xfId="19254"/>
    <cellStyle name="Output 2 2 5 2 2 2 3" xfId="29603"/>
    <cellStyle name="Output 2 2 5 2 2 2 4" xfId="40433"/>
    <cellStyle name="Output 2 2 5 2 2 3" xfId="15560"/>
    <cellStyle name="Output 2 2 5 2 2 4" xfId="26894"/>
    <cellStyle name="Output 2 2 5 2 2 5" xfId="36739"/>
    <cellStyle name="Output 2 2 5 2 3" xfId="4070"/>
    <cellStyle name="Output 2 2 5 2 3 2" xfId="17116"/>
    <cellStyle name="Output 2 2 5 2 3 3" xfId="28151"/>
    <cellStyle name="Output 2 2 5 2 3 4" xfId="38295"/>
    <cellStyle name="Output 2 2 5 2 4" xfId="8842"/>
    <cellStyle name="Output 2 2 5 2 4 2" xfId="21887"/>
    <cellStyle name="Output 2 2 5 2 4 3" xfId="31251"/>
    <cellStyle name="Output 2 2 5 2 5" xfId="9785"/>
    <cellStyle name="Output 2 2 5 2 5 2" xfId="22830"/>
    <cellStyle name="Output 2 2 5 2 5 3" xfId="32126"/>
    <cellStyle name="Output 2 2 5 2 6" xfId="11471"/>
    <cellStyle name="Output 2 2 5 2 6 2" xfId="24516"/>
    <cellStyle name="Output 2 2 5 2 6 3" xfId="33260"/>
    <cellStyle name="Output 2 2 5 2 7" xfId="11994"/>
    <cellStyle name="Output 2 2 5 2 7 2" xfId="25039"/>
    <cellStyle name="Output 2 2 5 2 7 3" xfId="33373"/>
    <cellStyle name="Output 2 2 5 2 8" xfId="14299"/>
    <cellStyle name="Output 2 2 5 2 9" xfId="35478"/>
    <cellStyle name="Output 2 2 5 3" xfId="704"/>
    <cellStyle name="Output 2 2 5 3 2" xfId="4814"/>
    <cellStyle name="Output 2 2 5 3 2 2" xfId="17860"/>
    <cellStyle name="Output 2 2 5 3 2 3" xfId="28607"/>
    <cellStyle name="Output 2 2 5 3 2 4" xfId="39039"/>
    <cellStyle name="Output 2 2 5 3 3" xfId="13750"/>
    <cellStyle name="Output 2 2 5 3 4" xfId="25913"/>
    <cellStyle name="Output 2 2 5 3 5" xfId="34929"/>
    <cellStyle name="Output 2 2 5 4" xfId="1970"/>
    <cellStyle name="Output 2 2 5 4 2" xfId="5664"/>
    <cellStyle name="Output 2 2 5 4 2 2" xfId="18710"/>
    <cellStyle name="Output 2 2 5 4 2 3" xfId="29164"/>
    <cellStyle name="Output 2 2 5 4 2 4" xfId="39889"/>
    <cellStyle name="Output 2 2 5 4 3" xfId="15016"/>
    <cellStyle name="Output 2 2 5 4 4" xfId="26455"/>
    <cellStyle name="Output 2 2 5 4 5" xfId="36195"/>
    <cellStyle name="Output 2 2 5 5" xfId="3521"/>
    <cellStyle name="Output 2 2 5 5 2" xfId="16567"/>
    <cellStyle name="Output 2 2 5 5 3" xfId="27707"/>
    <cellStyle name="Output 2 2 5 5 4" xfId="37746"/>
    <cellStyle name="Output 2 2 5 6" xfId="8293"/>
    <cellStyle name="Output 2 2 5 6 2" xfId="21338"/>
    <cellStyle name="Output 2 2 5 6 3" xfId="30807"/>
    <cellStyle name="Output 2 2 5 7" xfId="9338"/>
    <cellStyle name="Output 2 2 5 7 2" xfId="22383"/>
    <cellStyle name="Output 2 2 5 7 3" xfId="31679"/>
    <cellStyle name="Output 2 2 5 8" xfId="10921"/>
    <cellStyle name="Output 2 2 5 8 2" xfId="23966"/>
    <cellStyle name="Output 2 2 5 8 3" xfId="33199"/>
    <cellStyle name="Output 2 2 5 9" xfId="12483"/>
    <cellStyle name="Output 2 2 5 9 2" xfId="25528"/>
    <cellStyle name="Output 2 2 5 9 3" xfId="33862"/>
    <cellStyle name="Output 2 2 50" xfId="528"/>
    <cellStyle name="Output 2 2 50 10" xfId="13579"/>
    <cellStyle name="Output 2 2 50 11" xfId="34758"/>
    <cellStyle name="Output 2 2 50 2" xfId="1639"/>
    <cellStyle name="Output 2 2 50 2 2" xfId="2851"/>
    <cellStyle name="Output 2 2 50 2 2 2" xfId="6545"/>
    <cellStyle name="Output 2 2 50 2 2 2 2" xfId="19591"/>
    <cellStyle name="Output 2 2 50 2 2 2 3" xfId="29878"/>
    <cellStyle name="Output 2 2 50 2 2 2 4" xfId="40770"/>
    <cellStyle name="Output 2 2 50 2 2 3" xfId="15897"/>
    <cellStyle name="Output 2 2 50 2 2 4" xfId="27169"/>
    <cellStyle name="Output 2 2 50 2 2 5" xfId="37076"/>
    <cellStyle name="Output 2 2 50 2 3" xfId="4456"/>
    <cellStyle name="Output 2 2 50 2 3 2" xfId="17502"/>
    <cellStyle name="Output 2 2 50 2 3 3" xfId="28475"/>
    <cellStyle name="Output 2 2 50 2 3 4" xfId="38681"/>
    <cellStyle name="Output 2 2 50 2 4" xfId="9228"/>
    <cellStyle name="Output 2 2 50 2 4 2" xfId="22273"/>
    <cellStyle name="Output 2 2 50 2 4 3" xfId="31575"/>
    <cellStyle name="Output 2 2 50 2 5" xfId="10110"/>
    <cellStyle name="Output 2 2 50 2 5 2" xfId="23155"/>
    <cellStyle name="Output 2 2 50 2 5 3" xfId="32451"/>
    <cellStyle name="Output 2 2 50 2 6" xfId="11857"/>
    <cellStyle name="Output 2 2 50 2 6 2" xfId="24902"/>
    <cellStyle name="Output 2 2 50 2 6 3" xfId="33306"/>
    <cellStyle name="Output 2 2 50 2 7" xfId="12661"/>
    <cellStyle name="Output 2 2 50 2 7 2" xfId="25706"/>
    <cellStyle name="Output 2 2 50 2 7 3" xfId="34040"/>
    <cellStyle name="Output 2 2 50 2 8" xfId="14685"/>
    <cellStyle name="Output 2 2 50 2 9" xfId="35864"/>
    <cellStyle name="Output 2 2 50 3" xfId="1102"/>
    <cellStyle name="Output 2 2 50 3 2" xfId="5212"/>
    <cellStyle name="Output 2 2 50 3 2 2" xfId="18258"/>
    <cellStyle name="Output 2 2 50 3 2 3" xfId="28943"/>
    <cellStyle name="Output 2 2 50 3 2 4" xfId="39437"/>
    <cellStyle name="Output 2 2 50 3 3" xfId="14148"/>
    <cellStyle name="Output 2 2 50 3 4" xfId="26249"/>
    <cellStyle name="Output 2 2 50 3 5" xfId="35327"/>
    <cellStyle name="Output 2 2 50 4" xfId="2368"/>
    <cellStyle name="Output 2 2 50 4 2" xfId="6062"/>
    <cellStyle name="Output 2 2 50 4 2 2" xfId="19108"/>
    <cellStyle name="Output 2 2 50 4 2 3" xfId="29500"/>
    <cellStyle name="Output 2 2 50 4 2 4" xfId="40287"/>
    <cellStyle name="Output 2 2 50 4 3" xfId="15414"/>
    <cellStyle name="Output 2 2 50 4 4" xfId="26791"/>
    <cellStyle name="Output 2 2 50 4 5" xfId="36593"/>
    <cellStyle name="Output 2 2 50 5" xfId="3919"/>
    <cellStyle name="Output 2 2 50 5 2" xfId="16965"/>
    <cellStyle name="Output 2 2 50 5 3" xfId="28043"/>
    <cellStyle name="Output 2 2 50 5 4" xfId="38144"/>
    <cellStyle name="Output 2 2 50 6" xfId="8691"/>
    <cellStyle name="Output 2 2 50 6 2" xfId="21736"/>
    <cellStyle name="Output 2 2 50 6 3" xfId="31143"/>
    <cellStyle name="Output 2 2 50 7" xfId="9677"/>
    <cellStyle name="Output 2 2 50 7 2" xfId="22722"/>
    <cellStyle name="Output 2 2 50 7 3" xfId="32018"/>
    <cellStyle name="Output 2 2 50 8" xfId="11319"/>
    <cellStyle name="Output 2 2 50 8 2" xfId="24364"/>
    <cellStyle name="Output 2 2 50 8 3" xfId="33245"/>
    <cellStyle name="Output 2 2 50 9" xfId="11986"/>
    <cellStyle name="Output 2 2 50 9 2" xfId="25031"/>
    <cellStyle name="Output 2 2 50 9 3" xfId="33365"/>
    <cellStyle name="Output 2 2 51" xfId="573"/>
    <cellStyle name="Output 2 2 51 10" xfId="13624"/>
    <cellStyle name="Output 2 2 51 11" xfId="34803"/>
    <cellStyle name="Output 2 2 51 2" xfId="1684"/>
    <cellStyle name="Output 2 2 51 2 2" xfId="2889"/>
    <cellStyle name="Output 2 2 51 2 2 2" xfId="6583"/>
    <cellStyle name="Output 2 2 51 2 2 2 2" xfId="19629"/>
    <cellStyle name="Output 2 2 51 2 2 2 3" xfId="29916"/>
    <cellStyle name="Output 2 2 51 2 2 2 4" xfId="40808"/>
    <cellStyle name="Output 2 2 51 2 2 3" xfId="15935"/>
    <cellStyle name="Output 2 2 51 2 2 4" xfId="27207"/>
    <cellStyle name="Output 2 2 51 2 2 5" xfId="37114"/>
    <cellStyle name="Output 2 2 51 2 3" xfId="4501"/>
    <cellStyle name="Output 2 2 51 2 3 2" xfId="17547"/>
    <cellStyle name="Output 2 2 51 2 3 3" xfId="28520"/>
    <cellStyle name="Output 2 2 51 2 3 4" xfId="38726"/>
    <cellStyle name="Output 2 2 51 2 4" xfId="9273"/>
    <cellStyle name="Output 2 2 51 2 4 2" xfId="22318"/>
    <cellStyle name="Output 2 2 51 2 4 3" xfId="31620"/>
    <cellStyle name="Output 2 2 51 2 5" xfId="10155"/>
    <cellStyle name="Output 2 2 51 2 5 2" xfId="23200"/>
    <cellStyle name="Output 2 2 51 2 5 3" xfId="32496"/>
    <cellStyle name="Output 2 2 51 2 6" xfId="11902"/>
    <cellStyle name="Output 2 2 51 2 6 2" xfId="24947"/>
    <cellStyle name="Output 2 2 51 2 6 3" xfId="33311"/>
    <cellStyle name="Output 2 2 51 2 7" xfId="12706"/>
    <cellStyle name="Output 2 2 51 2 7 2" xfId="25751"/>
    <cellStyle name="Output 2 2 51 2 7 3" xfId="34085"/>
    <cellStyle name="Output 2 2 51 2 8" xfId="14730"/>
    <cellStyle name="Output 2 2 51 2 9" xfId="35909"/>
    <cellStyle name="Output 2 2 51 3" xfId="1147"/>
    <cellStyle name="Output 2 2 51 3 2" xfId="5257"/>
    <cellStyle name="Output 2 2 51 3 2 2" xfId="18303"/>
    <cellStyle name="Output 2 2 51 3 2 3" xfId="28988"/>
    <cellStyle name="Output 2 2 51 3 2 4" xfId="39482"/>
    <cellStyle name="Output 2 2 51 3 3" xfId="14193"/>
    <cellStyle name="Output 2 2 51 3 4" xfId="26294"/>
    <cellStyle name="Output 2 2 51 3 5" xfId="35372"/>
    <cellStyle name="Output 2 2 51 4" xfId="2413"/>
    <cellStyle name="Output 2 2 51 4 2" xfId="6107"/>
    <cellStyle name="Output 2 2 51 4 2 2" xfId="19153"/>
    <cellStyle name="Output 2 2 51 4 2 3" xfId="29545"/>
    <cellStyle name="Output 2 2 51 4 2 4" xfId="40332"/>
    <cellStyle name="Output 2 2 51 4 3" xfId="15459"/>
    <cellStyle name="Output 2 2 51 4 4" xfId="26836"/>
    <cellStyle name="Output 2 2 51 4 5" xfId="36638"/>
    <cellStyle name="Output 2 2 51 5" xfId="3964"/>
    <cellStyle name="Output 2 2 51 5 2" xfId="17010"/>
    <cellStyle name="Output 2 2 51 5 3" xfId="28088"/>
    <cellStyle name="Output 2 2 51 5 4" xfId="38189"/>
    <cellStyle name="Output 2 2 51 6" xfId="8736"/>
    <cellStyle name="Output 2 2 51 6 2" xfId="21781"/>
    <cellStyle name="Output 2 2 51 6 3" xfId="31188"/>
    <cellStyle name="Output 2 2 51 7" xfId="9722"/>
    <cellStyle name="Output 2 2 51 7 2" xfId="22767"/>
    <cellStyle name="Output 2 2 51 7 3" xfId="32063"/>
    <cellStyle name="Output 2 2 51 8" xfId="11364"/>
    <cellStyle name="Output 2 2 51 8 2" xfId="24409"/>
    <cellStyle name="Output 2 2 51 8 3" xfId="33250"/>
    <cellStyle name="Output 2 2 51 9" xfId="12167"/>
    <cellStyle name="Output 2 2 51 9 2" xfId="25212"/>
    <cellStyle name="Output 2 2 51 9 3" xfId="33546"/>
    <cellStyle name="Output 2 2 52" xfId="595"/>
    <cellStyle name="Output 2 2 52 10" xfId="13643"/>
    <cellStyle name="Output 2 2 52 11" xfId="34822"/>
    <cellStyle name="Output 2 2 52 2" xfId="1702"/>
    <cellStyle name="Output 2 2 52 2 2" xfId="2906"/>
    <cellStyle name="Output 2 2 52 2 2 2" xfId="6600"/>
    <cellStyle name="Output 2 2 52 2 2 2 2" xfId="19646"/>
    <cellStyle name="Output 2 2 52 2 2 2 3" xfId="29927"/>
    <cellStyle name="Output 2 2 52 2 2 2 4" xfId="40825"/>
    <cellStyle name="Output 2 2 52 2 2 3" xfId="15952"/>
    <cellStyle name="Output 2 2 52 2 2 4" xfId="27218"/>
    <cellStyle name="Output 2 2 52 2 2 5" xfId="37131"/>
    <cellStyle name="Output 2 2 52 2 3" xfId="4519"/>
    <cellStyle name="Output 2 2 52 2 3 2" xfId="17565"/>
    <cellStyle name="Output 2 2 52 2 3 3" xfId="28532"/>
    <cellStyle name="Output 2 2 52 2 3 4" xfId="38744"/>
    <cellStyle name="Output 2 2 52 2 4" xfId="9291"/>
    <cellStyle name="Output 2 2 52 2 4 2" xfId="22336"/>
    <cellStyle name="Output 2 2 52 2 4 3" xfId="31632"/>
    <cellStyle name="Output 2 2 52 2 5" xfId="10167"/>
    <cellStyle name="Output 2 2 52 2 5 2" xfId="23212"/>
    <cellStyle name="Output 2 2 52 2 5 3" xfId="32508"/>
    <cellStyle name="Output 2 2 52 2 6" xfId="11920"/>
    <cellStyle name="Output 2 2 52 2 6 2" xfId="24965"/>
    <cellStyle name="Output 2 2 52 2 6 3" xfId="33313"/>
    <cellStyle name="Output 2 2 52 2 7" xfId="12718"/>
    <cellStyle name="Output 2 2 52 2 7 2" xfId="25763"/>
    <cellStyle name="Output 2 2 52 2 7 3" xfId="34097"/>
    <cellStyle name="Output 2 2 52 2 8" xfId="14748"/>
    <cellStyle name="Output 2 2 52 2 9" xfId="35927"/>
    <cellStyle name="Output 2 2 52 3" xfId="1166"/>
    <cellStyle name="Output 2 2 52 3 2" xfId="5276"/>
    <cellStyle name="Output 2 2 52 3 2 2" xfId="18322"/>
    <cellStyle name="Output 2 2 52 3 2 3" xfId="29001"/>
    <cellStyle name="Output 2 2 52 3 2 4" xfId="39501"/>
    <cellStyle name="Output 2 2 52 3 3" xfId="14212"/>
    <cellStyle name="Output 2 2 52 3 4" xfId="26307"/>
    <cellStyle name="Output 2 2 52 3 5" xfId="35391"/>
    <cellStyle name="Output 2 2 52 4" xfId="2432"/>
    <cellStyle name="Output 2 2 52 4 2" xfId="6126"/>
    <cellStyle name="Output 2 2 52 4 2 2" xfId="19172"/>
    <cellStyle name="Output 2 2 52 4 2 3" xfId="29558"/>
    <cellStyle name="Output 2 2 52 4 2 4" xfId="40351"/>
    <cellStyle name="Output 2 2 52 4 3" xfId="15478"/>
    <cellStyle name="Output 2 2 52 4 4" xfId="26849"/>
    <cellStyle name="Output 2 2 52 4 5" xfId="36657"/>
    <cellStyle name="Output 2 2 52 5" xfId="3983"/>
    <cellStyle name="Output 2 2 52 5 2" xfId="17029"/>
    <cellStyle name="Output 2 2 52 5 3" xfId="28101"/>
    <cellStyle name="Output 2 2 52 5 4" xfId="38208"/>
    <cellStyle name="Output 2 2 52 6" xfId="8755"/>
    <cellStyle name="Output 2 2 52 6 2" xfId="21800"/>
    <cellStyle name="Output 2 2 52 6 3" xfId="31201"/>
    <cellStyle name="Output 2 2 52 7" xfId="9735"/>
    <cellStyle name="Output 2 2 52 7 2" xfId="22780"/>
    <cellStyle name="Output 2 2 52 7 3" xfId="32076"/>
    <cellStyle name="Output 2 2 52 8" xfId="11384"/>
    <cellStyle name="Output 2 2 52 8 2" xfId="24429"/>
    <cellStyle name="Output 2 2 52 8 3" xfId="33254"/>
    <cellStyle name="Output 2 2 52 9" xfId="11960"/>
    <cellStyle name="Output 2 2 52 9 2" xfId="25005"/>
    <cellStyle name="Output 2 2 52 9 3" xfId="33339"/>
    <cellStyle name="Output 2 2 53" xfId="593"/>
    <cellStyle name="Output 2 2 53 10" xfId="13641"/>
    <cellStyle name="Output 2 2 53 11" xfId="34820"/>
    <cellStyle name="Output 2 2 53 2" xfId="1700"/>
    <cellStyle name="Output 2 2 53 2 2" xfId="2904"/>
    <cellStyle name="Output 2 2 53 2 2 2" xfId="6598"/>
    <cellStyle name="Output 2 2 53 2 2 2 2" xfId="19644"/>
    <cellStyle name="Output 2 2 53 2 2 2 3" xfId="29925"/>
    <cellStyle name="Output 2 2 53 2 2 2 4" xfId="40823"/>
    <cellStyle name="Output 2 2 53 2 2 3" xfId="15950"/>
    <cellStyle name="Output 2 2 53 2 2 4" xfId="27216"/>
    <cellStyle name="Output 2 2 53 2 2 5" xfId="37129"/>
    <cellStyle name="Output 2 2 53 2 3" xfId="4517"/>
    <cellStyle name="Output 2 2 53 2 3 2" xfId="17563"/>
    <cellStyle name="Output 2 2 53 2 3 3" xfId="28530"/>
    <cellStyle name="Output 2 2 53 2 3 4" xfId="38742"/>
    <cellStyle name="Output 2 2 53 2 4" xfId="9289"/>
    <cellStyle name="Output 2 2 53 2 4 2" xfId="22334"/>
    <cellStyle name="Output 2 2 53 2 4 3" xfId="31630"/>
    <cellStyle name="Output 2 2 53 2 5" xfId="10165"/>
    <cellStyle name="Output 2 2 53 2 5 2" xfId="23210"/>
    <cellStyle name="Output 2 2 53 2 5 3" xfId="32506"/>
    <cellStyle name="Output 2 2 53 2 6" xfId="11918"/>
    <cellStyle name="Output 2 2 53 2 6 2" xfId="24963"/>
    <cellStyle name="Output 2 2 53 2 6 3" xfId="33312"/>
    <cellStyle name="Output 2 2 53 2 7" xfId="12716"/>
    <cellStyle name="Output 2 2 53 2 7 2" xfId="25761"/>
    <cellStyle name="Output 2 2 53 2 7 3" xfId="34095"/>
    <cellStyle name="Output 2 2 53 2 8" xfId="14746"/>
    <cellStyle name="Output 2 2 53 2 9" xfId="35925"/>
    <cellStyle name="Output 2 2 53 3" xfId="1164"/>
    <cellStyle name="Output 2 2 53 3 2" xfId="5274"/>
    <cellStyle name="Output 2 2 53 3 2 2" xfId="18320"/>
    <cellStyle name="Output 2 2 53 3 2 3" xfId="28999"/>
    <cellStyle name="Output 2 2 53 3 2 4" xfId="39499"/>
    <cellStyle name="Output 2 2 53 3 3" xfId="14210"/>
    <cellStyle name="Output 2 2 53 3 4" xfId="26305"/>
    <cellStyle name="Output 2 2 53 3 5" xfId="35389"/>
    <cellStyle name="Output 2 2 53 4" xfId="2430"/>
    <cellStyle name="Output 2 2 53 4 2" xfId="6124"/>
    <cellStyle name="Output 2 2 53 4 2 2" xfId="19170"/>
    <cellStyle name="Output 2 2 53 4 2 3" xfId="29556"/>
    <cellStyle name="Output 2 2 53 4 2 4" xfId="40349"/>
    <cellStyle name="Output 2 2 53 4 3" xfId="15476"/>
    <cellStyle name="Output 2 2 53 4 4" xfId="26847"/>
    <cellStyle name="Output 2 2 53 4 5" xfId="36655"/>
    <cellStyle name="Output 2 2 53 5" xfId="3981"/>
    <cellStyle name="Output 2 2 53 5 2" xfId="17027"/>
    <cellStyle name="Output 2 2 53 5 3" xfId="28099"/>
    <cellStyle name="Output 2 2 53 5 4" xfId="38206"/>
    <cellStyle name="Output 2 2 53 6" xfId="8753"/>
    <cellStyle name="Output 2 2 53 6 2" xfId="21798"/>
    <cellStyle name="Output 2 2 53 6 3" xfId="31199"/>
    <cellStyle name="Output 2 2 53 7" xfId="9733"/>
    <cellStyle name="Output 2 2 53 7 2" xfId="22778"/>
    <cellStyle name="Output 2 2 53 7 3" xfId="32074"/>
    <cellStyle name="Output 2 2 53 8" xfId="11382"/>
    <cellStyle name="Output 2 2 53 8 2" xfId="24427"/>
    <cellStyle name="Output 2 2 53 8 3" xfId="33253"/>
    <cellStyle name="Output 2 2 53 9" xfId="12577"/>
    <cellStyle name="Output 2 2 53 9 2" xfId="25622"/>
    <cellStyle name="Output 2 2 53 9 3" xfId="33956"/>
    <cellStyle name="Output 2 2 54" xfId="586"/>
    <cellStyle name="Output 2 2 54 10" xfId="34813"/>
    <cellStyle name="Output 2 2 54 2" xfId="1157"/>
    <cellStyle name="Output 2 2 54 2 2" xfId="5267"/>
    <cellStyle name="Output 2 2 54 2 2 2" xfId="18313"/>
    <cellStyle name="Output 2 2 54 2 2 3" xfId="28996"/>
    <cellStyle name="Output 2 2 54 2 2 4" xfId="39492"/>
    <cellStyle name="Output 2 2 54 2 3" xfId="14203"/>
    <cellStyle name="Output 2 2 54 2 4" xfId="26302"/>
    <cellStyle name="Output 2 2 54 2 5" xfId="35382"/>
    <cellStyle name="Output 2 2 54 3" xfId="2423"/>
    <cellStyle name="Output 2 2 54 3 2" xfId="6117"/>
    <cellStyle name="Output 2 2 54 3 2 2" xfId="19163"/>
    <cellStyle name="Output 2 2 54 3 2 3" xfId="29553"/>
    <cellStyle name="Output 2 2 54 3 2 4" xfId="40342"/>
    <cellStyle name="Output 2 2 54 3 3" xfId="15469"/>
    <cellStyle name="Output 2 2 54 3 4" xfId="26844"/>
    <cellStyle name="Output 2 2 54 3 5" xfId="36648"/>
    <cellStyle name="Output 2 2 54 4" xfId="3974"/>
    <cellStyle name="Output 2 2 54 4 2" xfId="17020"/>
    <cellStyle name="Output 2 2 54 4 3" xfId="28096"/>
    <cellStyle name="Output 2 2 54 4 4" xfId="38199"/>
    <cellStyle name="Output 2 2 54 5" xfId="8746"/>
    <cellStyle name="Output 2 2 54 5 2" xfId="21791"/>
    <cellStyle name="Output 2 2 54 5 3" xfId="31196"/>
    <cellStyle name="Output 2 2 54 6" xfId="9730"/>
    <cellStyle name="Output 2 2 54 6 2" xfId="22775"/>
    <cellStyle name="Output 2 2 54 6 3" xfId="32071"/>
    <cellStyle name="Output 2 2 54 7" xfId="11375"/>
    <cellStyle name="Output 2 2 54 7 2" xfId="24420"/>
    <cellStyle name="Output 2 2 54 7 3" xfId="33252"/>
    <cellStyle name="Output 2 2 54 8" xfId="12592"/>
    <cellStyle name="Output 2 2 54 8 2" xfId="25637"/>
    <cellStyle name="Output 2 2 54 8 3" xfId="33971"/>
    <cellStyle name="Output 2 2 54 9" xfId="13634"/>
    <cellStyle name="Output 2 2 55" xfId="613"/>
    <cellStyle name="Output 2 2 55 2" xfId="1808"/>
    <cellStyle name="Output 2 2 55 2 2" xfId="5502"/>
    <cellStyle name="Output 2 2 55 2 2 2" xfId="18548"/>
    <cellStyle name="Output 2 2 55 2 2 3" xfId="29031"/>
    <cellStyle name="Output 2 2 55 2 2 4" xfId="39727"/>
    <cellStyle name="Output 2 2 55 2 3" xfId="14854"/>
    <cellStyle name="Output 2 2 55 2 4" xfId="26322"/>
    <cellStyle name="Output 2 2 55 2 5" xfId="36033"/>
    <cellStyle name="Output 2 2 55 3" xfId="3009"/>
    <cellStyle name="Output 2 2 55 3 2" xfId="6703"/>
    <cellStyle name="Output 2 2 55 3 2 2" xfId="19749"/>
    <cellStyle name="Output 2 2 55 3 2 3" xfId="29939"/>
    <cellStyle name="Output 2 2 55 3 2 4" xfId="40928"/>
    <cellStyle name="Output 2 2 55 3 3" xfId="16055"/>
    <cellStyle name="Output 2 2 55 3 4" xfId="27230"/>
    <cellStyle name="Output 2 2 55 3 5" xfId="37234"/>
    <cellStyle name="Output 2 2 55 4" xfId="4625"/>
    <cellStyle name="Output 2 2 55 4 2" xfId="17671"/>
    <cellStyle name="Output 2 2 55 4 3" xfId="28547"/>
    <cellStyle name="Output 2 2 55 4 4" xfId="38850"/>
    <cellStyle name="Output 2 2 55 5" xfId="13661"/>
    <cellStyle name="Output 2 2 55 6" xfId="25853"/>
    <cellStyle name="Output 2 2 55 7" xfId="34840"/>
    <cellStyle name="Output 2 2 56" xfId="623"/>
    <cellStyle name="Output 2 2 56 2" xfId="1818"/>
    <cellStyle name="Output 2 2 56 2 2" xfId="5512"/>
    <cellStyle name="Output 2 2 56 2 2 2" xfId="18558"/>
    <cellStyle name="Output 2 2 56 2 2 3" xfId="29038"/>
    <cellStyle name="Output 2 2 56 2 2 4" xfId="39737"/>
    <cellStyle name="Output 2 2 56 2 3" xfId="14864"/>
    <cellStyle name="Output 2 2 56 2 4" xfId="26329"/>
    <cellStyle name="Output 2 2 56 2 5" xfId="36043"/>
    <cellStyle name="Output 2 2 56 3" xfId="3018"/>
    <cellStyle name="Output 2 2 56 3 2" xfId="6712"/>
    <cellStyle name="Output 2 2 56 3 2 2" xfId="19758"/>
    <cellStyle name="Output 2 2 56 3 2 3" xfId="29945"/>
    <cellStyle name="Output 2 2 56 3 2 4" xfId="40937"/>
    <cellStyle name="Output 2 2 56 3 3" xfId="16064"/>
    <cellStyle name="Output 2 2 56 3 4" xfId="27236"/>
    <cellStyle name="Output 2 2 56 3 5" xfId="37243"/>
    <cellStyle name="Output 2 2 56 4" xfId="4635"/>
    <cellStyle name="Output 2 2 56 4 2" xfId="17681"/>
    <cellStyle name="Output 2 2 56 4 3" xfId="28554"/>
    <cellStyle name="Output 2 2 56 4 4" xfId="38860"/>
    <cellStyle name="Output 2 2 56 5" xfId="13671"/>
    <cellStyle name="Output 2 2 56 6" xfId="25860"/>
    <cellStyle name="Output 2 2 56 7" xfId="34850"/>
    <cellStyle name="Output 2 2 57" xfId="645"/>
    <cellStyle name="Output 2 2 57 2" xfId="1838"/>
    <cellStyle name="Output 2 2 57 2 2" xfId="5532"/>
    <cellStyle name="Output 2 2 57 2 2 2" xfId="18578"/>
    <cellStyle name="Output 2 2 57 2 2 3" xfId="29052"/>
    <cellStyle name="Output 2 2 57 2 2 4" xfId="39757"/>
    <cellStyle name="Output 2 2 57 2 3" xfId="14884"/>
    <cellStyle name="Output 2 2 57 2 4" xfId="26343"/>
    <cellStyle name="Output 2 2 57 2 5" xfId="36063"/>
    <cellStyle name="Output 2 2 57 3" xfId="3036"/>
    <cellStyle name="Output 2 2 57 3 2" xfId="6730"/>
    <cellStyle name="Output 2 2 57 3 2 2" xfId="19776"/>
    <cellStyle name="Output 2 2 57 3 2 3" xfId="29957"/>
    <cellStyle name="Output 2 2 57 3 2 4" xfId="40955"/>
    <cellStyle name="Output 2 2 57 3 3" xfId="16082"/>
    <cellStyle name="Output 2 2 57 3 4" xfId="27248"/>
    <cellStyle name="Output 2 2 57 3 5" xfId="37261"/>
    <cellStyle name="Output 2 2 57 4" xfId="4655"/>
    <cellStyle name="Output 2 2 57 4 2" xfId="17701"/>
    <cellStyle name="Output 2 2 57 4 3" xfId="28568"/>
    <cellStyle name="Output 2 2 57 4 4" xfId="38880"/>
    <cellStyle name="Output 2 2 57 5" xfId="13691"/>
    <cellStyle name="Output 2 2 57 6" xfId="25874"/>
    <cellStyle name="Output 2 2 57 7" xfId="34870"/>
    <cellStyle name="Output 2 2 58" xfId="3442"/>
    <cellStyle name="Output 2 2 58 2" xfId="16488"/>
    <cellStyle name="Output 2 2 58 3" xfId="27651"/>
    <cellStyle name="Output 2 2 58 4" xfId="37667"/>
    <cellStyle name="Output 2 2 59" xfId="3452"/>
    <cellStyle name="Output 2 2 59 2" xfId="16498"/>
    <cellStyle name="Output 2 2 59 3" xfId="27658"/>
    <cellStyle name="Output 2 2 59 4" xfId="37677"/>
    <cellStyle name="Output 2 2 6" xfId="140"/>
    <cellStyle name="Output 2 2 6 10" xfId="13191"/>
    <cellStyle name="Output 2 2 6 11" xfId="34370"/>
    <cellStyle name="Output 2 2 6 2" xfId="1263"/>
    <cellStyle name="Output 2 2 6 2 2" xfId="2523"/>
    <cellStyle name="Output 2 2 6 2 2 2" xfId="6217"/>
    <cellStyle name="Output 2 2 6 2 2 2 2" xfId="19263"/>
    <cellStyle name="Output 2 2 6 2 2 2 3" xfId="29609"/>
    <cellStyle name="Output 2 2 6 2 2 2 4" xfId="40442"/>
    <cellStyle name="Output 2 2 6 2 2 3" xfId="15569"/>
    <cellStyle name="Output 2 2 6 2 2 4" xfId="26900"/>
    <cellStyle name="Output 2 2 6 2 2 5" xfId="36748"/>
    <cellStyle name="Output 2 2 6 2 3" xfId="4080"/>
    <cellStyle name="Output 2 2 6 2 3 2" xfId="17126"/>
    <cellStyle name="Output 2 2 6 2 3 3" xfId="28158"/>
    <cellStyle name="Output 2 2 6 2 3 4" xfId="38305"/>
    <cellStyle name="Output 2 2 6 2 4" xfId="8852"/>
    <cellStyle name="Output 2 2 6 2 4 2" xfId="21897"/>
    <cellStyle name="Output 2 2 6 2 4 3" xfId="31258"/>
    <cellStyle name="Output 2 2 6 2 5" xfId="9792"/>
    <cellStyle name="Output 2 2 6 2 5 2" xfId="22837"/>
    <cellStyle name="Output 2 2 6 2 5 3" xfId="32133"/>
    <cellStyle name="Output 2 2 6 2 6" xfId="11481"/>
    <cellStyle name="Output 2 2 6 2 6 2" xfId="24526"/>
    <cellStyle name="Output 2 2 6 2 6 3" xfId="33261"/>
    <cellStyle name="Output 2 2 6 2 7" xfId="12131"/>
    <cellStyle name="Output 2 2 6 2 7 2" xfId="25176"/>
    <cellStyle name="Output 2 2 6 2 7 3" xfId="33510"/>
    <cellStyle name="Output 2 2 6 2 8" xfId="14309"/>
    <cellStyle name="Output 2 2 6 2 9" xfId="35488"/>
    <cellStyle name="Output 2 2 6 3" xfId="714"/>
    <cellStyle name="Output 2 2 6 3 2" xfId="4824"/>
    <cellStyle name="Output 2 2 6 3 2 2" xfId="17870"/>
    <cellStyle name="Output 2 2 6 3 2 3" xfId="28614"/>
    <cellStyle name="Output 2 2 6 3 2 4" xfId="39049"/>
    <cellStyle name="Output 2 2 6 3 3" xfId="13760"/>
    <cellStyle name="Output 2 2 6 3 4" xfId="25920"/>
    <cellStyle name="Output 2 2 6 3 5" xfId="34939"/>
    <cellStyle name="Output 2 2 6 4" xfId="1980"/>
    <cellStyle name="Output 2 2 6 4 2" xfId="5674"/>
    <cellStyle name="Output 2 2 6 4 2 2" xfId="18720"/>
    <cellStyle name="Output 2 2 6 4 2 3" xfId="29171"/>
    <cellStyle name="Output 2 2 6 4 2 4" xfId="39899"/>
    <cellStyle name="Output 2 2 6 4 3" xfId="15026"/>
    <cellStyle name="Output 2 2 6 4 4" xfId="26462"/>
    <cellStyle name="Output 2 2 6 4 5" xfId="36205"/>
    <cellStyle name="Output 2 2 6 5" xfId="3531"/>
    <cellStyle name="Output 2 2 6 5 2" xfId="16577"/>
    <cellStyle name="Output 2 2 6 5 3" xfId="27714"/>
    <cellStyle name="Output 2 2 6 5 4" xfId="37756"/>
    <cellStyle name="Output 2 2 6 6" xfId="8303"/>
    <cellStyle name="Output 2 2 6 6 2" xfId="21348"/>
    <cellStyle name="Output 2 2 6 6 3" xfId="30814"/>
    <cellStyle name="Output 2 2 6 7" xfId="9345"/>
    <cellStyle name="Output 2 2 6 7 2" xfId="22390"/>
    <cellStyle name="Output 2 2 6 7 3" xfId="31686"/>
    <cellStyle name="Output 2 2 6 8" xfId="10931"/>
    <cellStyle name="Output 2 2 6 8 2" xfId="23976"/>
    <cellStyle name="Output 2 2 6 8 3" xfId="33200"/>
    <cellStyle name="Output 2 2 6 9" xfId="12495"/>
    <cellStyle name="Output 2 2 6 9 2" xfId="25540"/>
    <cellStyle name="Output 2 2 6 9 3" xfId="33874"/>
    <cellStyle name="Output 2 2 60" xfId="3437"/>
    <cellStyle name="Output 2 2 60 2" xfId="16483"/>
    <cellStyle name="Output 2 2 60 3" xfId="27647"/>
    <cellStyle name="Output 2 2 60 4" xfId="37662"/>
    <cellStyle name="Output 2 2 61" xfId="3462"/>
    <cellStyle name="Output 2 2 61 2" xfId="16508"/>
    <cellStyle name="Output 2 2 61 3" xfId="27668"/>
    <cellStyle name="Output 2 2 61 4" xfId="37687"/>
    <cellStyle name="Output 2 2 62" xfId="8222"/>
    <cellStyle name="Output 2 2 62 2" xfId="21268"/>
    <cellStyle name="Output 2 2 62 3" xfId="30760"/>
    <cellStyle name="Output 2 2 62 4" xfId="42447"/>
    <cellStyle name="Output 2 2 63" xfId="10621"/>
    <cellStyle name="Output 2 2 63 2" xfId="23666"/>
    <cellStyle name="Output 2 2 63 3" xfId="32946"/>
    <cellStyle name="Output 2 2 64" xfId="10627"/>
    <cellStyle name="Output 2 2 64 2" xfId="23672"/>
    <cellStyle name="Output 2 2 64 3" xfId="32952"/>
    <cellStyle name="Output 2 2 65" xfId="10676"/>
    <cellStyle name="Output 2 2 65 2" xfId="23721"/>
    <cellStyle name="Output 2 2 65 3" xfId="33001"/>
    <cellStyle name="Output 2 2 66" xfId="10672"/>
    <cellStyle name="Output 2 2 66 2" xfId="23717"/>
    <cellStyle name="Output 2 2 66 3" xfId="32997"/>
    <cellStyle name="Output 2 2 67" xfId="10673"/>
    <cellStyle name="Output 2 2 67 2" xfId="23718"/>
    <cellStyle name="Output 2 2 67 3" xfId="32998"/>
    <cellStyle name="Output 2 2 68" xfId="10787"/>
    <cellStyle name="Output 2 2 68 2" xfId="23832"/>
    <cellStyle name="Output 2 2 68 3" xfId="33112"/>
    <cellStyle name="Output 2 2 69" xfId="12842"/>
    <cellStyle name="Output 2 2 7" xfId="150"/>
    <cellStyle name="Output 2 2 7 10" xfId="13201"/>
    <cellStyle name="Output 2 2 7 11" xfId="34380"/>
    <cellStyle name="Output 2 2 7 2" xfId="1273"/>
    <cellStyle name="Output 2 2 7 2 2" xfId="2532"/>
    <cellStyle name="Output 2 2 7 2 2 2" xfId="6226"/>
    <cellStyle name="Output 2 2 7 2 2 2 2" xfId="19272"/>
    <cellStyle name="Output 2 2 7 2 2 2 3" xfId="29615"/>
    <cellStyle name="Output 2 2 7 2 2 2 4" xfId="40451"/>
    <cellStyle name="Output 2 2 7 2 2 3" xfId="15578"/>
    <cellStyle name="Output 2 2 7 2 2 4" xfId="26906"/>
    <cellStyle name="Output 2 2 7 2 2 5" xfId="36757"/>
    <cellStyle name="Output 2 2 7 2 3" xfId="4090"/>
    <cellStyle name="Output 2 2 7 2 3 2" xfId="17136"/>
    <cellStyle name="Output 2 2 7 2 3 3" xfId="28165"/>
    <cellStyle name="Output 2 2 7 2 3 4" xfId="38315"/>
    <cellStyle name="Output 2 2 7 2 4" xfId="8862"/>
    <cellStyle name="Output 2 2 7 2 4 2" xfId="21907"/>
    <cellStyle name="Output 2 2 7 2 4 3" xfId="31265"/>
    <cellStyle name="Output 2 2 7 2 5" xfId="9799"/>
    <cellStyle name="Output 2 2 7 2 5 2" xfId="22844"/>
    <cellStyle name="Output 2 2 7 2 5 3" xfId="32140"/>
    <cellStyle name="Output 2 2 7 2 6" xfId="11491"/>
    <cellStyle name="Output 2 2 7 2 6 2" xfId="24536"/>
    <cellStyle name="Output 2 2 7 2 6 3" xfId="33262"/>
    <cellStyle name="Output 2 2 7 2 7" xfId="12415"/>
    <cellStyle name="Output 2 2 7 2 7 2" xfId="25460"/>
    <cellStyle name="Output 2 2 7 2 7 3" xfId="33794"/>
    <cellStyle name="Output 2 2 7 2 8" xfId="14319"/>
    <cellStyle name="Output 2 2 7 2 9" xfId="35498"/>
    <cellStyle name="Output 2 2 7 3" xfId="724"/>
    <cellStyle name="Output 2 2 7 3 2" xfId="4834"/>
    <cellStyle name="Output 2 2 7 3 2 2" xfId="17880"/>
    <cellStyle name="Output 2 2 7 3 2 3" xfId="28621"/>
    <cellStyle name="Output 2 2 7 3 2 4" xfId="39059"/>
    <cellStyle name="Output 2 2 7 3 3" xfId="13770"/>
    <cellStyle name="Output 2 2 7 3 4" xfId="25927"/>
    <cellStyle name="Output 2 2 7 3 5" xfId="34949"/>
    <cellStyle name="Output 2 2 7 4" xfId="1990"/>
    <cellStyle name="Output 2 2 7 4 2" xfId="5684"/>
    <cellStyle name="Output 2 2 7 4 2 2" xfId="18730"/>
    <cellStyle name="Output 2 2 7 4 2 3" xfId="29178"/>
    <cellStyle name="Output 2 2 7 4 2 4" xfId="39909"/>
    <cellStyle name="Output 2 2 7 4 3" xfId="15036"/>
    <cellStyle name="Output 2 2 7 4 4" xfId="26469"/>
    <cellStyle name="Output 2 2 7 4 5" xfId="36215"/>
    <cellStyle name="Output 2 2 7 5" xfId="3541"/>
    <cellStyle name="Output 2 2 7 5 2" xfId="16587"/>
    <cellStyle name="Output 2 2 7 5 3" xfId="27721"/>
    <cellStyle name="Output 2 2 7 5 4" xfId="37766"/>
    <cellStyle name="Output 2 2 7 6" xfId="8313"/>
    <cellStyle name="Output 2 2 7 6 2" xfId="21358"/>
    <cellStyle name="Output 2 2 7 6 3" xfId="30821"/>
    <cellStyle name="Output 2 2 7 7" xfId="9352"/>
    <cellStyle name="Output 2 2 7 7 2" xfId="22397"/>
    <cellStyle name="Output 2 2 7 7 3" xfId="31693"/>
    <cellStyle name="Output 2 2 7 8" xfId="10941"/>
    <cellStyle name="Output 2 2 7 8 2" xfId="23986"/>
    <cellStyle name="Output 2 2 7 8 3" xfId="33201"/>
    <cellStyle name="Output 2 2 7 9" xfId="12509"/>
    <cellStyle name="Output 2 2 7 9 2" xfId="25554"/>
    <cellStyle name="Output 2 2 7 9 3" xfId="33888"/>
    <cellStyle name="Output 2 2 70" xfId="12831"/>
    <cellStyle name="Output 2 2 71" xfId="12947"/>
    <cellStyle name="Output 2 2 72" xfId="12958"/>
    <cellStyle name="Output 2 2 73" xfId="12908"/>
    <cellStyle name="Output 2 2 74" xfId="12988"/>
    <cellStyle name="Output 2 2 75" xfId="13125"/>
    <cellStyle name="Output 2 2 76" xfId="34304"/>
    <cellStyle name="Output 2 2 8" xfId="163"/>
    <cellStyle name="Output 2 2 8 10" xfId="13214"/>
    <cellStyle name="Output 2 2 8 11" xfId="34393"/>
    <cellStyle name="Output 2 2 8 2" xfId="1286"/>
    <cellStyle name="Output 2 2 8 2 2" xfId="2544"/>
    <cellStyle name="Output 2 2 8 2 2 2" xfId="6238"/>
    <cellStyle name="Output 2 2 8 2 2 2 2" xfId="19284"/>
    <cellStyle name="Output 2 2 8 2 2 2 3" xfId="29621"/>
    <cellStyle name="Output 2 2 8 2 2 2 4" xfId="40463"/>
    <cellStyle name="Output 2 2 8 2 2 3" xfId="15590"/>
    <cellStyle name="Output 2 2 8 2 2 4" xfId="26912"/>
    <cellStyle name="Output 2 2 8 2 2 5" xfId="36769"/>
    <cellStyle name="Output 2 2 8 2 3" xfId="4103"/>
    <cellStyle name="Output 2 2 8 2 3 2" xfId="17149"/>
    <cellStyle name="Output 2 2 8 2 3 3" xfId="28172"/>
    <cellStyle name="Output 2 2 8 2 3 4" xfId="38328"/>
    <cellStyle name="Output 2 2 8 2 4" xfId="8875"/>
    <cellStyle name="Output 2 2 8 2 4 2" xfId="21920"/>
    <cellStyle name="Output 2 2 8 2 4 3" xfId="31272"/>
    <cellStyle name="Output 2 2 8 2 5" xfId="9806"/>
    <cellStyle name="Output 2 2 8 2 5 2" xfId="22851"/>
    <cellStyle name="Output 2 2 8 2 5 3" xfId="32147"/>
    <cellStyle name="Output 2 2 8 2 6" xfId="11504"/>
    <cellStyle name="Output 2 2 8 2 6 2" xfId="24549"/>
    <cellStyle name="Output 2 2 8 2 6 3" xfId="33263"/>
    <cellStyle name="Output 2 2 8 2 7" xfId="12502"/>
    <cellStyle name="Output 2 2 8 2 7 2" xfId="25547"/>
    <cellStyle name="Output 2 2 8 2 7 3" xfId="33881"/>
    <cellStyle name="Output 2 2 8 2 8" xfId="14332"/>
    <cellStyle name="Output 2 2 8 2 9" xfId="35511"/>
    <cellStyle name="Output 2 2 8 3" xfId="737"/>
    <cellStyle name="Output 2 2 8 3 2" xfId="4847"/>
    <cellStyle name="Output 2 2 8 3 2 2" xfId="17893"/>
    <cellStyle name="Output 2 2 8 3 2 3" xfId="28628"/>
    <cellStyle name="Output 2 2 8 3 2 4" xfId="39072"/>
    <cellStyle name="Output 2 2 8 3 3" xfId="13783"/>
    <cellStyle name="Output 2 2 8 3 4" xfId="25934"/>
    <cellStyle name="Output 2 2 8 3 5" xfId="34962"/>
    <cellStyle name="Output 2 2 8 4" xfId="2003"/>
    <cellStyle name="Output 2 2 8 4 2" xfId="5697"/>
    <cellStyle name="Output 2 2 8 4 2 2" xfId="18743"/>
    <cellStyle name="Output 2 2 8 4 2 3" xfId="29185"/>
    <cellStyle name="Output 2 2 8 4 2 4" xfId="39922"/>
    <cellStyle name="Output 2 2 8 4 3" xfId="15049"/>
    <cellStyle name="Output 2 2 8 4 4" xfId="26476"/>
    <cellStyle name="Output 2 2 8 4 5" xfId="36228"/>
    <cellStyle name="Output 2 2 8 5" xfId="3554"/>
    <cellStyle name="Output 2 2 8 5 2" xfId="16600"/>
    <cellStyle name="Output 2 2 8 5 3" xfId="27728"/>
    <cellStyle name="Output 2 2 8 5 4" xfId="37779"/>
    <cellStyle name="Output 2 2 8 6" xfId="8326"/>
    <cellStyle name="Output 2 2 8 6 2" xfId="21371"/>
    <cellStyle name="Output 2 2 8 6 3" xfId="30828"/>
    <cellStyle name="Output 2 2 8 7" xfId="9359"/>
    <cellStyle name="Output 2 2 8 7 2" xfId="22404"/>
    <cellStyle name="Output 2 2 8 7 3" xfId="31700"/>
    <cellStyle name="Output 2 2 8 8" xfId="10954"/>
    <cellStyle name="Output 2 2 8 8 2" xfId="23999"/>
    <cellStyle name="Output 2 2 8 8 3" xfId="33202"/>
    <cellStyle name="Output 2 2 8 9" xfId="12570"/>
    <cellStyle name="Output 2 2 8 9 2" xfId="25615"/>
    <cellStyle name="Output 2 2 8 9 3" xfId="33949"/>
    <cellStyle name="Output 2 2 9" xfId="252"/>
    <cellStyle name="Output 2 2 9 10" xfId="13303"/>
    <cellStyle name="Output 2 2 9 11" xfId="34482"/>
    <cellStyle name="Output 2 2 9 2" xfId="1363"/>
    <cellStyle name="Output 2 2 9 2 2" xfId="2610"/>
    <cellStyle name="Output 2 2 9 2 2 2" xfId="6304"/>
    <cellStyle name="Output 2 2 9 2 2 2 2" xfId="19350"/>
    <cellStyle name="Output 2 2 9 2 2 2 3" xfId="29664"/>
    <cellStyle name="Output 2 2 9 2 2 2 4" xfId="40529"/>
    <cellStyle name="Output 2 2 9 2 2 3" xfId="15656"/>
    <cellStyle name="Output 2 2 9 2 2 4" xfId="26955"/>
    <cellStyle name="Output 2 2 9 2 2 5" xfId="36835"/>
    <cellStyle name="Output 2 2 9 2 3" xfId="4180"/>
    <cellStyle name="Output 2 2 9 2 3 2" xfId="17226"/>
    <cellStyle name="Output 2 2 9 2 3 3" xfId="28226"/>
    <cellStyle name="Output 2 2 9 2 3 4" xfId="38405"/>
    <cellStyle name="Output 2 2 9 2 4" xfId="8952"/>
    <cellStyle name="Output 2 2 9 2 4 2" xfId="21997"/>
    <cellStyle name="Output 2 2 9 2 4 3" xfId="31326"/>
    <cellStyle name="Output 2 2 9 2 5" xfId="9860"/>
    <cellStyle name="Output 2 2 9 2 5 2" xfId="22905"/>
    <cellStyle name="Output 2 2 9 2 5 3" xfId="32201"/>
    <cellStyle name="Output 2 2 9 2 6" xfId="11581"/>
    <cellStyle name="Output 2 2 9 2 6 2" xfId="24626"/>
    <cellStyle name="Output 2 2 9 2 6 3" xfId="33269"/>
    <cellStyle name="Output 2 2 9 2 7" xfId="12047"/>
    <cellStyle name="Output 2 2 9 2 7 2" xfId="25092"/>
    <cellStyle name="Output 2 2 9 2 7 3" xfId="33426"/>
    <cellStyle name="Output 2 2 9 2 8" xfId="14409"/>
    <cellStyle name="Output 2 2 9 2 9" xfId="35588"/>
    <cellStyle name="Output 2 2 9 3" xfId="826"/>
    <cellStyle name="Output 2 2 9 3 2" xfId="4936"/>
    <cellStyle name="Output 2 2 9 3 2 2" xfId="17982"/>
    <cellStyle name="Output 2 2 9 3 2 3" xfId="28694"/>
    <cellStyle name="Output 2 2 9 3 2 4" xfId="39161"/>
    <cellStyle name="Output 2 2 9 3 3" xfId="13872"/>
    <cellStyle name="Output 2 2 9 3 4" xfId="26000"/>
    <cellStyle name="Output 2 2 9 3 5" xfId="35051"/>
    <cellStyle name="Output 2 2 9 4" xfId="2092"/>
    <cellStyle name="Output 2 2 9 4 2" xfId="5786"/>
    <cellStyle name="Output 2 2 9 4 2 2" xfId="18832"/>
    <cellStyle name="Output 2 2 9 4 2 3" xfId="29251"/>
    <cellStyle name="Output 2 2 9 4 2 4" xfId="40011"/>
    <cellStyle name="Output 2 2 9 4 3" xfId="15138"/>
    <cellStyle name="Output 2 2 9 4 4" xfId="26542"/>
    <cellStyle name="Output 2 2 9 4 5" xfId="36317"/>
    <cellStyle name="Output 2 2 9 5" xfId="3643"/>
    <cellStyle name="Output 2 2 9 5 2" xfId="16689"/>
    <cellStyle name="Output 2 2 9 5 3" xfId="27794"/>
    <cellStyle name="Output 2 2 9 5 4" xfId="37868"/>
    <cellStyle name="Output 2 2 9 6" xfId="8415"/>
    <cellStyle name="Output 2 2 9 6 2" xfId="21460"/>
    <cellStyle name="Output 2 2 9 6 3" xfId="30894"/>
    <cellStyle name="Output 2 2 9 7" xfId="9425"/>
    <cellStyle name="Output 2 2 9 7 2" xfId="22470"/>
    <cellStyle name="Output 2 2 9 7 3" xfId="31766"/>
    <cellStyle name="Output 2 2 9 8" xfId="11043"/>
    <cellStyle name="Output 2 2 9 8 2" xfId="24088"/>
    <cellStyle name="Output 2 2 9 8 3" xfId="33208"/>
    <cellStyle name="Output 2 2 9 9" xfId="12312"/>
    <cellStyle name="Output 2 2 9 9 2" xfId="25357"/>
    <cellStyle name="Output 2 2 9 9 3" xfId="33691"/>
    <cellStyle name="Output 2 3" xfId="99"/>
    <cellStyle name="Output 2 3 10" xfId="10625"/>
    <cellStyle name="Output 2 3 10 2" xfId="23670"/>
    <cellStyle name="Output 2 3 10 3" xfId="32950"/>
    <cellStyle name="Output 2 3 11" xfId="10645"/>
    <cellStyle name="Output 2 3 11 2" xfId="23690"/>
    <cellStyle name="Output 2 3 11 3" xfId="32970"/>
    <cellStyle name="Output 2 3 12" xfId="10695"/>
    <cellStyle name="Output 2 3 12 2" xfId="23740"/>
    <cellStyle name="Output 2 3 12 3" xfId="33020"/>
    <cellStyle name="Output 2 3 13" xfId="10728"/>
    <cellStyle name="Output 2 3 13 2" xfId="23773"/>
    <cellStyle name="Output 2 3 13 3" xfId="33053"/>
    <cellStyle name="Output 2 3 14" xfId="10761"/>
    <cellStyle name="Output 2 3 14 2" xfId="23806"/>
    <cellStyle name="Output 2 3 14 3" xfId="33086"/>
    <cellStyle name="Output 2 3 15" xfId="10838"/>
    <cellStyle name="Output 2 3 15 2" xfId="23883"/>
    <cellStyle name="Output 2 3 15 3" xfId="33143"/>
    <cellStyle name="Output 2 3 16" xfId="12332"/>
    <cellStyle name="Output 2 3 16 2" xfId="25377"/>
    <cellStyle name="Output 2 3 16 3" xfId="33711"/>
    <cellStyle name="Output 2 3 17" xfId="12869"/>
    <cellStyle name="Output 2 3 18" xfId="12900"/>
    <cellStyle name="Output 2 3 19" xfId="12913"/>
    <cellStyle name="Output 2 3 2" xfId="194"/>
    <cellStyle name="Output 2 3 2 10" xfId="13245"/>
    <cellStyle name="Output 2 3 2 11" xfId="34424"/>
    <cellStyle name="Output 2 3 2 2" xfId="1317"/>
    <cellStyle name="Output 2 3 2 2 2" xfId="2573"/>
    <cellStyle name="Output 2 3 2 2 2 2" xfId="6267"/>
    <cellStyle name="Output 2 3 2 2 2 2 2" xfId="19313"/>
    <cellStyle name="Output 2 3 2 2 2 2 3" xfId="29637"/>
    <cellStyle name="Output 2 3 2 2 2 2 4" xfId="40492"/>
    <cellStyle name="Output 2 3 2 2 2 3" xfId="15619"/>
    <cellStyle name="Output 2 3 2 2 2 4" xfId="26928"/>
    <cellStyle name="Output 2 3 2 2 2 5" xfId="36798"/>
    <cellStyle name="Output 2 3 2 2 3" xfId="4134"/>
    <cellStyle name="Output 2 3 2 2 3 2" xfId="17180"/>
    <cellStyle name="Output 2 3 2 2 3 3" xfId="28190"/>
    <cellStyle name="Output 2 3 2 2 3 4" xfId="38359"/>
    <cellStyle name="Output 2 3 2 2 4" xfId="8906"/>
    <cellStyle name="Output 2 3 2 2 4 2" xfId="21951"/>
    <cellStyle name="Output 2 3 2 2 4 3" xfId="31290"/>
    <cellStyle name="Output 2 3 2 2 5" xfId="9824"/>
    <cellStyle name="Output 2 3 2 2 5 2" xfId="22869"/>
    <cellStyle name="Output 2 3 2 2 5 3" xfId="32165"/>
    <cellStyle name="Output 2 3 2 2 6" xfId="11535"/>
    <cellStyle name="Output 2 3 2 2 6 2" xfId="24580"/>
    <cellStyle name="Output 2 3 2 2 6 3" xfId="33265"/>
    <cellStyle name="Output 2 3 2 2 7" xfId="10814"/>
    <cellStyle name="Output 2 3 2 2 7 2" xfId="23859"/>
    <cellStyle name="Output 2 3 2 2 7 3" xfId="33138"/>
    <cellStyle name="Output 2 3 2 2 8" xfId="14363"/>
    <cellStyle name="Output 2 3 2 2 9" xfId="35542"/>
    <cellStyle name="Output 2 3 2 3" xfId="768"/>
    <cellStyle name="Output 2 3 2 3 2" xfId="4878"/>
    <cellStyle name="Output 2 3 2 3 2 2" xfId="17924"/>
    <cellStyle name="Output 2 3 2 3 2 3" xfId="28646"/>
    <cellStyle name="Output 2 3 2 3 2 4" xfId="39103"/>
    <cellStyle name="Output 2 3 2 3 3" xfId="13814"/>
    <cellStyle name="Output 2 3 2 3 4" xfId="25952"/>
    <cellStyle name="Output 2 3 2 3 5" xfId="34993"/>
    <cellStyle name="Output 2 3 2 4" xfId="2034"/>
    <cellStyle name="Output 2 3 2 4 2" xfId="5728"/>
    <cellStyle name="Output 2 3 2 4 2 2" xfId="18774"/>
    <cellStyle name="Output 2 3 2 4 2 3" xfId="29203"/>
    <cellStyle name="Output 2 3 2 4 2 4" xfId="39953"/>
    <cellStyle name="Output 2 3 2 4 3" xfId="15080"/>
    <cellStyle name="Output 2 3 2 4 4" xfId="26494"/>
    <cellStyle name="Output 2 3 2 4 5" xfId="36259"/>
    <cellStyle name="Output 2 3 2 5" xfId="3585"/>
    <cellStyle name="Output 2 3 2 5 2" xfId="16631"/>
    <cellStyle name="Output 2 3 2 5 3" xfId="27746"/>
    <cellStyle name="Output 2 3 2 5 4" xfId="37810"/>
    <cellStyle name="Output 2 3 2 6" xfId="8357"/>
    <cellStyle name="Output 2 3 2 6 2" xfId="21402"/>
    <cellStyle name="Output 2 3 2 6 3" xfId="30846"/>
    <cellStyle name="Output 2 3 2 7" xfId="9377"/>
    <cellStyle name="Output 2 3 2 7 2" xfId="22422"/>
    <cellStyle name="Output 2 3 2 7 3" xfId="31718"/>
    <cellStyle name="Output 2 3 2 8" xfId="10985"/>
    <cellStyle name="Output 2 3 2 8 2" xfId="24030"/>
    <cellStyle name="Output 2 3 2 8 3" xfId="33204"/>
    <cellStyle name="Output 2 3 2 9" xfId="12279"/>
    <cellStyle name="Output 2 3 2 9 2" xfId="25324"/>
    <cellStyle name="Output 2 3 2 9 3" xfId="33658"/>
    <cellStyle name="Output 2 3 20" xfId="12997"/>
    <cellStyle name="Output 2 3 21" xfId="13015"/>
    <cellStyle name="Output 2 3 22" xfId="13046"/>
    <cellStyle name="Output 2 3 23" xfId="13150"/>
    <cellStyle name="Output 2 3 24" xfId="34329"/>
    <cellStyle name="Output 2 3 3" xfId="1198"/>
    <cellStyle name="Output 2 3 3 2" xfId="2464"/>
    <cellStyle name="Output 2 3 3 2 2" xfId="6158"/>
    <cellStyle name="Output 2 3 3 2 2 2" xfId="19204"/>
    <cellStyle name="Output 2 3 3 2 2 3" xfId="29580"/>
    <cellStyle name="Output 2 3 3 2 2 4" xfId="40383"/>
    <cellStyle name="Output 2 3 3 2 3" xfId="15510"/>
    <cellStyle name="Output 2 3 3 2 4" xfId="26871"/>
    <cellStyle name="Output 2 3 3 2 5" xfId="36689"/>
    <cellStyle name="Output 2 3 3 3" xfId="4015"/>
    <cellStyle name="Output 2 3 3 3 2" xfId="17061"/>
    <cellStyle name="Output 2 3 3 3 3" xfId="28123"/>
    <cellStyle name="Output 2 3 3 3 4" xfId="38240"/>
    <cellStyle name="Output 2 3 3 4" xfId="8787"/>
    <cellStyle name="Output 2 3 3 4 2" xfId="21832"/>
    <cellStyle name="Output 2 3 3 4 3" xfId="31223"/>
    <cellStyle name="Output 2 3 3 5" xfId="9757"/>
    <cellStyle name="Output 2 3 3 5 2" xfId="22802"/>
    <cellStyle name="Output 2 3 3 5 3" xfId="32098"/>
    <cellStyle name="Output 2 3 3 6" xfId="11416"/>
    <cellStyle name="Output 2 3 3 6 2" xfId="24461"/>
    <cellStyle name="Output 2 3 3 6 3" xfId="33256"/>
    <cellStyle name="Output 2 3 3 7" xfId="12242"/>
    <cellStyle name="Output 2 3 3 7 2" xfId="25287"/>
    <cellStyle name="Output 2 3 3 7 3" xfId="33621"/>
    <cellStyle name="Output 2 3 3 8" xfId="14244"/>
    <cellStyle name="Output 2 3 3 9" xfId="35423"/>
    <cellStyle name="Output 2 3 4" xfId="673"/>
    <cellStyle name="Output 2 3 4 2" xfId="4783"/>
    <cellStyle name="Output 2 3 4 2 2" xfId="17829"/>
    <cellStyle name="Output 2 3 4 2 3" xfId="28586"/>
    <cellStyle name="Output 2 3 4 2 4" xfId="39008"/>
    <cellStyle name="Output 2 3 4 3" xfId="13719"/>
    <cellStyle name="Output 2 3 4 4" xfId="25892"/>
    <cellStyle name="Output 2 3 4 5" xfId="34898"/>
    <cellStyle name="Output 2 3 5" xfId="1939"/>
    <cellStyle name="Output 2 3 5 2" xfId="5633"/>
    <cellStyle name="Output 2 3 5 2 2" xfId="18679"/>
    <cellStyle name="Output 2 3 5 2 3" xfId="29143"/>
    <cellStyle name="Output 2 3 5 2 4" xfId="39858"/>
    <cellStyle name="Output 2 3 5 3" xfId="14985"/>
    <cellStyle name="Output 2 3 5 4" xfId="26434"/>
    <cellStyle name="Output 2 3 5 5" xfId="36164"/>
    <cellStyle name="Output 2 3 6" xfId="3490"/>
    <cellStyle name="Output 2 3 6 2" xfId="16536"/>
    <cellStyle name="Output 2 3 6 3" xfId="27686"/>
    <cellStyle name="Output 2 3 6 4" xfId="37715"/>
    <cellStyle name="Output 2 3 7" xfId="8262"/>
    <cellStyle name="Output 2 3 7 2" xfId="21307"/>
    <cellStyle name="Output 2 3 7 3" xfId="30786"/>
    <cellStyle name="Output 2 3 8" xfId="9317"/>
    <cellStyle name="Output 2 3 8 2" xfId="22362"/>
    <cellStyle name="Output 2 3 8 3" xfId="31658"/>
    <cellStyle name="Output 2 3 9" xfId="10560"/>
    <cellStyle name="Output 2 3 9 2" xfId="23605"/>
    <cellStyle name="Output 2 3 9 3" xfId="32891"/>
    <cellStyle name="Output 2 4" xfId="90"/>
    <cellStyle name="Output 2 4 10" xfId="10611"/>
    <cellStyle name="Output 2 4 10 2" xfId="23656"/>
    <cellStyle name="Output 2 4 10 3" xfId="32936"/>
    <cellStyle name="Output 2 4 11" xfId="10638"/>
    <cellStyle name="Output 2 4 11 2" xfId="23683"/>
    <cellStyle name="Output 2 4 11 3" xfId="32963"/>
    <cellStyle name="Output 2 4 12" xfId="10688"/>
    <cellStyle name="Output 2 4 12 2" xfId="23733"/>
    <cellStyle name="Output 2 4 12 3" xfId="33013"/>
    <cellStyle name="Output 2 4 13" xfId="10721"/>
    <cellStyle name="Output 2 4 13 2" xfId="23766"/>
    <cellStyle name="Output 2 4 13 3" xfId="33046"/>
    <cellStyle name="Output 2 4 14" xfId="10754"/>
    <cellStyle name="Output 2 4 14 2" xfId="23799"/>
    <cellStyle name="Output 2 4 14 3" xfId="33079"/>
    <cellStyle name="Output 2 4 15" xfId="10829"/>
    <cellStyle name="Output 2 4 15 2" xfId="23874"/>
    <cellStyle name="Output 2 4 15 3" xfId="33142"/>
    <cellStyle name="Output 2 4 16" xfId="12404"/>
    <cellStyle name="Output 2 4 16 2" xfId="25449"/>
    <cellStyle name="Output 2 4 16 3" xfId="33783"/>
    <cellStyle name="Output 2 4 17" xfId="12860"/>
    <cellStyle name="Output 2 4 18" xfId="12835"/>
    <cellStyle name="Output 2 4 19" xfId="12959"/>
    <cellStyle name="Output 2 4 2" xfId="185"/>
    <cellStyle name="Output 2 4 2 10" xfId="13236"/>
    <cellStyle name="Output 2 4 2 11" xfId="34415"/>
    <cellStyle name="Output 2 4 2 2" xfId="1308"/>
    <cellStyle name="Output 2 4 2 2 2" xfId="2564"/>
    <cellStyle name="Output 2 4 2 2 2 2" xfId="6258"/>
    <cellStyle name="Output 2 4 2 2 2 2 2" xfId="19304"/>
    <cellStyle name="Output 2 4 2 2 2 2 3" xfId="29630"/>
    <cellStyle name="Output 2 4 2 2 2 2 4" xfId="40483"/>
    <cellStyle name="Output 2 4 2 2 2 3" xfId="15610"/>
    <cellStyle name="Output 2 4 2 2 2 4" xfId="26921"/>
    <cellStyle name="Output 2 4 2 2 2 5" xfId="36789"/>
    <cellStyle name="Output 2 4 2 2 3" xfId="4125"/>
    <cellStyle name="Output 2 4 2 2 3 2" xfId="17171"/>
    <cellStyle name="Output 2 4 2 2 3 3" xfId="28183"/>
    <cellStyle name="Output 2 4 2 2 3 4" xfId="38350"/>
    <cellStyle name="Output 2 4 2 2 4" xfId="8897"/>
    <cellStyle name="Output 2 4 2 2 4 2" xfId="21942"/>
    <cellStyle name="Output 2 4 2 2 4 3" xfId="31283"/>
    <cellStyle name="Output 2 4 2 2 5" xfId="9817"/>
    <cellStyle name="Output 2 4 2 2 5 2" xfId="22862"/>
    <cellStyle name="Output 2 4 2 2 5 3" xfId="32158"/>
    <cellStyle name="Output 2 4 2 2 6" xfId="11526"/>
    <cellStyle name="Output 2 4 2 2 6 2" xfId="24571"/>
    <cellStyle name="Output 2 4 2 2 6 3" xfId="33264"/>
    <cellStyle name="Output 2 4 2 2 7" xfId="12320"/>
    <cellStyle name="Output 2 4 2 2 7 2" xfId="25365"/>
    <cellStyle name="Output 2 4 2 2 7 3" xfId="33699"/>
    <cellStyle name="Output 2 4 2 2 8" xfId="14354"/>
    <cellStyle name="Output 2 4 2 2 9" xfId="35533"/>
    <cellStyle name="Output 2 4 2 3" xfId="759"/>
    <cellStyle name="Output 2 4 2 3 2" xfId="4869"/>
    <cellStyle name="Output 2 4 2 3 2 2" xfId="17915"/>
    <cellStyle name="Output 2 4 2 3 2 3" xfId="28639"/>
    <cellStyle name="Output 2 4 2 3 2 4" xfId="39094"/>
    <cellStyle name="Output 2 4 2 3 3" xfId="13805"/>
    <cellStyle name="Output 2 4 2 3 4" xfId="25945"/>
    <cellStyle name="Output 2 4 2 3 5" xfId="34984"/>
    <cellStyle name="Output 2 4 2 4" xfId="2025"/>
    <cellStyle name="Output 2 4 2 4 2" xfId="5719"/>
    <cellStyle name="Output 2 4 2 4 2 2" xfId="18765"/>
    <cellStyle name="Output 2 4 2 4 2 3" xfId="29196"/>
    <cellStyle name="Output 2 4 2 4 2 4" xfId="39944"/>
    <cellStyle name="Output 2 4 2 4 3" xfId="15071"/>
    <cellStyle name="Output 2 4 2 4 4" xfId="26487"/>
    <cellStyle name="Output 2 4 2 4 5" xfId="36250"/>
    <cellStyle name="Output 2 4 2 5" xfId="3576"/>
    <cellStyle name="Output 2 4 2 5 2" xfId="16622"/>
    <cellStyle name="Output 2 4 2 5 3" xfId="27739"/>
    <cellStyle name="Output 2 4 2 5 4" xfId="37801"/>
    <cellStyle name="Output 2 4 2 6" xfId="8348"/>
    <cellStyle name="Output 2 4 2 6 2" xfId="21393"/>
    <cellStyle name="Output 2 4 2 6 3" xfId="30839"/>
    <cellStyle name="Output 2 4 2 7" xfId="9370"/>
    <cellStyle name="Output 2 4 2 7 2" xfId="22415"/>
    <cellStyle name="Output 2 4 2 7 3" xfId="31711"/>
    <cellStyle name="Output 2 4 2 8" xfId="10976"/>
    <cellStyle name="Output 2 4 2 8 2" xfId="24021"/>
    <cellStyle name="Output 2 4 2 8 3" xfId="33203"/>
    <cellStyle name="Output 2 4 2 9" xfId="12476"/>
    <cellStyle name="Output 2 4 2 9 2" xfId="25521"/>
    <cellStyle name="Output 2 4 2 9 3" xfId="33855"/>
    <cellStyle name="Output 2 4 20" xfId="12927"/>
    <cellStyle name="Output 2 4 21" xfId="13008"/>
    <cellStyle name="Output 2 4 22" xfId="13045"/>
    <cellStyle name="Output 2 4 23" xfId="13141"/>
    <cellStyle name="Output 2 4 24" xfId="34320"/>
    <cellStyle name="Output 2 4 3" xfId="1192"/>
    <cellStyle name="Output 2 4 3 2" xfId="2458"/>
    <cellStyle name="Output 2 4 3 2 2" xfId="6152"/>
    <cellStyle name="Output 2 4 3 2 2 2" xfId="19198"/>
    <cellStyle name="Output 2 4 3 2 2 3" xfId="29576"/>
    <cellStyle name="Output 2 4 3 2 2 4" xfId="40377"/>
    <cellStyle name="Output 2 4 3 2 3" xfId="15504"/>
    <cellStyle name="Output 2 4 3 2 4" xfId="26867"/>
    <cellStyle name="Output 2 4 3 2 5" xfId="36683"/>
    <cellStyle name="Output 2 4 3 3" xfId="4009"/>
    <cellStyle name="Output 2 4 3 3 2" xfId="17055"/>
    <cellStyle name="Output 2 4 3 3 3" xfId="28119"/>
    <cellStyle name="Output 2 4 3 3 4" xfId="38234"/>
    <cellStyle name="Output 2 4 3 4" xfId="8781"/>
    <cellStyle name="Output 2 4 3 4 2" xfId="21826"/>
    <cellStyle name="Output 2 4 3 4 3" xfId="31219"/>
    <cellStyle name="Output 2 4 3 5" xfId="9753"/>
    <cellStyle name="Output 2 4 3 5 2" xfId="22798"/>
    <cellStyle name="Output 2 4 3 5 3" xfId="32094"/>
    <cellStyle name="Output 2 4 3 6" xfId="11410"/>
    <cellStyle name="Output 2 4 3 6 2" xfId="24455"/>
    <cellStyle name="Output 2 4 3 6 3" xfId="33255"/>
    <cellStyle name="Output 2 4 3 7" xfId="12084"/>
    <cellStyle name="Output 2 4 3 7 2" xfId="25129"/>
    <cellStyle name="Output 2 4 3 7 3" xfId="33463"/>
    <cellStyle name="Output 2 4 3 8" xfId="14238"/>
    <cellStyle name="Output 2 4 3 9" xfId="35417"/>
    <cellStyle name="Output 2 4 4" xfId="664"/>
    <cellStyle name="Output 2 4 4 2" xfId="4774"/>
    <cellStyle name="Output 2 4 4 2 2" xfId="17820"/>
    <cellStyle name="Output 2 4 4 2 3" xfId="28579"/>
    <cellStyle name="Output 2 4 4 2 4" xfId="38999"/>
    <cellStyle name="Output 2 4 4 3" xfId="13710"/>
    <cellStyle name="Output 2 4 4 4" xfId="25885"/>
    <cellStyle name="Output 2 4 4 5" xfId="34889"/>
    <cellStyle name="Output 2 4 5" xfId="1930"/>
    <cellStyle name="Output 2 4 5 2" xfId="5624"/>
    <cellStyle name="Output 2 4 5 2 2" xfId="18670"/>
    <cellStyle name="Output 2 4 5 2 3" xfId="29136"/>
    <cellStyle name="Output 2 4 5 2 4" xfId="39849"/>
    <cellStyle name="Output 2 4 5 3" xfId="14976"/>
    <cellStyle name="Output 2 4 5 4" xfId="26427"/>
    <cellStyle name="Output 2 4 5 5" xfId="36155"/>
    <cellStyle name="Output 2 4 6" xfId="3481"/>
    <cellStyle name="Output 2 4 6 2" xfId="16527"/>
    <cellStyle name="Output 2 4 6 3" xfId="27679"/>
    <cellStyle name="Output 2 4 6 4" xfId="37706"/>
    <cellStyle name="Output 2 4 7" xfId="8253"/>
    <cellStyle name="Output 2 4 7 2" xfId="21298"/>
    <cellStyle name="Output 2 4 7 3" xfId="30779"/>
    <cellStyle name="Output 2 4 8" xfId="9310"/>
    <cellStyle name="Output 2 4 8 2" xfId="22355"/>
    <cellStyle name="Output 2 4 8 3" xfId="31651"/>
    <cellStyle name="Output 2 4 9" xfId="10551"/>
    <cellStyle name="Output 2 4 9 2" xfId="23596"/>
    <cellStyle name="Output 2 4 9 3" xfId="32884"/>
    <cellStyle name="Output 2 5" xfId="638"/>
    <cellStyle name="Output 2 5 2" xfId="1831"/>
    <cellStyle name="Output 2 5 2 2" xfId="5525"/>
    <cellStyle name="Output 2 5 2 2 2" xfId="18571"/>
    <cellStyle name="Output 2 5 2 2 3" xfId="29049"/>
    <cellStyle name="Output 2 5 2 2 4" xfId="39750"/>
    <cellStyle name="Output 2 5 2 3" xfId="14877"/>
    <cellStyle name="Output 2 5 2 4" xfId="26340"/>
    <cellStyle name="Output 2 5 2 5" xfId="36056"/>
    <cellStyle name="Output 2 5 3" xfId="3030"/>
    <cellStyle name="Output 2 5 3 2" xfId="6724"/>
    <cellStyle name="Output 2 5 3 2 2" xfId="19770"/>
    <cellStyle name="Output 2 5 3 2 3" xfId="29955"/>
    <cellStyle name="Output 2 5 3 2 4" xfId="40949"/>
    <cellStyle name="Output 2 5 3 3" xfId="16076"/>
    <cellStyle name="Output 2 5 3 4" xfId="27246"/>
    <cellStyle name="Output 2 5 3 5" xfId="37255"/>
    <cellStyle name="Output 2 5 4" xfId="4648"/>
    <cellStyle name="Output 2 5 4 2" xfId="17694"/>
    <cellStyle name="Output 2 5 4 3" xfId="28565"/>
    <cellStyle name="Output 2 5 4 4" xfId="38873"/>
    <cellStyle name="Output 2 5 5" xfId="13684"/>
    <cellStyle name="Output 2 5 6" xfId="25871"/>
    <cellStyle name="Output 2 5 7" xfId="34863"/>
    <cellStyle name="Output 2 6" xfId="12482"/>
    <cellStyle name="Output 2 6 2" xfId="25527"/>
    <cellStyle name="Output 2 6 3" xfId="33861"/>
    <cellStyle name="Output 2 7" xfId="13122"/>
    <cellStyle name="Output 2 8" xfId="34301"/>
    <cellStyle name="Output 3" xfId="13105"/>
    <cellStyle name="Output 4" xfId="54028"/>
    <cellStyle name="Percent 10" xfId="54014"/>
    <cellStyle name="Percent 10 3" xfId="34196"/>
    <cellStyle name="Percent 11" xfId="34290"/>
    <cellStyle name="Percent 12" xfId="54067"/>
    <cellStyle name="Percent 13" xfId="54102"/>
    <cellStyle name="Percent 2" xfId="66"/>
    <cellStyle name="Percent 2 2" xfId="67"/>
    <cellStyle name="Percent 24 2 2" xfId="34291"/>
    <cellStyle name="Percent 3" xfId="68"/>
    <cellStyle name="Percent 3 10" xfId="297"/>
    <cellStyle name="Percent 3 10 10" xfId="11088"/>
    <cellStyle name="Percent 3 10 10 2" xfId="24133"/>
    <cellStyle name="Percent 3 10 11" xfId="13348"/>
    <cellStyle name="Percent 3 10 12" xfId="34527"/>
    <cellStyle name="Percent 3 10 13" xfId="42523"/>
    <cellStyle name="Percent 3 10 14" xfId="46755"/>
    <cellStyle name="Percent 3 10 15" xfId="49121"/>
    <cellStyle name="Percent 3 10 2" xfId="1408"/>
    <cellStyle name="Percent 3 10 2 10" xfId="42926"/>
    <cellStyle name="Percent 3 10 2 11" xfId="46960"/>
    <cellStyle name="Percent 3 10 2 12" xfId="49533"/>
    <cellStyle name="Percent 3 10 2 2" xfId="2651"/>
    <cellStyle name="Percent 3 10 2 2 2" xfId="8028"/>
    <cellStyle name="Percent 3 10 2 2 2 2" xfId="21074"/>
    <cellStyle name="Percent 3 10 2 2 2 3" xfId="42253"/>
    <cellStyle name="Percent 3 10 2 2 2 4" xfId="46558"/>
    <cellStyle name="Percent 3 10 2 2 2 5" xfId="48924"/>
    <cellStyle name="Percent 3 10 2 2 2 6" xfId="53757"/>
    <cellStyle name="Percent 3 10 2 2 3" xfId="6345"/>
    <cellStyle name="Percent 3 10 2 2 3 2" xfId="19391"/>
    <cellStyle name="Percent 3 10 2 2 3 3" xfId="40570"/>
    <cellStyle name="Percent 3 10 2 2 3 4" xfId="45551"/>
    <cellStyle name="Percent 3 10 2 2 3 5" xfId="48238"/>
    <cellStyle name="Percent 3 10 2 2 3 6" xfId="52438"/>
    <cellStyle name="Percent 3 10 2 2 4" xfId="15697"/>
    <cellStyle name="Percent 3 10 2 2 5" xfId="36876"/>
    <cellStyle name="Percent 3 10 2 2 6" xfId="43453"/>
    <cellStyle name="Percent 3 10 2 2 7" xfId="47253"/>
    <cellStyle name="Percent 3 10 2 2 8" xfId="50171"/>
    <cellStyle name="Percent 3 10 2 3" xfId="5389"/>
    <cellStyle name="Percent 3 10 2 3 2" xfId="18435"/>
    <cellStyle name="Percent 3 10 2 3 3" xfId="39614"/>
    <cellStyle name="Percent 3 10 2 3 4" xfId="45024"/>
    <cellStyle name="Percent 3 10 2 3 5" xfId="47945"/>
    <cellStyle name="Percent 3 10 2 3 6" xfId="51800"/>
    <cellStyle name="Percent 3 10 2 4" xfId="7551"/>
    <cellStyle name="Percent 3 10 2 4 2" xfId="20597"/>
    <cellStyle name="Percent 3 10 2 4 3" xfId="41776"/>
    <cellStyle name="Percent 3 10 2 4 4" xfId="46265"/>
    <cellStyle name="Percent 3 10 2 4 5" xfId="48631"/>
    <cellStyle name="Percent 3 10 2 4 6" xfId="53280"/>
    <cellStyle name="Percent 3 10 2 5" xfId="4225"/>
    <cellStyle name="Percent 3 10 2 5 2" xfId="17271"/>
    <cellStyle name="Percent 3 10 2 5 3" xfId="38450"/>
    <cellStyle name="Percent 3 10 2 5 4" xfId="44310"/>
    <cellStyle name="Percent 3 10 2 5 5" xfId="47552"/>
    <cellStyle name="Percent 3 10 2 5 6" xfId="51060"/>
    <cellStyle name="Percent 3 10 2 6" xfId="8997"/>
    <cellStyle name="Percent 3 10 2 6 2" xfId="22042"/>
    <cellStyle name="Percent 3 10 2 7" xfId="11626"/>
    <cellStyle name="Percent 3 10 2 7 2" xfId="24671"/>
    <cellStyle name="Percent 3 10 2 8" xfId="14454"/>
    <cellStyle name="Percent 3 10 2 9" xfId="35633"/>
    <cellStyle name="Percent 3 10 3" xfId="1783"/>
    <cellStyle name="Percent 3 10 3 10" xfId="49621"/>
    <cellStyle name="Percent 3 10 3 2" xfId="2984"/>
    <cellStyle name="Percent 3 10 3 2 2" xfId="8116"/>
    <cellStyle name="Percent 3 10 3 2 2 2" xfId="21162"/>
    <cellStyle name="Percent 3 10 3 2 2 3" xfId="42341"/>
    <cellStyle name="Percent 3 10 3 2 2 4" xfId="46646"/>
    <cellStyle name="Percent 3 10 3 2 2 5" xfId="49012"/>
    <cellStyle name="Percent 3 10 3 2 2 6" xfId="53845"/>
    <cellStyle name="Percent 3 10 3 2 3" xfId="6678"/>
    <cellStyle name="Percent 3 10 3 2 3 2" xfId="19724"/>
    <cellStyle name="Percent 3 10 3 2 3 3" xfId="40903"/>
    <cellStyle name="Percent 3 10 3 2 3 4" xfId="45762"/>
    <cellStyle name="Percent 3 10 3 2 3 5" xfId="48326"/>
    <cellStyle name="Percent 3 10 3 2 3 6" xfId="52609"/>
    <cellStyle name="Percent 3 10 3 2 4" xfId="16030"/>
    <cellStyle name="Percent 3 10 3 2 5" xfId="37209"/>
    <cellStyle name="Percent 3 10 3 2 6" xfId="43664"/>
    <cellStyle name="Percent 3 10 3 2 7" xfId="47341"/>
    <cellStyle name="Percent 3 10 3 2 8" xfId="50342"/>
    <cellStyle name="Percent 3 10 3 3" xfId="5477"/>
    <cellStyle name="Percent 3 10 3 3 2" xfId="18523"/>
    <cellStyle name="Percent 3 10 3 3 3" xfId="39702"/>
    <cellStyle name="Percent 3 10 3 3 4" xfId="45112"/>
    <cellStyle name="Percent 3 10 3 3 5" xfId="48033"/>
    <cellStyle name="Percent 3 10 3 3 6" xfId="51888"/>
    <cellStyle name="Percent 3 10 3 4" xfId="7681"/>
    <cellStyle name="Percent 3 10 3 4 2" xfId="20727"/>
    <cellStyle name="Percent 3 10 3 4 3" xfId="41906"/>
    <cellStyle name="Percent 3 10 3 4 4" xfId="46353"/>
    <cellStyle name="Percent 3 10 3 4 5" xfId="48719"/>
    <cellStyle name="Percent 3 10 3 4 6" xfId="53410"/>
    <cellStyle name="Percent 3 10 3 5" xfId="4600"/>
    <cellStyle name="Percent 3 10 3 5 2" xfId="17646"/>
    <cellStyle name="Percent 3 10 3 5 3" xfId="38825"/>
    <cellStyle name="Percent 3 10 3 5 4" xfId="44521"/>
    <cellStyle name="Percent 3 10 3 5 5" xfId="47640"/>
    <cellStyle name="Percent 3 10 3 5 6" xfId="51273"/>
    <cellStyle name="Percent 3 10 3 6" xfId="14829"/>
    <cellStyle name="Percent 3 10 3 7" xfId="36008"/>
    <cellStyle name="Percent 3 10 3 8" xfId="43014"/>
    <cellStyle name="Percent 3 10 3 9" xfId="47048"/>
    <cellStyle name="Percent 3 10 4" xfId="871"/>
    <cellStyle name="Percent 3 10 4 2" xfId="7381"/>
    <cellStyle name="Percent 3 10 4 2 2" xfId="20427"/>
    <cellStyle name="Percent 3 10 4 2 3" xfId="41606"/>
    <cellStyle name="Percent 3 10 4 2 4" xfId="46160"/>
    <cellStyle name="Percent 3 10 4 2 5" xfId="48526"/>
    <cellStyle name="Percent 3 10 4 2 6" xfId="53110"/>
    <cellStyle name="Percent 3 10 4 3" xfId="4981"/>
    <cellStyle name="Percent 3 10 4 3 2" xfId="18027"/>
    <cellStyle name="Percent 3 10 4 3 3" xfId="39206"/>
    <cellStyle name="Percent 3 10 4 3 4" xfId="44796"/>
    <cellStyle name="Percent 3 10 4 3 5" xfId="47840"/>
    <cellStyle name="Percent 3 10 4 3 6" xfId="51555"/>
    <cellStyle name="Percent 3 10 4 4" xfId="13917"/>
    <cellStyle name="Percent 3 10 4 5" xfId="35096"/>
    <cellStyle name="Percent 3 10 4 6" xfId="42698"/>
    <cellStyle name="Percent 3 10 4 7" xfId="46855"/>
    <cellStyle name="Percent 3 10 4 8" xfId="49303"/>
    <cellStyle name="Percent 3 10 5" xfId="2137"/>
    <cellStyle name="Percent 3 10 5 2" xfId="7876"/>
    <cellStyle name="Percent 3 10 5 2 2" xfId="20922"/>
    <cellStyle name="Percent 3 10 5 2 3" xfId="42101"/>
    <cellStyle name="Percent 3 10 5 2 4" xfId="46453"/>
    <cellStyle name="Percent 3 10 5 2 5" xfId="48819"/>
    <cellStyle name="Percent 3 10 5 2 6" xfId="53605"/>
    <cellStyle name="Percent 3 10 5 3" xfId="5831"/>
    <cellStyle name="Percent 3 10 5 3 2" xfId="18877"/>
    <cellStyle name="Percent 3 10 5 3 3" xfId="40056"/>
    <cellStyle name="Percent 3 10 5 3 4" xfId="45284"/>
    <cellStyle name="Percent 3 10 5 3 5" xfId="48133"/>
    <cellStyle name="Percent 3 10 5 3 6" xfId="52146"/>
    <cellStyle name="Percent 3 10 5 4" xfId="15183"/>
    <cellStyle name="Percent 3 10 5 5" xfId="36362"/>
    <cellStyle name="Percent 3 10 5 6" xfId="43186"/>
    <cellStyle name="Percent 3 10 5 7" xfId="47148"/>
    <cellStyle name="Percent 3 10 5 8" xfId="49879"/>
    <cellStyle name="Percent 3 10 6" xfId="4728"/>
    <cellStyle name="Percent 3 10 6 2" xfId="17774"/>
    <cellStyle name="Percent 3 10 6 3" xfId="38953"/>
    <cellStyle name="Percent 3 10 6 4" xfId="44633"/>
    <cellStyle name="Percent 3 10 6 5" xfId="47740"/>
    <cellStyle name="Percent 3 10 6 6" xfId="51385"/>
    <cellStyle name="Percent 3 10 7" xfId="7213"/>
    <cellStyle name="Percent 3 10 7 2" xfId="20259"/>
    <cellStyle name="Percent 3 10 7 3" xfId="41438"/>
    <cellStyle name="Percent 3 10 7 4" xfId="46060"/>
    <cellStyle name="Percent 3 10 7 5" xfId="48426"/>
    <cellStyle name="Percent 3 10 7 6" xfId="52942"/>
    <cellStyle name="Percent 3 10 8" xfId="3688"/>
    <cellStyle name="Percent 3 10 8 2" xfId="16734"/>
    <cellStyle name="Percent 3 10 8 3" xfId="37913"/>
    <cellStyle name="Percent 3 10 8 4" xfId="44043"/>
    <cellStyle name="Percent 3 10 8 5" xfId="47447"/>
    <cellStyle name="Percent 3 10 8 6" xfId="50745"/>
    <cellStyle name="Percent 3 10 9" xfId="8460"/>
    <cellStyle name="Percent 3 10 9 2" xfId="21505"/>
    <cellStyle name="Percent 3 11" xfId="363"/>
    <cellStyle name="Percent 3 11 10" xfId="11154"/>
    <cellStyle name="Percent 3 11 10 2" xfId="24199"/>
    <cellStyle name="Percent 3 11 11" xfId="13414"/>
    <cellStyle name="Percent 3 11 12" xfId="34593"/>
    <cellStyle name="Percent 3 11 13" xfId="42529"/>
    <cellStyle name="Percent 3 11 14" xfId="46761"/>
    <cellStyle name="Percent 3 11 15" xfId="49127"/>
    <cellStyle name="Percent 3 11 2" xfId="1474"/>
    <cellStyle name="Percent 3 11 2 10" xfId="42932"/>
    <cellStyle name="Percent 3 11 2 11" xfId="46966"/>
    <cellStyle name="Percent 3 11 2 12" xfId="49539"/>
    <cellStyle name="Percent 3 11 2 2" xfId="2708"/>
    <cellStyle name="Percent 3 11 2 2 2" xfId="8034"/>
    <cellStyle name="Percent 3 11 2 2 2 2" xfId="21080"/>
    <cellStyle name="Percent 3 11 2 2 2 3" xfId="42259"/>
    <cellStyle name="Percent 3 11 2 2 2 4" xfId="46564"/>
    <cellStyle name="Percent 3 11 2 2 2 5" xfId="48930"/>
    <cellStyle name="Percent 3 11 2 2 2 6" xfId="53763"/>
    <cellStyle name="Percent 3 11 2 2 3" xfId="6402"/>
    <cellStyle name="Percent 3 11 2 2 3 2" xfId="19448"/>
    <cellStyle name="Percent 3 11 2 2 3 3" xfId="40627"/>
    <cellStyle name="Percent 3 11 2 2 3 4" xfId="45583"/>
    <cellStyle name="Percent 3 11 2 2 3 5" xfId="48244"/>
    <cellStyle name="Percent 3 11 2 2 3 6" xfId="52462"/>
    <cellStyle name="Percent 3 11 2 2 4" xfId="15754"/>
    <cellStyle name="Percent 3 11 2 2 5" xfId="36933"/>
    <cellStyle name="Percent 3 11 2 2 6" xfId="43485"/>
    <cellStyle name="Percent 3 11 2 2 7" xfId="47259"/>
    <cellStyle name="Percent 3 11 2 2 8" xfId="50195"/>
    <cellStyle name="Percent 3 11 2 3" xfId="5395"/>
    <cellStyle name="Percent 3 11 2 3 2" xfId="18441"/>
    <cellStyle name="Percent 3 11 2 3 3" xfId="39620"/>
    <cellStyle name="Percent 3 11 2 3 4" xfId="45030"/>
    <cellStyle name="Percent 3 11 2 3 5" xfId="47951"/>
    <cellStyle name="Percent 3 11 2 3 6" xfId="51806"/>
    <cellStyle name="Percent 3 11 2 4" xfId="7566"/>
    <cellStyle name="Percent 3 11 2 4 2" xfId="20612"/>
    <cellStyle name="Percent 3 11 2 4 3" xfId="41791"/>
    <cellStyle name="Percent 3 11 2 4 4" xfId="46271"/>
    <cellStyle name="Percent 3 11 2 4 5" xfId="48637"/>
    <cellStyle name="Percent 3 11 2 4 6" xfId="53295"/>
    <cellStyle name="Percent 3 11 2 5" xfId="4291"/>
    <cellStyle name="Percent 3 11 2 5 2" xfId="17337"/>
    <cellStyle name="Percent 3 11 2 5 3" xfId="38516"/>
    <cellStyle name="Percent 3 11 2 5 4" xfId="44342"/>
    <cellStyle name="Percent 3 11 2 5 5" xfId="47558"/>
    <cellStyle name="Percent 3 11 2 5 6" xfId="51093"/>
    <cellStyle name="Percent 3 11 2 6" xfId="9063"/>
    <cellStyle name="Percent 3 11 2 6 2" xfId="22108"/>
    <cellStyle name="Percent 3 11 2 7" xfId="11692"/>
    <cellStyle name="Percent 3 11 2 7 2" xfId="24737"/>
    <cellStyle name="Percent 3 11 2 8" xfId="14520"/>
    <cellStyle name="Percent 3 11 2 9" xfId="35699"/>
    <cellStyle name="Percent 3 11 3" xfId="1789"/>
    <cellStyle name="Percent 3 11 3 10" xfId="49627"/>
    <cellStyle name="Percent 3 11 3 2" xfId="2990"/>
    <cellStyle name="Percent 3 11 3 2 2" xfId="8122"/>
    <cellStyle name="Percent 3 11 3 2 2 2" xfId="21168"/>
    <cellStyle name="Percent 3 11 3 2 2 3" xfId="42347"/>
    <cellStyle name="Percent 3 11 3 2 2 4" xfId="46652"/>
    <cellStyle name="Percent 3 11 3 2 2 5" xfId="49018"/>
    <cellStyle name="Percent 3 11 3 2 2 6" xfId="53851"/>
    <cellStyle name="Percent 3 11 3 2 3" xfId="6684"/>
    <cellStyle name="Percent 3 11 3 2 3 2" xfId="19730"/>
    <cellStyle name="Percent 3 11 3 2 3 3" xfId="40909"/>
    <cellStyle name="Percent 3 11 3 2 3 4" xfId="45768"/>
    <cellStyle name="Percent 3 11 3 2 3 5" xfId="48332"/>
    <cellStyle name="Percent 3 11 3 2 3 6" xfId="52615"/>
    <cellStyle name="Percent 3 11 3 2 4" xfId="16036"/>
    <cellStyle name="Percent 3 11 3 2 5" xfId="37215"/>
    <cellStyle name="Percent 3 11 3 2 6" xfId="43670"/>
    <cellStyle name="Percent 3 11 3 2 7" xfId="47347"/>
    <cellStyle name="Percent 3 11 3 2 8" xfId="50348"/>
    <cellStyle name="Percent 3 11 3 3" xfId="5483"/>
    <cellStyle name="Percent 3 11 3 3 2" xfId="18529"/>
    <cellStyle name="Percent 3 11 3 3 3" xfId="39708"/>
    <cellStyle name="Percent 3 11 3 3 4" xfId="45118"/>
    <cellStyle name="Percent 3 11 3 3 5" xfId="48039"/>
    <cellStyle name="Percent 3 11 3 3 6" xfId="51894"/>
    <cellStyle name="Percent 3 11 3 4" xfId="7687"/>
    <cellStyle name="Percent 3 11 3 4 2" xfId="20733"/>
    <cellStyle name="Percent 3 11 3 4 3" xfId="41912"/>
    <cellStyle name="Percent 3 11 3 4 4" xfId="46359"/>
    <cellStyle name="Percent 3 11 3 4 5" xfId="48725"/>
    <cellStyle name="Percent 3 11 3 4 6" xfId="53416"/>
    <cellStyle name="Percent 3 11 3 5" xfId="4606"/>
    <cellStyle name="Percent 3 11 3 5 2" xfId="17652"/>
    <cellStyle name="Percent 3 11 3 5 3" xfId="38831"/>
    <cellStyle name="Percent 3 11 3 5 4" xfId="44527"/>
    <cellStyle name="Percent 3 11 3 5 5" xfId="47646"/>
    <cellStyle name="Percent 3 11 3 5 6" xfId="51279"/>
    <cellStyle name="Percent 3 11 3 6" xfId="14835"/>
    <cellStyle name="Percent 3 11 3 7" xfId="36014"/>
    <cellStyle name="Percent 3 11 3 8" xfId="43020"/>
    <cellStyle name="Percent 3 11 3 9" xfId="47054"/>
    <cellStyle name="Percent 3 11 4" xfId="937"/>
    <cellStyle name="Percent 3 11 4 2" xfId="7396"/>
    <cellStyle name="Percent 3 11 4 2 2" xfId="20442"/>
    <cellStyle name="Percent 3 11 4 2 3" xfId="41621"/>
    <cellStyle name="Percent 3 11 4 2 4" xfId="46166"/>
    <cellStyle name="Percent 3 11 4 2 5" xfId="48532"/>
    <cellStyle name="Percent 3 11 4 2 6" xfId="53125"/>
    <cellStyle name="Percent 3 11 4 3" xfId="5047"/>
    <cellStyle name="Percent 3 11 4 3 2" xfId="18093"/>
    <cellStyle name="Percent 3 11 4 3 3" xfId="39272"/>
    <cellStyle name="Percent 3 11 4 3 4" xfId="44828"/>
    <cellStyle name="Percent 3 11 4 3 5" xfId="47846"/>
    <cellStyle name="Percent 3 11 4 3 6" xfId="51588"/>
    <cellStyle name="Percent 3 11 4 4" xfId="13983"/>
    <cellStyle name="Percent 3 11 4 5" xfId="35162"/>
    <cellStyle name="Percent 3 11 4 6" xfId="42730"/>
    <cellStyle name="Percent 3 11 4 7" xfId="46861"/>
    <cellStyle name="Percent 3 11 4 8" xfId="49336"/>
    <cellStyle name="Percent 3 11 5" xfId="2203"/>
    <cellStyle name="Percent 3 11 5 2" xfId="7891"/>
    <cellStyle name="Percent 3 11 5 2 2" xfId="20937"/>
    <cellStyle name="Percent 3 11 5 2 3" xfId="42116"/>
    <cellStyle name="Percent 3 11 5 2 4" xfId="46459"/>
    <cellStyle name="Percent 3 11 5 2 5" xfId="48825"/>
    <cellStyle name="Percent 3 11 5 2 6" xfId="53620"/>
    <cellStyle name="Percent 3 11 5 3" xfId="5897"/>
    <cellStyle name="Percent 3 11 5 3 2" xfId="18943"/>
    <cellStyle name="Percent 3 11 5 3 3" xfId="40122"/>
    <cellStyle name="Percent 3 11 5 3 4" xfId="45316"/>
    <cellStyle name="Percent 3 11 5 3 5" xfId="48139"/>
    <cellStyle name="Percent 3 11 5 3 6" xfId="52179"/>
    <cellStyle name="Percent 3 11 5 4" xfId="15249"/>
    <cellStyle name="Percent 3 11 5 5" xfId="36428"/>
    <cellStyle name="Percent 3 11 5 6" xfId="43218"/>
    <cellStyle name="Percent 3 11 5 7" xfId="47154"/>
    <cellStyle name="Percent 3 11 5 8" xfId="49912"/>
    <cellStyle name="Percent 3 11 6" xfId="4734"/>
    <cellStyle name="Percent 3 11 6 2" xfId="17780"/>
    <cellStyle name="Percent 3 11 6 3" xfId="38959"/>
    <cellStyle name="Percent 3 11 6 4" xfId="44639"/>
    <cellStyle name="Percent 3 11 6 5" xfId="47746"/>
    <cellStyle name="Percent 3 11 6 6" xfId="51391"/>
    <cellStyle name="Percent 3 11 7" xfId="7228"/>
    <cellStyle name="Percent 3 11 7 2" xfId="20274"/>
    <cellStyle name="Percent 3 11 7 3" xfId="41453"/>
    <cellStyle name="Percent 3 11 7 4" xfId="46066"/>
    <cellStyle name="Percent 3 11 7 5" xfId="48432"/>
    <cellStyle name="Percent 3 11 7 6" xfId="52957"/>
    <cellStyle name="Percent 3 11 8" xfId="3754"/>
    <cellStyle name="Percent 3 11 8 2" xfId="16800"/>
    <cellStyle name="Percent 3 11 8 3" xfId="37979"/>
    <cellStyle name="Percent 3 11 8 4" xfId="44075"/>
    <cellStyle name="Percent 3 11 8 5" xfId="47453"/>
    <cellStyle name="Percent 3 11 8 6" xfId="50778"/>
    <cellStyle name="Percent 3 11 9" xfId="8526"/>
    <cellStyle name="Percent 3 11 9 2" xfId="21571"/>
    <cellStyle name="Percent 3 12" xfId="506"/>
    <cellStyle name="Percent 3 12 10" xfId="11297"/>
    <cellStyle name="Percent 3 12 10 2" xfId="24342"/>
    <cellStyle name="Percent 3 12 11" xfId="13557"/>
    <cellStyle name="Percent 3 12 12" xfId="34736"/>
    <cellStyle name="Percent 3 12 13" xfId="42535"/>
    <cellStyle name="Percent 3 12 14" xfId="46767"/>
    <cellStyle name="Percent 3 12 15" xfId="49133"/>
    <cellStyle name="Percent 3 12 2" xfId="1617"/>
    <cellStyle name="Percent 3 12 2 10" xfId="42938"/>
    <cellStyle name="Percent 3 12 2 11" xfId="46972"/>
    <cellStyle name="Percent 3 12 2 12" xfId="49545"/>
    <cellStyle name="Percent 3 12 2 2" xfId="2831"/>
    <cellStyle name="Percent 3 12 2 2 2" xfId="8040"/>
    <cellStyle name="Percent 3 12 2 2 2 2" xfId="21086"/>
    <cellStyle name="Percent 3 12 2 2 2 3" xfId="42265"/>
    <cellStyle name="Percent 3 12 2 2 2 4" xfId="46570"/>
    <cellStyle name="Percent 3 12 2 2 2 5" xfId="48936"/>
    <cellStyle name="Percent 3 12 2 2 2 6" xfId="53769"/>
    <cellStyle name="Percent 3 12 2 2 3" xfId="6525"/>
    <cellStyle name="Percent 3 12 2 2 3 2" xfId="19571"/>
    <cellStyle name="Percent 3 12 2 2 3 3" xfId="40750"/>
    <cellStyle name="Percent 3 12 2 2 3 4" xfId="45647"/>
    <cellStyle name="Percent 3 12 2 2 3 5" xfId="48250"/>
    <cellStyle name="Percent 3 12 2 2 3 6" xfId="52507"/>
    <cellStyle name="Percent 3 12 2 2 4" xfId="15877"/>
    <cellStyle name="Percent 3 12 2 2 5" xfId="37056"/>
    <cellStyle name="Percent 3 12 2 2 6" xfId="43549"/>
    <cellStyle name="Percent 3 12 2 2 7" xfId="47265"/>
    <cellStyle name="Percent 3 12 2 2 8" xfId="50240"/>
    <cellStyle name="Percent 3 12 2 3" xfId="5401"/>
    <cellStyle name="Percent 3 12 2 3 2" xfId="18447"/>
    <cellStyle name="Percent 3 12 2 3 3" xfId="39626"/>
    <cellStyle name="Percent 3 12 2 3 4" xfId="45036"/>
    <cellStyle name="Percent 3 12 2 3 5" xfId="47957"/>
    <cellStyle name="Percent 3 12 2 3 6" xfId="51812"/>
    <cellStyle name="Percent 3 12 2 4" xfId="7592"/>
    <cellStyle name="Percent 3 12 2 4 2" xfId="20638"/>
    <cellStyle name="Percent 3 12 2 4 3" xfId="41817"/>
    <cellStyle name="Percent 3 12 2 4 4" xfId="46277"/>
    <cellStyle name="Percent 3 12 2 4 5" xfId="48643"/>
    <cellStyle name="Percent 3 12 2 4 6" xfId="53321"/>
    <cellStyle name="Percent 3 12 2 5" xfId="4434"/>
    <cellStyle name="Percent 3 12 2 5 2" xfId="17480"/>
    <cellStyle name="Percent 3 12 2 5 3" xfId="38659"/>
    <cellStyle name="Percent 3 12 2 5 4" xfId="44406"/>
    <cellStyle name="Percent 3 12 2 5 5" xfId="47564"/>
    <cellStyle name="Percent 3 12 2 5 6" xfId="51158"/>
    <cellStyle name="Percent 3 12 2 6" xfId="9206"/>
    <cellStyle name="Percent 3 12 2 6 2" xfId="22251"/>
    <cellStyle name="Percent 3 12 2 7" xfId="11835"/>
    <cellStyle name="Percent 3 12 2 7 2" xfId="24880"/>
    <cellStyle name="Percent 3 12 2 8" xfId="14663"/>
    <cellStyle name="Percent 3 12 2 9" xfId="35842"/>
    <cellStyle name="Percent 3 12 3" xfId="1795"/>
    <cellStyle name="Percent 3 12 3 10" xfId="49633"/>
    <cellStyle name="Percent 3 12 3 2" xfId="2996"/>
    <cellStyle name="Percent 3 12 3 2 2" xfId="8128"/>
    <cellStyle name="Percent 3 12 3 2 2 2" xfId="21174"/>
    <cellStyle name="Percent 3 12 3 2 2 3" xfId="42353"/>
    <cellStyle name="Percent 3 12 3 2 2 4" xfId="46658"/>
    <cellStyle name="Percent 3 12 3 2 2 5" xfId="49024"/>
    <cellStyle name="Percent 3 12 3 2 2 6" xfId="53857"/>
    <cellStyle name="Percent 3 12 3 2 3" xfId="6690"/>
    <cellStyle name="Percent 3 12 3 2 3 2" xfId="19736"/>
    <cellStyle name="Percent 3 12 3 2 3 3" xfId="40915"/>
    <cellStyle name="Percent 3 12 3 2 3 4" xfId="45774"/>
    <cellStyle name="Percent 3 12 3 2 3 5" xfId="48338"/>
    <cellStyle name="Percent 3 12 3 2 3 6" xfId="52621"/>
    <cellStyle name="Percent 3 12 3 2 4" xfId="16042"/>
    <cellStyle name="Percent 3 12 3 2 5" xfId="37221"/>
    <cellStyle name="Percent 3 12 3 2 6" xfId="43676"/>
    <cellStyle name="Percent 3 12 3 2 7" xfId="47353"/>
    <cellStyle name="Percent 3 12 3 2 8" xfId="50354"/>
    <cellStyle name="Percent 3 12 3 3" xfId="5489"/>
    <cellStyle name="Percent 3 12 3 3 2" xfId="18535"/>
    <cellStyle name="Percent 3 12 3 3 3" xfId="39714"/>
    <cellStyle name="Percent 3 12 3 3 4" xfId="45124"/>
    <cellStyle name="Percent 3 12 3 3 5" xfId="48045"/>
    <cellStyle name="Percent 3 12 3 3 6" xfId="51900"/>
    <cellStyle name="Percent 3 12 3 4" xfId="7693"/>
    <cellStyle name="Percent 3 12 3 4 2" xfId="20739"/>
    <cellStyle name="Percent 3 12 3 4 3" xfId="41918"/>
    <cellStyle name="Percent 3 12 3 4 4" xfId="46365"/>
    <cellStyle name="Percent 3 12 3 4 5" xfId="48731"/>
    <cellStyle name="Percent 3 12 3 4 6" xfId="53422"/>
    <cellStyle name="Percent 3 12 3 5" xfId="4612"/>
    <cellStyle name="Percent 3 12 3 5 2" xfId="17658"/>
    <cellStyle name="Percent 3 12 3 5 3" xfId="38837"/>
    <cellStyle name="Percent 3 12 3 5 4" xfId="44533"/>
    <cellStyle name="Percent 3 12 3 5 5" xfId="47652"/>
    <cellStyle name="Percent 3 12 3 5 6" xfId="51285"/>
    <cellStyle name="Percent 3 12 3 6" xfId="14841"/>
    <cellStyle name="Percent 3 12 3 7" xfId="36020"/>
    <cellStyle name="Percent 3 12 3 8" xfId="43026"/>
    <cellStyle name="Percent 3 12 3 9" xfId="47060"/>
    <cellStyle name="Percent 3 12 4" xfId="1080"/>
    <cellStyle name="Percent 3 12 4 2" xfId="7422"/>
    <cellStyle name="Percent 3 12 4 2 2" xfId="20468"/>
    <cellStyle name="Percent 3 12 4 2 3" xfId="41647"/>
    <cellStyle name="Percent 3 12 4 2 4" xfId="46172"/>
    <cellStyle name="Percent 3 12 4 2 5" xfId="48538"/>
    <cellStyle name="Percent 3 12 4 2 6" xfId="53151"/>
    <cellStyle name="Percent 3 12 4 3" xfId="5190"/>
    <cellStyle name="Percent 3 12 4 3 2" xfId="18236"/>
    <cellStyle name="Percent 3 12 4 3 3" xfId="39415"/>
    <cellStyle name="Percent 3 12 4 3 4" xfId="44892"/>
    <cellStyle name="Percent 3 12 4 3 5" xfId="47852"/>
    <cellStyle name="Percent 3 12 4 3 6" xfId="51653"/>
    <cellStyle name="Percent 3 12 4 4" xfId="14126"/>
    <cellStyle name="Percent 3 12 4 5" xfId="35305"/>
    <cellStyle name="Percent 3 12 4 6" xfId="42794"/>
    <cellStyle name="Percent 3 12 4 7" xfId="46867"/>
    <cellStyle name="Percent 3 12 4 8" xfId="49401"/>
    <cellStyle name="Percent 3 12 5" xfId="2346"/>
    <cellStyle name="Percent 3 12 5 2" xfId="7917"/>
    <cellStyle name="Percent 3 12 5 2 2" xfId="20963"/>
    <cellStyle name="Percent 3 12 5 2 3" xfId="42142"/>
    <cellStyle name="Percent 3 12 5 2 4" xfId="46465"/>
    <cellStyle name="Percent 3 12 5 2 5" xfId="48831"/>
    <cellStyle name="Percent 3 12 5 2 6" xfId="53646"/>
    <cellStyle name="Percent 3 12 5 3" xfId="6040"/>
    <cellStyle name="Percent 3 12 5 3 2" xfId="19086"/>
    <cellStyle name="Percent 3 12 5 3 3" xfId="40265"/>
    <cellStyle name="Percent 3 12 5 3 4" xfId="45380"/>
    <cellStyle name="Percent 3 12 5 3 5" xfId="48145"/>
    <cellStyle name="Percent 3 12 5 3 6" xfId="52244"/>
    <cellStyle name="Percent 3 12 5 4" xfId="15392"/>
    <cellStyle name="Percent 3 12 5 5" xfId="36571"/>
    <cellStyle name="Percent 3 12 5 6" xfId="43282"/>
    <cellStyle name="Percent 3 12 5 7" xfId="47160"/>
    <cellStyle name="Percent 3 12 5 8" xfId="49977"/>
    <cellStyle name="Percent 3 12 6" xfId="4740"/>
    <cellStyle name="Percent 3 12 6 2" xfId="17786"/>
    <cellStyle name="Percent 3 12 6 3" xfId="38965"/>
    <cellStyle name="Percent 3 12 6 4" xfId="44645"/>
    <cellStyle name="Percent 3 12 6 5" xfId="47752"/>
    <cellStyle name="Percent 3 12 6 6" xfId="51397"/>
    <cellStyle name="Percent 3 12 7" xfId="7254"/>
    <cellStyle name="Percent 3 12 7 2" xfId="20300"/>
    <cellStyle name="Percent 3 12 7 3" xfId="41479"/>
    <cellStyle name="Percent 3 12 7 4" xfId="46072"/>
    <cellStyle name="Percent 3 12 7 5" xfId="48438"/>
    <cellStyle name="Percent 3 12 7 6" xfId="52983"/>
    <cellStyle name="Percent 3 12 8" xfId="3897"/>
    <cellStyle name="Percent 3 12 8 2" xfId="16943"/>
    <cellStyle name="Percent 3 12 8 3" xfId="38122"/>
    <cellStyle name="Percent 3 12 8 4" xfId="44139"/>
    <cellStyle name="Percent 3 12 8 5" xfId="47459"/>
    <cellStyle name="Percent 3 12 8 6" xfId="50843"/>
    <cellStyle name="Percent 3 12 9" xfId="8669"/>
    <cellStyle name="Percent 3 12 9 2" xfId="21714"/>
    <cellStyle name="Percent 3 13" xfId="588"/>
    <cellStyle name="Percent 3 13 10" xfId="11377"/>
    <cellStyle name="Percent 3 13 10 2" xfId="24422"/>
    <cellStyle name="Percent 3 13 11" xfId="13636"/>
    <cellStyle name="Percent 3 13 12" xfId="34815"/>
    <cellStyle name="Percent 3 13 13" xfId="42541"/>
    <cellStyle name="Percent 3 13 14" xfId="46773"/>
    <cellStyle name="Percent 3 13 15" xfId="49139"/>
    <cellStyle name="Percent 3 13 2" xfId="1695"/>
    <cellStyle name="Percent 3 13 2 10" xfId="42944"/>
    <cellStyle name="Percent 3 13 2 11" xfId="46978"/>
    <cellStyle name="Percent 3 13 2 12" xfId="49551"/>
    <cellStyle name="Percent 3 13 2 2" xfId="2899"/>
    <cellStyle name="Percent 3 13 2 2 2" xfId="8046"/>
    <cellStyle name="Percent 3 13 2 2 2 2" xfId="21092"/>
    <cellStyle name="Percent 3 13 2 2 2 3" xfId="42271"/>
    <cellStyle name="Percent 3 13 2 2 2 4" xfId="46576"/>
    <cellStyle name="Percent 3 13 2 2 2 5" xfId="48942"/>
    <cellStyle name="Percent 3 13 2 2 2 6" xfId="53775"/>
    <cellStyle name="Percent 3 13 2 2 3" xfId="6593"/>
    <cellStyle name="Percent 3 13 2 2 3 2" xfId="19639"/>
    <cellStyle name="Percent 3 13 2 2 3 3" xfId="40818"/>
    <cellStyle name="Percent 3 13 2 2 3 4" xfId="45685"/>
    <cellStyle name="Percent 3 13 2 2 3 5" xfId="48256"/>
    <cellStyle name="Percent 3 13 2 2 3 6" xfId="52533"/>
    <cellStyle name="Percent 3 13 2 2 4" xfId="15945"/>
    <cellStyle name="Percent 3 13 2 2 5" xfId="37124"/>
    <cellStyle name="Percent 3 13 2 2 6" xfId="43587"/>
    <cellStyle name="Percent 3 13 2 2 7" xfId="47271"/>
    <cellStyle name="Percent 3 13 2 2 8" xfId="50266"/>
    <cellStyle name="Percent 3 13 2 3" xfId="5407"/>
    <cellStyle name="Percent 3 13 2 3 2" xfId="18453"/>
    <cellStyle name="Percent 3 13 2 3 3" xfId="39632"/>
    <cellStyle name="Percent 3 13 2 3 4" xfId="45042"/>
    <cellStyle name="Percent 3 13 2 3 5" xfId="47963"/>
    <cellStyle name="Percent 3 13 2 3 6" xfId="51818"/>
    <cellStyle name="Percent 3 13 2 4" xfId="7608"/>
    <cellStyle name="Percent 3 13 2 4 2" xfId="20654"/>
    <cellStyle name="Percent 3 13 2 4 3" xfId="41833"/>
    <cellStyle name="Percent 3 13 2 4 4" xfId="46283"/>
    <cellStyle name="Percent 3 13 2 4 5" xfId="48649"/>
    <cellStyle name="Percent 3 13 2 4 6" xfId="53337"/>
    <cellStyle name="Percent 3 13 2 5" xfId="4512"/>
    <cellStyle name="Percent 3 13 2 5 2" xfId="17558"/>
    <cellStyle name="Percent 3 13 2 5 3" xfId="38737"/>
    <cellStyle name="Percent 3 13 2 5 4" xfId="44444"/>
    <cellStyle name="Percent 3 13 2 5 5" xfId="47570"/>
    <cellStyle name="Percent 3 13 2 5 6" xfId="51194"/>
    <cellStyle name="Percent 3 13 2 6" xfId="9284"/>
    <cellStyle name="Percent 3 13 2 6 2" xfId="22329"/>
    <cellStyle name="Percent 3 13 2 7" xfId="11913"/>
    <cellStyle name="Percent 3 13 2 7 2" xfId="24958"/>
    <cellStyle name="Percent 3 13 2 8" xfId="14741"/>
    <cellStyle name="Percent 3 13 2 9" xfId="35920"/>
    <cellStyle name="Percent 3 13 3" xfId="1801"/>
    <cellStyle name="Percent 3 13 3 10" xfId="49639"/>
    <cellStyle name="Percent 3 13 3 2" xfId="3002"/>
    <cellStyle name="Percent 3 13 3 2 2" xfId="8134"/>
    <cellStyle name="Percent 3 13 3 2 2 2" xfId="21180"/>
    <cellStyle name="Percent 3 13 3 2 2 3" xfId="42359"/>
    <cellStyle name="Percent 3 13 3 2 2 4" xfId="46664"/>
    <cellStyle name="Percent 3 13 3 2 2 5" xfId="49030"/>
    <cellStyle name="Percent 3 13 3 2 2 6" xfId="53863"/>
    <cellStyle name="Percent 3 13 3 2 3" xfId="6696"/>
    <cellStyle name="Percent 3 13 3 2 3 2" xfId="19742"/>
    <cellStyle name="Percent 3 13 3 2 3 3" xfId="40921"/>
    <cellStyle name="Percent 3 13 3 2 3 4" xfId="45780"/>
    <cellStyle name="Percent 3 13 3 2 3 5" xfId="48344"/>
    <cellStyle name="Percent 3 13 3 2 3 6" xfId="52627"/>
    <cellStyle name="Percent 3 13 3 2 4" xfId="16048"/>
    <cellStyle name="Percent 3 13 3 2 5" xfId="37227"/>
    <cellStyle name="Percent 3 13 3 2 6" xfId="43682"/>
    <cellStyle name="Percent 3 13 3 2 7" xfId="47359"/>
    <cellStyle name="Percent 3 13 3 2 8" xfId="50360"/>
    <cellStyle name="Percent 3 13 3 3" xfId="5495"/>
    <cellStyle name="Percent 3 13 3 3 2" xfId="18541"/>
    <cellStyle name="Percent 3 13 3 3 3" xfId="39720"/>
    <cellStyle name="Percent 3 13 3 3 4" xfId="45130"/>
    <cellStyle name="Percent 3 13 3 3 5" xfId="48051"/>
    <cellStyle name="Percent 3 13 3 3 6" xfId="51906"/>
    <cellStyle name="Percent 3 13 3 4" xfId="7699"/>
    <cellStyle name="Percent 3 13 3 4 2" xfId="20745"/>
    <cellStyle name="Percent 3 13 3 4 3" xfId="41924"/>
    <cellStyle name="Percent 3 13 3 4 4" xfId="46371"/>
    <cellStyle name="Percent 3 13 3 4 5" xfId="48737"/>
    <cellStyle name="Percent 3 13 3 4 6" xfId="53428"/>
    <cellStyle name="Percent 3 13 3 5" xfId="4618"/>
    <cellStyle name="Percent 3 13 3 5 2" xfId="17664"/>
    <cellStyle name="Percent 3 13 3 5 3" xfId="38843"/>
    <cellStyle name="Percent 3 13 3 5 4" xfId="44539"/>
    <cellStyle name="Percent 3 13 3 5 5" xfId="47658"/>
    <cellStyle name="Percent 3 13 3 5 6" xfId="51291"/>
    <cellStyle name="Percent 3 13 3 6" xfId="14847"/>
    <cellStyle name="Percent 3 13 3 7" xfId="36026"/>
    <cellStyle name="Percent 3 13 3 8" xfId="43032"/>
    <cellStyle name="Percent 3 13 3 9" xfId="47066"/>
    <cellStyle name="Percent 3 13 4" xfId="1159"/>
    <cellStyle name="Percent 3 13 4 2" xfId="7438"/>
    <cellStyle name="Percent 3 13 4 2 2" xfId="20484"/>
    <cellStyle name="Percent 3 13 4 2 3" xfId="41663"/>
    <cellStyle name="Percent 3 13 4 2 4" xfId="46178"/>
    <cellStyle name="Percent 3 13 4 2 5" xfId="48544"/>
    <cellStyle name="Percent 3 13 4 2 6" xfId="53167"/>
    <cellStyle name="Percent 3 13 4 3" xfId="5269"/>
    <cellStyle name="Percent 3 13 4 3 2" xfId="18315"/>
    <cellStyle name="Percent 3 13 4 3 3" xfId="39494"/>
    <cellStyle name="Percent 3 13 4 3 4" xfId="44930"/>
    <cellStyle name="Percent 3 13 4 3 5" xfId="47858"/>
    <cellStyle name="Percent 3 13 4 3 6" xfId="51689"/>
    <cellStyle name="Percent 3 13 4 4" xfId="14205"/>
    <cellStyle name="Percent 3 13 4 5" xfId="35384"/>
    <cellStyle name="Percent 3 13 4 6" xfId="42832"/>
    <cellStyle name="Percent 3 13 4 7" xfId="46873"/>
    <cellStyle name="Percent 3 13 4 8" xfId="49437"/>
    <cellStyle name="Percent 3 13 5" xfId="2425"/>
    <cellStyle name="Percent 3 13 5 2" xfId="7933"/>
    <cellStyle name="Percent 3 13 5 2 2" xfId="20979"/>
    <cellStyle name="Percent 3 13 5 2 3" xfId="42158"/>
    <cellStyle name="Percent 3 13 5 2 4" xfId="46471"/>
    <cellStyle name="Percent 3 13 5 2 5" xfId="48837"/>
    <cellStyle name="Percent 3 13 5 2 6" xfId="53662"/>
    <cellStyle name="Percent 3 13 5 3" xfId="6119"/>
    <cellStyle name="Percent 3 13 5 3 2" xfId="19165"/>
    <cellStyle name="Percent 3 13 5 3 3" xfId="40344"/>
    <cellStyle name="Percent 3 13 5 3 4" xfId="45418"/>
    <cellStyle name="Percent 3 13 5 3 5" xfId="48151"/>
    <cellStyle name="Percent 3 13 5 3 6" xfId="52280"/>
    <cellStyle name="Percent 3 13 5 4" xfId="15471"/>
    <cellStyle name="Percent 3 13 5 5" xfId="36650"/>
    <cellStyle name="Percent 3 13 5 6" xfId="43320"/>
    <cellStyle name="Percent 3 13 5 7" xfId="47166"/>
    <cellStyle name="Percent 3 13 5 8" xfId="50013"/>
    <cellStyle name="Percent 3 13 6" xfId="4746"/>
    <cellStyle name="Percent 3 13 6 2" xfId="17792"/>
    <cellStyle name="Percent 3 13 6 3" xfId="38971"/>
    <cellStyle name="Percent 3 13 6 4" xfId="44651"/>
    <cellStyle name="Percent 3 13 6 5" xfId="47758"/>
    <cellStyle name="Percent 3 13 6 6" xfId="51403"/>
    <cellStyle name="Percent 3 13 7" xfId="7270"/>
    <cellStyle name="Percent 3 13 7 2" xfId="20316"/>
    <cellStyle name="Percent 3 13 7 3" xfId="41495"/>
    <cellStyle name="Percent 3 13 7 4" xfId="46078"/>
    <cellStyle name="Percent 3 13 7 5" xfId="48444"/>
    <cellStyle name="Percent 3 13 7 6" xfId="52999"/>
    <cellStyle name="Percent 3 13 8" xfId="3976"/>
    <cellStyle name="Percent 3 13 8 2" xfId="17022"/>
    <cellStyle name="Percent 3 13 8 3" xfId="38201"/>
    <cellStyle name="Percent 3 13 8 4" xfId="44177"/>
    <cellStyle name="Percent 3 13 8 5" xfId="47465"/>
    <cellStyle name="Percent 3 13 8 6" xfId="50879"/>
    <cellStyle name="Percent 3 13 9" xfId="8748"/>
    <cellStyle name="Percent 3 13 9 2" xfId="21793"/>
    <cellStyle name="Percent 3 14" xfId="612"/>
    <cellStyle name="Percent 3 14 10" xfId="13660"/>
    <cellStyle name="Percent 3 14 11" xfId="34839"/>
    <cellStyle name="Percent 3 14 12" xfId="42547"/>
    <cellStyle name="Percent 3 14 13" xfId="46779"/>
    <cellStyle name="Percent 3 14 14" xfId="49145"/>
    <cellStyle name="Percent 3 14 2" xfId="1807"/>
    <cellStyle name="Percent 3 14 2 10" xfId="49645"/>
    <cellStyle name="Percent 3 14 2 2" xfId="3008"/>
    <cellStyle name="Percent 3 14 2 2 2" xfId="8140"/>
    <cellStyle name="Percent 3 14 2 2 2 2" xfId="21186"/>
    <cellStyle name="Percent 3 14 2 2 2 3" xfId="42365"/>
    <cellStyle name="Percent 3 14 2 2 2 4" xfId="46670"/>
    <cellStyle name="Percent 3 14 2 2 2 5" xfId="49036"/>
    <cellStyle name="Percent 3 14 2 2 2 6" xfId="53869"/>
    <cellStyle name="Percent 3 14 2 2 3" xfId="6702"/>
    <cellStyle name="Percent 3 14 2 2 3 2" xfId="19748"/>
    <cellStyle name="Percent 3 14 2 2 3 3" xfId="40927"/>
    <cellStyle name="Percent 3 14 2 2 3 4" xfId="45786"/>
    <cellStyle name="Percent 3 14 2 2 3 5" xfId="48350"/>
    <cellStyle name="Percent 3 14 2 2 3 6" xfId="52633"/>
    <cellStyle name="Percent 3 14 2 2 4" xfId="16054"/>
    <cellStyle name="Percent 3 14 2 2 5" xfId="37233"/>
    <cellStyle name="Percent 3 14 2 2 6" xfId="43688"/>
    <cellStyle name="Percent 3 14 2 2 7" xfId="47365"/>
    <cellStyle name="Percent 3 14 2 2 8" xfId="50366"/>
    <cellStyle name="Percent 3 14 2 3" xfId="5501"/>
    <cellStyle name="Percent 3 14 2 3 2" xfId="18547"/>
    <cellStyle name="Percent 3 14 2 3 3" xfId="39726"/>
    <cellStyle name="Percent 3 14 2 3 4" xfId="45136"/>
    <cellStyle name="Percent 3 14 2 3 5" xfId="48057"/>
    <cellStyle name="Percent 3 14 2 3 6" xfId="51912"/>
    <cellStyle name="Percent 3 14 2 4" xfId="7705"/>
    <cellStyle name="Percent 3 14 2 4 2" xfId="20751"/>
    <cellStyle name="Percent 3 14 2 4 3" xfId="41930"/>
    <cellStyle name="Percent 3 14 2 4 4" xfId="46377"/>
    <cellStyle name="Percent 3 14 2 4 5" xfId="48743"/>
    <cellStyle name="Percent 3 14 2 4 6" xfId="53434"/>
    <cellStyle name="Percent 3 14 2 5" xfId="4624"/>
    <cellStyle name="Percent 3 14 2 5 2" xfId="17670"/>
    <cellStyle name="Percent 3 14 2 5 3" xfId="38849"/>
    <cellStyle name="Percent 3 14 2 5 4" xfId="44545"/>
    <cellStyle name="Percent 3 14 2 5 5" xfId="47664"/>
    <cellStyle name="Percent 3 14 2 5 6" xfId="51297"/>
    <cellStyle name="Percent 3 14 2 6" xfId="14853"/>
    <cellStyle name="Percent 3 14 2 7" xfId="36032"/>
    <cellStyle name="Percent 3 14 2 8" xfId="43038"/>
    <cellStyle name="Percent 3 14 2 9" xfId="47072"/>
    <cellStyle name="Percent 3 14 3" xfId="1183"/>
    <cellStyle name="Percent 3 14 3 2" xfId="7447"/>
    <cellStyle name="Percent 3 14 3 2 2" xfId="20493"/>
    <cellStyle name="Percent 3 14 3 2 3" xfId="41672"/>
    <cellStyle name="Percent 3 14 3 2 4" xfId="46184"/>
    <cellStyle name="Percent 3 14 3 2 5" xfId="48550"/>
    <cellStyle name="Percent 3 14 3 2 6" xfId="53176"/>
    <cellStyle name="Percent 3 14 3 3" xfId="5293"/>
    <cellStyle name="Percent 3 14 3 3 2" xfId="18339"/>
    <cellStyle name="Percent 3 14 3 3 3" xfId="39518"/>
    <cellStyle name="Percent 3 14 3 3 4" xfId="44943"/>
    <cellStyle name="Percent 3 14 3 3 5" xfId="47864"/>
    <cellStyle name="Percent 3 14 3 3 6" xfId="51704"/>
    <cellStyle name="Percent 3 14 3 4" xfId="14229"/>
    <cellStyle name="Percent 3 14 3 5" xfId="35408"/>
    <cellStyle name="Percent 3 14 3 6" xfId="42845"/>
    <cellStyle name="Percent 3 14 3 7" xfId="46879"/>
    <cellStyle name="Percent 3 14 3 8" xfId="49452"/>
    <cellStyle name="Percent 3 14 4" xfId="2449"/>
    <cellStyle name="Percent 3 14 4 2" xfId="7942"/>
    <cellStyle name="Percent 3 14 4 2 2" xfId="20988"/>
    <cellStyle name="Percent 3 14 4 2 3" xfId="42167"/>
    <cellStyle name="Percent 3 14 4 2 4" xfId="46477"/>
    <cellStyle name="Percent 3 14 4 2 5" xfId="48843"/>
    <cellStyle name="Percent 3 14 4 2 6" xfId="53671"/>
    <cellStyle name="Percent 3 14 4 3" xfId="6143"/>
    <cellStyle name="Percent 3 14 4 3 2" xfId="19189"/>
    <cellStyle name="Percent 3 14 4 3 3" xfId="40368"/>
    <cellStyle name="Percent 3 14 4 3 4" xfId="45431"/>
    <cellStyle name="Percent 3 14 4 3 5" xfId="48157"/>
    <cellStyle name="Percent 3 14 4 3 6" xfId="52295"/>
    <cellStyle name="Percent 3 14 4 4" xfId="15495"/>
    <cellStyle name="Percent 3 14 4 5" xfId="36674"/>
    <cellStyle name="Percent 3 14 4 6" xfId="43333"/>
    <cellStyle name="Percent 3 14 4 7" xfId="47172"/>
    <cellStyle name="Percent 3 14 4 8" xfId="50028"/>
    <cellStyle name="Percent 3 14 5" xfId="4752"/>
    <cellStyle name="Percent 3 14 5 2" xfId="17798"/>
    <cellStyle name="Percent 3 14 5 3" xfId="38977"/>
    <cellStyle name="Percent 3 14 5 4" xfId="44657"/>
    <cellStyle name="Percent 3 14 5 5" xfId="47764"/>
    <cellStyle name="Percent 3 14 5 6" xfId="51409"/>
    <cellStyle name="Percent 3 14 6" xfId="7278"/>
    <cellStyle name="Percent 3 14 6 2" xfId="20324"/>
    <cellStyle name="Percent 3 14 6 3" xfId="41503"/>
    <cellStyle name="Percent 3 14 6 4" xfId="46084"/>
    <cellStyle name="Percent 3 14 6 5" xfId="48450"/>
    <cellStyle name="Percent 3 14 6 6" xfId="53007"/>
    <cellStyle name="Percent 3 14 7" xfId="4000"/>
    <cellStyle name="Percent 3 14 7 2" xfId="17046"/>
    <cellStyle name="Percent 3 14 7 3" xfId="38225"/>
    <cellStyle name="Percent 3 14 7 4" xfId="44190"/>
    <cellStyle name="Percent 3 14 7 5" xfId="47471"/>
    <cellStyle name="Percent 3 14 7 6" xfId="50894"/>
    <cellStyle name="Percent 3 14 8" xfId="8772"/>
    <cellStyle name="Percent 3 14 8 2" xfId="21817"/>
    <cellStyle name="Percent 3 14 9" xfId="11401"/>
    <cellStyle name="Percent 3 14 9 2" xfId="24446"/>
    <cellStyle name="Percent 3 15" xfId="639"/>
    <cellStyle name="Percent 3 15 10" xfId="13685"/>
    <cellStyle name="Percent 3 15 11" xfId="34864"/>
    <cellStyle name="Percent 3 15 12" xfId="42562"/>
    <cellStyle name="Percent 3 15 13" xfId="46785"/>
    <cellStyle name="Percent 3 15 14" xfId="49158"/>
    <cellStyle name="Percent 3 15 2" xfId="1832"/>
    <cellStyle name="Percent 3 15 2 10" xfId="49658"/>
    <cellStyle name="Percent 3 15 2 2" xfId="3031"/>
    <cellStyle name="Percent 3 15 2 2 2" xfId="8146"/>
    <cellStyle name="Percent 3 15 2 2 2 2" xfId="21192"/>
    <cellStyle name="Percent 3 15 2 2 2 3" xfId="42371"/>
    <cellStyle name="Percent 3 15 2 2 2 4" xfId="46676"/>
    <cellStyle name="Percent 3 15 2 2 2 5" xfId="49042"/>
    <cellStyle name="Percent 3 15 2 2 2 6" xfId="53875"/>
    <cellStyle name="Percent 3 15 2 2 3" xfId="6725"/>
    <cellStyle name="Percent 3 15 2 2 3 2" xfId="19771"/>
    <cellStyle name="Percent 3 15 2 2 3 3" xfId="40950"/>
    <cellStyle name="Percent 3 15 2 2 3 4" xfId="45801"/>
    <cellStyle name="Percent 3 15 2 2 3 5" xfId="48356"/>
    <cellStyle name="Percent 3 15 2 2 3 6" xfId="52644"/>
    <cellStyle name="Percent 3 15 2 2 4" xfId="16077"/>
    <cellStyle name="Percent 3 15 2 2 5" xfId="37256"/>
    <cellStyle name="Percent 3 15 2 2 6" xfId="43703"/>
    <cellStyle name="Percent 3 15 2 2 7" xfId="47371"/>
    <cellStyle name="Percent 3 15 2 2 8" xfId="50377"/>
    <cellStyle name="Percent 3 15 2 3" xfId="5526"/>
    <cellStyle name="Percent 3 15 2 3 2" xfId="18572"/>
    <cellStyle name="Percent 3 15 2 3 3" xfId="39751"/>
    <cellStyle name="Percent 3 15 2 3 4" xfId="45151"/>
    <cellStyle name="Percent 3 15 2 3 5" xfId="48063"/>
    <cellStyle name="Percent 3 15 2 3 6" xfId="51925"/>
    <cellStyle name="Percent 3 15 2 4" xfId="7713"/>
    <cellStyle name="Percent 3 15 2 4 2" xfId="20759"/>
    <cellStyle name="Percent 3 15 2 4 3" xfId="41938"/>
    <cellStyle name="Percent 3 15 2 4 4" xfId="46383"/>
    <cellStyle name="Percent 3 15 2 4 5" xfId="48749"/>
    <cellStyle name="Percent 3 15 2 4 6" xfId="53442"/>
    <cellStyle name="Percent 3 15 2 5" xfId="4649"/>
    <cellStyle name="Percent 3 15 2 5 2" xfId="17695"/>
    <cellStyle name="Percent 3 15 2 5 3" xfId="38874"/>
    <cellStyle name="Percent 3 15 2 5 4" xfId="44560"/>
    <cellStyle name="Percent 3 15 2 5 5" xfId="47670"/>
    <cellStyle name="Percent 3 15 2 5 6" xfId="51310"/>
    <cellStyle name="Percent 3 15 2 6" xfId="14878"/>
    <cellStyle name="Percent 3 15 2 7" xfId="36057"/>
    <cellStyle name="Percent 3 15 2 8" xfId="43053"/>
    <cellStyle name="Percent 3 15 2 9" xfId="47078"/>
    <cellStyle name="Percent 3 15 3" xfId="1220"/>
    <cellStyle name="Percent 3 15 3 2" xfId="7464"/>
    <cellStyle name="Percent 3 15 3 2 2" xfId="20510"/>
    <cellStyle name="Percent 3 15 3 2 3" xfId="41689"/>
    <cellStyle name="Percent 3 15 3 2 4" xfId="46201"/>
    <cellStyle name="Percent 3 15 3 2 5" xfId="48567"/>
    <cellStyle name="Percent 3 15 3 2 6" xfId="53193"/>
    <cellStyle name="Percent 3 15 3 3" xfId="5325"/>
    <cellStyle name="Percent 3 15 3 3 2" xfId="18371"/>
    <cellStyle name="Percent 3 15 3 3 3" xfId="39550"/>
    <cellStyle name="Percent 3 15 3 3 4" xfId="44960"/>
    <cellStyle name="Percent 3 15 3 3 5" xfId="47881"/>
    <cellStyle name="Percent 3 15 3 3 6" xfId="51736"/>
    <cellStyle name="Percent 3 15 3 4" xfId="14266"/>
    <cellStyle name="Percent 3 15 3 5" xfId="35445"/>
    <cellStyle name="Percent 3 15 3 6" xfId="42862"/>
    <cellStyle name="Percent 3 15 3 7" xfId="46896"/>
    <cellStyle name="Percent 3 15 3 8" xfId="49469"/>
    <cellStyle name="Percent 3 15 4" xfId="2486"/>
    <cellStyle name="Percent 3 15 4 2" xfId="7964"/>
    <cellStyle name="Percent 3 15 4 2 2" xfId="21010"/>
    <cellStyle name="Percent 3 15 4 2 3" xfId="42189"/>
    <cellStyle name="Percent 3 15 4 2 4" xfId="46494"/>
    <cellStyle name="Percent 3 15 4 2 5" xfId="48860"/>
    <cellStyle name="Percent 3 15 4 2 6" xfId="53693"/>
    <cellStyle name="Percent 3 15 4 3" xfId="6180"/>
    <cellStyle name="Percent 3 15 4 3 2" xfId="19226"/>
    <cellStyle name="Percent 3 15 4 3 3" xfId="40405"/>
    <cellStyle name="Percent 3 15 4 3 4" xfId="45448"/>
    <cellStyle name="Percent 3 15 4 3 5" xfId="48174"/>
    <cellStyle name="Percent 3 15 4 3 6" xfId="52327"/>
    <cellStyle name="Percent 3 15 4 4" xfId="15532"/>
    <cellStyle name="Percent 3 15 4 5" xfId="36711"/>
    <cellStyle name="Percent 3 15 4 6" xfId="43350"/>
    <cellStyle name="Percent 3 15 4 7" xfId="47189"/>
    <cellStyle name="Percent 3 15 4 8" xfId="50060"/>
    <cellStyle name="Percent 3 15 5" xfId="4758"/>
    <cellStyle name="Percent 3 15 5 2" xfId="17804"/>
    <cellStyle name="Percent 3 15 5 3" xfId="38983"/>
    <cellStyle name="Percent 3 15 5 4" xfId="44663"/>
    <cellStyle name="Percent 3 15 5 5" xfId="47770"/>
    <cellStyle name="Percent 3 15 5 6" xfId="51415"/>
    <cellStyle name="Percent 3 15 6" xfId="7286"/>
    <cellStyle name="Percent 3 15 6 2" xfId="20332"/>
    <cellStyle name="Percent 3 15 6 3" xfId="41511"/>
    <cellStyle name="Percent 3 15 6 4" xfId="46090"/>
    <cellStyle name="Percent 3 15 6 5" xfId="48456"/>
    <cellStyle name="Percent 3 15 6 6" xfId="53015"/>
    <cellStyle name="Percent 3 15 7" xfId="4037"/>
    <cellStyle name="Percent 3 15 7 2" xfId="17083"/>
    <cellStyle name="Percent 3 15 7 3" xfId="38262"/>
    <cellStyle name="Percent 3 15 7 4" xfId="44207"/>
    <cellStyle name="Percent 3 15 7 5" xfId="47488"/>
    <cellStyle name="Percent 3 15 7 6" xfId="50926"/>
    <cellStyle name="Percent 3 15 8" xfId="8809"/>
    <cellStyle name="Percent 3 15 8 2" xfId="21854"/>
    <cellStyle name="Percent 3 15 9" xfId="11438"/>
    <cellStyle name="Percent 3 15 9 2" xfId="24483"/>
    <cellStyle name="Percent 3 16" xfId="1719"/>
    <cellStyle name="Percent 3 16 10" xfId="49557"/>
    <cellStyle name="Percent 3 16 2" xfId="2920"/>
    <cellStyle name="Percent 3 16 2 2" xfId="8052"/>
    <cellStyle name="Percent 3 16 2 2 2" xfId="21098"/>
    <cellStyle name="Percent 3 16 2 2 3" xfId="42277"/>
    <cellStyle name="Percent 3 16 2 2 4" xfId="46582"/>
    <cellStyle name="Percent 3 16 2 2 5" xfId="48948"/>
    <cellStyle name="Percent 3 16 2 2 6" xfId="53781"/>
    <cellStyle name="Percent 3 16 2 3" xfId="6614"/>
    <cellStyle name="Percent 3 16 2 3 2" xfId="19660"/>
    <cellStyle name="Percent 3 16 2 3 3" xfId="40839"/>
    <cellStyle name="Percent 3 16 2 3 4" xfId="45698"/>
    <cellStyle name="Percent 3 16 2 3 5" xfId="48262"/>
    <cellStyle name="Percent 3 16 2 3 6" xfId="52545"/>
    <cellStyle name="Percent 3 16 2 4" xfId="15966"/>
    <cellStyle name="Percent 3 16 2 5" xfId="37145"/>
    <cellStyle name="Percent 3 16 2 6" xfId="43600"/>
    <cellStyle name="Percent 3 16 2 7" xfId="47277"/>
    <cellStyle name="Percent 3 16 2 8" xfId="50278"/>
    <cellStyle name="Percent 3 16 3" xfId="5413"/>
    <cellStyle name="Percent 3 16 3 2" xfId="18459"/>
    <cellStyle name="Percent 3 16 3 3" xfId="39638"/>
    <cellStyle name="Percent 3 16 3 4" xfId="45048"/>
    <cellStyle name="Percent 3 16 3 5" xfId="47969"/>
    <cellStyle name="Percent 3 16 3 6" xfId="51824"/>
    <cellStyle name="Percent 3 16 4" xfId="7617"/>
    <cellStyle name="Percent 3 16 4 2" xfId="20663"/>
    <cellStyle name="Percent 3 16 4 3" xfId="41842"/>
    <cellStyle name="Percent 3 16 4 4" xfId="46289"/>
    <cellStyle name="Percent 3 16 4 5" xfId="48655"/>
    <cellStyle name="Percent 3 16 4 6" xfId="53346"/>
    <cellStyle name="Percent 3 16 5" xfId="4536"/>
    <cellStyle name="Percent 3 16 5 2" xfId="17582"/>
    <cellStyle name="Percent 3 16 5 3" xfId="38761"/>
    <cellStyle name="Percent 3 16 5 4" xfId="44457"/>
    <cellStyle name="Percent 3 16 5 5" xfId="47576"/>
    <cellStyle name="Percent 3 16 5 6" xfId="51209"/>
    <cellStyle name="Percent 3 16 6" xfId="14765"/>
    <cellStyle name="Percent 3 16 7" xfId="35944"/>
    <cellStyle name="Percent 3 16 8" xfId="42950"/>
    <cellStyle name="Percent 3 16 9" xfId="46984"/>
    <cellStyle name="Percent 3 17" xfId="654"/>
    <cellStyle name="Percent 3 17 2" xfId="7294"/>
    <cellStyle name="Percent 3 17 2 2" xfId="20340"/>
    <cellStyle name="Percent 3 17 2 3" xfId="41519"/>
    <cellStyle name="Percent 3 17 2 4" xfId="46096"/>
    <cellStyle name="Percent 3 17 2 5" xfId="48462"/>
    <cellStyle name="Percent 3 17 2 6" xfId="53023"/>
    <cellStyle name="Percent 3 17 3" xfId="4764"/>
    <cellStyle name="Percent 3 17 3 2" xfId="17810"/>
    <cellStyle name="Percent 3 17 3 3" xfId="38989"/>
    <cellStyle name="Percent 3 17 3 4" xfId="44669"/>
    <cellStyle name="Percent 3 17 3 5" xfId="47776"/>
    <cellStyle name="Percent 3 17 3 6" xfId="51421"/>
    <cellStyle name="Percent 3 17 4" xfId="13700"/>
    <cellStyle name="Percent 3 17 5" xfId="34879"/>
    <cellStyle name="Percent 3 17 6" xfId="42571"/>
    <cellStyle name="Percent 3 17 7" xfId="46791"/>
    <cellStyle name="Percent 3 17 8" xfId="49169"/>
    <cellStyle name="Percent 3 18" xfId="1920"/>
    <cellStyle name="Percent 3 18 2" xfId="7789"/>
    <cellStyle name="Percent 3 18 2 2" xfId="20835"/>
    <cellStyle name="Percent 3 18 2 3" xfId="42014"/>
    <cellStyle name="Percent 3 18 2 4" xfId="46389"/>
    <cellStyle name="Percent 3 18 2 5" xfId="48755"/>
    <cellStyle name="Percent 3 18 2 6" xfId="53518"/>
    <cellStyle name="Percent 3 18 3" xfId="5614"/>
    <cellStyle name="Percent 3 18 3 2" xfId="18660"/>
    <cellStyle name="Percent 3 18 3 3" xfId="39839"/>
    <cellStyle name="Percent 3 18 3 4" xfId="45157"/>
    <cellStyle name="Percent 3 18 3 5" xfId="48069"/>
    <cellStyle name="Percent 3 18 3 6" xfId="52012"/>
    <cellStyle name="Percent 3 18 4" xfId="14966"/>
    <cellStyle name="Percent 3 18 5" xfId="36145"/>
    <cellStyle name="Percent 3 18 6" xfId="43059"/>
    <cellStyle name="Percent 3 18 7" xfId="47084"/>
    <cellStyle name="Percent 3 18 8" xfId="49745"/>
    <cellStyle name="Percent 3 19" xfId="3441"/>
    <cellStyle name="Percent 3 19 2" xfId="4664"/>
    <cellStyle name="Percent 3 19 2 2" xfId="17710"/>
    <cellStyle name="Percent 3 19 2 3" xfId="38889"/>
    <cellStyle name="Percent 3 19 2 4" xfId="44569"/>
    <cellStyle name="Percent 3 19 2 5" xfId="47676"/>
    <cellStyle name="Percent 3 19 2 6" xfId="51321"/>
    <cellStyle name="Percent 3 19 3" xfId="16487"/>
    <cellStyle name="Percent 3 19 4" xfId="37666"/>
    <cellStyle name="Percent 3 19 5" xfId="43901"/>
    <cellStyle name="Percent 3 19 6" xfId="47377"/>
    <cellStyle name="Percent 3 19 7" xfId="50593"/>
    <cellStyle name="Percent 3 2" xfId="81"/>
    <cellStyle name="Percent 3 2 10" xfId="367"/>
    <cellStyle name="Percent 3 2 10 10" xfId="11158"/>
    <cellStyle name="Percent 3 2 10 10 2" xfId="24203"/>
    <cellStyle name="Percent 3 2 10 11" xfId="13418"/>
    <cellStyle name="Percent 3 2 10 12" xfId="34597"/>
    <cellStyle name="Percent 3 2 10 13" xfId="42532"/>
    <cellStyle name="Percent 3 2 10 14" xfId="46764"/>
    <cellStyle name="Percent 3 2 10 15" xfId="49130"/>
    <cellStyle name="Percent 3 2 10 2" xfId="1478"/>
    <cellStyle name="Percent 3 2 10 2 10" xfId="42935"/>
    <cellStyle name="Percent 3 2 10 2 11" xfId="46969"/>
    <cellStyle name="Percent 3 2 10 2 12" xfId="49542"/>
    <cellStyle name="Percent 3 2 10 2 2" xfId="2712"/>
    <cellStyle name="Percent 3 2 10 2 2 2" xfId="8037"/>
    <cellStyle name="Percent 3 2 10 2 2 2 2" xfId="21083"/>
    <cellStyle name="Percent 3 2 10 2 2 2 3" xfId="42262"/>
    <cellStyle name="Percent 3 2 10 2 2 2 4" xfId="46567"/>
    <cellStyle name="Percent 3 2 10 2 2 2 5" xfId="48933"/>
    <cellStyle name="Percent 3 2 10 2 2 2 6" xfId="53766"/>
    <cellStyle name="Percent 3 2 10 2 2 3" xfId="6406"/>
    <cellStyle name="Percent 3 2 10 2 2 3 2" xfId="19452"/>
    <cellStyle name="Percent 3 2 10 2 2 3 3" xfId="40631"/>
    <cellStyle name="Percent 3 2 10 2 2 3 4" xfId="45587"/>
    <cellStyle name="Percent 3 2 10 2 2 3 5" xfId="48247"/>
    <cellStyle name="Percent 3 2 10 2 2 3 6" xfId="52465"/>
    <cellStyle name="Percent 3 2 10 2 2 4" xfId="15758"/>
    <cellStyle name="Percent 3 2 10 2 2 5" xfId="36937"/>
    <cellStyle name="Percent 3 2 10 2 2 6" xfId="43489"/>
    <cellStyle name="Percent 3 2 10 2 2 7" xfId="47262"/>
    <cellStyle name="Percent 3 2 10 2 2 8" xfId="50198"/>
    <cellStyle name="Percent 3 2 10 2 3" xfId="5398"/>
    <cellStyle name="Percent 3 2 10 2 3 2" xfId="18444"/>
    <cellStyle name="Percent 3 2 10 2 3 3" xfId="39623"/>
    <cellStyle name="Percent 3 2 10 2 3 4" xfId="45033"/>
    <cellStyle name="Percent 3 2 10 2 3 5" xfId="47954"/>
    <cellStyle name="Percent 3 2 10 2 3 6" xfId="51809"/>
    <cellStyle name="Percent 3 2 10 2 4" xfId="7569"/>
    <cellStyle name="Percent 3 2 10 2 4 2" xfId="20615"/>
    <cellStyle name="Percent 3 2 10 2 4 3" xfId="41794"/>
    <cellStyle name="Percent 3 2 10 2 4 4" xfId="46274"/>
    <cellStyle name="Percent 3 2 10 2 4 5" xfId="48640"/>
    <cellStyle name="Percent 3 2 10 2 4 6" xfId="53298"/>
    <cellStyle name="Percent 3 2 10 2 5" xfId="4295"/>
    <cellStyle name="Percent 3 2 10 2 5 2" xfId="17341"/>
    <cellStyle name="Percent 3 2 10 2 5 3" xfId="38520"/>
    <cellStyle name="Percent 3 2 10 2 5 4" xfId="44346"/>
    <cellStyle name="Percent 3 2 10 2 5 5" xfId="47561"/>
    <cellStyle name="Percent 3 2 10 2 5 6" xfId="51096"/>
    <cellStyle name="Percent 3 2 10 2 6" xfId="9067"/>
    <cellStyle name="Percent 3 2 10 2 6 2" xfId="22112"/>
    <cellStyle name="Percent 3 2 10 2 7" xfId="11696"/>
    <cellStyle name="Percent 3 2 10 2 7 2" xfId="24741"/>
    <cellStyle name="Percent 3 2 10 2 8" xfId="14524"/>
    <cellStyle name="Percent 3 2 10 2 9" xfId="35703"/>
    <cellStyle name="Percent 3 2 10 3" xfId="1792"/>
    <cellStyle name="Percent 3 2 10 3 10" xfId="49630"/>
    <cellStyle name="Percent 3 2 10 3 2" xfId="2993"/>
    <cellStyle name="Percent 3 2 10 3 2 2" xfId="8125"/>
    <cellStyle name="Percent 3 2 10 3 2 2 2" xfId="21171"/>
    <cellStyle name="Percent 3 2 10 3 2 2 3" xfId="42350"/>
    <cellStyle name="Percent 3 2 10 3 2 2 4" xfId="46655"/>
    <cellStyle name="Percent 3 2 10 3 2 2 5" xfId="49021"/>
    <cellStyle name="Percent 3 2 10 3 2 2 6" xfId="53854"/>
    <cellStyle name="Percent 3 2 10 3 2 3" xfId="6687"/>
    <cellStyle name="Percent 3 2 10 3 2 3 2" xfId="19733"/>
    <cellStyle name="Percent 3 2 10 3 2 3 3" xfId="40912"/>
    <cellStyle name="Percent 3 2 10 3 2 3 4" xfId="45771"/>
    <cellStyle name="Percent 3 2 10 3 2 3 5" xfId="48335"/>
    <cellStyle name="Percent 3 2 10 3 2 3 6" xfId="52618"/>
    <cellStyle name="Percent 3 2 10 3 2 4" xfId="16039"/>
    <cellStyle name="Percent 3 2 10 3 2 5" xfId="37218"/>
    <cellStyle name="Percent 3 2 10 3 2 6" xfId="43673"/>
    <cellStyle name="Percent 3 2 10 3 2 7" xfId="47350"/>
    <cellStyle name="Percent 3 2 10 3 2 8" xfId="50351"/>
    <cellStyle name="Percent 3 2 10 3 3" xfId="5486"/>
    <cellStyle name="Percent 3 2 10 3 3 2" xfId="18532"/>
    <cellStyle name="Percent 3 2 10 3 3 3" xfId="39711"/>
    <cellStyle name="Percent 3 2 10 3 3 4" xfId="45121"/>
    <cellStyle name="Percent 3 2 10 3 3 5" xfId="48042"/>
    <cellStyle name="Percent 3 2 10 3 3 6" xfId="51897"/>
    <cellStyle name="Percent 3 2 10 3 4" xfId="7690"/>
    <cellStyle name="Percent 3 2 10 3 4 2" xfId="20736"/>
    <cellStyle name="Percent 3 2 10 3 4 3" xfId="41915"/>
    <cellStyle name="Percent 3 2 10 3 4 4" xfId="46362"/>
    <cellStyle name="Percent 3 2 10 3 4 5" xfId="48728"/>
    <cellStyle name="Percent 3 2 10 3 4 6" xfId="53419"/>
    <cellStyle name="Percent 3 2 10 3 5" xfId="4609"/>
    <cellStyle name="Percent 3 2 10 3 5 2" xfId="17655"/>
    <cellStyle name="Percent 3 2 10 3 5 3" xfId="38834"/>
    <cellStyle name="Percent 3 2 10 3 5 4" xfId="44530"/>
    <cellStyle name="Percent 3 2 10 3 5 5" xfId="47649"/>
    <cellStyle name="Percent 3 2 10 3 5 6" xfId="51282"/>
    <cellStyle name="Percent 3 2 10 3 6" xfId="14838"/>
    <cellStyle name="Percent 3 2 10 3 7" xfId="36017"/>
    <cellStyle name="Percent 3 2 10 3 8" xfId="43023"/>
    <cellStyle name="Percent 3 2 10 3 9" xfId="47057"/>
    <cellStyle name="Percent 3 2 10 4" xfId="941"/>
    <cellStyle name="Percent 3 2 10 4 2" xfId="7399"/>
    <cellStyle name="Percent 3 2 10 4 2 2" xfId="20445"/>
    <cellStyle name="Percent 3 2 10 4 2 3" xfId="41624"/>
    <cellStyle name="Percent 3 2 10 4 2 4" xfId="46169"/>
    <cellStyle name="Percent 3 2 10 4 2 5" xfId="48535"/>
    <cellStyle name="Percent 3 2 10 4 2 6" xfId="53128"/>
    <cellStyle name="Percent 3 2 10 4 3" xfId="5051"/>
    <cellStyle name="Percent 3 2 10 4 3 2" xfId="18097"/>
    <cellStyle name="Percent 3 2 10 4 3 3" xfId="39276"/>
    <cellStyle name="Percent 3 2 10 4 3 4" xfId="44832"/>
    <cellStyle name="Percent 3 2 10 4 3 5" xfId="47849"/>
    <cellStyle name="Percent 3 2 10 4 3 6" xfId="51591"/>
    <cellStyle name="Percent 3 2 10 4 4" xfId="13987"/>
    <cellStyle name="Percent 3 2 10 4 5" xfId="35166"/>
    <cellStyle name="Percent 3 2 10 4 6" xfId="42734"/>
    <cellStyle name="Percent 3 2 10 4 7" xfId="46864"/>
    <cellStyle name="Percent 3 2 10 4 8" xfId="49339"/>
    <cellStyle name="Percent 3 2 10 5" xfId="2207"/>
    <cellStyle name="Percent 3 2 10 5 2" xfId="7894"/>
    <cellStyle name="Percent 3 2 10 5 2 2" xfId="20940"/>
    <cellStyle name="Percent 3 2 10 5 2 3" xfId="42119"/>
    <cellStyle name="Percent 3 2 10 5 2 4" xfId="46462"/>
    <cellStyle name="Percent 3 2 10 5 2 5" xfId="48828"/>
    <cellStyle name="Percent 3 2 10 5 2 6" xfId="53623"/>
    <cellStyle name="Percent 3 2 10 5 3" xfId="5901"/>
    <cellStyle name="Percent 3 2 10 5 3 2" xfId="18947"/>
    <cellStyle name="Percent 3 2 10 5 3 3" xfId="40126"/>
    <cellStyle name="Percent 3 2 10 5 3 4" xfId="45320"/>
    <cellStyle name="Percent 3 2 10 5 3 5" xfId="48142"/>
    <cellStyle name="Percent 3 2 10 5 3 6" xfId="52182"/>
    <cellStyle name="Percent 3 2 10 5 4" xfId="15253"/>
    <cellStyle name="Percent 3 2 10 5 5" xfId="36432"/>
    <cellStyle name="Percent 3 2 10 5 6" xfId="43222"/>
    <cellStyle name="Percent 3 2 10 5 7" xfId="47157"/>
    <cellStyle name="Percent 3 2 10 5 8" xfId="49915"/>
    <cellStyle name="Percent 3 2 10 6" xfId="4737"/>
    <cellStyle name="Percent 3 2 10 6 2" xfId="17783"/>
    <cellStyle name="Percent 3 2 10 6 3" xfId="38962"/>
    <cellStyle name="Percent 3 2 10 6 4" xfId="44642"/>
    <cellStyle name="Percent 3 2 10 6 5" xfId="47749"/>
    <cellStyle name="Percent 3 2 10 6 6" xfId="51394"/>
    <cellStyle name="Percent 3 2 10 7" xfId="7231"/>
    <cellStyle name="Percent 3 2 10 7 2" xfId="20277"/>
    <cellStyle name="Percent 3 2 10 7 3" xfId="41456"/>
    <cellStyle name="Percent 3 2 10 7 4" xfId="46069"/>
    <cellStyle name="Percent 3 2 10 7 5" xfId="48435"/>
    <cellStyle name="Percent 3 2 10 7 6" xfId="52960"/>
    <cellStyle name="Percent 3 2 10 8" xfId="3758"/>
    <cellStyle name="Percent 3 2 10 8 2" xfId="16804"/>
    <cellStyle name="Percent 3 2 10 8 3" xfId="37983"/>
    <cellStyle name="Percent 3 2 10 8 4" xfId="44079"/>
    <cellStyle name="Percent 3 2 10 8 5" xfId="47456"/>
    <cellStyle name="Percent 3 2 10 8 6" xfId="50781"/>
    <cellStyle name="Percent 3 2 10 9" xfId="8530"/>
    <cellStyle name="Percent 3 2 10 9 2" xfId="21575"/>
    <cellStyle name="Percent 3 2 11" xfId="515"/>
    <cellStyle name="Percent 3 2 11 10" xfId="11306"/>
    <cellStyle name="Percent 3 2 11 10 2" xfId="24351"/>
    <cellStyle name="Percent 3 2 11 11" xfId="13566"/>
    <cellStyle name="Percent 3 2 11 12" xfId="34745"/>
    <cellStyle name="Percent 3 2 11 13" xfId="42538"/>
    <cellStyle name="Percent 3 2 11 14" xfId="46770"/>
    <cellStyle name="Percent 3 2 11 15" xfId="49136"/>
    <cellStyle name="Percent 3 2 11 2" xfId="1626"/>
    <cellStyle name="Percent 3 2 11 2 10" xfId="42941"/>
    <cellStyle name="Percent 3 2 11 2 11" xfId="46975"/>
    <cellStyle name="Percent 3 2 11 2 12" xfId="49548"/>
    <cellStyle name="Percent 3 2 11 2 2" xfId="2840"/>
    <cellStyle name="Percent 3 2 11 2 2 2" xfId="8043"/>
    <cellStyle name="Percent 3 2 11 2 2 2 2" xfId="21089"/>
    <cellStyle name="Percent 3 2 11 2 2 2 3" xfId="42268"/>
    <cellStyle name="Percent 3 2 11 2 2 2 4" xfId="46573"/>
    <cellStyle name="Percent 3 2 11 2 2 2 5" xfId="48939"/>
    <cellStyle name="Percent 3 2 11 2 2 2 6" xfId="53772"/>
    <cellStyle name="Percent 3 2 11 2 2 3" xfId="6534"/>
    <cellStyle name="Percent 3 2 11 2 2 3 2" xfId="19580"/>
    <cellStyle name="Percent 3 2 11 2 2 3 3" xfId="40759"/>
    <cellStyle name="Percent 3 2 11 2 2 3 4" xfId="45653"/>
    <cellStyle name="Percent 3 2 11 2 2 3 5" xfId="48253"/>
    <cellStyle name="Percent 3 2 11 2 2 3 6" xfId="52512"/>
    <cellStyle name="Percent 3 2 11 2 2 4" xfId="15886"/>
    <cellStyle name="Percent 3 2 11 2 2 5" xfId="37065"/>
    <cellStyle name="Percent 3 2 11 2 2 6" xfId="43555"/>
    <cellStyle name="Percent 3 2 11 2 2 7" xfId="47268"/>
    <cellStyle name="Percent 3 2 11 2 2 8" xfId="50245"/>
    <cellStyle name="Percent 3 2 11 2 3" xfId="5404"/>
    <cellStyle name="Percent 3 2 11 2 3 2" xfId="18450"/>
    <cellStyle name="Percent 3 2 11 2 3 3" xfId="39629"/>
    <cellStyle name="Percent 3 2 11 2 3 4" xfId="45039"/>
    <cellStyle name="Percent 3 2 11 2 3 5" xfId="47960"/>
    <cellStyle name="Percent 3 2 11 2 3 6" xfId="51815"/>
    <cellStyle name="Percent 3 2 11 2 4" xfId="7595"/>
    <cellStyle name="Percent 3 2 11 2 4 2" xfId="20641"/>
    <cellStyle name="Percent 3 2 11 2 4 3" xfId="41820"/>
    <cellStyle name="Percent 3 2 11 2 4 4" xfId="46280"/>
    <cellStyle name="Percent 3 2 11 2 4 5" xfId="48646"/>
    <cellStyle name="Percent 3 2 11 2 4 6" xfId="53324"/>
    <cellStyle name="Percent 3 2 11 2 5" xfId="4443"/>
    <cellStyle name="Percent 3 2 11 2 5 2" xfId="17489"/>
    <cellStyle name="Percent 3 2 11 2 5 3" xfId="38668"/>
    <cellStyle name="Percent 3 2 11 2 5 4" xfId="44412"/>
    <cellStyle name="Percent 3 2 11 2 5 5" xfId="47567"/>
    <cellStyle name="Percent 3 2 11 2 5 6" xfId="51163"/>
    <cellStyle name="Percent 3 2 11 2 6" xfId="9215"/>
    <cellStyle name="Percent 3 2 11 2 6 2" xfId="22260"/>
    <cellStyle name="Percent 3 2 11 2 7" xfId="11844"/>
    <cellStyle name="Percent 3 2 11 2 7 2" xfId="24889"/>
    <cellStyle name="Percent 3 2 11 2 8" xfId="14672"/>
    <cellStyle name="Percent 3 2 11 2 9" xfId="35851"/>
    <cellStyle name="Percent 3 2 11 3" xfId="1798"/>
    <cellStyle name="Percent 3 2 11 3 10" xfId="49636"/>
    <cellStyle name="Percent 3 2 11 3 2" xfId="2999"/>
    <cellStyle name="Percent 3 2 11 3 2 2" xfId="8131"/>
    <cellStyle name="Percent 3 2 11 3 2 2 2" xfId="21177"/>
    <cellStyle name="Percent 3 2 11 3 2 2 3" xfId="42356"/>
    <cellStyle name="Percent 3 2 11 3 2 2 4" xfId="46661"/>
    <cellStyle name="Percent 3 2 11 3 2 2 5" xfId="49027"/>
    <cellStyle name="Percent 3 2 11 3 2 2 6" xfId="53860"/>
    <cellStyle name="Percent 3 2 11 3 2 3" xfId="6693"/>
    <cellStyle name="Percent 3 2 11 3 2 3 2" xfId="19739"/>
    <cellStyle name="Percent 3 2 11 3 2 3 3" xfId="40918"/>
    <cellStyle name="Percent 3 2 11 3 2 3 4" xfId="45777"/>
    <cellStyle name="Percent 3 2 11 3 2 3 5" xfId="48341"/>
    <cellStyle name="Percent 3 2 11 3 2 3 6" xfId="52624"/>
    <cellStyle name="Percent 3 2 11 3 2 4" xfId="16045"/>
    <cellStyle name="Percent 3 2 11 3 2 5" xfId="37224"/>
    <cellStyle name="Percent 3 2 11 3 2 6" xfId="43679"/>
    <cellStyle name="Percent 3 2 11 3 2 7" xfId="47356"/>
    <cellStyle name="Percent 3 2 11 3 2 8" xfId="50357"/>
    <cellStyle name="Percent 3 2 11 3 3" xfId="5492"/>
    <cellStyle name="Percent 3 2 11 3 3 2" xfId="18538"/>
    <cellStyle name="Percent 3 2 11 3 3 3" xfId="39717"/>
    <cellStyle name="Percent 3 2 11 3 3 4" xfId="45127"/>
    <cellStyle name="Percent 3 2 11 3 3 5" xfId="48048"/>
    <cellStyle name="Percent 3 2 11 3 3 6" xfId="51903"/>
    <cellStyle name="Percent 3 2 11 3 4" xfId="7696"/>
    <cellStyle name="Percent 3 2 11 3 4 2" xfId="20742"/>
    <cellStyle name="Percent 3 2 11 3 4 3" xfId="41921"/>
    <cellStyle name="Percent 3 2 11 3 4 4" xfId="46368"/>
    <cellStyle name="Percent 3 2 11 3 4 5" xfId="48734"/>
    <cellStyle name="Percent 3 2 11 3 4 6" xfId="53425"/>
    <cellStyle name="Percent 3 2 11 3 5" xfId="4615"/>
    <cellStyle name="Percent 3 2 11 3 5 2" xfId="17661"/>
    <cellStyle name="Percent 3 2 11 3 5 3" xfId="38840"/>
    <cellStyle name="Percent 3 2 11 3 5 4" xfId="44536"/>
    <cellStyle name="Percent 3 2 11 3 5 5" xfId="47655"/>
    <cellStyle name="Percent 3 2 11 3 5 6" xfId="51288"/>
    <cellStyle name="Percent 3 2 11 3 6" xfId="14844"/>
    <cellStyle name="Percent 3 2 11 3 7" xfId="36023"/>
    <cellStyle name="Percent 3 2 11 3 8" xfId="43029"/>
    <cellStyle name="Percent 3 2 11 3 9" xfId="47063"/>
    <cellStyle name="Percent 3 2 11 4" xfId="1089"/>
    <cellStyle name="Percent 3 2 11 4 2" xfId="7425"/>
    <cellStyle name="Percent 3 2 11 4 2 2" xfId="20471"/>
    <cellStyle name="Percent 3 2 11 4 2 3" xfId="41650"/>
    <cellStyle name="Percent 3 2 11 4 2 4" xfId="46175"/>
    <cellStyle name="Percent 3 2 11 4 2 5" xfId="48541"/>
    <cellStyle name="Percent 3 2 11 4 2 6" xfId="53154"/>
    <cellStyle name="Percent 3 2 11 4 3" xfId="5199"/>
    <cellStyle name="Percent 3 2 11 4 3 2" xfId="18245"/>
    <cellStyle name="Percent 3 2 11 4 3 3" xfId="39424"/>
    <cellStyle name="Percent 3 2 11 4 3 4" xfId="44898"/>
    <cellStyle name="Percent 3 2 11 4 3 5" xfId="47855"/>
    <cellStyle name="Percent 3 2 11 4 3 6" xfId="51658"/>
    <cellStyle name="Percent 3 2 11 4 4" xfId="14135"/>
    <cellStyle name="Percent 3 2 11 4 5" xfId="35314"/>
    <cellStyle name="Percent 3 2 11 4 6" xfId="42800"/>
    <cellStyle name="Percent 3 2 11 4 7" xfId="46870"/>
    <cellStyle name="Percent 3 2 11 4 8" xfId="49406"/>
    <cellStyle name="Percent 3 2 11 5" xfId="2355"/>
    <cellStyle name="Percent 3 2 11 5 2" xfId="7920"/>
    <cellStyle name="Percent 3 2 11 5 2 2" xfId="20966"/>
    <cellStyle name="Percent 3 2 11 5 2 3" xfId="42145"/>
    <cellStyle name="Percent 3 2 11 5 2 4" xfId="46468"/>
    <cellStyle name="Percent 3 2 11 5 2 5" xfId="48834"/>
    <cellStyle name="Percent 3 2 11 5 2 6" xfId="53649"/>
    <cellStyle name="Percent 3 2 11 5 3" xfId="6049"/>
    <cellStyle name="Percent 3 2 11 5 3 2" xfId="19095"/>
    <cellStyle name="Percent 3 2 11 5 3 3" xfId="40274"/>
    <cellStyle name="Percent 3 2 11 5 3 4" xfId="45386"/>
    <cellStyle name="Percent 3 2 11 5 3 5" xfId="48148"/>
    <cellStyle name="Percent 3 2 11 5 3 6" xfId="52249"/>
    <cellStyle name="Percent 3 2 11 5 4" xfId="15401"/>
    <cellStyle name="Percent 3 2 11 5 5" xfId="36580"/>
    <cellStyle name="Percent 3 2 11 5 6" xfId="43288"/>
    <cellStyle name="Percent 3 2 11 5 7" xfId="47163"/>
    <cellStyle name="Percent 3 2 11 5 8" xfId="49982"/>
    <cellStyle name="Percent 3 2 11 6" xfId="4743"/>
    <cellStyle name="Percent 3 2 11 6 2" xfId="17789"/>
    <cellStyle name="Percent 3 2 11 6 3" xfId="38968"/>
    <cellStyle name="Percent 3 2 11 6 4" xfId="44648"/>
    <cellStyle name="Percent 3 2 11 6 5" xfId="47755"/>
    <cellStyle name="Percent 3 2 11 6 6" xfId="51400"/>
    <cellStyle name="Percent 3 2 11 7" xfId="7257"/>
    <cellStyle name="Percent 3 2 11 7 2" xfId="20303"/>
    <cellStyle name="Percent 3 2 11 7 3" xfId="41482"/>
    <cellStyle name="Percent 3 2 11 7 4" xfId="46075"/>
    <cellStyle name="Percent 3 2 11 7 5" xfId="48441"/>
    <cellStyle name="Percent 3 2 11 7 6" xfId="52986"/>
    <cellStyle name="Percent 3 2 11 8" xfId="3906"/>
    <cellStyle name="Percent 3 2 11 8 2" xfId="16952"/>
    <cellStyle name="Percent 3 2 11 8 3" xfId="38131"/>
    <cellStyle name="Percent 3 2 11 8 4" xfId="44145"/>
    <cellStyle name="Percent 3 2 11 8 5" xfId="47462"/>
    <cellStyle name="Percent 3 2 11 8 6" xfId="50848"/>
    <cellStyle name="Percent 3 2 11 9" xfId="8678"/>
    <cellStyle name="Percent 3 2 11 9 2" xfId="21723"/>
    <cellStyle name="Percent 3 2 12" xfId="592"/>
    <cellStyle name="Percent 3 2 12 10" xfId="11381"/>
    <cellStyle name="Percent 3 2 12 10 2" xfId="24426"/>
    <cellStyle name="Percent 3 2 12 11" xfId="13640"/>
    <cellStyle name="Percent 3 2 12 12" xfId="34819"/>
    <cellStyle name="Percent 3 2 12 13" xfId="42544"/>
    <cellStyle name="Percent 3 2 12 14" xfId="46776"/>
    <cellStyle name="Percent 3 2 12 15" xfId="49142"/>
    <cellStyle name="Percent 3 2 12 2" xfId="1699"/>
    <cellStyle name="Percent 3 2 12 2 10" xfId="42947"/>
    <cellStyle name="Percent 3 2 12 2 11" xfId="46981"/>
    <cellStyle name="Percent 3 2 12 2 12" xfId="49554"/>
    <cellStyle name="Percent 3 2 12 2 2" xfId="2903"/>
    <cellStyle name="Percent 3 2 12 2 2 2" xfId="8049"/>
    <cellStyle name="Percent 3 2 12 2 2 2 2" xfId="21095"/>
    <cellStyle name="Percent 3 2 12 2 2 2 3" xfId="42274"/>
    <cellStyle name="Percent 3 2 12 2 2 2 4" xfId="46579"/>
    <cellStyle name="Percent 3 2 12 2 2 2 5" xfId="48945"/>
    <cellStyle name="Percent 3 2 12 2 2 2 6" xfId="53778"/>
    <cellStyle name="Percent 3 2 12 2 2 3" xfId="6597"/>
    <cellStyle name="Percent 3 2 12 2 2 3 2" xfId="19643"/>
    <cellStyle name="Percent 3 2 12 2 2 3 3" xfId="40822"/>
    <cellStyle name="Percent 3 2 12 2 2 3 4" xfId="45689"/>
    <cellStyle name="Percent 3 2 12 2 2 3 5" xfId="48259"/>
    <cellStyle name="Percent 3 2 12 2 2 3 6" xfId="52536"/>
    <cellStyle name="Percent 3 2 12 2 2 4" xfId="15949"/>
    <cellStyle name="Percent 3 2 12 2 2 5" xfId="37128"/>
    <cellStyle name="Percent 3 2 12 2 2 6" xfId="43591"/>
    <cellStyle name="Percent 3 2 12 2 2 7" xfId="47274"/>
    <cellStyle name="Percent 3 2 12 2 2 8" xfId="50269"/>
    <cellStyle name="Percent 3 2 12 2 3" xfId="5410"/>
    <cellStyle name="Percent 3 2 12 2 3 2" xfId="18456"/>
    <cellStyle name="Percent 3 2 12 2 3 3" xfId="39635"/>
    <cellStyle name="Percent 3 2 12 2 3 4" xfId="45045"/>
    <cellStyle name="Percent 3 2 12 2 3 5" xfId="47966"/>
    <cellStyle name="Percent 3 2 12 2 3 6" xfId="51821"/>
    <cellStyle name="Percent 3 2 12 2 4" xfId="7611"/>
    <cellStyle name="Percent 3 2 12 2 4 2" xfId="20657"/>
    <cellStyle name="Percent 3 2 12 2 4 3" xfId="41836"/>
    <cellStyle name="Percent 3 2 12 2 4 4" xfId="46286"/>
    <cellStyle name="Percent 3 2 12 2 4 5" xfId="48652"/>
    <cellStyle name="Percent 3 2 12 2 4 6" xfId="53340"/>
    <cellStyle name="Percent 3 2 12 2 5" xfId="4516"/>
    <cellStyle name="Percent 3 2 12 2 5 2" xfId="17562"/>
    <cellStyle name="Percent 3 2 12 2 5 3" xfId="38741"/>
    <cellStyle name="Percent 3 2 12 2 5 4" xfId="44448"/>
    <cellStyle name="Percent 3 2 12 2 5 5" xfId="47573"/>
    <cellStyle name="Percent 3 2 12 2 5 6" xfId="51197"/>
    <cellStyle name="Percent 3 2 12 2 6" xfId="9288"/>
    <cellStyle name="Percent 3 2 12 2 6 2" xfId="22333"/>
    <cellStyle name="Percent 3 2 12 2 7" xfId="11917"/>
    <cellStyle name="Percent 3 2 12 2 7 2" xfId="24962"/>
    <cellStyle name="Percent 3 2 12 2 8" xfId="14745"/>
    <cellStyle name="Percent 3 2 12 2 9" xfId="35924"/>
    <cellStyle name="Percent 3 2 12 3" xfId="1804"/>
    <cellStyle name="Percent 3 2 12 3 10" xfId="49642"/>
    <cellStyle name="Percent 3 2 12 3 2" xfId="3005"/>
    <cellStyle name="Percent 3 2 12 3 2 2" xfId="8137"/>
    <cellStyle name="Percent 3 2 12 3 2 2 2" xfId="21183"/>
    <cellStyle name="Percent 3 2 12 3 2 2 3" xfId="42362"/>
    <cellStyle name="Percent 3 2 12 3 2 2 4" xfId="46667"/>
    <cellStyle name="Percent 3 2 12 3 2 2 5" xfId="49033"/>
    <cellStyle name="Percent 3 2 12 3 2 2 6" xfId="53866"/>
    <cellStyle name="Percent 3 2 12 3 2 3" xfId="6699"/>
    <cellStyle name="Percent 3 2 12 3 2 3 2" xfId="19745"/>
    <cellStyle name="Percent 3 2 12 3 2 3 3" xfId="40924"/>
    <cellStyle name="Percent 3 2 12 3 2 3 4" xfId="45783"/>
    <cellStyle name="Percent 3 2 12 3 2 3 5" xfId="48347"/>
    <cellStyle name="Percent 3 2 12 3 2 3 6" xfId="52630"/>
    <cellStyle name="Percent 3 2 12 3 2 4" xfId="16051"/>
    <cellStyle name="Percent 3 2 12 3 2 5" xfId="37230"/>
    <cellStyle name="Percent 3 2 12 3 2 6" xfId="43685"/>
    <cellStyle name="Percent 3 2 12 3 2 7" xfId="47362"/>
    <cellStyle name="Percent 3 2 12 3 2 8" xfId="50363"/>
    <cellStyle name="Percent 3 2 12 3 3" xfId="5498"/>
    <cellStyle name="Percent 3 2 12 3 3 2" xfId="18544"/>
    <cellStyle name="Percent 3 2 12 3 3 3" xfId="39723"/>
    <cellStyle name="Percent 3 2 12 3 3 4" xfId="45133"/>
    <cellStyle name="Percent 3 2 12 3 3 5" xfId="48054"/>
    <cellStyle name="Percent 3 2 12 3 3 6" xfId="51909"/>
    <cellStyle name="Percent 3 2 12 3 4" xfId="7702"/>
    <cellStyle name="Percent 3 2 12 3 4 2" xfId="20748"/>
    <cellStyle name="Percent 3 2 12 3 4 3" xfId="41927"/>
    <cellStyle name="Percent 3 2 12 3 4 4" xfId="46374"/>
    <cellStyle name="Percent 3 2 12 3 4 5" xfId="48740"/>
    <cellStyle name="Percent 3 2 12 3 4 6" xfId="53431"/>
    <cellStyle name="Percent 3 2 12 3 5" xfId="4621"/>
    <cellStyle name="Percent 3 2 12 3 5 2" xfId="17667"/>
    <cellStyle name="Percent 3 2 12 3 5 3" xfId="38846"/>
    <cellStyle name="Percent 3 2 12 3 5 4" xfId="44542"/>
    <cellStyle name="Percent 3 2 12 3 5 5" xfId="47661"/>
    <cellStyle name="Percent 3 2 12 3 5 6" xfId="51294"/>
    <cellStyle name="Percent 3 2 12 3 6" xfId="14850"/>
    <cellStyle name="Percent 3 2 12 3 7" xfId="36029"/>
    <cellStyle name="Percent 3 2 12 3 8" xfId="43035"/>
    <cellStyle name="Percent 3 2 12 3 9" xfId="47069"/>
    <cellStyle name="Percent 3 2 12 4" xfId="1163"/>
    <cellStyle name="Percent 3 2 12 4 2" xfId="7441"/>
    <cellStyle name="Percent 3 2 12 4 2 2" xfId="20487"/>
    <cellStyle name="Percent 3 2 12 4 2 3" xfId="41666"/>
    <cellStyle name="Percent 3 2 12 4 2 4" xfId="46181"/>
    <cellStyle name="Percent 3 2 12 4 2 5" xfId="48547"/>
    <cellStyle name="Percent 3 2 12 4 2 6" xfId="53170"/>
    <cellStyle name="Percent 3 2 12 4 3" xfId="5273"/>
    <cellStyle name="Percent 3 2 12 4 3 2" xfId="18319"/>
    <cellStyle name="Percent 3 2 12 4 3 3" xfId="39498"/>
    <cellStyle name="Percent 3 2 12 4 3 4" xfId="44934"/>
    <cellStyle name="Percent 3 2 12 4 3 5" xfId="47861"/>
    <cellStyle name="Percent 3 2 12 4 3 6" xfId="51692"/>
    <cellStyle name="Percent 3 2 12 4 4" xfId="14209"/>
    <cellStyle name="Percent 3 2 12 4 5" xfId="35388"/>
    <cellStyle name="Percent 3 2 12 4 6" xfId="42836"/>
    <cellStyle name="Percent 3 2 12 4 7" xfId="46876"/>
    <cellStyle name="Percent 3 2 12 4 8" xfId="49440"/>
    <cellStyle name="Percent 3 2 12 5" xfId="2429"/>
    <cellStyle name="Percent 3 2 12 5 2" xfId="7936"/>
    <cellStyle name="Percent 3 2 12 5 2 2" xfId="20982"/>
    <cellStyle name="Percent 3 2 12 5 2 3" xfId="42161"/>
    <cellStyle name="Percent 3 2 12 5 2 4" xfId="46474"/>
    <cellStyle name="Percent 3 2 12 5 2 5" xfId="48840"/>
    <cellStyle name="Percent 3 2 12 5 2 6" xfId="53665"/>
    <cellStyle name="Percent 3 2 12 5 3" xfId="6123"/>
    <cellStyle name="Percent 3 2 12 5 3 2" xfId="19169"/>
    <cellStyle name="Percent 3 2 12 5 3 3" xfId="40348"/>
    <cellStyle name="Percent 3 2 12 5 3 4" xfId="45422"/>
    <cellStyle name="Percent 3 2 12 5 3 5" xfId="48154"/>
    <cellStyle name="Percent 3 2 12 5 3 6" xfId="52283"/>
    <cellStyle name="Percent 3 2 12 5 4" xfId="15475"/>
    <cellStyle name="Percent 3 2 12 5 5" xfId="36654"/>
    <cellStyle name="Percent 3 2 12 5 6" xfId="43324"/>
    <cellStyle name="Percent 3 2 12 5 7" xfId="47169"/>
    <cellStyle name="Percent 3 2 12 5 8" xfId="50016"/>
    <cellStyle name="Percent 3 2 12 6" xfId="4749"/>
    <cellStyle name="Percent 3 2 12 6 2" xfId="17795"/>
    <cellStyle name="Percent 3 2 12 6 3" xfId="38974"/>
    <cellStyle name="Percent 3 2 12 6 4" xfId="44654"/>
    <cellStyle name="Percent 3 2 12 6 5" xfId="47761"/>
    <cellStyle name="Percent 3 2 12 6 6" xfId="51406"/>
    <cellStyle name="Percent 3 2 12 7" xfId="7273"/>
    <cellStyle name="Percent 3 2 12 7 2" xfId="20319"/>
    <cellStyle name="Percent 3 2 12 7 3" xfId="41498"/>
    <cellStyle name="Percent 3 2 12 7 4" xfId="46081"/>
    <cellStyle name="Percent 3 2 12 7 5" xfId="48447"/>
    <cellStyle name="Percent 3 2 12 7 6" xfId="53002"/>
    <cellStyle name="Percent 3 2 12 8" xfId="3980"/>
    <cellStyle name="Percent 3 2 12 8 2" xfId="17026"/>
    <cellStyle name="Percent 3 2 12 8 3" xfId="38205"/>
    <cellStyle name="Percent 3 2 12 8 4" xfId="44181"/>
    <cellStyle name="Percent 3 2 12 8 5" xfId="47468"/>
    <cellStyle name="Percent 3 2 12 8 6" xfId="50882"/>
    <cellStyle name="Percent 3 2 12 9" xfId="8752"/>
    <cellStyle name="Percent 3 2 12 9 2" xfId="21797"/>
    <cellStyle name="Percent 3 2 13" xfId="621"/>
    <cellStyle name="Percent 3 2 13 10" xfId="13669"/>
    <cellStyle name="Percent 3 2 13 11" xfId="34848"/>
    <cellStyle name="Percent 3 2 13 12" xfId="42553"/>
    <cellStyle name="Percent 3 2 13 13" xfId="46782"/>
    <cellStyle name="Percent 3 2 13 14" xfId="49150"/>
    <cellStyle name="Percent 3 2 13 2" xfId="1816"/>
    <cellStyle name="Percent 3 2 13 2 10" xfId="49650"/>
    <cellStyle name="Percent 3 2 13 2 2" xfId="3017"/>
    <cellStyle name="Percent 3 2 13 2 2 2" xfId="8143"/>
    <cellStyle name="Percent 3 2 13 2 2 2 2" xfId="21189"/>
    <cellStyle name="Percent 3 2 13 2 2 2 3" xfId="42368"/>
    <cellStyle name="Percent 3 2 13 2 2 2 4" xfId="46673"/>
    <cellStyle name="Percent 3 2 13 2 2 2 5" xfId="49039"/>
    <cellStyle name="Percent 3 2 13 2 2 2 6" xfId="53872"/>
    <cellStyle name="Percent 3 2 13 2 2 3" xfId="6711"/>
    <cellStyle name="Percent 3 2 13 2 2 3 2" xfId="19757"/>
    <cellStyle name="Percent 3 2 13 2 2 3 3" xfId="40936"/>
    <cellStyle name="Percent 3 2 13 2 2 3 4" xfId="45792"/>
    <cellStyle name="Percent 3 2 13 2 2 3 5" xfId="48353"/>
    <cellStyle name="Percent 3 2 13 2 2 3 6" xfId="52638"/>
    <cellStyle name="Percent 3 2 13 2 2 4" xfId="16063"/>
    <cellStyle name="Percent 3 2 13 2 2 5" xfId="37242"/>
    <cellStyle name="Percent 3 2 13 2 2 6" xfId="43694"/>
    <cellStyle name="Percent 3 2 13 2 2 7" xfId="47368"/>
    <cellStyle name="Percent 3 2 13 2 2 8" xfId="50371"/>
    <cellStyle name="Percent 3 2 13 2 3" xfId="5510"/>
    <cellStyle name="Percent 3 2 13 2 3 2" xfId="18556"/>
    <cellStyle name="Percent 3 2 13 2 3 3" xfId="39735"/>
    <cellStyle name="Percent 3 2 13 2 3 4" xfId="45142"/>
    <cellStyle name="Percent 3 2 13 2 3 5" xfId="48060"/>
    <cellStyle name="Percent 3 2 13 2 3 6" xfId="51917"/>
    <cellStyle name="Percent 3 2 13 2 4" xfId="7708"/>
    <cellStyle name="Percent 3 2 13 2 4 2" xfId="20754"/>
    <cellStyle name="Percent 3 2 13 2 4 3" xfId="41933"/>
    <cellStyle name="Percent 3 2 13 2 4 4" xfId="46380"/>
    <cellStyle name="Percent 3 2 13 2 4 5" xfId="48746"/>
    <cellStyle name="Percent 3 2 13 2 4 6" xfId="53437"/>
    <cellStyle name="Percent 3 2 13 2 5" xfId="4633"/>
    <cellStyle name="Percent 3 2 13 2 5 2" xfId="17679"/>
    <cellStyle name="Percent 3 2 13 2 5 3" xfId="38858"/>
    <cellStyle name="Percent 3 2 13 2 5 4" xfId="44551"/>
    <cellStyle name="Percent 3 2 13 2 5 5" xfId="47667"/>
    <cellStyle name="Percent 3 2 13 2 5 6" xfId="51302"/>
    <cellStyle name="Percent 3 2 13 2 6" xfId="14862"/>
    <cellStyle name="Percent 3 2 13 2 7" xfId="36041"/>
    <cellStyle name="Percent 3 2 13 2 8" xfId="43044"/>
    <cellStyle name="Percent 3 2 13 2 9" xfId="47075"/>
    <cellStyle name="Percent 3 2 13 3" xfId="1186"/>
    <cellStyle name="Percent 3 2 13 3 2" xfId="7450"/>
    <cellStyle name="Percent 3 2 13 3 2 2" xfId="20496"/>
    <cellStyle name="Percent 3 2 13 3 2 3" xfId="41675"/>
    <cellStyle name="Percent 3 2 13 3 2 4" xfId="46187"/>
    <cellStyle name="Percent 3 2 13 3 2 5" xfId="48553"/>
    <cellStyle name="Percent 3 2 13 3 2 6" xfId="53179"/>
    <cellStyle name="Percent 3 2 13 3 3" xfId="5296"/>
    <cellStyle name="Percent 3 2 13 3 3 2" xfId="18342"/>
    <cellStyle name="Percent 3 2 13 3 3 3" xfId="39521"/>
    <cellStyle name="Percent 3 2 13 3 3 4" xfId="44946"/>
    <cellStyle name="Percent 3 2 13 3 3 5" xfId="47867"/>
    <cellStyle name="Percent 3 2 13 3 3 6" xfId="51707"/>
    <cellStyle name="Percent 3 2 13 3 4" xfId="14232"/>
    <cellStyle name="Percent 3 2 13 3 5" xfId="35411"/>
    <cellStyle name="Percent 3 2 13 3 6" xfId="42848"/>
    <cellStyle name="Percent 3 2 13 3 7" xfId="46882"/>
    <cellStyle name="Percent 3 2 13 3 8" xfId="49455"/>
    <cellStyle name="Percent 3 2 13 4" xfId="2452"/>
    <cellStyle name="Percent 3 2 13 4 2" xfId="7945"/>
    <cellStyle name="Percent 3 2 13 4 2 2" xfId="20991"/>
    <cellStyle name="Percent 3 2 13 4 2 3" xfId="42170"/>
    <cellStyle name="Percent 3 2 13 4 2 4" xfId="46480"/>
    <cellStyle name="Percent 3 2 13 4 2 5" xfId="48846"/>
    <cellStyle name="Percent 3 2 13 4 2 6" xfId="53674"/>
    <cellStyle name="Percent 3 2 13 4 3" xfId="6146"/>
    <cellStyle name="Percent 3 2 13 4 3 2" xfId="19192"/>
    <cellStyle name="Percent 3 2 13 4 3 3" xfId="40371"/>
    <cellStyle name="Percent 3 2 13 4 3 4" xfId="45434"/>
    <cellStyle name="Percent 3 2 13 4 3 5" xfId="48160"/>
    <cellStyle name="Percent 3 2 13 4 3 6" xfId="52298"/>
    <cellStyle name="Percent 3 2 13 4 4" xfId="15498"/>
    <cellStyle name="Percent 3 2 13 4 5" xfId="36677"/>
    <cellStyle name="Percent 3 2 13 4 6" xfId="43336"/>
    <cellStyle name="Percent 3 2 13 4 7" xfId="47175"/>
    <cellStyle name="Percent 3 2 13 4 8" xfId="50031"/>
    <cellStyle name="Percent 3 2 13 5" xfId="4755"/>
    <cellStyle name="Percent 3 2 13 5 2" xfId="17801"/>
    <cellStyle name="Percent 3 2 13 5 3" xfId="38980"/>
    <cellStyle name="Percent 3 2 13 5 4" xfId="44660"/>
    <cellStyle name="Percent 3 2 13 5 5" xfId="47767"/>
    <cellStyle name="Percent 3 2 13 5 6" xfId="51412"/>
    <cellStyle name="Percent 3 2 13 6" xfId="7281"/>
    <cellStyle name="Percent 3 2 13 6 2" xfId="20327"/>
    <cellStyle name="Percent 3 2 13 6 3" xfId="41506"/>
    <cellStyle name="Percent 3 2 13 6 4" xfId="46087"/>
    <cellStyle name="Percent 3 2 13 6 5" xfId="48453"/>
    <cellStyle name="Percent 3 2 13 6 6" xfId="53010"/>
    <cellStyle name="Percent 3 2 13 7" xfId="4003"/>
    <cellStyle name="Percent 3 2 13 7 2" xfId="17049"/>
    <cellStyle name="Percent 3 2 13 7 3" xfId="38228"/>
    <cellStyle name="Percent 3 2 13 7 4" xfId="44193"/>
    <cellStyle name="Percent 3 2 13 7 5" xfId="47474"/>
    <cellStyle name="Percent 3 2 13 7 6" xfId="50897"/>
    <cellStyle name="Percent 3 2 13 8" xfId="8775"/>
    <cellStyle name="Percent 3 2 13 8 2" xfId="21820"/>
    <cellStyle name="Percent 3 2 13 9" xfId="11404"/>
    <cellStyle name="Percent 3 2 13 9 2" xfId="24449"/>
    <cellStyle name="Percent 3 2 14" xfId="643"/>
    <cellStyle name="Percent 3 2 14 10" xfId="13689"/>
    <cellStyle name="Percent 3 2 14 11" xfId="34868"/>
    <cellStyle name="Percent 3 2 14 12" xfId="42565"/>
    <cellStyle name="Percent 3 2 14 13" xfId="46788"/>
    <cellStyle name="Percent 3 2 14 14" xfId="49162"/>
    <cellStyle name="Percent 3 2 14 2" xfId="1836"/>
    <cellStyle name="Percent 3 2 14 2 10" xfId="49662"/>
    <cellStyle name="Percent 3 2 14 2 2" xfId="3034"/>
    <cellStyle name="Percent 3 2 14 2 2 2" xfId="8149"/>
    <cellStyle name="Percent 3 2 14 2 2 2 2" xfId="21195"/>
    <cellStyle name="Percent 3 2 14 2 2 2 3" xfId="42374"/>
    <cellStyle name="Percent 3 2 14 2 2 2 4" xfId="46679"/>
    <cellStyle name="Percent 3 2 14 2 2 2 5" xfId="49045"/>
    <cellStyle name="Percent 3 2 14 2 2 2 6" xfId="53878"/>
    <cellStyle name="Percent 3 2 14 2 2 3" xfId="6728"/>
    <cellStyle name="Percent 3 2 14 2 2 3 2" xfId="19774"/>
    <cellStyle name="Percent 3 2 14 2 2 3 3" xfId="40953"/>
    <cellStyle name="Percent 3 2 14 2 2 3 4" xfId="45804"/>
    <cellStyle name="Percent 3 2 14 2 2 3 5" xfId="48359"/>
    <cellStyle name="Percent 3 2 14 2 2 3 6" xfId="52647"/>
    <cellStyle name="Percent 3 2 14 2 2 4" xfId="16080"/>
    <cellStyle name="Percent 3 2 14 2 2 5" xfId="37259"/>
    <cellStyle name="Percent 3 2 14 2 2 6" xfId="43706"/>
    <cellStyle name="Percent 3 2 14 2 2 7" xfId="47374"/>
    <cellStyle name="Percent 3 2 14 2 2 8" xfId="50380"/>
    <cellStyle name="Percent 3 2 14 2 3" xfId="5530"/>
    <cellStyle name="Percent 3 2 14 2 3 2" xfId="18576"/>
    <cellStyle name="Percent 3 2 14 2 3 3" xfId="39755"/>
    <cellStyle name="Percent 3 2 14 2 3 4" xfId="45154"/>
    <cellStyle name="Percent 3 2 14 2 3 5" xfId="48066"/>
    <cellStyle name="Percent 3 2 14 2 3 6" xfId="51929"/>
    <cellStyle name="Percent 3 2 14 2 4" xfId="7717"/>
    <cellStyle name="Percent 3 2 14 2 4 2" xfId="20763"/>
    <cellStyle name="Percent 3 2 14 2 4 3" xfId="41942"/>
    <cellStyle name="Percent 3 2 14 2 4 4" xfId="46386"/>
    <cellStyle name="Percent 3 2 14 2 4 5" xfId="48752"/>
    <cellStyle name="Percent 3 2 14 2 4 6" xfId="53446"/>
    <cellStyle name="Percent 3 2 14 2 5" xfId="4653"/>
    <cellStyle name="Percent 3 2 14 2 5 2" xfId="17699"/>
    <cellStyle name="Percent 3 2 14 2 5 3" xfId="38878"/>
    <cellStyle name="Percent 3 2 14 2 5 4" xfId="44563"/>
    <cellStyle name="Percent 3 2 14 2 5 5" xfId="47673"/>
    <cellStyle name="Percent 3 2 14 2 5 6" xfId="51314"/>
    <cellStyle name="Percent 3 2 14 2 6" xfId="14882"/>
    <cellStyle name="Percent 3 2 14 2 7" xfId="36061"/>
    <cellStyle name="Percent 3 2 14 2 8" xfId="43056"/>
    <cellStyle name="Percent 3 2 14 2 9" xfId="47081"/>
    <cellStyle name="Percent 3 2 14 3" xfId="1223"/>
    <cellStyle name="Percent 3 2 14 3 2" xfId="7467"/>
    <cellStyle name="Percent 3 2 14 3 2 2" xfId="20513"/>
    <cellStyle name="Percent 3 2 14 3 2 3" xfId="41692"/>
    <cellStyle name="Percent 3 2 14 3 2 4" xfId="46204"/>
    <cellStyle name="Percent 3 2 14 3 2 5" xfId="48570"/>
    <cellStyle name="Percent 3 2 14 3 2 6" xfId="53196"/>
    <cellStyle name="Percent 3 2 14 3 3" xfId="5328"/>
    <cellStyle name="Percent 3 2 14 3 3 2" xfId="18374"/>
    <cellStyle name="Percent 3 2 14 3 3 3" xfId="39553"/>
    <cellStyle name="Percent 3 2 14 3 3 4" xfId="44963"/>
    <cellStyle name="Percent 3 2 14 3 3 5" xfId="47884"/>
    <cellStyle name="Percent 3 2 14 3 3 6" xfId="51739"/>
    <cellStyle name="Percent 3 2 14 3 4" xfId="14269"/>
    <cellStyle name="Percent 3 2 14 3 5" xfId="35448"/>
    <cellStyle name="Percent 3 2 14 3 6" xfId="42865"/>
    <cellStyle name="Percent 3 2 14 3 7" xfId="46899"/>
    <cellStyle name="Percent 3 2 14 3 8" xfId="49472"/>
    <cellStyle name="Percent 3 2 14 4" xfId="2489"/>
    <cellStyle name="Percent 3 2 14 4 2" xfId="7967"/>
    <cellStyle name="Percent 3 2 14 4 2 2" xfId="21013"/>
    <cellStyle name="Percent 3 2 14 4 2 3" xfId="42192"/>
    <cellStyle name="Percent 3 2 14 4 2 4" xfId="46497"/>
    <cellStyle name="Percent 3 2 14 4 2 5" xfId="48863"/>
    <cellStyle name="Percent 3 2 14 4 2 6" xfId="53696"/>
    <cellStyle name="Percent 3 2 14 4 3" xfId="6183"/>
    <cellStyle name="Percent 3 2 14 4 3 2" xfId="19229"/>
    <cellStyle name="Percent 3 2 14 4 3 3" xfId="40408"/>
    <cellStyle name="Percent 3 2 14 4 3 4" xfId="45451"/>
    <cellStyle name="Percent 3 2 14 4 3 5" xfId="48177"/>
    <cellStyle name="Percent 3 2 14 4 3 6" xfId="52330"/>
    <cellStyle name="Percent 3 2 14 4 4" xfId="15535"/>
    <cellStyle name="Percent 3 2 14 4 5" xfId="36714"/>
    <cellStyle name="Percent 3 2 14 4 6" xfId="43353"/>
    <cellStyle name="Percent 3 2 14 4 7" xfId="47192"/>
    <cellStyle name="Percent 3 2 14 4 8" xfId="50063"/>
    <cellStyle name="Percent 3 2 14 5" xfId="4761"/>
    <cellStyle name="Percent 3 2 14 5 2" xfId="17807"/>
    <cellStyle name="Percent 3 2 14 5 3" xfId="38986"/>
    <cellStyle name="Percent 3 2 14 5 4" xfId="44666"/>
    <cellStyle name="Percent 3 2 14 5 5" xfId="47773"/>
    <cellStyle name="Percent 3 2 14 5 6" xfId="51418"/>
    <cellStyle name="Percent 3 2 14 6" xfId="7290"/>
    <cellStyle name="Percent 3 2 14 6 2" xfId="20336"/>
    <cellStyle name="Percent 3 2 14 6 3" xfId="41515"/>
    <cellStyle name="Percent 3 2 14 6 4" xfId="46093"/>
    <cellStyle name="Percent 3 2 14 6 5" xfId="48459"/>
    <cellStyle name="Percent 3 2 14 6 6" xfId="53019"/>
    <cellStyle name="Percent 3 2 14 7" xfId="4040"/>
    <cellStyle name="Percent 3 2 14 7 2" xfId="17086"/>
    <cellStyle name="Percent 3 2 14 7 3" xfId="38265"/>
    <cellStyle name="Percent 3 2 14 7 4" xfId="44210"/>
    <cellStyle name="Percent 3 2 14 7 5" xfId="47491"/>
    <cellStyle name="Percent 3 2 14 7 6" xfId="50929"/>
    <cellStyle name="Percent 3 2 14 8" xfId="8812"/>
    <cellStyle name="Percent 3 2 14 8 2" xfId="21857"/>
    <cellStyle name="Percent 3 2 14 9" xfId="11441"/>
    <cellStyle name="Percent 3 2 14 9 2" xfId="24486"/>
    <cellStyle name="Percent 3 2 15" xfId="1722"/>
    <cellStyle name="Percent 3 2 15 10" xfId="49560"/>
    <cellStyle name="Percent 3 2 15 2" xfId="2923"/>
    <cellStyle name="Percent 3 2 15 2 2" xfId="8055"/>
    <cellStyle name="Percent 3 2 15 2 2 2" xfId="21101"/>
    <cellStyle name="Percent 3 2 15 2 2 3" xfId="42280"/>
    <cellStyle name="Percent 3 2 15 2 2 4" xfId="46585"/>
    <cellStyle name="Percent 3 2 15 2 2 5" xfId="48951"/>
    <cellStyle name="Percent 3 2 15 2 2 6" xfId="53784"/>
    <cellStyle name="Percent 3 2 15 2 3" xfId="6617"/>
    <cellStyle name="Percent 3 2 15 2 3 2" xfId="19663"/>
    <cellStyle name="Percent 3 2 15 2 3 3" xfId="40842"/>
    <cellStyle name="Percent 3 2 15 2 3 4" xfId="45701"/>
    <cellStyle name="Percent 3 2 15 2 3 5" xfId="48265"/>
    <cellStyle name="Percent 3 2 15 2 3 6" xfId="52548"/>
    <cellStyle name="Percent 3 2 15 2 4" xfId="15969"/>
    <cellStyle name="Percent 3 2 15 2 5" xfId="37148"/>
    <cellStyle name="Percent 3 2 15 2 6" xfId="43603"/>
    <cellStyle name="Percent 3 2 15 2 7" xfId="47280"/>
    <cellStyle name="Percent 3 2 15 2 8" xfId="50281"/>
    <cellStyle name="Percent 3 2 15 3" xfId="5416"/>
    <cellStyle name="Percent 3 2 15 3 2" xfId="18462"/>
    <cellStyle name="Percent 3 2 15 3 3" xfId="39641"/>
    <cellStyle name="Percent 3 2 15 3 4" xfId="45051"/>
    <cellStyle name="Percent 3 2 15 3 5" xfId="47972"/>
    <cellStyle name="Percent 3 2 15 3 6" xfId="51827"/>
    <cellStyle name="Percent 3 2 15 4" xfId="7620"/>
    <cellStyle name="Percent 3 2 15 4 2" xfId="20666"/>
    <cellStyle name="Percent 3 2 15 4 3" xfId="41845"/>
    <cellStyle name="Percent 3 2 15 4 4" xfId="46292"/>
    <cellStyle name="Percent 3 2 15 4 5" xfId="48658"/>
    <cellStyle name="Percent 3 2 15 4 6" xfId="53349"/>
    <cellStyle name="Percent 3 2 15 5" xfId="4539"/>
    <cellStyle name="Percent 3 2 15 5 2" xfId="17585"/>
    <cellStyle name="Percent 3 2 15 5 3" xfId="38764"/>
    <cellStyle name="Percent 3 2 15 5 4" xfId="44460"/>
    <cellStyle name="Percent 3 2 15 5 5" xfId="47579"/>
    <cellStyle name="Percent 3 2 15 5 6" xfId="51212"/>
    <cellStyle name="Percent 3 2 15 6" xfId="14768"/>
    <cellStyle name="Percent 3 2 15 7" xfId="35947"/>
    <cellStyle name="Percent 3 2 15 8" xfId="42953"/>
    <cellStyle name="Percent 3 2 15 9" xfId="46987"/>
    <cellStyle name="Percent 3 2 16" xfId="657"/>
    <cellStyle name="Percent 3 2 16 2" xfId="7297"/>
    <cellStyle name="Percent 3 2 16 2 2" xfId="20343"/>
    <cellStyle name="Percent 3 2 16 2 3" xfId="41522"/>
    <cellStyle name="Percent 3 2 16 2 4" xfId="46099"/>
    <cellStyle name="Percent 3 2 16 2 5" xfId="48465"/>
    <cellStyle name="Percent 3 2 16 2 6" xfId="53026"/>
    <cellStyle name="Percent 3 2 16 3" xfId="4767"/>
    <cellStyle name="Percent 3 2 16 3 2" xfId="17813"/>
    <cellStyle name="Percent 3 2 16 3 3" xfId="38992"/>
    <cellStyle name="Percent 3 2 16 3 4" xfId="44672"/>
    <cellStyle name="Percent 3 2 16 3 5" xfId="47779"/>
    <cellStyle name="Percent 3 2 16 3 6" xfId="51424"/>
    <cellStyle name="Percent 3 2 16 4" xfId="13703"/>
    <cellStyle name="Percent 3 2 16 5" xfId="34882"/>
    <cellStyle name="Percent 3 2 16 6" xfId="42574"/>
    <cellStyle name="Percent 3 2 16 7" xfId="46794"/>
    <cellStyle name="Percent 3 2 16 8" xfId="49172"/>
    <cellStyle name="Percent 3 2 17" xfId="1923"/>
    <cellStyle name="Percent 3 2 17 2" xfId="7792"/>
    <cellStyle name="Percent 3 2 17 2 2" xfId="20838"/>
    <cellStyle name="Percent 3 2 17 2 3" xfId="42017"/>
    <cellStyle name="Percent 3 2 17 2 4" xfId="46392"/>
    <cellStyle name="Percent 3 2 17 2 5" xfId="48758"/>
    <cellStyle name="Percent 3 2 17 2 6" xfId="53521"/>
    <cellStyle name="Percent 3 2 17 3" xfId="5617"/>
    <cellStyle name="Percent 3 2 17 3 2" xfId="18663"/>
    <cellStyle name="Percent 3 2 17 3 3" xfId="39842"/>
    <cellStyle name="Percent 3 2 17 3 4" xfId="45160"/>
    <cellStyle name="Percent 3 2 17 3 5" xfId="48072"/>
    <cellStyle name="Percent 3 2 17 3 6" xfId="52015"/>
    <cellStyle name="Percent 3 2 17 4" xfId="14969"/>
    <cellStyle name="Percent 3 2 17 5" xfId="36148"/>
    <cellStyle name="Percent 3 2 17 6" xfId="43062"/>
    <cellStyle name="Percent 3 2 17 7" xfId="47087"/>
    <cellStyle name="Percent 3 2 17 8" xfId="49748"/>
    <cellStyle name="Percent 3 2 18" xfId="3450"/>
    <cellStyle name="Percent 3 2 18 2" xfId="4667"/>
    <cellStyle name="Percent 3 2 18 2 2" xfId="17713"/>
    <cellStyle name="Percent 3 2 18 2 3" xfId="38892"/>
    <cellStyle name="Percent 3 2 18 2 4" xfId="44572"/>
    <cellStyle name="Percent 3 2 18 2 5" xfId="47679"/>
    <cellStyle name="Percent 3 2 18 2 6" xfId="51324"/>
    <cellStyle name="Percent 3 2 18 3" xfId="16496"/>
    <cellStyle name="Percent 3 2 18 4" xfId="37675"/>
    <cellStyle name="Percent 3 2 18 5" xfId="43907"/>
    <cellStyle name="Percent 3 2 18 6" xfId="47380"/>
    <cellStyle name="Percent 3 2 18 7" xfId="50598"/>
    <cellStyle name="Percent 3 2 19" xfId="7134"/>
    <cellStyle name="Percent 3 2 19 2" xfId="20180"/>
    <cellStyle name="Percent 3 2 19 3" xfId="41359"/>
    <cellStyle name="Percent 3 2 19 4" xfId="45999"/>
    <cellStyle name="Percent 3 2 19 5" xfId="48365"/>
    <cellStyle name="Percent 3 2 19 6" xfId="52863"/>
    <cellStyle name="Percent 3 2 2" xfId="110"/>
    <cellStyle name="Percent 3 2 2 10" xfId="3501"/>
    <cellStyle name="Percent 3 2 2 10 2" xfId="16547"/>
    <cellStyle name="Percent 3 2 2 10 3" xfId="37726"/>
    <cellStyle name="Percent 3 2 2 10 4" xfId="43934"/>
    <cellStyle name="Percent 3 2 2 10 5" xfId="47394"/>
    <cellStyle name="Percent 3 2 2 10 6" xfId="50631"/>
    <cellStyle name="Percent 3 2 2 11" xfId="8273"/>
    <cellStyle name="Percent 3 2 2 11 2" xfId="21318"/>
    <cellStyle name="Percent 3 2 2 12" xfId="10571"/>
    <cellStyle name="Percent 3 2 2 12 2" xfId="23616"/>
    <cellStyle name="Percent 3 2 2 13" xfId="10849"/>
    <cellStyle name="Percent 3 2 2 13 2" xfId="23894"/>
    <cellStyle name="Percent 3 2 2 14" xfId="12880"/>
    <cellStyle name="Percent 3 2 2 15" xfId="13161"/>
    <cellStyle name="Percent 3 2 2 16" xfId="34340"/>
    <cellStyle name="Percent 3 2 2 17" xfId="42470"/>
    <cellStyle name="Percent 3 2 2 18" xfId="46702"/>
    <cellStyle name="Percent 3 2 2 19" xfId="49068"/>
    <cellStyle name="Percent 3 2 2 2" xfId="205"/>
    <cellStyle name="Percent 3 2 2 2 10" xfId="10996"/>
    <cellStyle name="Percent 3 2 2 2 10 2" xfId="24041"/>
    <cellStyle name="Percent 3 2 2 2 11" xfId="13256"/>
    <cellStyle name="Percent 3 2 2 2 12" xfId="34435"/>
    <cellStyle name="Percent 3 2 2 2 13" xfId="42505"/>
    <cellStyle name="Percent 3 2 2 2 14" xfId="46737"/>
    <cellStyle name="Percent 3 2 2 2 15" xfId="49103"/>
    <cellStyle name="Percent 3 2 2 2 2" xfId="1328"/>
    <cellStyle name="Percent 3 2 2 2 2 10" xfId="42908"/>
    <cellStyle name="Percent 3 2 2 2 2 11" xfId="46942"/>
    <cellStyle name="Percent 3 2 2 2 2 12" xfId="49515"/>
    <cellStyle name="Percent 3 2 2 2 2 2" xfId="2583"/>
    <cellStyle name="Percent 3 2 2 2 2 2 2" xfId="8010"/>
    <cellStyle name="Percent 3 2 2 2 2 2 2 2" xfId="21056"/>
    <cellStyle name="Percent 3 2 2 2 2 2 2 3" xfId="42235"/>
    <cellStyle name="Percent 3 2 2 2 2 2 2 4" xfId="46540"/>
    <cellStyle name="Percent 3 2 2 2 2 2 2 5" xfId="48906"/>
    <cellStyle name="Percent 3 2 2 2 2 2 2 6" xfId="53739"/>
    <cellStyle name="Percent 3 2 2 2 2 2 3" xfId="6277"/>
    <cellStyle name="Percent 3 2 2 2 2 2 3 2" xfId="19323"/>
    <cellStyle name="Percent 3 2 2 2 2 2 3 3" xfId="40502"/>
    <cellStyle name="Percent 3 2 2 2 2 2 3 4" xfId="45513"/>
    <cellStyle name="Percent 3 2 2 2 2 2 3 5" xfId="48220"/>
    <cellStyle name="Percent 3 2 2 2 2 2 3 6" xfId="52398"/>
    <cellStyle name="Percent 3 2 2 2 2 2 4" xfId="15629"/>
    <cellStyle name="Percent 3 2 2 2 2 2 5" xfId="36808"/>
    <cellStyle name="Percent 3 2 2 2 2 2 6" xfId="43415"/>
    <cellStyle name="Percent 3 2 2 2 2 2 7" xfId="47235"/>
    <cellStyle name="Percent 3 2 2 2 2 2 8" xfId="50131"/>
    <cellStyle name="Percent 3 2 2 2 2 3" xfId="5371"/>
    <cellStyle name="Percent 3 2 2 2 2 3 2" xfId="18417"/>
    <cellStyle name="Percent 3 2 2 2 2 3 3" xfId="39596"/>
    <cellStyle name="Percent 3 2 2 2 2 3 4" xfId="45006"/>
    <cellStyle name="Percent 3 2 2 2 2 3 5" xfId="47927"/>
    <cellStyle name="Percent 3 2 2 2 2 3 6" xfId="51782"/>
    <cellStyle name="Percent 3 2 2 2 2 4" xfId="7521"/>
    <cellStyle name="Percent 3 2 2 2 2 4 2" xfId="20567"/>
    <cellStyle name="Percent 3 2 2 2 2 4 3" xfId="41746"/>
    <cellStyle name="Percent 3 2 2 2 2 4 4" xfId="46247"/>
    <cellStyle name="Percent 3 2 2 2 2 4 5" xfId="48613"/>
    <cellStyle name="Percent 3 2 2 2 2 4 6" xfId="53250"/>
    <cellStyle name="Percent 3 2 2 2 2 5" xfId="4145"/>
    <cellStyle name="Percent 3 2 2 2 2 5 2" xfId="17191"/>
    <cellStyle name="Percent 3 2 2 2 2 5 3" xfId="38370"/>
    <cellStyle name="Percent 3 2 2 2 2 5 4" xfId="44272"/>
    <cellStyle name="Percent 3 2 2 2 2 5 5" xfId="47534"/>
    <cellStyle name="Percent 3 2 2 2 2 5 6" xfId="51008"/>
    <cellStyle name="Percent 3 2 2 2 2 6" xfId="8917"/>
    <cellStyle name="Percent 3 2 2 2 2 6 2" xfId="21962"/>
    <cellStyle name="Percent 3 2 2 2 2 7" xfId="11546"/>
    <cellStyle name="Percent 3 2 2 2 2 7 2" xfId="24591"/>
    <cellStyle name="Percent 3 2 2 2 2 8" xfId="14374"/>
    <cellStyle name="Percent 3 2 2 2 2 9" xfId="35553"/>
    <cellStyle name="Percent 3 2 2 2 3" xfId="1765"/>
    <cellStyle name="Percent 3 2 2 2 3 10" xfId="49603"/>
    <cellStyle name="Percent 3 2 2 2 3 2" xfId="2966"/>
    <cellStyle name="Percent 3 2 2 2 3 2 2" xfId="8098"/>
    <cellStyle name="Percent 3 2 2 2 3 2 2 2" xfId="21144"/>
    <cellStyle name="Percent 3 2 2 2 3 2 2 3" xfId="42323"/>
    <cellStyle name="Percent 3 2 2 2 3 2 2 4" xfId="46628"/>
    <cellStyle name="Percent 3 2 2 2 3 2 2 5" xfId="48994"/>
    <cellStyle name="Percent 3 2 2 2 3 2 2 6" xfId="53827"/>
    <cellStyle name="Percent 3 2 2 2 3 2 3" xfId="6660"/>
    <cellStyle name="Percent 3 2 2 2 3 2 3 2" xfId="19706"/>
    <cellStyle name="Percent 3 2 2 2 3 2 3 3" xfId="40885"/>
    <cellStyle name="Percent 3 2 2 2 3 2 3 4" xfId="45744"/>
    <cellStyle name="Percent 3 2 2 2 3 2 3 5" xfId="48308"/>
    <cellStyle name="Percent 3 2 2 2 3 2 3 6" xfId="52591"/>
    <cellStyle name="Percent 3 2 2 2 3 2 4" xfId="16012"/>
    <cellStyle name="Percent 3 2 2 2 3 2 5" xfId="37191"/>
    <cellStyle name="Percent 3 2 2 2 3 2 6" xfId="43646"/>
    <cellStyle name="Percent 3 2 2 2 3 2 7" xfId="47323"/>
    <cellStyle name="Percent 3 2 2 2 3 2 8" xfId="50324"/>
    <cellStyle name="Percent 3 2 2 2 3 3" xfId="5459"/>
    <cellStyle name="Percent 3 2 2 2 3 3 2" xfId="18505"/>
    <cellStyle name="Percent 3 2 2 2 3 3 3" xfId="39684"/>
    <cellStyle name="Percent 3 2 2 2 3 3 4" xfId="45094"/>
    <cellStyle name="Percent 3 2 2 2 3 3 5" xfId="48015"/>
    <cellStyle name="Percent 3 2 2 2 3 3 6" xfId="51870"/>
    <cellStyle name="Percent 3 2 2 2 3 4" xfId="7663"/>
    <cellStyle name="Percent 3 2 2 2 3 4 2" xfId="20709"/>
    <cellStyle name="Percent 3 2 2 2 3 4 3" xfId="41888"/>
    <cellStyle name="Percent 3 2 2 2 3 4 4" xfId="46335"/>
    <cellStyle name="Percent 3 2 2 2 3 4 5" xfId="48701"/>
    <cellStyle name="Percent 3 2 2 2 3 4 6" xfId="53392"/>
    <cellStyle name="Percent 3 2 2 2 3 5" xfId="4582"/>
    <cellStyle name="Percent 3 2 2 2 3 5 2" xfId="17628"/>
    <cellStyle name="Percent 3 2 2 2 3 5 3" xfId="38807"/>
    <cellStyle name="Percent 3 2 2 2 3 5 4" xfId="44503"/>
    <cellStyle name="Percent 3 2 2 2 3 5 5" xfId="47622"/>
    <cellStyle name="Percent 3 2 2 2 3 5 6" xfId="51255"/>
    <cellStyle name="Percent 3 2 2 2 3 6" xfId="14811"/>
    <cellStyle name="Percent 3 2 2 2 3 7" xfId="35990"/>
    <cellStyle name="Percent 3 2 2 2 3 8" xfId="42996"/>
    <cellStyle name="Percent 3 2 2 2 3 9" xfId="47030"/>
    <cellStyle name="Percent 3 2 2 2 4" xfId="779"/>
    <cellStyle name="Percent 3 2 2 2 4 2" xfId="7351"/>
    <cellStyle name="Percent 3 2 2 2 4 2 2" xfId="20397"/>
    <cellStyle name="Percent 3 2 2 2 4 2 3" xfId="41576"/>
    <cellStyle name="Percent 3 2 2 2 4 2 4" xfId="46142"/>
    <cellStyle name="Percent 3 2 2 2 4 2 5" xfId="48508"/>
    <cellStyle name="Percent 3 2 2 2 4 2 6" xfId="53080"/>
    <cellStyle name="Percent 3 2 2 2 4 3" xfId="4889"/>
    <cellStyle name="Percent 3 2 2 2 4 3 2" xfId="17935"/>
    <cellStyle name="Percent 3 2 2 2 4 3 3" xfId="39114"/>
    <cellStyle name="Percent 3 2 2 2 4 3 4" xfId="44746"/>
    <cellStyle name="Percent 3 2 2 2 4 3 5" xfId="47822"/>
    <cellStyle name="Percent 3 2 2 2 4 3 6" xfId="51503"/>
    <cellStyle name="Percent 3 2 2 2 4 4" xfId="13825"/>
    <cellStyle name="Percent 3 2 2 2 4 5" xfId="35004"/>
    <cellStyle name="Percent 3 2 2 2 4 6" xfId="42648"/>
    <cellStyle name="Percent 3 2 2 2 4 7" xfId="46837"/>
    <cellStyle name="Percent 3 2 2 2 4 8" xfId="49251"/>
    <cellStyle name="Percent 3 2 2 2 5" xfId="2045"/>
    <cellStyle name="Percent 3 2 2 2 5 2" xfId="7846"/>
    <cellStyle name="Percent 3 2 2 2 5 2 2" xfId="20892"/>
    <cellStyle name="Percent 3 2 2 2 5 2 3" xfId="42071"/>
    <cellStyle name="Percent 3 2 2 2 5 2 4" xfId="46435"/>
    <cellStyle name="Percent 3 2 2 2 5 2 5" xfId="48801"/>
    <cellStyle name="Percent 3 2 2 2 5 2 6" xfId="53575"/>
    <cellStyle name="Percent 3 2 2 2 5 3" xfId="5739"/>
    <cellStyle name="Percent 3 2 2 2 5 3 2" xfId="18785"/>
    <cellStyle name="Percent 3 2 2 2 5 3 3" xfId="39964"/>
    <cellStyle name="Percent 3 2 2 2 5 3 4" xfId="45234"/>
    <cellStyle name="Percent 3 2 2 2 5 3 5" xfId="48115"/>
    <cellStyle name="Percent 3 2 2 2 5 3 6" xfId="52094"/>
    <cellStyle name="Percent 3 2 2 2 5 4" xfId="15091"/>
    <cellStyle name="Percent 3 2 2 2 5 5" xfId="36270"/>
    <cellStyle name="Percent 3 2 2 2 5 6" xfId="43136"/>
    <cellStyle name="Percent 3 2 2 2 5 7" xfId="47130"/>
    <cellStyle name="Percent 3 2 2 2 5 8" xfId="49827"/>
    <cellStyle name="Percent 3 2 2 2 6" xfId="4710"/>
    <cellStyle name="Percent 3 2 2 2 6 2" xfId="17756"/>
    <cellStyle name="Percent 3 2 2 2 6 3" xfId="38935"/>
    <cellStyle name="Percent 3 2 2 2 6 4" xfId="44615"/>
    <cellStyle name="Percent 3 2 2 2 6 5" xfId="47722"/>
    <cellStyle name="Percent 3 2 2 2 6 6" xfId="51367"/>
    <cellStyle name="Percent 3 2 2 2 7" xfId="7183"/>
    <cellStyle name="Percent 3 2 2 2 7 2" xfId="20229"/>
    <cellStyle name="Percent 3 2 2 2 7 3" xfId="41408"/>
    <cellStyle name="Percent 3 2 2 2 7 4" xfId="46042"/>
    <cellStyle name="Percent 3 2 2 2 7 5" xfId="48408"/>
    <cellStyle name="Percent 3 2 2 2 7 6" xfId="52912"/>
    <cellStyle name="Percent 3 2 2 2 8" xfId="3596"/>
    <cellStyle name="Percent 3 2 2 2 8 2" xfId="16642"/>
    <cellStyle name="Percent 3 2 2 2 8 3" xfId="37821"/>
    <cellStyle name="Percent 3 2 2 2 8 4" xfId="43993"/>
    <cellStyle name="Percent 3 2 2 2 8 5" xfId="47429"/>
    <cellStyle name="Percent 3 2 2 2 8 6" xfId="50693"/>
    <cellStyle name="Percent 3 2 2 2 9" xfId="8368"/>
    <cellStyle name="Percent 3 2 2 2 9 2" xfId="21413"/>
    <cellStyle name="Percent 3 2 2 3" xfId="1206"/>
    <cellStyle name="Percent 3 2 2 3 10" xfId="42856"/>
    <cellStyle name="Percent 3 2 2 3 11" xfId="46890"/>
    <cellStyle name="Percent 3 2 2 3 12" xfId="49463"/>
    <cellStyle name="Percent 3 2 2 3 2" xfId="2472"/>
    <cellStyle name="Percent 3 2 2 3 2 2" xfId="7955"/>
    <cellStyle name="Percent 3 2 2 3 2 2 2" xfId="21001"/>
    <cellStyle name="Percent 3 2 2 3 2 2 3" xfId="42180"/>
    <cellStyle name="Percent 3 2 2 3 2 2 4" xfId="46488"/>
    <cellStyle name="Percent 3 2 2 3 2 2 5" xfId="48854"/>
    <cellStyle name="Percent 3 2 2 3 2 2 6" xfId="53684"/>
    <cellStyle name="Percent 3 2 2 3 2 3" xfId="6166"/>
    <cellStyle name="Percent 3 2 2 3 2 3 2" xfId="19212"/>
    <cellStyle name="Percent 3 2 2 3 2 3 3" xfId="40391"/>
    <cellStyle name="Percent 3 2 2 3 2 3 4" xfId="45442"/>
    <cellStyle name="Percent 3 2 2 3 2 3 5" xfId="48168"/>
    <cellStyle name="Percent 3 2 2 3 2 3 6" xfId="52315"/>
    <cellStyle name="Percent 3 2 2 3 2 4" xfId="15518"/>
    <cellStyle name="Percent 3 2 2 3 2 5" xfId="36697"/>
    <cellStyle name="Percent 3 2 2 3 2 6" xfId="43344"/>
    <cellStyle name="Percent 3 2 2 3 2 7" xfId="47183"/>
    <cellStyle name="Percent 3 2 2 3 2 8" xfId="50048"/>
    <cellStyle name="Percent 3 2 2 3 3" xfId="5313"/>
    <cellStyle name="Percent 3 2 2 3 3 2" xfId="18359"/>
    <cellStyle name="Percent 3 2 2 3 3 3" xfId="39538"/>
    <cellStyle name="Percent 3 2 2 3 3 4" xfId="44954"/>
    <cellStyle name="Percent 3 2 2 3 3 5" xfId="47875"/>
    <cellStyle name="Percent 3 2 2 3 3 6" xfId="51724"/>
    <cellStyle name="Percent 3 2 2 3 4" xfId="7458"/>
    <cellStyle name="Percent 3 2 2 3 4 2" xfId="20504"/>
    <cellStyle name="Percent 3 2 2 3 4 3" xfId="41683"/>
    <cellStyle name="Percent 3 2 2 3 4 4" xfId="46195"/>
    <cellStyle name="Percent 3 2 2 3 4 5" xfId="48561"/>
    <cellStyle name="Percent 3 2 2 3 4 6" xfId="53187"/>
    <cellStyle name="Percent 3 2 2 3 5" xfId="4023"/>
    <cellStyle name="Percent 3 2 2 3 5 2" xfId="17069"/>
    <cellStyle name="Percent 3 2 2 3 5 3" xfId="38248"/>
    <cellStyle name="Percent 3 2 2 3 5 4" xfId="44201"/>
    <cellStyle name="Percent 3 2 2 3 5 5" xfId="47482"/>
    <cellStyle name="Percent 3 2 2 3 5 6" xfId="50914"/>
    <cellStyle name="Percent 3 2 2 3 6" xfId="8795"/>
    <cellStyle name="Percent 3 2 2 3 6 2" xfId="21840"/>
    <cellStyle name="Percent 3 2 2 3 7" xfId="11424"/>
    <cellStyle name="Percent 3 2 2 3 7 2" xfId="24469"/>
    <cellStyle name="Percent 3 2 2 3 8" xfId="14252"/>
    <cellStyle name="Percent 3 2 2 3 9" xfId="35431"/>
    <cellStyle name="Percent 3 2 2 4" xfId="1240"/>
    <cellStyle name="Percent 3 2 2 4 10" xfId="42873"/>
    <cellStyle name="Percent 3 2 2 4 11" xfId="46907"/>
    <cellStyle name="Percent 3 2 2 4 12" xfId="49480"/>
    <cellStyle name="Percent 3 2 2 4 2" xfId="2504"/>
    <cellStyle name="Percent 3 2 2 4 2 2" xfId="7975"/>
    <cellStyle name="Percent 3 2 2 4 2 2 2" xfId="21021"/>
    <cellStyle name="Percent 3 2 2 4 2 2 3" xfId="42200"/>
    <cellStyle name="Percent 3 2 2 4 2 2 4" xfId="46505"/>
    <cellStyle name="Percent 3 2 2 4 2 2 5" xfId="48871"/>
    <cellStyle name="Percent 3 2 2 4 2 2 6" xfId="53704"/>
    <cellStyle name="Percent 3 2 2 4 2 3" xfId="6198"/>
    <cellStyle name="Percent 3 2 2 4 2 3 2" xfId="19244"/>
    <cellStyle name="Percent 3 2 2 4 2 3 3" xfId="40423"/>
    <cellStyle name="Percent 3 2 2 4 2 3 4" xfId="45459"/>
    <cellStyle name="Percent 3 2 2 4 2 3 5" xfId="48185"/>
    <cellStyle name="Percent 3 2 2 4 2 3 6" xfId="52345"/>
    <cellStyle name="Percent 3 2 2 4 2 4" xfId="15550"/>
    <cellStyle name="Percent 3 2 2 4 2 5" xfId="36729"/>
    <cellStyle name="Percent 3 2 2 4 2 6" xfId="43361"/>
    <cellStyle name="Percent 3 2 2 4 2 7" xfId="47200"/>
    <cellStyle name="Percent 3 2 2 4 2 8" xfId="50078"/>
    <cellStyle name="Percent 3 2 2 4 3" xfId="5336"/>
    <cellStyle name="Percent 3 2 2 4 3 2" xfId="18382"/>
    <cellStyle name="Percent 3 2 2 4 3 3" xfId="39561"/>
    <cellStyle name="Percent 3 2 2 4 3 4" xfId="44971"/>
    <cellStyle name="Percent 3 2 2 4 3 5" xfId="47892"/>
    <cellStyle name="Percent 3 2 2 4 3 6" xfId="51747"/>
    <cellStyle name="Percent 3 2 2 4 4" xfId="7477"/>
    <cellStyle name="Percent 3 2 2 4 4 2" xfId="20523"/>
    <cellStyle name="Percent 3 2 2 4 4 3" xfId="41702"/>
    <cellStyle name="Percent 3 2 2 4 4 4" xfId="46212"/>
    <cellStyle name="Percent 3 2 2 4 4 5" xfId="48578"/>
    <cellStyle name="Percent 3 2 2 4 4 6" xfId="53206"/>
    <cellStyle name="Percent 3 2 2 4 5" xfId="4057"/>
    <cellStyle name="Percent 3 2 2 4 5 2" xfId="17103"/>
    <cellStyle name="Percent 3 2 2 4 5 3" xfId="38282"/>
    <cellStyle name="Percent 3 2 2 4 5 4" xfId="44218"/>
    <cellStyle name="Percent 3 2 2 4 5 5" xfId="47499"/>
    <cellStyle name="Percent 3 2 2 4 5 6" xfId="50946"/>
    <cellStyle name="Percent 3 2 2 4 6" xfId="8829"/>
    <cellStyle name="Percent 3 2 2 4 6 2" xfId="21874"/>
    <cellStyle name="Percent 3 2 2 4 7" xfId="11458"/>
    <cellStyle name="Percent 3 2 2 4 7 2" xfId="24503"/>
    <cellStyle name="Percent 3 2 2 4 8" xfId="14286"/>
    <cellStyle name="Percent 3 2 2 4 9" xfId="35465"/>
    <cellStyle name="Percent 3 2 2 5" xfId="1730"/>
    <cellStyle name="Percent 3 2 2 5 10" xfId="49568"/>
    <cellStyle name="Percent 3 2 2 5 2" xfId="2931"/>
    <cellStyle name="Percent 3 2 2 5 2 2" xfId="8063"/>
    <cellStyle name="Percent 3 2 2 5 2 2 2" xfId="21109"/>
    <cellStyle name="Percent 3 2 2 5 2 2 3" xfId="42288"/>
    <cellStyle name="Percent 3 2 2 5 2 2 4" xfId="46593"/>
    <cellStyle name="Percent 3 2 2 5 2 2 5" xfId="48959"/>
    <cellStyle name="Percent 3 2 2 5 2 2 6" xfId="53792"/>
    <cellStyle name="Percent 3 2 2 5 2 3" xfId="6625"/>
    <cellStyle name="Percent 3 2 2 5 2 3 2" xfId="19671"/>
    <cellStyle name="Percent 3 2 2 5 2 3 3" xfId="40850"/>
    <cellStyle name="Percent 3 2 2 5 2 3 4" xfId="45709"/>
    <cellStyle name="Percent 3 2 2 5 2 3 5" xfId="48273"/>
    <cellStyle name="Percent 3 2 2 5 2 3 6" xfId="52556"/>
    <cellStyle name="Percent 3 2 2 5 2 4" xfId="15977"/>
    <cellStyle name="Percent 3 2 2 5 2 5" xfId="37156"/>
    <cellStyle name="Percent 3 2 2 5 2 6" xfId="43611"/>
    <cellStyle name="Percent 3 2 2 5 2 7" xfId="47288"/>
    <cellStyle name="Percent 3 2 2 5 2 8" xfId="50289"/>
    <cellStyle name="Percent 3 2 2 5 3" xfId="5424"/>
    <cellStyle name="Percent 3 2 2 5 3 2" xfId="18470"/>
    <cellStyle name="Percent 3 2 2 5 3 3" xfId="39649"/>
    <cellStyle name="Percent 3 2 2 5 3 4" xfId="45059"/>
    <cellStyle name="Percent 3 2 2 5 3 5" xfId="47980"/>
    <cellStyle name="Percent 3 2 2 5 3 6" xfId="51835"/>
    <cellStyle name="Percent 3 2 2 5 4" xfId="7628"/>
    <cellStyle name="Percent 3 2 2 5 4 2" xfId="20674"/>
    <cellStyle name="Percent 3 2 2 5 4 3" xfId="41853"/>
    <cellStyle name="Percent 3 2 2 5 4 4" xfId="46300"/>
    <cellStyle name="Percent 3 2 2 5 4 5" xfId="48666"/>
    <cellStyle name="Percent 3 2 2 5 4 6" xfId="53357"/>
    <cellStyle name="Percent 3 2 2 5 5" xfId="4547"/>
    <cellStyle name="Percent 3 2 2 5 5 2" xfId="17593"/>
    <cellStyle name="Percent 3 2 2 5 5 3" xfId="38772"/>
    <cellStyle name="Percent 3 2 2 5 5 4" xfId="44468"/>
    <cellStyle name="Percent 3 2 2 5 5 5" xfId="47587"/>
    <cellStyle name="Percent 3 2 2 5 5 6" xfId="51220"/>
    <cellStyle name="Percent 3 2 2 5 6" xfId="14776"/>
    <cellStyle name="Percent 3 2 2 5 7" xfId="35955"/>
    <cellStyle name="Percent 3 2 2 5 8" xfId="42961"/>
    <cellStyle name="Percent 3 2 2 5 9" xfId="46995"/>
    <cellStyle name="Percent 3 2 2 6" xfId="684"/>
    <cellStyle name="Percent 3 2 2 6 2" xfId="7307"/>
    <cellStyle name="Percent 3 2 2 6 2 2" xfId="20353"/>
    <cellStyle name="Percent 3 2 2 6 2 3" xfId="41532"/>
    <cellStyle name="Percent 3 2 2 6 2 4" xfId="46107"/>
    <cellStyle name="Percent 3 2 2 6 2 5" xfId="48473"/>
    <cellStyle name="Percent 3 2 2 6 2 6" xfId="53036"/>
    <cellStyle name="Percent 3 2 2 6 3" xfId="4794"/>
    <cellStyle name="Percent 3 2 2 6 3 2" xfId="17840"/>
    <cellStyle name="Percent 3 2 2 6 3 3" xfId="39019"/>
    <cellStyle name="Percent 3 2 2 6 3 4" xfId="44687"/>
    <cellStyle name="Percent 3 2 2 6 3 5" xfId="47787"/>
    <cellStyle name="Percent 3 2 2 6 3 6" xfId="51441"/>
    <cellStyle name="Percent 3 2 2 6 4" xfId="13730"/>
    <cellStyle name="Percent 3 2 2 6 5" xfId="34909"/>
    <cellStyle name="Percent 3 2 2 6 6" xfId="42589"/>
    <cellStyle name="Percent 3 2 2 6 7" xfId="46802"/>
    <cellStyle name="Percent 3 2 2 6 8" xfId="49189"/>
    <cellStyle name="Percent 3 2 2 7" xfId="1950"/>
    <cellStyle name="Percent 3 2 2 7 2" xfId="7802"/>
    <cellStyle name="Percent 3 2 2 7 2 2" xfId="20848"/>
    <cellStyle name="Percent 3 2 2 7 2 3" xfId="42027"/>
    <cellStyle name="Percent 3 2 2 7 2 4" xfId="46400"/>
    <cellStyle name="Percent 3 2 2 7 2 5" xfId="48766"/>
    <cellStyle name="Percent 3 2 2 7 2 6" xfId="53531"/>
    <cellStyle name="Percent 3 2 2 7 3" xfId="5644"/>
    <cellStyle name="Percent 3 2 2 7 3 2" xfId="18690"/>
    <cellStyle name="Percent 3 2 2 7 3 3" xfId="39869"/>
    <cellStyle name="Percent 3 2 2 7 3 4" xfId="45175"/>
    <cellStyle name="Percent 3 2 2 7 3 5" xfId="48080"/>
    <cellStyle name="Percent 3 2 2 7 3 6" xfId="52032"/>
    <cellStyle name="Percent 3 2 2 7 4" xfId="14996"/>
    <cellStyle name="Percent 3 2 2 7 5" xfId="36175"/>
    <cellStyle name="Percent 3 2 2 7 6" xfId="43077"/>
    <cellStyle name="Percent 3 2 2 7 7" xfId="47095"/>
    <cellStyle name="Percent 3 2 2 7 8" xfId="49765"/>
    <cellStyle name="Percent 3 2 2 8" xfId="4675"/>
    <cellStyle name="Percent 3 2 2 8 2" xfId="17721"/>
    <cellStyle name="Percent 3 2 2 8 3" xfId="38900"/>
    <cellStyle name="Percent 3 2 2 8 4" xfId="44580"/>
    <cellStyle name="Percent 3 2 2 8 5" xfId="47687"/>
    <cellStyle name="Percent 3 2 2 8 6" xfId="51332"/>
    <cellStyle name="Percent 3 2 2 9" xfId="7142"/>
    <cellStyle name="Percent 3 2 2 9 2" xfId="20188"/>
    <cellStyle name="Percent 3 2 2 9 3" xfId="41367"/>
    <cellStyle name="Percent 3 2 2 9 4" xfId="46007"/>
    <cellStyle name="Percent 3 2 2 9 5" xfId="48373"/>
    <cellStyle name="Percent 3 2 2 9 6" xfId="52871"/>
    <cellStyle name="Percent 3 2 20" xfId="3474"/>
    <cellStyle name="Percent 3 2 20 2" xfId="16520"/>
    <cellStyle name="Percent 3 2 20 3" xfId="37699"/>
    <cellStyle name="Percent 3 2 20 4" xfId="43919"/>
    <cellStyle name="Percent 3 2 20 5" xfId="47386"/>
    <cellStyle name="Percent 3 2 20 6" xfId="50614"/>
    <cellStyle name="Percent 3 2 21" xfId="8230"/>
    <cellStyle name="Percent 3 2 21 2" xfId="21276"/>
    <cellStyle name="Percent 3 2 21 3" xfId="42455"/>
    <cellStyle name="Percent 3 2 21 4" xfId="46688"/>
    <cellStyle name="Percent 3 2 21 5" xfId="49051"/>
    <cellStyle name="Percent 3 2 21 6" xfId="53955"/>
    <cellStyle name="Percent 3 2 22" xfId="8246"/>
    <cellStyle name="Percent 3 2 22 2" xfId="21291"/>
    <cellStyle name="Percent 3 2 23" xfId="10544"/>
    <cellStyle name="Percent 3 2 23 2" xfId="23589"/>
    <cellStyle name="Percent 3 2 24" xfId="10821"/>
    <cellStyle name="Percent 3 2 24 2" xfId="23866"/>
    <cellStyle name="Percent 3 2 25" xfId="12850"/>
    <cellStyle name="Percent 3 2 26" xfId="13108"/>
    <cellStyle name="Percent 3 2 27" xfId="13133"/>
    <cellStyle name="Percent 3 2 28" xfId="34312"/>
    <cellStyle name="Percent 3 2 29" xfId="42462"/>
    <cellStyle name="Percent 3 2 3" xfId="138"/>
    <cellStyle name="Percent 3 2 3 10" xfId="10929"/>
    <cellStyle name="Percent 3 2 3 10 2" xfId="23974"/>
    <cellStyle name="Percent 3 2 3 11" xfId="13189"/>
    <cellStyle name="Percent 3 2 3 12" xfId="34368"/>
    <cellStyle name="Percent 3 2 3 13" xfId="42479"/>
    <cellStyle name="Percent 3 2 3 14" xfId="46711"/>
    <cellStyle name="Percent 3 2 3 15" xfId="49077"/>
    <cellStyle name="Percent 3 2 3 2" xfId="1261"/>
    <cellStyle name="Percent 3 2 3 2 10" xfId="42882"/>
    <cellStyle name="Percent 3 2 3 2 11" xfId="46916"/>
    <cellStyle name="Percent 3 2 3 2 12" xfId="49489"/>
    <cellStyle name="Percent 3 2 3 2 2" xfId="2522"/>
    <cellStyle name="Percent 3 2 3 2 2 2" xfId="7984"/>
    <cellStyle name="Percent 3 2 3 2 2 2 2" xfId="21030"/>
    <cellStyle name="Percent 3 2 3 2 2 2 3" xfId="42209"/>
    <cellStyle name="Percent 3 2 3 2 2 2 4" xfId="46514"/>
    <cellStyle name="Percent 3 2 3 2 2 2 5" xfId="48880"/>
    <cellStyle name="Percent 3 2 3 2 2 2 6" xfId="53713"/>
    <cellStyle name="Percent 3 2 3 2 2 3" xfId="6216"/>
    <cellStyle name="Percent 3 2 3 2 2 3 2" xfId="19262"/>
    <cellStyle name="Percent 3 2 3 2 2 3 3" xfId="40441"/>
    <cellStyle name="Percent 3 2 3 2 2 3 4" xfId="45471"/>
    <cellStyle name="Percent 3 2 3 2 2 3 5" xfId="48194"/>
    <cellStyle name="Percent 3 2 3 2 2 3 6" xfId="52359"/>
    <cellStyle name="Percent 3 2 3 2 2 4" xfId="15568"/>
    <cellStyle name="Percent 3 2 3 2 2 5" xfId="36747"/>
    <cellStyle name="Percent 3 2 3 2 2 6" xfId="43373"/>
    <cellStyle name="Percent 3 2 3 2 2 7" xfId="47209"/>
    <cellStyle name="Percent 3 2 3 2 2 8" xfId="50092"/>
    <cellStyle name="Percent 3 2 3 2 3" xfId="5345"/>
    <cellStyle name="Percent 3 2 3 2 3 2" xfId="18391"/>
    <cellStyle name="Percent 3 2 3 2 3 3" xfId="39570"/>
    <cellStyle name="Percent 3 2 3 2 3 4" xfId="44980"/>
    <cellStyle name="Percent 3 2 3 2 3 5" xfId="47901"/>
    <cellStyle name="Percent 3 2 3 2 3 6" xfId="51756"/>
    <cellStyle name="Percent 3 2 3 2 4" xfId="7489"/>
    <cellStyle name="Percent 3 2 3 2 4 2" xfId="20535"/>
    <cellStyle name="Percent 3 2 3 2 4 3" xfId="41714"/>
    <cellStyle name="Percent 3 2 3 2 4 4" xfId="46221"/>
    <cellStyle name="Percent 3 2 3 2 4 5" xfId="48587"/>
    <cellStyle name="Percent 3 2 3 2 4 6" xfId="53218"/>
    <cellStyle name="Percent 3 2 3 2 5" xfId="4078"/>
    <cellStyle name="Percent 3 2 3 2 5 2" xfId="17124"/>
    <cellStyle name="Percent 3 2 3 2 5 3" xfId="38303"/>
    <cellStyle name="Percent 3 2 3 2 5 4" xfId="44230"/>
    <cellStyle name="Percent 3 2 3 2 5 5" xfId="47508"/>
    <cellStyle name="Percent 3 2 3 2 5 6" xfId="50963"/>
    <cellStyle name="Percent 3 2 3 2 6" xfId="8850"/>
    <cellStyle name="Percent 3 2 3 2 6 2" xfId="21895"/>
    <cellStyle name="Percent 3 2 3 2 7" xfId="11479"/>
    <cellStyle name="Percent 3 2 3 2 7 2" xfId="24524"/>
    <cellStyle name="Percent 3 2 3 2 8" xfId="14307"/>
    <cellStyle name="Percent 3 2 3 2 9" xfId="35486"/>
    <cellStyle name="Percent 3 2 3 3" xfId="1739"/>
    <cellStyle name="Percent 3 2 3 3 10" xfId="49577"/>
    <cellStyle name="Percent 3 2 3 3 2" xfId="2940"/>
    <cellStyle name="Percent 3 2 3 3 2 2" xfId="8072"/>
    <cellStyle name="Percent 3 2 3 3 2 2 2" xfId="21118"/>
    <cellStyle name="Percent 3 2 3 3 2 2 3" xfId="42297"/>
    <cellStyle name="Percent 3 2 3 3 2 2 4" xfId="46602"/>
    <cellStyle name="Percent 3 2 3 3 2 2 5" xfId="48968"/>
    <cellStyle name="Percent 3 2 3 3 2 2 6" xfId="53801"/>
    <cellStyle name="Percent 3 2 3 3 2 3" xfId="6634"/>
    <cellStyle name="Percent 3 2 3 3 2 3 2" xfId="19680"/>
    <cellStyle name="Percent 3 2 3 3 2 3 3" xfId="40859"/>
    <cellStyle name="Percent 3 2 3 3 2 3 4" xfId="45718"/>
    <cellStyle name="Percent 3 2 3 3 2 3 5" xfId="48282"/>
    <cellStyle name="Percent 3 2 3 3 2 3 6" xfId="52565"/>
    <cellStyle name="Percent 3 2 3 3 2 4" xfId="15986"/>
    <cellStyle name="Percent 3 2 3 3 2 5" xfId="37165"/>
    <cellStyle name="Percent 3 2 3 3 2 6" xfId="43620"/>
    <cellStyle name="Percent 3 2 3 3 2 7" xfId="47297"/>
    <cellStyle name="Percent 3 2 3 3 2 8" xfId="50298"/>
    <cellStyle name="Percent 3 2 3 3 3" xfId="5433"/>
    <cellStyle name="Percent 3 2 3 3 3 2" xfId="18479"/>
    <cellStyle name="Percent 3 2 3 3 3 3" xfId="39658"/>
    <cellStyle name="Percent 3 2 3 3 3 4" xfId="45068"/>
    <cellStyle name="Percent 3 2 3 3 3 5" xfId="47989"/>
    <cellStyle name="Percent 3 2 3 3 3 6" xfId="51844"/>
    <cellStyle name="Percent 3 2 3 3 4" xfId="7637"/>
    <cellStyle name="Percent 3 2 3 3 4 2" xfId="20683"/>
    <cellStyle name="Percent 3 2 3 3 4 3" xfId="41862"/>
    <cellStyle name="Percent 3 2 3 3 4 4" xfId="46309"/>
    <cellStyle name="Percent 3 2 3 3 4 5" xfId="48675"/>
    <cellStyle name="Percent 3 2 3 3 4 6" xfId="53366"/>
    <cellStyle name="Percent 3 2 3 3 5" xfId="4556"/>
    <cellStyle name="Percent 3 2 3 3 5 2" xfId="17602"/>
    <cellStyle name="Percent 3 2 3 3 5 3" xfId="38781"/>
    <cellStyle name="Percent 3 2 3 3 5 4" xfId="44477"/>
    <cellStyle name="Percent 3 2 3 3 5 5" xfId="47596"/>
    <cellStyle name="Percent 3 2 3 3 5 6" xfId="51229"/>
    <cellStyle name="Percent 3 2 3 3 6" xfId="14785"/>
    <cellStyle name="Percent 3 2 3 3 7" xfId="35964"/>
    <cellStyle name="Percent 3 2 3 3 8" xfId="42970"/>
    <cellStyle name="Percent 3 2 3 3 9" xfId="47004"/>
    <cellStyle name="Percent 3 2 3 4" xfId="712"/>
    <cellStyle name="Percent 3 2 3 4 2" xfId="7319"/>
    <cellStyle name="Percent 3 2 3 4 2 2" xfId="20365"/>
    <cellStyle name="Percent 3 2 3 4 2 3" xfId="41544"/>
    <cellStyle name="Percent 3 2 3 4 2 4" xfId="46116"/>
    <cellStyle name="Percent 3 2 3 4 2 5" xfId="48482"/>
    <cellStyle name="Percent 3 2 3 4 2 6" xfId="53048"/>
    <cellStyle name="Percent 3 2 3 4 3" xfId="4822"/>
    <cellStyle name="Percent 3 2 3 4 3 2" xfId="17868"/>
    <cellStyle name="Percent 3 2 3 4 3 3" xfId="39047"/>
    <cellStyle name="Percent 3 2 3 4 3 4" xfId="44704"/>
    <cellStyle name="Percent 3 2 3 4 3 5" xfId="47796"/>
    <cellStyle name="Percent 3 2 3 4 3 6" xfId="51458"/>
    <cellStyle name="Percent 3 2 3 4 4" xfId="13758"/>
    <cellStyle name="Percent 3 2 3 4 5" xfId="34937"/>
    <cellStyle name="Percent 3 2 3 4 6" xfId="42606"/>
    <cellStyle name="Percent 3 2 3 4 7" xfId="46811"/>
    <cellStyle name="Percent 3 2 3 4 8" xfId="49206"/>
    <cellStyle name="Percent 3 2 3 5" xfId="1978"/>
    <cellStyle name="Percent 3 2 3 5 2" xfId="7814"/>
    <cellStyle name="Percent 3 2 3 5 2 2" xfId="20860"/>
    <cellStyle name="Percent 3 2 3 5 2 3" xfId="42039"/>
    <cellStyle name="Percent 3 2 3 5 2 4" xfId="46409"/>
    <cellStyle name="Percent 3 2 3 5 2 5" xfId="48775"/>
    <cellStyle name="Percent 3 2 3 5 2 6" xfId="53543"/>
    <cellStyle name="Percent 3 2 3 5 3" xfId="5672"/>
    <cellStyle name="Percent 3 2 3 5 3 2" xfId="18718"/>
    <cellStyle name="Percent 3 2 3 5 3 3" xfId="39897"/>
    <cellStyle name="Percent 3 2 3 5 3 4" xfId="45192"/>
    <cellStyle name="Percent 3 2 3 5 3 5" xfId="48089"/>
    <cellStyle name="Percent 3 2 3 5 3 6" xfId="52049"/>
    <cellStyle name="Percent 3 2 3 5 4" xfId="15024"/>
    <cellStyle name="Percent 3 2 3 5 5" xfId="36203"/>
    <cellStyle name="Percent 3 2 3 5 6" xfId="43094"/>
    <cellStyle name="Percent 3 2 3 5 7" xfId="47104"/>
    <cellStyle name="Percent 3 2 3 5 8" xfId="49782"/>
    <cellStyle name="Percent 3 2 3 6" xfId="4684"/>
    <cellStyle name="Percent 3 2 3 6 2" xfId="17730"/>
    <cellStyle name="Percent 3 2 3 6 3" xfId="38909"/>
    <cellStyle name="Percent 3 2 3 6 4" xfId="44589"/>
    <cellStyle name="Percent 3 2 3 6 5" xfId="47696"/>
    <cellStyle name="Percent 3 2 3 6 6" xfId="51341"/>
    <cellStyle name="Percent 3 2 3 7" xfId="7151"/>
    <cellStyle name="Percent 3 2 3 7 2" xfId="20197"/>
    <cellStyle name="Percent 3 2 3 7 3" xfId="41376"/>
    <cellStyle name="Percent 3 2 3 7 4" xfId="46016"/>
    <cellStyle name="Percent 3 2 3 7 5" xfId="48382"/>
    <cellStyle name="Percent 3 2 3 7 6" xfId="52880"/>
    <cellStyle name="Percent 3 2 3 8" xfId="3529"/>
    <cellStyle name="Percent 3 2 3 8 2" xfId="16575"/>
    <cellStyle name="Percent 3 2 3 8 3" xfId="37754"/>
    <cellStyle name="Percent 3 2 3 8 4" xfId="43951"/>
    <cellStyle name="Percent 3 2 3 8 5" xfId="47403"/>
    <cellStyle name="Percent 3 2 3 8 6" xfId="50648"/>
    <cellStyle name="Percent 3 2 3 9" xfId="8301"/>
    <cellStyle name="Percent 3 2 3 9 2" xfId="21346"/>
    <cellStyle name="Percent 3 2 30" xfId="46694"/>
    <cellStyle name="Percent 3 2 31" xfId="49060"/>
    <cellStyle name="Percent 3 2 32" xfId="53962"/>
    <cellStyle name="Percent 3 2 33" xfId="53969"/>
    <cellStyle name="Percent 3 2 4" xfId="158"/>
    <cellStyle name="Percent 3 2 4 10" xfId="10949"/>
    <cellStyle name="Percent 3 2 4 10 2" xfId="23994"/>
    <cellStyle name="Percent 3 2 4 11" xfId="13209"/>
    <cellStyle name="Percent 3 2 4 12" xfId="34388"/>
    <cellStyle name="Percent 3 2 4 13" xfId="42485"/>
    <cellStyle name="Percent 3 2 4 14" xfId="46717"/>
    <cellStyle name="Percent 3 2 4 15" xfId="49083"/>
    <cellStyle name="Percent 3 2 4 2" xfId="1281"/>
    <cellStyle name="Percent 3 2 4 2 10" xfId="42888"/>
    <cellStyle name="Percent 3 2 4 2 11" xfId="46922"/>
    <cellStyle name="Percent 3 2 4 2 12" xfId="49495"/>
    <cellStyle name="Percent 3 2 4 2 2" xfId="2540"/>
    <cellStyle name="Percent 3 2 4 2 2 2" xfId="7990"/>
    <cellStyle name="Percent 3 2 4 2 2 2 2" xfId="21036"/>
    <cellStyle name="Percent 3 2 4 2 2 2 3" xfId="42215"/>
    <cellStyle name="Percent 3 2 4 2 2 2 4" xfId="46520"/>
    <cellStyle name="Percent 3 2 4 2 2 2 5" xfId="48886"/>
    <cellStyle name="Percent 3 2 4 2 2 2 6" xfId="53719"/>
    <cellStyle name="Percent 3 2 4 2 2 3" xfId="6234"/>
    <cellStyle name="Percent 3 2 4 2 2 3 2" xfId="19280"/>
    <cellStyle name="Percent 3 2 4 2 2 3 3" xfId="40459"/>
    <cellStyle name="Percent 3 2 4 2 2 3 4" xfId="45483"/>
    <cellStyle name="Percent 3 2 4 2 2 3 5" xfId="48200"/>
    <cellStyle name="Percent 3 2 4 2 2 3 6" xfId="52369"/>
    <cellStyle name="Percent 3 2 4 2 2 4" xfId="15586"/>
    <cellStyle name="Percent 3 2 4 2 2 5" xfId="36765"/>
    <cellStyle name="Percent 3 2 4 2 2 6" xfId="43385"/>
    <cellStyle name="Percent 3 2 4 2 2 7" xfId="47215"/>
    <cellStyle name="Percent 3 2 4 2 2 8" xfId="50102"/>
    <cellStyle name="Percent 3 2 4 2 3" xfId="5351"/>
    <cellStyle name="Percent 3 2 4 2 3 2" xfId="18397"/>
    <cellStyle name="Percent 3 2 4 2 3 3" xfId="39576"/>
    <cellStyle name="Percent 3 2 4 2 3 4" xfId="44986"/>
    <cellStyle name="Percent 3 2 4 2 3 5" xfId="47907"/>
    <cellStyle name="Percent 3 2 4 2 3 6" xfId="51762"/>
    <cellStyle name="Percent 3 2 4 2 4" xfId="7497"/>
    <cellStyle name="Percent 3 2 4 2 4 2" xfId="20543"/>
    <cellStyle name="Percent 3 2 4 2 4 3" xfId="41722"/>
    <cellStyle name="Percent 3 2 4 2 4 4" xfId="46227"/>
    <cellStyle name="Percent 3 2 4 2 4 5" xfId="48593"/>
    <cellStyle name="Percent 3 2 4 2 4 6" xfId="53226"/>
    <cellStyle name="Percent 3 2 4 2 5" xfId="4098"/>
    <cellStyle name="Percent 3 2 4 2 5 2" xfId="17144"/>
    <cellStyle name="Percent 3 2 4 2 5 3" xfId="38323"/>
    <cellStyle name="Percent 3 2 4 2 5 4" xfId="44242"/>
    <cellStyle name="Percent 3 2 4 2 5 5" xfId="47514"/>
    <cellStyle name="Percent 3 2 4 2 5 6" xfId="50975"/>
    <cellStyle name="Percent 3 2 4 2 6" xfId="8870"/>
    <cellStyle name="Percent 3 2 4 2 6 2" xfId="21915"/>
    <cellStyle name="Percent 3 2 4 2 7" xfId="11499"/>
    <cellStyle name="Percent 3 2 4 2 7 2" xfId="24544"/>
    <cellStyle name="Percent 3 2 4 2 8" xfId="14327"/>
    <cellStyle name="Percent 3 2 4 2 9" xfId="35506"/>
    <cellStyle name="Percent 3 2 4 3" xfId="1745"/>
    <cellStyle name="Percent 3 2 4 3 10" xfId="49583"/>
    <cellStyle name="Percent 3 2 4 3 2" xfId="2946"/>
    <cellStyle name="Percent 3 2 4 3 2 2" xfId="8078"/>
    <cellStyle name="Percent 3 2 4 3 2 2 2" xfId="21124"/>
    <cellStyle name="Percent 3 2 4 3 2 2 3" xfId="42303"/>
    <cellStyle name="Percent 3 2 4 3 2 2 4" xfId="46608"/>
    <cellStyle name="Percent 3 2 4 3 2 2 5" xfId="48974"/>
    <cellStyle name="Percent 3 2 4 3 2 2 6" xfId="53807"/>
    <cellStyle name="Percent 3 2 4 3 2 3" xfId="6640"/>
    <cellStyle name="Percent 3 2 4 3 2 3 2" xfId="19686"/>
    <cellStyle name="Percent 3 2 4 3 2 3 3" xfId="40865"/>
    <cellStyle name="Percent 3 2 4 3 2 3 4" xfId="45724"/>
    <cellStyle name="Percent 3 2 4 3 2 3 5" xfId="48288"/>
    <cellStyle name="Percent 3 2 4 3 2 3 6" xfId="52571"/>
    <cellStyle name="Percent 3 2 4 3 2 4" xfId="15992"/>
    <cellStyle name="Percent 3 2 4 3 2 5" xfId="37171"/>
    <cellStyle name="Percent 3 2 4 3 2 6" xfId="43626"/>
    <cellStyle name="Percent 3 2 4 3 2 7" xfId="47303"/>
    <cellStyle name="Percent 3 2 4 3 2 8" xfId="50304"/>
    <cellStyle name="Percent 3 2 4 3 3" xfId="5439"/>
    <cellStyle name="Percent 3 2 4 3 3 2" xfId="18485"/>
    <cellStyle name="Percent 3 2 4 3 3 3" xfId="39664"/>
    <cellStyle name="Percent 3 2 4 3 3 4" xfId="45074"/>
    <cellStyle name="Percent 3 2 4 3 3 5" xfId="47995"/>
    <cellStyle name="Percent 3 2 4 3 3 6" xfId="51850"/>
    <cellStyle name="Percent 3 2 4 3 4" xfId="7643"/>
    <cellStyle name="Percent 3 2 4 3 4 2" xfId="20689"/>
    <cellStyle name="Percent 3 2 4 3 4 3" xfId="41868"/>
    <cellStyle name="Percent 3 2 4 3 4 4" xfId="46315"/>
    <cellStyle name="Percent 3 2 4 3 4 5" xfId="48681"/>
    <cellStyle name="Percent 3 2 4 3 4 6" xfId="53372"/>
    <cellStyle name="Percent 3 2 4 3 5" xfId="4562"/>
    <cellStyle name="Percent 3 2 4 3 5 2" xfId="17608"/>
    <cellStyle name="Percent 3 2 4 3 5 3" xfId="38787"/>
    <cellStyle name="Percent 3 2 4 3 5 4" xfId="44483"/>
    <cellStyle name="Percent 3 2 4 3 5 5" xfId="47602"/>
    <cellStyle name="Percent 3 2 4 3 5 6" xfId="51235"/>
    <cellStyle name="Percent 3 2 4 3 6" xfId="14791"/>
    <cellStyle name="Percent 3 2 4 3 7" xfId="35970"/>
    <cellStyle name="Percent 3 2 4 3 8" xfId="42976"/>
    <cellStyle name="Percent 3 2 4 3 9" xfId="47010"/>
    <cellStyle name="Percent 3 2 4 4" xfId="732"/>
    <cellStyle name="Percent 3 2 4 4 2" xfId="7327"/>
    <cellStyle name="Percent 3 2 4 4 2 2" xfId="20373"/>
    <cellStyle name="Percent 3 2 4 4 2 3" xfId="41552"/>
    <cellStyle name="Percent 3 2 4 4 2 4" xfId="46122"/>
    <cellStyle name="Percent 3 2 4 4 2 5" xfId="48488"/>
    <cellStyle name="Percent 3 2 4 4 2 6" xfId="53056"/>
    <cellStyle name="Percent 3 2 4 4 3" xfId="4842"/>
    <cellStyle name="Percent 3 2 4 4 3 2" xfId="17888"/>
    <cellStyle name="Percent 3 2 4 4 3 3" xfId="39067"/>
    <cellStyle name="Percent 3 2 4 4 3 4" xfId="44716"/>
    <cellStyle name="Percent 3 2 4 4 3 5" xfId="47802"/>
    <cellStyle name="Percent 3 2 4 4 3 6" xfId="51470"/>
    <cellStyle name="Percent 3 2 4 4 4" xfId="13778"/>
    <cellStyle name="Percent 3 2 4 4 5" xfId="34957"/>
    <cellStyle name="Percent 3 2 4 4 6" xfId="42618"/>
    <cellStyle name="Percent 3 2 4 4 7" xfId="46817"/>
    <cellStyle name="Percent 3 2 4 4 8" xfId="49218"/>
    <cellStyle name="Percent 3 2 4 5" xfId="1998"/>
    <cellStyle name="Percent 3 2 4 5 2" xfId="7822"/>
    <cellStyle name="Percent 3 2 4 5 2 2" xfId="20868"/>
    <cellStyle name="Percent 3 2 4 5 2 3" xfId="42047"/>
    <cellStyle name="Percent 3 2 4 5 2 4" xfId="46415"/>
    <cellStyle name="Percent 3 2 4 5 2 5" xfId="48781"/>
    <cellStyle name="Percent 3 2 4 5 2 6" xfId="53551"/>
    <cellStyle name="Percent 3 2 4 5 3" xfId="5692"/>
    <cellStyle name="Percent 3 2 4 5 3 2" xfId="18738"/>
    <cellStyle name="Percent 3 2 4 5 3 3" xfId="39917"/>
    <cellStyle name="Percent 3 2 4 5 3 4" xfId="45204"/>
    <cellStyle name="Percent 3 2 4 5 3 5" xfId="48095"/>
    <cellStyle name="Percent 3 2 4 5 3 6" xfId="52061"/>
    <cellStyle name="Percent 3 2 4 5 4" xfId="15044"/>
    <cellStyle name="Percent 3 2 4 5 5" xfId="36223"/>
    <cellStyle name="Percent 3 2 4 5 6" xfId="43106"/>
    <cellStyle name="Percent 3 2 4 5 7" xfId="47110"/>
    <cellStyle name="Percent 3 2 4 5 8" xfId="49794"/>
    <cellStyle name="Percent 3 2 4 6" xfId="4690"/>
    <cellStyle name="Percent 3 2 4 6 2" xfId="17736"/>
    <cellStyle name="Percent 3 2 4 6 3" xfId="38915"/>
    <cellStyle name="Percent 3 2 4 6 4" xfId="44595"/>
    <cellStyle name="Percent 3 2 4 6 5" xfId="47702"/>
    <cellStyle name="Percent 3 2 4 6 6" xfId="51347"/>
    <cellStyle name="Percent 3 2 4 7" xfId="7159"/>
    <cellStyle name="Percent 3 2 4 7 2" xfId="20205"/>
    <cellStyle name="Percent 3 2 4 7 3" xfId="41384"/>
    <cellStyle name="Percent 3 2 4 7 4" xfId="46022"/>
    <cellStyle name="Percent 3 2 4 7 5" xfId="48388"/>
    <cellStyle name="Percent 3 2 4 7 6" xfId="52888"/>
    <cellStyle name="Percent 3 2 4 8" xfId="3549"/>
    <cellStyle name="Percent 3 2 4 8 2" xfId="16595"/>
    <cellStyle name="Percent 3 2 4 8 3" xfId="37774"/>
    <cellStyle name="Percent 3 2 4 8 4" xfId="43963"/>
    <cellStyle name="Percent 3 2 4 8 5" xfId="47409"/>
    <cellStyle name="Percent 3 2 4 8 6" xfId="50660"/>
    <cellStyle name="Percent 3 2 4 9" xfId="8321"/>
    <cellStyle name="Percent 3 2 4 9 2" xfId="21366"/>
    <cellStyle name="Percent 3 2 5" xfId="171"/>
    <cellStyle name="Percent 3 2 5 10" xfId="10962"/>
    <cellStyle name="Percent 3 2 5 10 2" xfId="24007"/>
    <cellStyle name="Percent 3 2 5 11" xfId="13222"/>
    <cellStyle name="Percent 3 2 5 12" xfId="34401"/>
    <cellStyle name="Percent 3 2 5 13" xfId="42491"/>
    <cellStyle name="Percent 3 2 5 14" xfId="46723"/>
    <cellStyle name="Percent 3 2 5 15" xfId="49089"/>
    <cellStyle name="Percent 3 2 5 2" xfId="1294"/>
    <cellStyle name="Percent 3 2 5 2 10" xfId="42894"/>
    <cellStyle name="Percent 3 2 5 2 11" xfId="46928"/>
    <cellStyle name="Percent 3 2 5 2 12" xfId="49501"/>
    <cellStyle name="Percent 3 2 5 2 2" xfId="2552"/>
    <cellStyle name="Percent 3 2 5 2 2 2" xfId="7996"/>
    <cellStyle name="Percent 3 2 5 2 2 2 2" xfId="21042"/>
    <cellStyle name="Percent 3 2 5 2 2 2 3" xfId="42221"/>
    <cellStyle name="Percent 3 2 5 2 2 2 4" xfId="46526"/>
    <cellStyle name="Percent 3 2 5 2 2 2 5" xfId="48892"/>
    <cellStyle name="Percent 3 2 5 2 2 2 6" xfId="53725"/>
    <cellStyle name="Percent 3 2 5 2 2 3" xfId="6246"/>
    <cellStyle name="Percent 3 2 5 2 2 3 2" xfId="19292"/>
    <cellStyle name="Percent 3 2 5 2 2 3 3" xfId="40471"/>
    <cellStyle name="Percent 3 2 5 2 2 3 4" xfId="45492"/>
    <cellStyle name="Percent 3 2 5 2 2 3 5" xfId="48206"/>
    <cellStyle name="Percent 3 2 5 2 2 3 6" xfId="52377"/>
    <cellStyle name="Percent 3 2 5 2 2 4" xfId="15598"/>
    <cellStyle name="Percent 3 2 5 2 2 5" xfId="36777"/>
    <cellStyle name="Percent 3 2 5 2 2 6" xfId="43394"/>
    <cellStyle name="Percent 3 2 5 2 2 7" xfId="47221"/>
    <cellStyle name="Percent 3 2 5 2 2 8" xfId="50110"/>
    <cellStyle name="Percent 3 2 5 2 3" xfId="5357"/>
    <cellStyle name="Percent 3 2 5 2 3 2" xfId="18403"/>
    <cellStyle name="Percent 3 2 5 2 3 3" xfId="39582"/>
    <cellStyle name="Percent 3 2 5 2 3 4" xfId="44992"/>
    <cellStyle name="Percent 3 2 5 2 3 5" xfId="47913"/>
    <cellStyle name="Percent 3 2 5 2 3 6" xfId="51768"/>
    <cellStyle name="Percent 3 2 5 2 4" xfId="7504"/>
    <cellStyle name="Percent 3 2 5 2 4 2" xfId="20550"/>
    <cellStyle name="Percent 3 2 5 2 4 3" xfId="41729"/>
    <cellStyle name="Percent 3 2 5 2 4 4" xfId="46233"/>
    <cellStyle name="Percent 3 2 5 2 4 5" xfId="48599"/>
    <cellStyle name="Percent 3 2 5 2 4 6" xfId="53233"/>
    <cellStyle name="Percent 3 2 5 2 5" xfId="4111"/>
    <cellStyle name="Percent 3 2 5 2 5 2" xfId="17157"/>
    <cellStyle name="Percent 3 2 5 2 5 3" xfId="38336"/>
    <cellStyle name="Percent 3 2 5 2 5 4" xfId="44251"/>
    <cellStyle name="Percent 3 2 5 2 5 5" xfId="47520"/>
    <cellStyle name="Percent 3 2 5 2 5 6" xfId="50984"/>
    <cellStyle name="Percent 3 2 5 2 6" xfId="8883"/>
    <cellStyle name="Percent 3 2 5 2 6 2" xfId="21928"/>
    <cellStyle name="Percent 3 2 5 2 7" xfId="11512"/>
    <cellStyle name="Percent 3 2 5 2 7 2" xfId="24557"/>
    <cellStyle name="Percent 3 2 5 2 8" xfId="14340"/>
    <cellStyle name="Percent 3 2 5 2 9" xfId="35519"/>
    <cellStyle name="Percent 3 2 5 3" xfId="1751"/>
    <cellStyle name="Percent 3 2 5 3 10" xfId="49589"/>
    <cellStyle name="Percent 3 2 5 3 2" xfId="2952"/>
    <cellStyle name="Percent 3 2 5 3 2 2" xfId="8084"/>
    <cellStyle name="Percent 3 2 5 3 2 2 2" xfId="21130"/>
    <cellStyle name="Percent 3 2 5 3 2 2 3" xfId="42309"/>
    <cellStyle name="Percent 3 2 5 3 2 2 4" xfId="46614"/>
    <cellStyle name="Percent 3 2 5 3 2 2 5" xfId="48980"/>
    <cellStyle name="Percent 3 2 5 3 2 2 6" xfId="53813"/>
    <cellStyle name="Percent 3 2 5 3 2 3" xfId="6646"/>
    <cellStyle name="Percent 3 2 5 3 2 3 2" xfId="19692"/>
    <cellStyle name="Percent 3 2 5 3 2 3 3" xfId="40871"/>
    <cellStyle name="Percent 3 2 5 3 2 3 4" xfId="45730"/>
    <cellStyle name="Percent 3 2 5 3 2 3 5" xfId="48294"/>
    <cellStyle name="Percent 3 2 5 3 2 3 6" xfId="52577"/>
    <cellStyle name="Percent 3 2 5 3 2 4" xfId="15998"/>
    <cellStyle name="Percent 3 2 5 3 2 5" xfId="37177"/>
    <cellStyle name="Percent 3 2 5 3 2 6" xfId="43632"/>
    <cellStyle name="Percent 3 2 5 3 2 7" xfId="47309"/>
    <cellStyle name="Percent 3 2 5 3 2 8" xfId="50310"/>
    <cellStyle name="Percent 3 2 5 3 3" xfId="5445"/>
    <cellStyle name="Percent 3 2 5 3 3 2" xfId="18491"/>
    <cellStyle name="Percent 3 2 5 3 3 3" xfId="39670"/>
    <cellStyle name="Percent 3 2 5 3 3 4" xfId="45080"/>
    <cellStyle name="Percent 3 2 5 3 3 5" xfId="48001"/>
    <cellStyle name="Percent 3 2 5 3 3 6" xfId="51856"/>
    <cellStyle name="Percent 3 2 5 3 4" xfId="7649"/>
    <cellStyle name="Percent 3 2 5 3 4 2" xfId="20695"/>
    <cellStyle name="Percent 3 2 5 3 4 3" xfId="41874"/>
    <cellStyle name="Percent 3 2 5 3 4 4" xfId="46321"/>
    <cellStyle name="Percent 3 2 5 3 4 5" xfId="48687"/>
    <cellStyle name="Percent 3 2 5 3 4 6" xfId="53378"/>
    <cellStyle name="Percent 3 2 5 3 5" xfId="4568"/>
    <cellStyle name="Percent 3 2 5 3 5 2" xfId="17614"/>
    <cellStyle name="Percent 3 2 5 3 5 3" xfId="38793"/>
    <cellStyle name="Percent 3 2 5 3 5 4" xfId="44489"/>
    <cellStyle name="Percent 3 2 5 3 5 5" xfId="47608"/>
    <cellStyle name="Percent 3 2 5 3 5 6" xfId="51241"/>
    <cellStyle name="Percent 3 2 5 3 6" xfId="14797"/>
    <cellStyle name="Percent 3 2 5 3 7" xfId="35976"/>
    <cellStyle name="Percent 3 2 5 3 8" xfId="42982"/>
    <cellStyle name="Percent 3 2 5 3 9" xfId="47016"/>
    <cellStyle name="Percent 3 2 5 4" xfId="745"/>
    <cellStyle name="Percent 3 2 5 4 2" xfId="7334"/>
    <cellStyle name="Percent 3 2 5 4 2 2" xfId="20380"/>
    <cellStyle name="Percent 3 2 5 4 2 3" xfId="41559"/>
    <cellStyle name="Percent 3 2 5 4 2 4" xfId="46128"/>
    <cellStyle name="Percent 3 2 5 4 2 5" xfId="48494"/>
    <cellStyle name="Percent 3 2 5 4 2 6" xfId="53063"/>
    <cellStyle name="Percent 3 2 5 4 3" xfId="4855"/>
    <cellStyle name="Percent 3 2 5 4 3 2" xfId="17901"/>
    <cellStyle name="Percent 3 2 5 4 3 3" xfId="39080"/>
    <cellStyle name="Percent 3 2 5 4 3 4" xfId="44725"/>
    <cellStyle name="Percent 3 2 5 4 3 5" xfId="47808"/>
    <cellStyle name="Percent 3 2 5 4 3 6" xfId="51479"/>
    <cellStyle name="Percent 3 2 5 4 4" xfId="13791"/>
    <cellStyle name="Percent 3 2 5 4 5" xfId="34970"/>
    <cellStyle name="Percent 3 2 5 4 6" xfId="42627"/>
    <cellStyle name="Percent 3 2 5 4 7" xfId="46823"/>
    <cellStyle name="Percent 3 2 5 4 8" xfId="49227"/>
    <cellStyle name="Percent 3 2 5 5" xfId="2011"/>
    <cellStyle name="Percent 3 2 5 5 2" xfId="7829"/>
    <cellStyle name="Percent 3 2 5 5 2 2" xfId="20875"/>
    <cellStyle name="Percent 3 2 5 5 2 3" xfId="42054"/>
    <cellStyle name="Percent 3 2 5 5 2 4" xfId="46421"/>
    <cellStyle name="Percent 3 2 5 5 2 5" xfId="48787"/>
    <cellStyle name="Percent 3 2 5 5 2 6" xfId="53558"/>
    <cellStyle name="Percent 3 2 5 5 3" xfId="5705"/>
    <cellStyle name="Percent 3 2 5 5 3 2" xfId="18751"/>
    <cellStyle name="Percent 3 2 5 5 3 3" xfId="39930"/>
    <cellStyle name="Percent 3 2 5 5 3 4" xfId="45213"/>
    <cellStyle name="Percent 3 2 5 5 3 5" xfId="48101"/>
    <cellStyle name="Percent 3 2 5 5 3 6" xfId="52070"/>
    <cellStyle name="Percent 3 2 5 5 4" xfId="15057"/>
    <cellStyle name="Percent 3 2 5 5 5" xfId="36236"/>
    <cellStyle name="Percent 3 2 5 5 6" xfId="43115"/>
    <cellStyle name="Percent 3 2 5 5 7" xfId="47116"/>
    <cellStyle name="Percent 3 2 5 5 8" xfId="49803"/>
    <cellStyle name="Percent 3 2 5 6" xfId="4696"/>
    <cellStyle name="Percent 3 2 5 6 2" xfId="17742"/>
    <cellStyle name="Percent 3 2 5 6 3" xfId="38921"/>
    <cellStyle name="Percent 3 2 5 6 4" xfId="44601"/>
    <cellStyle name="Percent 3 2 5 6 5" xfId="47708"/>
    <cellStyle name="Percent 3 2 5 6 6" xfId="51353"/>
    <cellStyle name="Percent 3 2 5 7" xfId="7166"/>
    <cellStyle name="Percent 3 2 5 7 2" xfId="20212"/>
    <cellStyle name="Percent 3 2 5 7 3" xfId="41391"/>
    <cellStyle name="Percent 3 2 5 7 4" xfId="46028"/>
    <cellStyle name="Percent 3 2 5 7 5" xfId="48394"/>
    <cellStyle name="Percent 3 2 5 7 6" xfId="52895"/>
    <cellStyle name="Percent 3 2 5 8" xfId="3562"/>
    <cellStyle name="Percent 3 2 5 8 2" xfId="16608"/>
    <cellStyle name="Percent 3 2 5 8 3" xfId="37787"/>
    <cellStyle name="Percent 3 2 5 8 4" xfId="43972"/>
    <cellStyle name="Percent 3 2 5 8 5" xfId="47415"/>
    <cellStyle name="Percent 3 2 5 8 6" xfId="50669"/>
    <cellStyle name="Percent 3 2 5 9" xfId="8334"/>
    <cellStyle name="Percent 3 2 5 9 2" xfId="21379"/>
    <cellStyle name="Percent 3 2 6" xfId="178"/>
    <cellStyle name="Percent 3 2 6 10" xfId="10969"/>
    <cellStyle name="Percent 3 2 6 10 2" xfId="24014"/>
    <cellStyle name="Percent 3 2 6 11" xfId="13229"/>
    <cellStyle name="Percent 3 2 6 12" xfId="34408"/>
    <cellStyle name="Percent 3 2 6 13" xfId="42497"/>
    <cellStyle name="Percent 3 2 6 14" xfId="46729"/>
    <cellStyle name="Percent 3 2 6 15" xfId="49095"/>
    <cellStyle name="Percent 3 2 6 2" xfId="1301"/>
    <cellStyle name="Percent 3 2 6 2 10" xfId="42900"/>
    <cellStyle name="Percent 3 2 6 2 11" xfId="46934"/>
    <cellStyle name="Percent 3 2 6 2 12" xfId="49507"/>
    <cellStyle name="Percent 3 2 6 2 2" xfId="2558"/>
    <cellStyle name="Percent 3 2 6 2 2 2" xfId="8002"/>
    <cellStyle name="Percent 3 2 6 2 2 2 2" xfId="21048"/>
    <cellStyle name="Percent 3 2 6 2 2 2 3" xfId="42227"/>
    <cellStyle name="Percent 3 2 6 2 2 2 4" xfId="46532"/>
    <cellStyle name="Percent 3 2 6 2 2 2 5" xfId="48898"/>
    <cellStyle name="Percent 3 2 6 2 2 2 6" xfId="53731"/>
    <cellStyle name="Percent 3 2 6 2 2 3" xfId="6252"/>
    <cellStyle name="Percent 3 2 6 2 2 3 2" xfId="19298"/>
    <cellStyle name="Percent 3 2 6 2 2 3 3" xfId="40477"/>
    <cellStyle name="Percent 3 2 6 2 2 3 4" xfId="45498"/>
    <cellStyle name="Percent 3 2 6 2 2 3 5" xfId="48212"/>
    <cellStyle name="Percent 3 2 6 2 2 3 6" xfId="52383"/>
    <cellStyle name="Percent 3 2 6 2 2 4" xfId="15604"/>
    <cellStyle name="Percent 3 2 6 2 2 5" xfId="36783"/>
    <cellStyle name="Percent 3 2 6 2 2 6" xfId="43400"/>
    <cellStyle name="Percent 3 2 6 2 2 7" xfId="47227"/>
    <cellStyle name="Percent 3 2 6 2 2 8" xfId="50116"/>
    <cellStyle name="Percent 3 2 6 2 3" xfId="5363"/>
    <cellStyle name="Percent 3 2 6 2 3 2" xfId="18409"/>
    <cellStyle name="Percent 3 2 6 2 3 3" xfId="39588"/>
    <cellStyle name="Percent 3 2 6 2 3 4" xfId="44998"/>
    <cellStyle name="Percent 3 2 6 2 3 5" xfId="47919"/>
    <cellStyle name="Percent 3 2 6 2 3 6" xfId="51774"/>
    <cellStyle name="Percent 3 2 6 2 4" xfId="7511"/>
    <cellStyle name="Percent 3 2 6 2 4 2" xfId="20557"/>
    <cellStyle name="Percent 3 2 6 2 4 3" xfId="41736"/>
    <cellStyle name="Percent 3 2 6 2 4 4" xfId="46239"/>
    <cellStyle name="Percent 3 2 6 2 4 5" xfId="48605"/>
    <cellStyle name="Percent 3 2 6 2 4 6" xfId="53240"/>
    <cellStyle name="Percent 3 2 6 2 5" xfId="4118"/>
    <cellStyle name="Percent 3 2 6 2 5 2" xfId="17164"/>
    <cellStyle name="Percent 3 2 6 2 5 3" xfId="38343"/>
    <cellStyle name="Percent 3 2 6 2 5 4" xfId="44257"/>
    <cellStyle name="Percent 3 2 6 2 5 5" xfId="47526"/>
    <cellStyle name="Percent 3 2 6 2 5 6" xfId="50991"/>
    <cellStyle name="Percent 3 2 6 2 6" xfId="8890"/>
    <cellStyle name="Percent 3 2 6 2 6 2" xfId="21935"/>
    <cellStyle name="Percent 3 2 6 2 7" xfId="11519"/>
    <cellStyle name="Percent 3 2 6 2 7 2" xfId="24564"/>
    <cellStyle name="Percent 3 2 6 2 8" xfId="14347"/>
    <cellStyle name="Percent 3 2 6 2 9" xfId="35526"/>
    <cellStyle name="Percent 3 2 6 3" xfId="1757"/>
    <cellStyle name="Percent 3 2 6 3 10" xfId="49595"/>
    <cellStyle name="Percent 3 2 6 3 2" xfId="2958"/>
    <cellStyle name="Percent 3 2 6 3 2 2" xfId="8090"/>
    <cellStyle name="Percent 3 2 6 3 2 2 2" xfId="21136"/>
    <cellStyle name="Percent 3 2 6 3 2 2 3" xfId="42315"/>
    <cellStyle name="Percent 3 2 6 3 2 2 4" xfId="46620"/>
    <cellStyle name="Percent 3 2 6 3 2 2 5" xfId="48986"/>
    <cellStyle name="Percent 3 2 6 3 2 2 6" xfId="53819"/>
    <cellStyle name="Percent 3 2 6 3 2 3" xfId="6652"/>
    <cellStyle name="Percent 3 2 6 3 2 3 2" xfId="19698"/>
    <cellStyle name="Percent 3 2 6 3 2 3 3" xfId="40877"/>
    <cellStyle name="Percent 3 2 6 3 2 3 4" xfId="45736"/>
    <cellStyle name="Percent 3 2 6 3 2 3 5" xfId="48300"/>
    <cellStyle name="Percent 3 2 6 3 2 3 6" xfId="52583"/>
    <cellStyle name="Percent 3 2 6 3 2 4" xfId="16004"/>
    <cellStyle name="Percent 3 2 6 3 2 5" xfId="37183"/>
    <cellStyle name="Percent 3 2 6 3 2 6" xfId="43638"/>
    <cellStyle name="Percent 3 2 6 3 2 7" xfId="47315"/>
    <cellStyle name="Percent 3 2 6 3 2 8" xfId="50316"/>
    <cellStyle name="Percent 3 2 6 3 3" xfId="5451"/>
    <cellStyle name="Percent 3 2 6 3 3 2" xfId="18497"/>
    <cellStyle name="Percent 3 2 6 3 3 3" xfId="39676"/>
    <cellStyle name="Percent 3 2 6 3 3 4" xfId="45086"/>
    <cellStyle name="Percent 3 2 6 3 3 5" xfId="48007"/>
    <cellStyle name="Percent 3 2 6 3 3 6" xfId="51862"/>
    <cellStyle name="Percent 3 2 6 3 4" xfId="7655"/>
    <cellStyle name="Percent 3 2 6 3 4 2" xfId="20701"/>
    <cellStyle name="Percent 3 2 6 3 4 3" xfId="41880"/>
    <cellStyle name="Percent 3 2 6 3 4 4" xfId="46327"/>
    <cellStyle name="Percent 3 2 6 3 4 5" xfId="48693"/>
    <cellStyle name="Percent 3 2 6 3 4 6" xfId="53384"/>
    <cellStyle name="Percent 3 2 6 3 5" xfId="4574"/>
    <cellStyle name="Percent 3 2 6 3 5 2" xfId="17620"/>
    <cellStyle name="Percent 3 2 6 3 5 3" xfId="38799"/>
    <cellStyle name="Percent 3 2 6 3 5 4" xfId="44495"/>
    <cellStyle name="Percent 3 2 6 3 5 5" xfId="47614"/>
    <cellStyle name="Percent 3 2 6 3 5 6" xfId="51247"/>
    <cellStyle name="Percent 3 2 6 3 6" xfId="14803"/>
    <cellStyle name="Percent 3 2 6 3 7" xfId="35982"/>
    <cellStyle name="Percent 3 2 6 3 8" xfId="42988"/>
    <cellStyle name="Percent 3 2 6 3 9" xfId="47022"/>
    <cellStyle name="Percent 3 2 6 4" xfId="752"/>
    <cellStyle name="Percent 3 2 6 4 2" xfId="7341"/>
    <cellStyle name="Percent 3 2 6 4 2 2" xfId="20387"/>
    <cellStyle name="Percent 3 2 6 4 2 3" xfId="41566"/>
    <cellStyle name="Percent 3 2 6 4 2 4" xfId="46134"/>
    <cellStyle name="Percent 3 2 6 4 2 5" xfId="48500"/>
    <cellStyle name="Percent 3 2 6 4 2 6" xfId="53070"/>
    <cellStyle name="Percent 3 2 6 4 3" xfId="4862"/>
    <cellStyle name="Percent 3 2 6 4 3 2" xfId="17908"/>
    <cellStyle name="Percent 3 2 6 4 3 3" xfId="39087"/>
    <cellStyle name="Percent 3 2 6 4 3 4" xfId="44731"/>
    <cellStyle name="Percent 3 2 6 4 3 5" xfId="47814"/>
    <cellStyle name="Percent 3 2 6 4 3 6" xfId="51486"/>
    <cellStyle name="Percent 3 2 6 4 4" xfId="13798"/>
    <cellStyle name="Percent 3 2 6 4 5" xfId="34977"/>
    <cellStyle name="Percent 3 2 6 4 6" xfId="42633"/>
    <cellStyle name="Percent 3 2 6 4 7" xfId="46829"/>
    <cellStyle name="Percent 3 2 6 4 8" xfId="49234"/>
    <cellStyle name="Percent 3 2 6 5" xfId="2018"/>
    <cellStyle name="Percent 3 2 6 5 2" xfId="7836"/>
    <cellStyle name="Percent 3 2 6 5 2 2" xfId="20882"/>
    <cellStyle name="Percent 3 2 6 5 2 3" xfId="42061"/>
    <cellStyle name="Percent 3 2 6 5 2 4" xfId="46427"/>
    <cellStyle name="Percent 3 2 6 5 2 5" xfId="48793"/>
    <cellStyle name="Percent 3 2 6 5 2 6" xfId="53565"/>
    <cellStyle name="Percent 3 2 6 5 3" xfId="5712"/>
    <cellStyle name="Percent 3 2 6 5 3 2" xfId="18758"/>
    <cellStyle name="Percent 3 2 6 5 3 3" xfId="39937"/>
    <cellStyle name="Percent 3 2 6 5 3 4" xfId="45219"/>
    <cellStyle name="Percent 3 2 6 5 3 5" xfId="48107"/>
    <cellStyle name="Percent 3 2 6 5 3 6" xfId="52077"/>
    <cellStyle name="Percent 3 2 6 5 4" xfId="15064"/>
    <cellStyle name="Percent 3 2 6 5 5" xfId="36243"/>
    <cellStyle name="Percent 3 2 6 5 6" xfId="43121"/>
    <cellStyle name="Percent 3 2 6 5 7" xfId="47122"/>
    <cellStyle name="Percent 3 2 6 5 8" xfId="49810"/>
    <cellStyle name="Percent 3 2 6 6" xfId="4702"/>
    <cellStyle name="Percent 3 2 6 6 2" xfId="17748"/>
    <cellStyle name="Percent 3 2 6 6 3" xfId="38927"/>
    <cellStyle name="Percent 3 2 6 6 4" xfId="44607"/>
    <cellStyle name="Percent 3 2 6 6 5" xfId="47714"/>
    <cellStyle name="Percent 3 2 6 6 6" xfId="51359"/>
    <cellStyle name="Percent 3 2 6 7" xfId="7173"/>
    <cellStyle name="Percent 3 2 6 7 2" xfId="20219"/>
    <cellStyle name="Percent 3 2 6 7 3" xfId="41398"/>
    <cellStyle name="Percent 3 2 6 7 4" xfId="46034"/>
    <cellStyle name="Percent 3 2 6 7 5" xfId="48400"/>
    <cellStyle name="Percent 3 2 6 7 6" xfId="52902"/>
    <cellStyle name="Percent 3 2 6 8" xfId="3569"/>
    <cellStyle name="Percent 3 2 6 8 2" xfId="16615"/>
    <cellStyle name="Percent 3 2 6 8 3" xfId="37794"/>
    <cellStyle name="Percent 3 2 6 8 4" xfId="43978"/>
    <cellStyle name="Percent 3 2 6 8 5" xfId="47421"/>
    <cellStyle name="Percent 3 2 6 8 6" xfId="50676"/>
    <cellStyle name="Percent 3 2 6 9" xfId="8341"/>
    <cellStyle name="Percent 3 2 6 9 2" xfId="21386"/>
    <cellStyle name="Percent 3 2 7" xfId="260"/>
    <cellStyle name="Percent 3 2 7 10" xfId="11051"/>
    <cellStyle name="Percent 3 2 7 10 2" xfId="24096"/>
    <cellStyle name="Percent 3 2 7 11" xfId="13311"/>
    <cellStyle name="Percent 3 2 7 12" xfId="34490"/>
    <cellStyle name="Percent 3 2 7 13" xfId="42514"/>
    <cellStyle name="Percent 3 2 7 14" xfId="46746"/>
    <cellStyle name="Percent 3 2 7 15" xfId="49112"/>
    <cellStyle name="Percent 3 2 7 2" xfId="1371"/>
    <cellStyle name="Percent 3 2 7 2 10" xfId="42917"/>
    <cellStyle name="Percent 3 2 7 2 11" xfId="46951"/>
    <cellStyle name="Percent 3 2 7 2 12" xfId="49524"/>
    <cellStyle name="Percent 3 2 7 2 2" xfId="2618"/>
    <cellStyle name="Percent 3 2 7 2 2 2" xfId="8019"/>
    <cellStyle name="Percent 3 2 7 2 2 2 2" xfId="21065"/>
    <cellStyle name="Percent 3 2 7 2 2 2 3" xfId="42244"/>
    <cellStyle name="Percent 3 2 7 2 2 2 4" xfId="46549"/>
    <cellStyle name="Percent 3 2 7 2 2 2 5" xfId="48915"/>
    <cellStyle name="Percent 3 2 7 2 2 2 6" xfId="53748"/>
    <cellStyle name="Percent 3 2 7 2 2 3" xfId="6312"/>
    <cellStyle name="Percent 3 2 7 2 2 3 2" xfId="19358"/>
    <cellStyle name="Percent 3 2 7 2 2 3 3" xfId="40537"/>
    <cellStyle name="Percent 3 2 7 2 2 3 4" xfId="45530"/>
    <cellStyle name="Percent 3 2 7 2 2 3 5" xfId="48229"/>
    <cellStyle name="Percent 3 2 7 2 2 3 6" xfId="52422"/>
    <cellStyle name="Percent 3 2 7 2 2 4" xfId="15664"/>
    <cellStyle name="Percent 3 2 7 2 2 5" xfId="36843"/>
    <cellStyle name="Percent 3 2 7 2 2 6" xfId="43432"/>
    <cellStyle name="Percent 3 2 7 2 2 7" xfId="47244"/>
    <cellStyle name="Percent 3 2 7 2 2 8" xfId="50155"/>
    <cellStyle name="Percent 3 2 7 2 3" xfId="5380"/>
    <cellStyle name="Percent 3 2 7 2 3 2" xfId="18426"/>
    <cellStyle name="Percent 3 2 7 2 3 3" xfId="39605"/>
    <cellStyle name="Percent 3 2 7 2 3 4" xfId="45015"/>
    <cellStyle name="Percent 3 2 7 2 3 5" xfId="47936"/>
    <cellStyle name="Percent 3 2 7 2 3 6" xfId="51791"/>
    <cellStyle name="Percent 3 2 7 2 4" xfId="7538"/>
    <cellStyle name="Percent 3 2 7 2 4 2" xfId="20584"/>
    <cellStyle name="Percent 3 2 7 2 4 3" xfId="41763"/>
    <cellStyle name="Percent 3 2 7 2 4 4" xfId="46256"/>
    <cellStyle name="Percent 3 2 7 2 4 5" xfId="48622"/>
    <cellStyle name="Percent 3 2 7 2 4 6" xfId="53267"/>
    <cellStyle name="Percent 3 2 7 2 5" xfId="4188"/>
    <cellStyle name="Percent 3 2 7 2 5 2" xfId="17234"/>
    <cellStyle name="Percent 3 2 7 2 5 3" xfId="38413"/>
    <cellStyle name="Percent 3 2 7 2 5 4" xfId="44289"/>
    <cellStyle name="Percent 3 2 7 2 5 5" xfId="47543"/>
    <cellStyle name="Percent 3 2 7 2 5 6" xfId="51040"/>
    <cellStyle name="Percent 3 2 7 2 6" xfId="8960"/>
    <cellStyle name="Percent 3 2 7 2 6 2" xfId="22005"/>
    <cellStyle name="Percent 3 2 7 2 7" xfId="11589"/>
    <cellStyle name="Percent 3 2 7 2 7 2" xfId="24634"/>
    <cellStyle name="Percent 3 2 7 2 8" xfId="14417"/>
    <cellStyle name="Percent 3 2 7 2 9" xfId="35596"/>
    <cellStyle name="Percent 3 2 7 3" xfId="1774"/>
    <cellStyle name="Percent 3 2 7 3 10" xfId="49612"/>
    <cellStyle name="Percent 3 2 7 3 2" xfId="2975"/>
    <cellStyle name="Percent 3 2 7 3 2 2" xfId="8107"/>
    <cellStyle name="Percent 3 2 7 3 2 2 2" xfId="21153"/>
    <cellStyle name="Percent 3 2 7 3 2 2 3" xfId="42332"/>
    <cellStyle name="Percent 3 2 7 3 2 2 4" xfId="46637"/>
    <cellStyle name="Percent 3 2 7 3 2 2 5" xfId="49003"/>
    <cellStyle name="Percent 3 2 7 3 2 2 6" xfId="53836"/>
    <cellStyle name="Percent 3 2 7 3 2 3" xfId="6669"/>
    <cellStyle name="Percent 3 2 7 3 2 3 2" xfId="19715"/>
    <cellStyle name="Percent 3 2 7 3 2 3 3" xfId="40894"/>
    <cellStyle name="Percent 3 2 7 3 2 3 4" xfId="45753"/>
    <cellStyle name="Percent 3 2 7 3 2 3 5" xfId="48317"/>
    <cellStyle name="Percent 3 2 7 3 2 3 6" xfId="52600"/>
    <cellStyle name="Percent 3 2 7 3 2 4" xfId="16021"/>
    <cellStyle name="Percent 3 2 7 3 2 5" xfId="37200"/>
    <cellStyle name="Percent 3 2 7 3 2 6" xfId="43655"/>
    <cellStyle name="Percent 3 2 7 3 2 7" xfId="47332"/>
    <cellStyle name="Percent 3 2 7 3 2 8" xfId="50333"/>
    <cellStyle name="Percent 3 2 7 3 3" xfId="5468"/>
    <cellStyle name="Percent 3 2 7 3 3 2" xfId="18514"/>
    <cellStyle name="Percent 3 2 7 3 3 3" xfId="39693"/>
    <cellStyle name="Percent 3 2 7 3 3 4" xfId="45103"/>
    <cellStyle name="Percent 3 2 7 3 3 5" xfId="48024"/>
    <cellStyle name="Percent 3 2 7 3 3 6" xfId="51879"/>
    <cellStyle name="Percent 3 2 7 3 4" xfId="7672"/>
    <cellStyle name="Percent 3 2 7 3 4 2" xfId="20718"/>
    <cellStyle name="Percent 3 2 7 3 4 3" xfId="41897"/>
    <cellStyle name="Percent 3 2 7 3 4 4" xfId="46344"/>
    <cellStyle name="Percent 3 2 7 3 4 5" xfId="48710"/>
    <cellStyle name="Percent 3 2 7 3 4 6" xfId="53401"/>
    <cellStyle name="Percent 3 2 7 3 5" xfId="4591"/>
    <cellStyle name="Percent 3 2 7 3 5 2" xfId="17637"/>
    <cellStyle name="Percent 3 2 7 3 5 3" xfId="38816"/>
    <cellStyle name="Percent 3 2 7 3 5 4" xfId="44512"/>
    <cellStyle name="Percent 3 2 7 3 5 5" xfId="47631"/>
    <cellStyle name="Percent 3 2 7 3 5 6" xfId="51264"/>
    <cellStyle name="Percent 3 2 7 3 6" xfId="14820"/>
    <cellStyle name="Percent 3 2 7 3 7" xfId="35999"/>
    <cellStyle name="Percent 3 2 7 3 8" xfId="43005"/>
    <cellStyle name="Percent 3 2 7 3 9" xfId="47039"/>
    <cellStyle name="Percent 3 2 7 4" xfId="834"/>
    <cellStyle name="Percent 3 2 7 4 2" xfId="7368"/>
    <cellStyle name="Percent 3 2 7 4 2 2" xfId="20414"/>
    <cellStyle name="Percent 3 2 7 4 2 3" xfId="41593"/>
    <cellStyle name="Percent 3 2 7 4 2 4" xfId="46151"/>
    <cellStyle name="Percent 3 2 7 4 2 5" xfId="48517"/>
    <cellStyle name="Percent 3 2 7 4 2 6" xfId="53097"/>
    <cellStyle name="Percent 3 2 7 4 3" xfId="4944"/>
    <cellStyle name="Percent 3 2 7 4 3 2" xfId="17990"/>
    <cellStyle name="Percent 3 2 7 4 3 3" xfId="39169"/>
    <cellStyle name="Percent 3 2 7 4 3 4" xfId="44775"/>
    <cellStyle name="Percent 3 2 7 4 3 5" xfId="47831"/>
    <cellStyle name="Percent 3 2 7 4 3 6" xfId="51535"/>
    <cellStyle name="Percent 3 2 7 4 4" xfId="13880"/>
    <cellStyle name="Percent 3 2 7 4 5" xfId="35059"/>
    <cellStyle name="Percent 3 2 7 4 6" xfId="42677"/>
    <cellStyle name="Percent 3 2 7 4 7" xfId="46846"/>
    <cellStyle name="Percent 3 2 7 4 8" xfId="49283"/>
    <cellStyle name="Percent 3 2 7 5" xfId="2100"/>
    <cellStyle name="Percent 3 2 7 5 2" xfId="7863"/>
    <cellStyle name="Percent 3 2 7 5 2 2" xfId="20909"/>
    <cellStyle name="Percent 3 2 7 5 2 3" xfId="42088"/>
    <cellStyle name="Percent 3 2 7 5 2 4" xfId="46444"/>
    <cellStyle name="Percent 3 2 7 5 2 5" xfId="48810"/>
    <cellStyle name="Percent 3 2 7 5 2 6" xfId="53592"/>
    <cellStyle name="Percent 3 2 7 5 3" xfId="5794"/>
    <cellStyle name="Percent 3 2 7 5 3 2" xfId="18840"/>
    <cellStyle name="Percent 3 2 7 5 3 3" xfId="40019"/>
    <cellStyle name="Percent 3 2 7 5 3 4" xfId="45263"/>
    <cellStyle name="Percent 3 2 7 5 3 5" xfId="48124"/>
    <cellStyle name="Percent 3 2 7 5 3 6" xfId="52126"/>
    <cellStyle name="Percent 3 2 7 5 4" xfId="15146"/>
    <cellStyle name="Percent 3 2 7 5 5" xfId="36325"/>
    <cellStyle name="Percent 3 2 7 5 6" xfId="43165"/>
    <cellStyle name="Percent 3 2 7 5 7" xfId="47139"/>
    <cellStyle name="Percent 3 2 7 5 8" xfId="49859"/>
    <cellStyle name="Percent 3 2 7 6" xfId="4719"/>
    <cellStyle name="Percent 3 2 7 6 2" xfId="17765"/>
    <cellStyle name="Percent 3 2 7 6 3" xfId="38944"/>
    <cellStyle name="Percent 3 2 7 6 4" xfId="44624"/>
    <cellStyle name="Percent 3 2 7 6 5" xfId="47731"/>
    <cellStyle name="Percent 3 2 7 6 6" xfId="51376"/>
    <cellStyle name="Percent 3 2 7 7" xfId="7200"/>
    <cellStyle name="Percent 3 2 7 7 2" xfId="20246"/>
    <cellStyle name="Percent 3 2 7 7 3" xfId="41425"/>
    <cellStyle name="Percent 3 2 7 7 4" xfId="46051"/>
    <cellStyle name="Percent 3 2 7 7 5" xfId="48417"/>
    <cellStyle name="Percent 3 2 7 7 6" xfId="52929"/>
    <cellStyle name="Percent 3 2 7 8" xfId="3651"/>
    <cellStyle name="Percent 3 2 7 8 2" xfId="16697"/>
    <cellStyle name="Percent 3 2 7 8 3" xfId="37876"/>
    <cellStyle name="Percent 3 2 7 8 4" xfId="44022"/>
    <cellStyle name="Percent 3 2 7 8 5" xfId="47438"/>
    <cellStyle name="Percent 3 2 7 8 6" xfId="50725"/>
    <cellStyle name="Percent 3 2 7 9" xfId="8423"/>
    <cellStyle name="Percent 3 2 7 9 2" xfId="21468"/>
    <cellStyle name="Percent 3 2 8" xfId="280"/>
    <cellStyle name="Percent 3 2 8 10" xfId="11071"/>
    <cellStyle name="Percent 3 2 8 10 2" xfId="24116"/>
    <cellStyle name="Percent 3 2 8 11" xfId="13331"/>
    <cellStyle name="Percent 3 2 8 12" xfId="34510"/>
    <cellStyle name="Percent 3 2 8 13" xfId="42520"/>
    <cellStyle name="Percent 3 2 8 14" xfId="46752"/>
    <cellStyle name="Percent 3 2 8 15" xfId="49118"/>
    <cellStyle name="Percent 3 2 8 2" xfId="1391"/>
    <cellStyle name="Percent 3 2 8 2 10" xfId="42923"/>
    <cellStyle name="Percent 3 2 8 2 11" xfId="46957"/>
    <cellStyle name="Percent 3 2 8 2 12" xfId="49530"/>
    <cellStyle name="Percent 3 2 8 2 2" xfId="2636"/>
    <cellStyle name="Percent 3 2 8 2 2 2" xfId="8025"/>
    <cellStyle name="Percent 3 2 8 2 2 2 2" xfId="21071"/>
    <cellStyle name="Percent 3 2 8 2 2 2 3" xfId="42250"/>
    <cellStyle name="Percent 3 2 8 2 2 2 4" xfId="46555"/>
    <cellStyle name="Percent 3 2 8 2 2 2 5" xfId="48921"/>
    <cellStyle name="Percent 3 2 8 2 2 2 6" xfId="53754"/>
    <cellStyle name="Percent 3 2 8 2 2 3" xfId="6330"/>
    <cellStyle name="Percent 3 2 8 2 2 3 2" xfId="19376"/>
    <cellStyle name="Percent 3 2 8 2 2 3 3" xfId="40555"/>
    <cellStyle name="Percent 3 2 8 2 2 3 4" xfId="45542"/>
    <cellStyle name="Percent 3 2 8 2 2 3 5" xfId="48235"/>
    <cellStyle name="Percent 3 2 8 2 2 3 6" xfId="52432"/>
    <cellStyle name="Percent 3 2 8 2 2 4" xfId="15682"/>
    <cellStyle name="Percent 3 2 8 2 2 5" xfId="36861"/>
    <cellStyle name="Percent 3 2 8 2 2 6" xfId="43444"/>
    <cellStyle name="Percent 3 2 8 2 2 7" xfId="47250"/>
    <cellStyle name="Percent 3 2 8 2 2 8" xfId="50165"/>
    <cellStyle name="Percent 3 2 8 2 3" xfId="5386"/>
    <cellStyle name="Percent 3 2 8 2 3 2" xfId="18432"/>
    <cellStyle name="Percent 3 2 8 2 3 3" xfId="39611"/>
    <cellStyle name="Percent 3 2 8 2 3 4" xfId="45021"/>
    <cellStyle name="Percent 3 2 8 2 3 5" xfId="47942"/>
    <cellStyle name="Percent 3 2 8 2 3 6" xfId="51797"/>
    <cellStyle name="Percent 3 2 8 2 4" xfId="7546"/>
    <cellStyle name="Percent 3 2 8 2 4 2" xfId="20592"/>
    <cellStyle name="Percent 3 2 8 2 4 3" xfId="41771"/>
    <cellStyle name="Percent 3 2 8 2 4 4" xfId="46262"/>
    <cellStyle name="Percent 3 2 8 2 4 5" xfId="48628"/>
    <cellStyle name="Percent 3 2 8 2 4 6" xfId="53275"/>
    <cellStyle name="Percent 3 2 8 2 5" xfId="4208"/>
    <cellStyle name="Percent 3 2 8 2 5 2" xfId="17254"/>
    <cellStyle name="Percent 3 2 8 2 5 3" xfId="38433"/>
    <cellStyle name="Percent 3 2 8 2 5 4" xfId="44301"/>
    <cellStyle name="Percent 3 2 8 2 5 5" xfId="47549"/>
    <cellStyle name="Percent 3 2 8 2 5 6" xfId="51052"/>
    <cellStyle name="Percent 3 2 8 2 6" xfId="8980"/>
    <cellStyle name="Percent 3 2 8 2 6 2" xfId="22025"/>
    <cellStyle name="Percent 3 2 8 2 7" xfId="11609"/>
    <cellStyle name="Percent 3 2 8 2 7 2" xfId="24654"/>
    <cellStyle name="Percent 3 2 8 2 8" xfId="14437"/>
    <cellStyle name="Percent 3 2 8 2 9" xfId="35616"/>
    <cellStyle name="Percent 3 2 8 3" xfId="1780"/>
    <cellStyle name="Percent 3 2 8 3 10" xfId="49618"/>
    <cellStyle name="Percent 3 2 8 3 2" xfId="2981"/>
    <cellStyle name="Percent 3 2 8 3 2 2" xfId="8113"/>
    <cellStyle name="Percent 3 2 8 3 2 2 2" xfId="21159"/>
    <cellStyle name="Percent 3 2 8 3 2 2 3" xfId="42338"/>
    <cellStyle name="Percent 3 2 8 3 2 2 4" xfId="46643"/>
    <cellStyle name="Percent 3 2 8 3 2 2 5" xfId="49009"/>
    <cellStyle name="Percent 3 2 8 3 2 2 6" xfId="53842"/>
    <cellStyle name="Percent 3 2 8 3 2 3" xfId="6675"/>
    <cellStyle name="Percent 3 2 8 3 2 3 2" xfId="19721"/>
    <cellStyle name="Percent 3 2 8 3 2 3 3" xfId="40900"/>
    <cellStyle name="Percent 3 2 8 3 2 3 4" xfId="45759"/>
    <cellStyle name="Percent 3 2 8 3 2 3 5" xfId="48323"/>
    <cellStyle name="Percent 3 2 8 3 2 3 6" xfId="52606"/>
    <cellStyle name="Percent 3 2 8 3 2 4" xfId="16027"/>
    <cellStyle name="Percent 3 2 8 3 2 5" xfId="37206"/>
    <cellStyle name="Percent 3 2 8 3 2 6" xfId="43661"/>
    <cellStyle name="Percent 3 2 8 3 2 7" xfId="47338"/>
    <cellStyle name="Percent 3 2 8 3 2 8" xfId="50339"/>
    <cellStyle name="Percent 3 2 8 3 3" xfId="5474"/>
    <cellStyle name="Percent 3 2 8 3 3 2" xfId="18520"/>
    <cellStyle name="Percent 3 2 8 3 3 3" xfId="39699"/>
    <cellStyle name="Percent 3 2 8 3 3 4" xfId="45109"/>
    <cellStyle name="Percent 3 2 8 3 3 5" xfId="48030"/>
    <cellStyle name="Percent 3 2 8 3 3 6" xfId="51885"/>
    <cellStyle name="Percent 3 2 8 3 4" xfId="7678"/>
    <cellStyle name="Percent 3 2 8 3 4 2" xfId="20724"/>
    <cellStyle name="Percent 3 2 8 3 4 3" xfId="41903"/>
    <cellStyle name="Percent 3 2 8 3 4 4" xfId="46350"/>
    <cellStyle name="Percent 3 2 8 3 4 5" xfId="48716"/>
    <cellStyle name="Percent 3 2 8 3 4 6" xfId="53407"/>
    <cellStyle name="Percent 3 2 8 3 5" xfId="4597"/>
    <cellStyle name="Percent 3 2 8 3 5 2" xfId="17643"/>
    <cellStyle name="Percent 3 2 8 3 5 3" xfId="38822"/>
    <cellStyle name="Percent 3 2 8 3 5 4" xfId="44518"/>
    <cellStyle name="Percent 3 2 8 3 5 5" xfId="47637"/>
    <cellStyle name="Percent 3 2 8 3 5 6" xfId="51270"/>
    <cellStyle name="Percent 3 2 8 3 6" xfId="14826"/>
    <cellStyle name="Percent 3 2 8 3 7" xfId="36005"/>
    <cellStyle name="Percent 3 2 8 3 8" xfId="43011"/>
    <cellStyle name="Percent 3 2 8 3 9" xfId="47045"/>
    <cellStyle name="Percent 3 2 8 4" xfId="854"/>
    <cellStyle name="Percent 3 2 8 4 2" xfId="7376"/>
    <cellStyle name="Percent 3 2 8 4 2 2" xfId="20422"/>
    <cellStyle name="Percent 3 2 8 4 2 3" xfId="41601"/>
    <cellStyle name="Percent 3 2 8 4 2 4" xfId="46157"/>
    <cellStyle name="Percent 3 2 8 4 2 5" xfId="48523"/>
    <cellStyle name="Percent 3 2 8 4 2 6" xfId="53105"/>
    <cellStyle name="Percent 3 2 8 4 3" xfId="4964"/>
    <cellStyle name="Percent 3 2 8 4 3 2" xfId="18010"/>
    <cellStyle name="Percent 3 2 8 4 3 3" xfId="39189"/>
    <cellStyle name="Percent 3 2 8 4 3 4" xfId="44787"/>
    <cellStyle name="Percent 3 2 8 4 3 5" xfId="47837"/>
    <cellStyle name="Percent 3 2 8 4 3 6" xfId="51547"/>
    <cellStyle name="Percent 3 2 8 4 4" xfId="13900"/>
    <cellStyle name="Percent 3 2 8 4 5" xfId="35079"/>
    <cellStyle name="Percent 3 2 8 4 6" xfId="42689"/>
    <cellStyle name="Percent 3 2 8 4 7" xfId="46852"/>
    <cellStyle name="Percent 3 2 8 4 8" xfId="49295"/>
    <cellStyle name="Percent 3 2 8 5" xfId="2120"/>
    <cellStyle name="Percent 3 2 8 5 2" xfId="7871"/>
    <cellStyle name="Percent 3 2 8 5 2 2" xfId="20917"/>
    <cellStyle name="Percent 3 2 8 5 2 3" xfId="42096"/>
    <cellStyle name="Percent 3 2 8 5 2 4" xfId="46450"/>
    <cellStyle name="Percent 3 2 8 5 2 5" xfId="48816"/>
    <cellStyle name="Percent 3 2 8 5 2 6" xfId="53600"/>
    <cellStyle name="Percent 3 2 8 5 3" xfId="5814"/>
    <cellStyle name="Percent 3 2 8 5 3 2" xfId="18860"/>
    <cellStyle name="Percent 3 2 8 5 3 3" xfId="40039"/>
    <cellStyle name="Percent 3 2 8 5 3 4" xfId="45275"/>
    <cellStyle name="Percent 3 2 8 5 3 5" xfId="48130"/>
    <cellStyle name="Percent 3 2 8 5 3 6" xfId="52138"/>
    <cellStyle name="Percent 3 2 8 5 4" xfId="15166"/>
    <cellStyle name="Percent 3 2 8 5 5" xfId="36345"/>
    <cellStyle name="Percent 3 2 8 5 6" xfId="43177"/>
    <cellStyle name="Percent 3 2 8 5 7" xfId="47145"/>
    <cellStyle name="Percent 3 2 8 5 8" xfId="49871"/>
    <cellStyle name="Percent 3 2 8 6" xfId="4725"/>
    <cellStyle name="Percent 3 2 8 6 2" xfId="17771"/>
    <cellStyle name="Percent 3 2 8 6 3" xfId="38950"/>
    <cellStyle name="Percent 3 2 8 6 4" xfId="44630"/>
    <cellStyle name="Percent 3 2 8 6 5" xfId="47737"/>
    <cellStyle name="Percent 3 2 8 6 6" xfId="51382"/>
    <cellStyle name="Percent 3 2 8 7" xfId="7208"/>
    <cellStyle name="Percent 3 2 8 7 2" xfId="20254"/>
    <cellStyle name="Percent 3 2 8 7 3" xfId="41433"/>
    <cellStyle name="Percent 3 2 8 7 4" xfId="46057"/>
    <cellStyle name="Percent 3 2 8 7 5" xfId="48423"/>
    <cellStyle name="Percent 3 2 8 7 6" xfId="52937"/>
    <cellStyle name="Percent 3 2 8 8" xfId="3671"/>
    <cellStyle name="Percent 3 2 8 8 2" xfId="16717"/>
    <cellStyle name="Percent 3 2 8 8 3" xfId="37896"/>
    <cellStyle name="Percent 3 2 8 8 4" xfId="44034"/>
    <cellStyle name="Percent 3 2 8 8 5" xfId="47444"/>
    <cellStyle name="Percent 3 2 8 8 6" xfId="50737"/>
    <cellStyle name="Percent 3 2 8 9" xfId="8443"/>
    <cellStyle name="Percent 3 2 8 9 2" xfId="21488"/>
    <cellStyle name="Percent 3 2 9" xfId="302"/>
    <cellStyle name="Percent 3 2 9 10" xfId="11093"/>
    <cellStyle name="Percent 3 2 9 10 2" xfId="24138"/>
    <cellStyle name="Percent 3 2 9 11" xfId="13353"/>
    <cellStyle name="Percent 3 2 9 12" xfId="34532"/>
    <cellStyle name="Percent 3 2 9 13" xfId="42526"/>
    <cellStyle name="Percent 3 2 9 14" xfId="46758"/>
    <cellStyle name="Percent 3 2 9 15" xfId="49124"/>
    <cellStyle name="Percent 3 2 9 2" xfId="1413"/>
    <cellStyle name="Percent 3 2 9 2 10" xfId="42929"/>
    <cellStyle name="Percent 3 2 9 2 11" xfId="46963"/>
    <cellStyle name="Percent 3 2 9 2 12" xfId="49536"/>
    <cellStyle name="Percent 3 2 9 2 2" xfId="2656"/>
    <cellStyle name="Percent 3 2 9 2 2 2" xfId="8031"/>
    <cellStyle name="Percent 3 2 9 2 2 2 2" xfId="21077"/>
    <cellStyle name="Percent 3 2 9 2 2 2 3" xfId="42256"/>
    <cellStyle name="Percent 3 2 9 2 2 2 4" xfId="46561"/>
    <cellStyle name="Percent 3 2 9 2 2 2 5" xfId="48927"/>
    <cellStyle name="Percent 3 2 9 2 2 2 6" xfId="53760"/>
    <cellStyle name="Percent 3 2 9 2 2 3" xfId="6350"/>
    <cellStyle name="Percent 3 2 9 2 2 3 2" xfId="19396"/>
    <cellStyle name="Percent 3 2 9 2 2 3 3" xfId="40575"/>
    <cellStyle name="Percent 3 2 9 2 2 3 4" xfId="45556"/>
    <cellStyle name="Percent 3 2 9 2 2 3 5" xfId="48241"/>
    <cellStyle name="Percent 3 2 9 2 2 3 6" xfId="52441"/>
    <cellStyle name="Percent 3 2 9 2 2 4" xfId="15702"/>
    <cellStyle name="Percent 3 2 9 2 2 5" xfId="36881"/>
    <cellStyle name="Percent 3 2 9 2 2 6" xfId="43458"/>
    <cellStyle name="Percent 3 2 9 2 2 7" xfId="47256"/>
    <cellStyle name="Percent 3 2 9 2 2 8" xfId="50174"/>
    <cellStyle name="Percent 3 2 9 2 3" xfId="5392"/>
    <cellStyle name="Percent 3 2 9 2 3 2" xfId="18438"/>
    <cellStyle name="Percent 3 2 9 2 3 3" xfId="39617"/>
    <cellStyle name="Percent 3 2 9 2 3 4" xfId="45027"/>
    <cellStyle name="Percent 3 2 9 2 3 5" xfId="47948"/>
    <cellStyle name="Percent 3 2 9 2 3 6" xfId="51803"/>
    <cellStyle name="Percent 3 2 9 2 4" xfId="7554"/>
    <cellStyle name="Percent 3 2 9 2 4 2" xfId="20600"/>
    <cellStyle name="Percent 3 2 9 2 4 3" xfId="41779"/>
    <cellStyle name="Percent 3 2 9 2 4 4" xfId="46268"/>
    <cellStyle name="Percent 3 2 9 2 4 5" xfId="48634"/>
    <cellStyle name="Percent 3 2 9 2 4 6" xfId="53283"/>
    <cellStyle name="Percent 3 2 9 2 5" xfId="4230"/>
    <cellStyle name="Percent 3 2 9 2 5 2" xfId="17276"/>
    <cellStyle name="Percent 3 2 9 2 5 3" xfId="38455"/>
    <cellStyle name="Percent 3 2 9 2 5 4" xfId="44315"/>
    <cellStyle name="Percent 3 2 9 2 5 5" xfId="47555"/>
    <cellStyle name="Percent 3 2 9 2 5 6" xfId="51063"/>
    <cellStyle name="Percent 3 2 9 2 6" xfId="9002"/>
    <cellStyle name="Percent 3 2 9 2 6 2" xfId="22047"/>
    <cellStyle name="Percent 3 2 9 2 7" xfId="11631"/>
    <cellStyle name="Percent 3 2 9 2 7 2" xfId="24676"/>
    <cellStyle name="Percent 3 2 9 2 8" xfId="14459"/>
    <cellStyle name="Percent 3 2 9 2 9" xfId="35638"/>
    <cellStyle name="Percent 3 2 9 3" xfId="1786"/>
    <cellStyle name="Percent 3 2 9 3 10" xfId="49624"/>
    <cellStyle name="Percent 3 2 9 3 2" xfId="2987"/>
    <cellStyle name="Percent 3 2 9 3 2 2" xfId="8119"/>
    <cellStyle name="Percent 3 2 9 3 2 2 2" xfId="21165"/>
    <cellStyle name="Percent 3 2 9 3 2 2 3" xfId="42344"/>
    <cellStyle name="Percent 3 2 9 3 2 2 4" xfId="46649"/>
    <cellStyle name="Percent 3 2 9 3 2 2 5" xfId="49015"/>
    <cellStyle name="Percent 3 2 9 3 2 2 6" xfId="53848"/>
    <cellStyle name="Percent 3 2 9 3 2 3" xfId="6681"/>
    <cellStyle name="Percent 3 2 9 3 2 3 2" xfId="19727"/>
    <cellStyle name="Percent 3 2 9 3 2 3 3" xfId="40906"/>
    <cellStyle name="Percent 3 2 9 3 2 3 4" xfId="45765"/>
    <cellStyle name="Percent 3 2 9 3 2 3 5" xfId="48329"/>
    <cellStyle name="Percent 3 2 9 3 2 3 6" xfId="52612"/>
    <cellStyle name="Percent 3 2 9 3 2 4" xfId="16033"/>
    <cellStyle name="Percent 3 2 9 3 2 5" xfId="37212"/>
    <cellStyle name="Percent 3 2 9 3 2 6" xfId="43667"/>
    <cellStyle name="Percent 3 2 9 3 2 7" xfId="47344"/>
    <cellStyle name="Percent 3 2 9 3 2 8" xfId="50345"/>
    <cellStyle name="Percent 3 2 9 3 3" xfId="5480"/>
    <cellStyle name="Percent 3 2 9 3 3 2" xfId="18526"/>
    <cellStyle name="Percent 3 2 9 3 3 3" xfId="39705"/>
    <cellStyle name="Percent 3 2 9 3 3 4" xfId="45115"/>
    <cellStyle name="Percent 3 2 9 3 3 5" xfId="48036"/>
    <cellStyle name="Percent 3 2 9 3 3 6" xfId="51891"/>
    <cellStyle name="Percent 3 2 9 3 4" xfId="7684"/>
    <cellStyle name="Percent 3 2 9 3 4 2" xfId="20730"/>
    <cellStyle name="Percent 3 2 9 3 4 3" xfId="41909"/>
    <cellStyle name="Percent 3 2 9 3 4 4" xfId="46356"/>
    <cellStyle name="Percent 3 2 9 3 4 5" xfId="48722"/>
    <cellStyle name="Percent 3 2 9 3 4 6" xfId="53413"/>
    <cellStyle name="Percent 3 2 9 3 5" xfId="4603"/>
    <cellStyle name="Percent 3 2 9 3 5 2" xfId="17649"/>
    <cellStyle name="Percent 3 2 9 3 5 3" xfId="38828"/>
    <cellStyle name="Percent 3 2 9 3 5 4" xfId="44524"/>
    <cellStyle name="Percent 3 2 9 3 5 5" xfId="47643"/>
    <cellStyle name="Percent 3 2 9 3 5 6" xfId="51276"/>
    <cellStyle name="Percent 3 2 9 3 6" xfId="14832"/>
    <cellStyle name="Percent 3 2 9 3 7" xfId="36011"/>
    <cellStyle name="Percent 3 2 9 3 8" xfId="43017"/>
    <cellStyle name="Percent 3 2 9 3 9" xfId="47051"/>
    <cellStyle name="Percent 3 2 9 4" xfId="876"/>
    <cellStyle name="Percent 3 2 9 4 2" xfId="7384"/>
    <cellStyle name="Percent 3 2 9 4 2 2" xfId="20430"/>
    <cellStyle name="Percent 3 2 9 4 2 3" xfId="41609"/>
    <cellStyle name="Percent 3 2 9 4 2 4" xfId="46163"/>
    <cellStyle name="Percent 3 2 9 4 2 5" xfId="48529"/>
    <cellStyle name="Percent 3 2 9 4 2 6" xfId="53113"/>
    <cellStyle name="Percent 3 2 9 4 3" xfId="4986"/>
    <cellStyle name="Percent 3 2 9 4 3 2" xfId="18032"/>
    <cellStyle name="Percent 3 2 9 4 3 3" xfId="39211"/>
    <cellStyle name="Percent 3 2 9 4 3 4" xfId="44801"/>
    <cellStyle name="Percent 3 2 9 4 3 5" xfId="47843"/>
    <cellStyle name="Percent 3 2 9 4 3 6" xfId="51558"/>
    <cellStyle name="Percent 3 2 9 4 4" xfId="13922"/>
    <cellStyle name="Percent 3 2 9 4 5" xfId="35101"/>
    <cellStyle name="Percent 3 2 9 4 6" xfId="42703"/>
    <cellStyle name="Percent 3 2 9 4 7" xfId="46858"/>
    <cellStyle name="Percent 3 2 9 4 8" xfId="49306"/>
    <cellStyle name="Percent 3 2 9 5" xfId="2142"/>
    <cellStyle name="Percent 3 2 9 5 2" xfId="7879"/>
    <cellStyle name="Percent 3 2 9 5 2 2" xfId="20925"/>
    <cellStyle name="Percent 3 2 9 5 2 3" xfId="42104"/>
    <cellStyle name="Percent 3 2 9 5 2 4" xfId="46456"/>
    <cellStyle name="Percent 3 2 9 5 2 5" xfId="48822"/>
    <cellStyle name="Percent 3 2 9 5 2 6" xfId="53608"/>
    <cellStyle name="Percent 3 2 9 5 3" xfId="5836"/>
    <cellStyle name="Percent 3 2 9 5 3 2" xfId="18882"/>
    <cellStyle name="Percent 3 2 9 5 3 3" xfId="40061"/>
    <cellStyle name="Percent 3 2 9 5 3 4" xfId="45289"/>
    <cellStyle name="Percent 3 2 9 5 3 5" xfId="48136"/>
    <cellStyle name="Percent 3 2 9 5 3 6" xfId="52149"/>
    <cellStyle name="Percent 3 2 9 5 4" xfId="15188"/>
    <cellStyle name="Percent 3 2 9 5 5" xfId="36367"/>
    <cellStyle name="Percent 3 2 9 5 6" xfId="43191"/>
    <cellStyle name="Percent 3 2 9 5 7" xfId="47151"/>
    <cellStyle name="Percent 3 2 9 5 8" xfId="49882"/>
    <cellStyle name="Percent 3 2 9 6" xfId="4731"/>
    <cellStyle name="Percent 3 2 9 6 2" xfId="17777"/>
    <cellStyle name="Percent 3 2 9 6 3" xfId="38956"/>
    <cellStyle name="Percent 3 2 9 6 4" xfId="44636"/>
    <cellStyle name="Percent 3 2 9 6 5" xfId="47743"/>
    <cellStyle name="Percent 3 2 9 6 6" xfId="51388"/>
    <cellStyle name="Percent 3 2 9 7" xfId="7216"/>
    <cellStyle name="Percent 3 2 9 7 2" xfId="20262"/>
    <cellStyle name="Percent 3 2 9 7 3" xfId="41441"/>
    <cellStyle name="Percent 3 2 9 7 4" xfId="46063"/>
    <cellStyle name="Percent 3 2 9 7 5" xfId="48429"/>
    <cellStyle name="Percent 3 2 9 7 6" xfId="52945"/>
    <cellStyle name="Percent 3 2 9 8" xfId="3693"/>
    <cellStyle name="Percent 3 2 9 8 2" xfId="16739"/>
    <cellStyle name="Percent 3 2 9 8 3" xfId="37918"/>
    <cellStyle name="Percent 3 2 9 8 4" xfId="44048"/>
    <cellStyle name="Percent 3 2 9 8 5" xfId="47450"/>
    <cellStyle name="Percent 3 2 9 8 6" xfId="50748"/>
    <cellStyle name="Percent 3 2 9 9" xfId="8465"/>
    <cellStyle name="Percent 3 2 9 9 2" xfId="21510"/>
    <cellStyle name="Percent 3 20" xfId="7131"/>
    <cellStyle name="Percent 3 20 2" xfId="20177"/>
    <cellStyle name="Percent 3 20 3" xfId="41356"/>
    <cellStyle name="Percent 3 20 4" xfId="45996"/>
    <cellStyle name="Percent 3 20 5" xfId="48362"/>
    <cellStyle name="Percent 3 20 6" xfId="52860"/>
    <cellStyle name="Percent 3 21" xfId="3471"/>
    <cellStyle name="Percent 3 21 2" xfId="16517"/>
    <cellStyle name="Percent 3 21 3" xfId="37696"/>
    <cellStyle name="Percent 3 21 4" xfId="43916"/>
    <cellStyle name="Percent 3 21 5" xfId="47383"/>
    <cellStyle name="Percent 3 21 6" xfId="50611"/>
    <cellStyle name="Percent 3 22" xfId="8221"/>
    <cellStyle name="Percent 3 22 2" xfId="21267"/>
    <cellStyle name="Percent 3 22 3" xfId="42446"/>
    <cellStyle name="Percent 3 22 4" xfId="46682"/>
    <cellStyle name="Percent 3 22 5" xfId="49048"/>
    <cellStyle name="Percent 3 22 6" xfId="53950"/>
    <cellStyle name="Percent 3 23" xfId="8242"/>
    <cellStyle name="Percent 3 23 2" xfId="21287"/>
    <cellStyle name="Percent 3 24" xfId="10541"/>
    <cellStyle name="Percent 3 24 2" xfId="23586"/>
    <cellStyle name="Percent 3 25" xfId="10817"/>
    <cellStyle name="Percent 3 25 2" xfId="23862"/>
    <cellStyle name="Percent 3 26" xfId="12838"/>
    <cellStyle name="Percent 3 27" xfId="13107"/>
    <cellStyle name="Percent 3 28" xfId="13123"/>
    <cellStyle name="Percent 3 29" xfId="34302"/>
    <cellStyle name="Percent 3 3" xfId="100"/>
    <cellStyle name="Percent 3 3 10" xfId="3491"/>
    <cellStyle name="Percent 3 3 10 2" xfId="16537"/>
    <cellStyle name="Percent 3 3 10 3" xfId="37716"/>
    <cellStyle name="Percent 3 3 10 4" xfId="43928"/>
    <cellStyle name="Percent 3 3 10 5" xfId="47391"/>
    <cellStyle name="Percent 3 3 10 6" xfId="50625"/>
    <cellStyle name="Percent 3 3 11" xfId="8263"/>
    <cellStyle name="Percent 3 3 11 2" xfId="21308"/>
    <cellStyle name="Percent 3 3 12" xfId="10561"/>
    <cellStyle name="Percent 3 3 12 2" xfId="23606"/>
    <cellStyle name="Percent 3 3 13" xfId="10839"/>
    <cellStyle name="Percent 3 3 13 2" xfId="23884"/>
    <cellStyle name="Percent 3 3 14" xfId="12870"/>
    <cellStyle name="Percent 3 3 15" xfId="13151"/>
    <cellStyle name="Percent 3 3 16" xfId="34292"/>
    <cellStyle name="Percent 3 3 17" xfId="34330"/>
    <cellStyle name="Percent 3 3 18" xfId="42467"/>
    <cellStyle name="Percent 3 3 19" xfId="46699"/>
    <cellStyle name="Percent 3 3 2" xfId="195"/>
    <cellStyle name="Percent 3 3 2 10" xfId="10986"/>
    <cellStyle name="Percent 3 3 2 10 2" xfId="24031"/>
    <cellStyle name="Percent 3 3 2 11" xfId="13246"/>
    <cellStyle name="Percent 3 3 2 12" xfId="34425"/>
    <cellStyle name="Percent 3 3 2 13" xfId="42502"/>
    <cellStyle name="Percent 3 3 2 14" xfId="46734"/>
    <cellStyle name="Percent 3 3 2 15" xfId="49100"/>
    <cellStyle name="Percent 3 3 2 2" xfId="1318"/>
    <cellStyle name="Percent 3 3 2 2 10" xfId="42905"/>
    <cellStyle name="Percent 3 3 2 2 11" xfId="46939"/>
    <cellStyle name="Percent 3 3 2 2 12" xfId="49512"/>
    <cellStyle name="Percent 3 3 2 2 2" xfId="2574"/>
    <cellStyle name="Percent 3 3 2 2 2 2" xfId="8007"/>
    <cellStyle name="Percent 3 3 2 2 2 2 2" xfId="21053"/>
    <cellStyle name="Percent 3 3 2 2 2 2 3" xfId="42232"/>
    <cellStyle name="Percent 3 3 2 2 2 2 4" xfId="46537"/>
    <cellStyle name="Percent 3 3 2 2 2 2 5" xfId="48903"/>
    <cellStyle name="Percent 3 3 2 2 2 2 6" xfId="53736"/>
    <cellStyle name="Percent 3 3 2 2 2 3" xfId="6268"/>
    <cellStyle name="Percent 3 3 2 2 2 3 2" xfId="19314"/>
    <cellStyle name="Percent 3 3 2 2 2 3 3" xfId="40493"/>
    <cellStyle name="Percent 3 3 2 2 2 3 4" xfId="45507"/>
    <cellStyle name="Percent 3 3 2 2 2 3 5" xfId="48217"/>
    <cellStyle name="Percent 3 3 2 2 2 3 6" xfId="52393"/>
    <cellStyle name="Percent 3 3 2 2 2 4" xfId="15620"/>
    <cellStyle name="Percent 3 3 2 2 2 5" xfId="36799"/>
    <cellStyle name="Percent 3 3 2 2 2 6" xfId="43409"/>
    <cellStyle name="Percent 3 3 2 2 2 7" xfId="47232"/>
    <cellStyle name="Percent 3 3 2 2 2 8" xfId="50126"/>
    <cellStyle name="Percent 3 3 2 2 3" xfId="5368"/>
    <cellStyle name="Percent 3 3 2 2 3 2" xfId="18414"/>
    <cellStyle name="Percent 3 3 2 2 3 3" xfId="39593"/>
    <cellStyle name="Percent 3 3 2 2 3 4" xfId="45003"/>
    <cellStyle name="Percent 3 3 2 2 3 5" xfId="47924"/>
    <cellStyle name="Percent 3 3 2 2 3 6" xfId="51779"/>
    <cellStyle name="Percent 3 3 2 2 4" xfId="7517"/>
    <cellStyle name="Percent 3 3 2 2 4 2" xfId="20563"/>
    <cellStyle name="Percent 3 3 2 2 4 3" xfId="41742"/>
    <cellStyle name="Percent 3 3 2 2 4 4" xfId="46244"/>
    <cellStyle name="Percent 3 3 2 2 4 5" xfId="48610"/>
    <cellStyle name="Percent 3 3 2 2 4 6" xfId="53246"/>
    <cellStyle name="Percent 3 3 2 2 5" xfId="4135"/>
    <cellStyle name="Percent 3 3 2 2 5 2" xfId="17181"/>
    <cellStyle name="Percent 3 3 2 2 5 3" xfId="38360"/>
    <cellStyle name="Percent 3 3 2 2 5 4" xfId="44266"/>
    <cellStyle name="Percent 3 3 2 2 5 5" xfId="47531"/>
    <cellStyle name="Percent 3 3 2 2 5 6" xfId="51002"/>
    <cellStyle name="Percent 3 3 2 2 6" xfId="8907"/>
    <cellStyle name="Percent 3 3 2 2 6 2" xfId="21952"/>
    <cellStyle name="Percent 3 3 2 2 7" xfId="11536"/>
    <cellStyle name="Percent 3 3 2 2 7 2" xfId="24581"/>
    <cellStyle name="Percent 3 3 2 2 8" xfId="14364"/>
    <cellStyle name="Percent 3 3 2 2 9" xfId="35543"/>
    <cellStyle name="Percent 3 3 2 3" xfId="1762"/>
    <cellStyle name="Percent 3 3 2 3 10" xfId="49600"/>
    <cellStyle name="Percent 3 3 2 3 2" xfId="2963"/>
    <cellStyle name="Percent 3 3 2 3 2 2" xfId="8095"/>
    <cellStyle name="Percent 3 3 2 3 2 2 2" xfId="21141"/>
    <cellStyle name="Percent 3 3 2 3 2 2 3" xfId="42320"/>
    <cellStyle name="Percent 3 3 2 3 2 2 4" xfId="46625"/>
    <cellStyle name="Percent 3 3 2 3 2 2 5" xfId="48991"/>
    <cellStyle name="Percent 3 3 2 3 2 2 6" xfId="53824"/>
    <cellStyle name="Percent 3 3 2 3 2 3" xfId="6657"/>
    <cellStyle name="Percent 3 3 2 3 2 3 2" xfId="19703"/>
    <cellStyle name="Percent 3 3 2 3 2 3 3" xfId="40882"/>
    <cellStyle name="Percent 3 3 2 3 2 3 4" xfId="45741"/>
    <cellStyle name="Percent 3 3 2 3 2 3 5" xfId="48305"/>
    <cellStyle name="Percent 3 3 2 3 2 3 6" xfId="52588"/>
    <cellStyle name="Percent 3 3 2 3 2 4" xfId="16009"/>
    <cellStyle name="Percent 3 3 2 3 2 5" xfId="37188"/>
    <cellStyle name="Percent 3 3 2 3 2 6" xfId="43643"/>
    <cellStyle name="Percent 3 3 2 3 2 7" xfId="47320"/>
    <cellStyle name="Percent 3 3 2 3 2 8" xfId="50321"/>
    <cellStyle name="Percent 3 3 2 3 3" xfId="5456"/>
    <cellStyle name="Percent 3 3 2 3 3 2" xfId="18502"/>
    <cellStyle name="Percent 3 3 2 3 3 3" xfId="39681"/>
    <cellStyle name="Percent 3 3 2 3 3 4" xfId="45091"/>
    <cellStyle name="Percent 3 3 2 3 3 5" xfId="48012"/>
    <cellStyle name="Percent 3 3 2 3 3 6" xfId="51867"/>
    <cellStyle name="Percent 3 3 2 3 4" xfId="7660"/>
    <cellStyle name="Percent 3 3 2 3 4 2" xfId="20706"/>
    <cellStyle name="Percent 3 3 2 3 4 3" xfId="41885"/>
    <cellStyle name="Percent 3 3 2 3 4 4" xfId="46332"/>
    <cellStyle name="Percent 3 3 2 3 4 5" xfId="48698"/>
    <cellStyle name="Percent 3 3 2 3 4 6" xfId="53389"/>
    <cellStyle name="Percent 3 3 2 3 5" xfId="4579"/>
    <cellStyle name="Percent 3 3 2 3 5 2" xfId="17625"/>
    <cellStyle name="Percent 3 3 2 3 5 3" xfId="38804"/>
    <cellStyle name="Percent 3 3 2 3 5 4" xfId="44500"/>
    <cellStyle name="Percent 3 3 2 3 5 5" xfId="47619"/>
    <cellStyle name="Percent 3 3 2 3 5 6" xfId="51252"/>
    <cellStyle name="Percent 3 3 2 3 6" xfId="14808"/>
    <cellStyle name="Percent 3 3 2 3 7" xfId="35987"/>
    <cellStyle name="Percent 3 3 2 3 8" xfId="42993"/>
    <cellStyle name="Percent 3 3 2 3 9" xfId="47027"/>
    <cellStyle name="Percent 3 3 2 4" xfId="769"/>
    <cellStyle name="Percent 3 3 2 4 2" xfId="7347"/>
    <cellStyle name="Percent 3 3 2 4 2 2" xfId="20393"/>
    <cellStyle name="Percent 3 3 2 4 2 3" xfId="41572"/>
    <cellStyle name="Percent 3 3 2 4 2 4" xfId="46139"/>
    <cellStyle name="Percent 3 3 2 4 2 5" xfId="48505"/>
    <cellStyle name="Percent 3 3 2 4 2 6" xfId="53076"/>
    <cellStyle name="Percent 3 3 2 4 3" xfId="4879"/>
    <cellStyle name="Percent 3 3 2 4 3 2" xfId="17925"/>
    <cellStyle name="Percent 3 3 2 4 3 3" xfId="39104"/>
    <cellStyle name="Percent 3 3 2 4 3 4" xfId="44740"/>
    <cellStyle name="Percent 3 3 2 4 3 5" xfId="47819"/>
    <cellStyle name="Percent 3 3 2 4 3 6" xfId="51497"/>
    <cellStyle name="Percent 3 3 2 4 4" xfId="13815"/>
    <cellStyle name="Percent 3 3 2 4 5" xfId="34994"/>
    <cellStyle name="Percent 3 3 2 4 6" xfId="42642"/>
    <cellStyle name="Percent 3 3 2 4 7" xfId="46834"/>
    <cellStyle name="Percent 3 3 2 4 8" xfId="49245"/>
    <cellStyle name="Percent 3 3 2 5" xfId="2035"/>
    <cellStyle name="Percent 3 3 2 5 2" xfId="7842"/>
    <cellStyle name="Percent 3 3 2 5 2 2" xfId="20888"/>
    <cellStyle name="Percent 3 3 2 5 2 3" xfId="42067"/>
    <cellStyle name="Percent 3 3 2 5 2 4" xfId="46432"/>
    <cellStyle name="Percent 3 3 2 5 2 5" xfId="48798"/>
    <cellStyle name="Percent 3 3 2 5 2 6" xfId="53571"/>
    <cellStyle name="Percent 3 3 2 5 3" xfId="5729"/>
    <cellStyle name="Percent 3 3 2 5 3 2" xfId="18775"/>
    <cellStyle name="Percent 3 3 2 5 3 3" xfId="39954"/>
    <cellStyle name="Percent 3 3 2 5 3 4" xfId="45228"/>
    <cellStyle name="Percent 3 3 2 5 3 5" xfId="48112"/>
    <cellStyle name="Percent 3 3 2 5 3 6" xfId="52088"/>
    <cellStyle name="Percent 3 3 2 5 4" xfId="15081"/>
    <cellStyle name="Percent 3 3 2 5 5" xfId="36260"/>
    <cellStyle name="Percent 3 3 2 5 6" xfId="43130"/>
    <cellStyle name="Percent 3 3 2 5 7" xfId="47127"/>
    <cellStyle name="Percent 3 3 2 5 8" xfId="49821"/>
    <cellStyle name="Percent 3 3 2 6" xfId="4707"/>
    <cellStyle name="Percent 3 3 2 6 2" xfId="17753"/>
    <cellStyle name="Percent 3 3 2 6 3" xfId="38932"/>
    <cellStyle name="Percent 3 3 2 6 4" xfId="44612"/>
    <cellStyle name="Percent 3 3 2 6 5" xfId="47719"/>
    <cellStyle name="Percent 3 3 2 6 6" xfId="51364"/>
    <cellStyle name="Percent 3 3 2 7" xfId="7179"/>
    <cellStyle name="Percent 3 3 2 7 2" xfId="20225"/>
    <cellStyle name="Percent 3 3 2 7 3" xfId="41404"/>
    <cellStyle name="Percent 3 3 2 7 4" xfId="46039"/>
    <cellStyle name="Percent 3 3 2 7 5" xfId="48405"/>
    <cellStyle name="Percent 3 3 2 7 6" xfId="52908"/>
    <cellStyle name="Percent 3 3 2 8" xfId="3586"/>
    <cellStyle name="Percent 3 3 2 8 2" xfId="16632"/>
    <cellStyle name="Percent 3 3 2 8 3" xfId="37811"/>
    <cellStyle name="Percent 3 3 2 8 4" xfId="43987"/>
    <cellStyle name="Percent 3 3 2 8 5" xfId="47426"/>
    <cellStyle name="Percent 3 3 2 8 6" xfId="50687"/>
    <cellStyle name="Percent 3 3 2 9" xfId="8358"/>
    <cellStyle name="Percent 3 3 2 9 2" xfId="21403"/>
    <cellStyle name="Percent 3 3 20" xfId="49065"/>
    <cellStyle name="Percent 3 3 3" xfId="1199"/>
    <cellStyle name="Percent 3 3 3 10" xfId="42853"/>
    <cellStyle name="Percent 3 3 3 11" xfId="46887"/>
    <cellStyle name="Percent 3 3 3 12" xfId="49460"/>
    <cellStyle name="Percent 3 3 3 2" xfId="2465"/>
    <cellStyle name="Percent 3 3 3 2 2" xfId="7951"/>
    <cellStyle name="Percent 3 3 3 2 2 2" xfId="20997"/>
    <cellStyle name="Percent 3 3 3 2 2 3" xfId="42176"/>
    <cellStyle name="Percent 3 3 3 2 2 4" xfId="46485"/>
    <cellStyle name="Percent 3 3 3 2 2 5" xfId="48851"/>
    <cellStyle name="Percent 3 3 3 2 2 6" xfId="53680"/>
    <cellStyle name="Percent 3 3 3 2 3" xfId="6159"/>
    <cellStyle name="Percent 3 3 3 2 3 2" xfId="19205"/>
    <cellStyle name="Percent 3 3 3 2 3 3" xfId="40384"/>
    <cellStyle name="Percent 3 3 3 2 3 4" xfId="45439"/>
    <cellStyle name="Percent 3 3 3 2 3 5" xfId="48165"/>
    <cellStyle name="Percent 3 3 3 2 3 6" xfId="52309"/>
    <cellStyle name="Percent 3 3 3 2 4" xfId="15511"/>
    <cellStyle name="Percent 3 3 3 2 5" xfId="36690"/>
    <cellStyle name="Percent 3 3 3 2 6" xfId="43341"/>
    <cellStyle name="Percent 3 3 3 2 7" xfId="47180"/>
    <cellStyle name="Percent 3 3 3 2 8" xfId="50042"/>
    <cellStyle name="Percent 3 3 3 3" xfId="5307"/>
    <cellStyle name="Percent 3 3 3 3 2" xfId="18353"/>
    <cellStyle name="Percent 3 3 3 3 3" xfId="39532"/>
    <cellStyle name="Percent 3 3 3 3 4" xfId="44951"/>
    <cellStyle name="Percent 3 3 3 3 5" xfId="47872"/>
    <cellStyle name="Percent 3 3 3 3 6" xfId="51718"/>
    <cellStyle name="Percent 3 3 3 4" xfId="7455"/>
    <cellStyle name="Percent 3 3 3 4 2" xfId="20501"/>
    <cellStyle name="Percent 3 3 3 4 3" xfId="41680"/>
    <cellStyle name="Percent 3 3 3 4 4" xfId="46192"/>
    <cellStyle name="Percent 3 3 3 4 5" xfId="48558"/>
    <cellStyle name="Percent 3 3 3 4 6" xfId="53184"/>
    <cellStyle name="Percent 3 3 3 5" xfId="4016"/>
    <cellStyle name="Percent 3 3 3 5 2" xfId="17062"/>
    <cellStyle name="Percent 3 3 3 5 3" xfId="38241"/>
    <cellStyle name="Percent 3 3 3 5 4" xfId="44198"/>
    <cellStyle name="Percent 3 3 3 5 5" xfId="47479"/>
    <cellStyle name="Percent 3 3 3 5 6" xfId="50908"/>
    <cellStyle name="Percent 3 3 3 6" xfId="8788"/>
    <cellStyle name="Percent 3 3 3 6 2" xfId="21833"/>
    <cellStyle name="Percent 3 3 3 7" xfId="11417"/>
    <cellStyle name="Percent 3 3 3 7 2" xfId="24462"/>
    <cellStyle name="Percent 3 3 3 8" xfId="14245"/>
    <cellStyle name="Percent 3 3 3 9" xfId="35424"/>
    <cellStyle name="Percent 3 3 4" xfId="1234"/>
    <cellStyle name="Percent 3 3 4 10" xfId="42870"/>
    <cellStyle name="Percent 3 3 4 11" xfId="46904"/>
    <cellStyle name="Percent 3 3 4 12" xfId="49477"/>
    <cellStyle name="Percent 3 3 4 2" xfId="2499"/>
    <cellStyle name="Percent 3 3 4 2 2" xfId="7972"/>
    <cellStyle name="Percent 3 3 4 2 2 2" xfId="21018"/>
    <cellStyle name="Percent 3 3 4 2 2 3" xfId="42197"/>
    <cellStyle name="Percent 3 3 4 2 2 4" xfId="46502"/>
    <cellStyle name="Percent 3 3 4 2 2 5" xfId="48868"/>
    <cellStyle name="Percent 3 3 4 2 2 6" xfId="53701"/>
    <cellStyle name="Percent 3 3 4 2 3" xfId="6193"/>
    <cellStyle name="Percent 3 3 4 2 3 2" xfId="19239"/>
    <cellStyle name="Percent 3 3 4 2 3 3" xfId="40418"/>
    <cellStyle name="Percent 3 3 4 2 3 4" xfId="45456"/>
    <cellStyle name="Percent 3 3 4 2 3 5" xfId="48182"/>
    <cellStyle name="Percent 3 3 4 2 3 6" xfId="52340"/>
    <cellStyle name="Percent 3 3 4 2 4" xfId="15545"/>
    <cellStyle name="Percent 3 3 4 2 5" xfId="36724"/>
    <cellStyle name="Percent 3 3 4 2 6" xfId="43358"/>
    <cellStyle name="Percent 3 3 4 2 7" xfId="47197"/>
    <cellStyle name="Percent 3 3 4 2 8" xfId="50073"/>
    <cellStyle name="Percent 3 3 4 3" xfId="5333"/>
    <cellStyle name="Percent 3 3 4 3 2" xfId="18379"/>
    <cellStyle name="Percent 3 3 4 3 3" xfId="39558"/>
    <cellStyle name="Percent 3 3 4 3 4" xfId="44968"/>
    <cellStyle name="Percent 3 3 4 3 5" xfId="47889"/>
    <cellStyle name="Percent 3 3 4 3 6" xfId="51744"/>
    <cellStyle name="Percent 3 3 4 4" xfId="7473"/>
    <cellStyle name="Percent 3 3 4 4 2" xfId="20519"/>
    <cellStyle name="Percent 3 3 4 4 3" xfId="41698"/>
    <cellStyle name="Percent 3 3 4 4 4" xfId="46209"/>
    <cellStyle name="Percent 3 3 4 4 5" xfId="48575"/>
    <cellStyle name="Percent 3 3 4 4 6" xfId="53202"/>
    <cellStyle name="Percent 3 3 4 5" xfId="4051"/>
    <cellStyle name="Percent 3 3 4 5 2" xfId="17097"/>
    <cellStyle name="Percent 3 3 4 5 3" xfId="38276"/>
    <cellStyle name="Percent 3 3 4 5 4" xfId="44215"/>
    <cellStyle name="Percent 3 3 4 5 5" xfId="47496"/>
    <cellStyle name="Percent 3 3 4 5 6" xfId="50940"/>
    <cellStyle name="Percent 3 3 4 6" xfId="8823"/>
    <cellStyle name="Percent 3 3 4 6 2" xfId="21868"/>
    <cellStyle name="Percent 3 3 4 7" xfId="11452"/>
    <cellStyle name="Percent 3 3 4 7 2" xfId="24497"/>
    <cellStyle name="Percent 3 3 4 8" xfId="14280"/>
    <cellStyle name="Percent 3 3 4 9" xfId="35459"/>
    <cellStyle name="Percent 3 3 5" xfId="1727"/>
    <cellStyle name="Percent 3 3 5 10" xfId="49565"/>
    <cellStyle name="Percent 3 3 5 2" xfId="2928"/>
    <cellStyle name="Percent 3 3 5 2 2" xfId="8060"/>
    <cellStyle name="Percent 3 3 5 2 2 2" xfId="21106"/>
    <cellStyle name="Percent 3 3 5 2 2 3" xfId="42285"/>
    <cellStyle name="Percent 3 3 5 2 2 4" xfId="46590"/>
    <cellStyle name="Percent 3 3 5 2 2 5" xfId="48956"/>
    <cellStyle name="Percent 3 3 5 2 2 6" xfId="53789"/>
    <cellStyle name="Percent 3 3 5 2 3" xfId="6622"/>
    <cellStyle name="Percent 3 3 5 2 3 2" xfId="19668"/>
    <cellStyle name="Percent 3 3 5 2 3 3" xfId="40847"/>
    <cellStyle name="Percent 3 3 5 2 3 4" xfId="45706"/>
    <cellStyle name="Percent 3 3 5 2 3 5" xfId="48270"/>
    <cellStyle name="Percent 3 3 5 2 3 6" xfId="52553"/>
    <cellStyle name="Percent 3 3 5 2 4" xfId="15974"/>
    <cellStyle name="Percent 3 3 5 2 5" xfId="37153"/>
    <cellStyle name="Percent 3 3 5 2 6" xfId="43608"/>
    <cellStyle name="Percent 3 3 5 2 7" xfId="47285"/>
    <cellStyle name="Percent 3 3 5 2 8" xfId="50286"/>
    <cellStyle name="Percent 3 3 5 3" xfId="5421"/>
    <cellStyle name="Percent 3 3 5 3 2" xfId="18467"/>
    <cellStyle name="Percent 3 3 5 3 3" xfId="39646"/>
    <cellStyle name="Percent 3 3 5 3 4" xfId="45056"/>
    <cellStyle name="Percent 3 3 5 3 5" xfId="47977"/>
    <cellStyle name="Percent 3 3 5 3 6" xfId="51832"/>
    <cellStyle name="Percent 3 3 5 4" xfId="7625"/>
    <cellStyle name="Percent 3 3 5 4 2" xfId="20671"/>
    <cellStyle name="Percent 3 3 5 4 3" xfId="41850"/>
    <cellStyle name="Percent 3 3 5 4 4" xfId="46297"/>
    <cellStyle name="Percent 3 3 5 4 5" xfId="48663"/>
    <cellStyle name="Percent 3 3 5 4 6" xfId="53354"/>
    <cellStyle name="Percent 3 3 5 5" xfId="4544"/>
    <cellStyle name="Percent 3 3 5 5 2" xfId="17590"/>
    <cellStyle name="Percent 3 3 5 5 3" xfId="38769"/>
    <cellStyle name="Percent 3 3 5 5 4" xfId="44465"/>
    <cellStyle name="Percent 3 3 5 5 5" xfId="47584"/>
    <cellStyle name="Percent 3 3 5 5 6" xfId="51217"/>
    <cellStyle name="Percent 3 3 5 6" xfId="14773"/>
    <cellStyle name="Percent 3 3 5 7" xfId="35952"/>
    <cellStyle name="Percent 3 3 5 8" xfId="42958"/>
    <cellStyle name="Percent 3 3 5 9" xfId="46992"/>
    <cellStyle name="Percent 3 3 6" xfId="674"/>
    <cellStyle name="Percent 3 3 6 2" xfId="7303"/>
    <cellStyle name="Percent 3 3 6 2 2" xfId="20349"/>
    <cellStyle name="Percent 3 3 6 2 3" xfId="41528"/>
    <cellStyle name="Percent 3 3 6 2 4" xfId="46104"/>
    <cellStyle name="Percent 3 3 6 2 5" xfId="48470"/>
    <cellStyle name="Percent 3 3 6 2 6" xfId="53032"/>
    <cellStyle name="Percent 3 3 6 3" xfId="4784"/>
    <cellStyle name="Percent 3 3 6 3 2" xfId="17830"/>
    <cellStyle name="Percent 3 3 6 3 3" xfId="39009"/>
    <cellStyle name="Percent 3 3 6 3 4" xfId="44681"/>
    <cellStyle name="Percent 3 3 6 3 5" xfId="47784"/>
    <cellStyle name="Percent 3 3 6 3 6" xfId="51435"/>
    <cellStyle name="Percent 3 3 6 4" xfId="13720"/>
    <cellStyle name="Percent 3 3 6 5" xfId="34899"/>
    <cellStyle name="Percent 3 3 6 6" xfId="42583"/>
    <cellStyle name="Percent 3 3 6 7" xfId="46799"/>
    <cellStyle name="Percent 3 3 6 8" xfId="49183"/>
    <cellStyle name="Percent 3 3 7" xfId="1940"/>
    <cellStyle name="Percent 3 3 7 2" xfId="7798"/>
    <cellStyle name="Percent 3 3 7 2 2" xfId="20844"/>
    <cellStyle name="Percent 3 3 7 2 3" xfId="42023"/>
    <cellStyle name="Percent 3 3 7 2 4" xfId="46397"/>
    <cellStyle name="Percent 3 3 7 2 5" xfId="48763"/>
    <cellStyle name="Percent 3 3 7 2 6" xfId="53527"/>
    <cellStyle name="Percent 3 3 7 3" xfId="5634"/>
    <cellStyle name="Percent 3 3 7 3 2" xfId="18680"/>
    <cellStyle name="Percent 3 3 7 3 3" xfId="39859"/>
    <cellStyle name="Percent 3 3 7 3 4" xfId="45169"/>
    <cellStyle name="Percent 3 3 7 3 5" xfId="48077"/>
    <cellStyle name="Percent 3 3 7 3 6" xfId="52026"/>
    <cellStyle name="Percent 3 3 7 4" xfId="14986"/>
    <cellStyle name="Percent 3 3 7 5" xfId="36165"/>
    <cellStyle name="Percent 3 3 7 6" xfId="43071"/>
    <cellStyle name="Percent 3 3 7 7" xfId="47092"/>
    <cellStyle name="Percent 3 3 7 8" xfId="49759"/>
    <cellStyle name="Percent 3 3 8" xfId="4672"/>
    <cellStyle name="Percent 3 3 8 2" xfId="17718"/>
    <cellStyle name="Percent 3 3 8 3" xfId="38897"/>
    <cellStyle name="Percent 3 3 8 4" xfId="44577"/>
    <cellStyle name="Percent 3 3 8 5" xfId="47684"/>
    <cellStyle name="Percent 3 3 8 6" xfId="51329"/>
    <cellStyle name="Percent 3 3 9" xfId="7139"/>
    <cellStyle name="Percent 3 3 9 2" xfId="20185"/>
    <cellStyle name="Percent 3 3 9 3" xfId="41364"/>
    <cellStyle name="Percent 3 3 9 4" xfId="46004"/>
    <cellStyle name="Percent 3 3 9 5" xfId="48370"/>
    <cellStyle name="Percent 3 3 9 6" xfId="52868"/>
    <cellStyle name="Percent 3 30" xfId="42459"/>
    <cellStyle name="Percent 3 31" xfId="46691"/>
    <cellStyle name="Percent 3 32" xfId="49057"/>
    <cellStyle name="Percent 3 33" xfId="53959"/>
    <cellStyle name="Percent 3 34" xfId="53966"/>
    <cellStyle name="Percent 3 4" xfId="129"/>
    <cellStyle name="Percent 3 4 10" xfId="10920"/>
    <cellStyle name="Percent 3 4 10 2" xfId="23965"/>
    <cellStyle name="Percent 3 4 11" xfId="13180"/>
    <cellStyle name="Percent 3 4 12" xfId="34359"/>
    <cellStyle name="Percent 3 4 13" xfId="42476"/>
    <cellStyle name="Percent 3 4 14" xfId="46708"/>
    <cellStyle name="Percent 3 4 15" xfId="49074"/>
    <cellStyle name="Percent 3 4 2" xfId="1252"/>
    <cellStyle name="Percent 3 4 2 10" xfId="42879"/>
    <cellStyle name="Percent 3 4 2 11" xfId="46913"/>
    <cellStyle name="Percent 3 4 2 12" xfId="49486"/>
    <cellStyle name="Percent 3 4 2 2" xfId="2513"/>
    <cellStyle name="Percent 3 4 2 2 2" xfId="7981"/>
    <cellStyle name="Percent 3 4 2 2 2 2" xfId="21027"/>
    <cellStyle name="Percent 3 4 2 2 2 3" xfId="42206"/>
    <cellStyle name="Percent 3 4 2 2 2 4" xfId="46511"/>
    <cellStyle name="Percent 3 4 2 2 2 5" xfId="48877"/>
    <cellStyle name="Percent 3 4 2 2 2 6" xfId="53710"/>
    <cellStyle name="Percent 3 4 2 2 3" xfId="6207"/>
    <cellStyle name="Percent 3 4 2 2 3 2" xfId="19253"/>
    <cellStyle name="Percent 3 4 2 2 3 3" xfId="40432"/>
    <cellStyle name="Percent 3 4 2 2 3 4" xfId="45465"/>
    <cellStyle name="Percent 3 4 2 2 3 5" xfId="48191"/>
    <cellStyle name="Percent 3 4 2 2 3 6" xfId="52354"/>
    <cellStyle name="Percent 3 4 2 2 4" xfId="15559"/>
    <cellStyle name="Percent 3 4 2 2 5" xfId="36738"/>
    <cellStyle name="Percent 3 4 2 2 6" xfId="43367"/>
    <cellStyle name="Percent 3 4 2 2 7" xfId="47206"/>
    <cellStyle name="Percent 3 4 2 2 8" xfId="50087"/>
    <cellStyle name="Percent 3 4 2 3" xfId="5342"/>
    <cellStyle name="Percent 3 4 2 3 2" xfId="18388"/>
    <cellStyle name="Percent 3 4 2 3 3" xfId="39567"/>
    <cellStyle name="Percent 3 4 2 3 4" xfId="44977"/>
    <cellStyle name="Percent 3 4 2 3 5" xfId="47898"/>
    <cellStyle name="Percent 3 4 2 3 6" xfId="51753"/>
    <cellStyle name="Percent 3 4 2 4" xfId="7486"/>
    <cellStyle name="Percent 3 4 2 4 2" xfId="20532"/>
    <cellStyle name="Percent 3 4 2 4 3" xfId="41711"/>
    <cellStyle name="Percent 3 4 2 4 4" xfId="46218"/>
    <cellStyle name="Percent 3 4 2 4 5" xfId="48584"/>
    <cellStyle name="Percent 3 4 2 4 6" xfId="53215"/>
    <cellStyle name="Percent 3 4 2 5" xfId="4069"/>
    <cellStyle name="Percent 3 4 2 5 2" xfId="17115"/>
    <cellStyle name="Percent 3 4 2 5 3" xfId="38294"/>
    <cellStyle name="Percent 3 4 2 5 4" xfId="44224"/>
    <cellStyle name="Percent 3 4 2 5 5" xfId="47505"/>
    <cellStyle name="Percent 3 4 2 5 6" xfId="50958"/>
    <cellStyle name="Percent 3 4 2 6" xfId="8841"/>
    <cellStyle name="Percent 3 4 2 6 2" xfId="21886"/>
    <cellStyle name="Percent 3 4 2 7" xfId="11470"/>
    <cellStyle name="Percent 3 4 2 7 2" xfId="24515"/>
    <cellStyle name="Percent 3 4 2 8" xfId="14298"/>
    <cellStyle name="Percent 3 4 2 9" xfId="35477"/>
    <cellStyle name="Percent 3 4 3" xfId="1736"/>
    <cellStyle name="Percent 3 4 3 10" xfId="49574"/>
    <cellStyle name="Percent 3 4 3 2" xfId="2937"/>
    <cellStyle name="Percent 3 4 3 2 2" xfId="8069"/>
    <cellStyle name="Percent 3 4 3 2 2 2" xfId="21115"/>
    <cellStyle name="Percent 3 4 3 2 2 3" xfId="42294"/>
    <cellStyle name="Percent 3 4 3 2 2 4" xfId="46599"/>
    <cellStyle name="Percent 3 4 3 2 2 5" xfId="48965"/>
    <cellStyle name="Percent 3 4 3 2 2 6" xfId="53798"/>
    <cellStyle name="Percent 3 4 3 2 3" xfId="6631"/>
    <cellStyle name="Percent 3 4 3 2 3 2" xfId="19677"/>
    <cellStyle name="Percent 3 4 3 2 3 3" xfId="40856"/>
    <cellStyle name="Percent 3 4 3 2 3 4" xfId="45715"/>
    <cellStyle name="Percent 3 4 3 2 3 5" xfId="48279"/>
    <cellStyle name="Percent 3 4 3 2 3 6" xfId="52562"/>
    <cellStyle name="Percent 3 4 3 2 4" xfId="15983"/>
    <cellStyle name="Percent 3 4 3 2 5" xfId="37162"/>
    <cellStyle name="Percent 3 4 3 2 6" xfId="43617"/>
    <cellStyle name="Percent 3 4 3 2 7" xfId="47294"/>
    <cellStyle name="Percent 3 4 3 2 8" xfId="50295"/>
    <cellStyle name="Percent 3 4 3 3" xfId="5430"/>
    <cellStyle name="Percent 3 4 3 3 2" xfId="18476"/>
    <cellStyle name="Percent 3 4 3 3 3" xfId="39655"/>
    <cellStyle name="Percent 3 4 3 3 4" xfId="45065"/>
    <cellStyle name="Percent 3 4 3 3 5" xfId="47986"/>
    <cellStyle name="Percent 3 4 3 3 6" xfId="51841"/>
    <cellStyle name="Percent 3 4 3 4" xfId="7634"/>
    <cellStyle name="Percent 3 4 3 4 2" xfId="20680"/>
    <cellStyle name="Percent 3 4 3 4 3" xfId="41859"/>
    <cellStyle name="Percent 3 4 3 4 4" xfId="46306"/>
    <cellStyle name="Percent 3 4 3 4 5" xfId="48672"/>
    <cellStyle name="Percent 3 4 3 4 6" xfId="53363"/>
    <cellStyle name="Percent 3 4 3 5" xfId="4553"/>
    <cellStyle name="Percent 3 4 3 5 2" xfId="17599"/>
    <cellStyle name="Percent 3 4 3 5 3" xfId="38778"/>
    <cellStyle name="Percent 3 4 3 5 4" xfId="44474"/>
    <cellStyle name="Percent 3 4 3 5 5" xfId="47593"/>
    <cellStyle name="Percent 3 4 3 5 6" xfId="51226"/>
    <cellStyle name="Percent 3 4 3 6" xfId="14782"/>
    <cellStyle name="Percent 3 4 3 7" xfId="35961"/>
    <cellStyle name="Percent 3 4 3 8" xfId="42967"/>
    <cellStyle name="Percent 3 4 3 9" xfId="47001"/>
    <cellStyle name="Percent 3 4 4" xfId="703"/>
    <cellStyle name="Percent 3 4 4 2" xfId="7316"/>
    <cellStyle name="Percent 3 4 4 2 2" xfId="20362"/>
    <cellStyle name="Percent 3 4 4 2 3" xfId="41541"/>
    <cellStyle name="Percent 3 4 4 2 4" xfId="46113"/>
    <cellStyle name="Percent 3 4 4 2 5" xfId="48479"/>
    <cellStyle name="Percent 3 4 4 2 6" xfId="53045"/>
    <cellStyle name="Percent 3 4 4 3" xfId="4813"/>
    <cellStyle name="Percent 3 4 4 3 2" xfId="17859"/>
    <cellStyle name="Percent 3 4 4 3 3" xfId="39038"/>
    <cellStyle name="Percent 3 4 4 3 4" xfId="44698"/>
    <cellStyle name="Percent 3 4 4 3 5" xfId="47793"/>
    <cellStyle name="Percent 3 4 4 3 6" xfId="51453"/>
    <cellStyle name="Percent 3 4 4 4" xfId="13749"/>
    <cellStyle name="Percent 3 4 4 5" xfId="34928"/>
    <cellStyle name="Percent 3 4 4 6" xfId="42600"/>
    <cellStyle name="Percent 3 4 4 7" xfId="46808"/>
    <cellStyle name="Percent 3 4 4 8" xfId="49201"/>
    <cellStyle name="Percent 3 4 5" xfId="1969"/>
    <cellStyle name="Percent 3 4 5 2" xfId="7811"/>
    <cellStyle name="Percent 3 4 5 2 2" xfId="20857"/>
    <cellStyle name="Percent 3 4 5 2 3" xfId="42036"/>
    <cellStyle name="Percent 3 4 5 2 4" xfId="46406"/>
    <cellStyle name="Percent 3 4 5 2 5" xfId="48772"/>
    <cellStyle name="Percent 3 4 5 2 6" xfId="53540"/>
    <cellStyle name="Percent 3 4 5 3" xfId="5663"/>
    <cellStyle name="Percent 3 4 5 3 2" xfId="18709"/>
    <cellStyle name="Percent 3 4 5 3 3" xfId="39888"/>
    <cellStyle name="Percent 3 4 5 3 4" xfId="45186"/>
    <cellStyle name="Percent 3 4 5 3 5" xfId="48086"/>
    <cellStyle name="Percent 3 4 5 3 6" xfId="52044"/>
    <cellStyle name="Percent 3 4 5 4" xfId="15015"/>
    <cellStyle name="Percent 3 4 5 5" xfId="36194"/>
    <cellStyle name="Percent 3 4 5 6" xfId="43088"/>
    <cellStyle name="Percent 3 4 5 7" xfId="47101"/>
    <cellStyle name="Percent 3 4 5 8" xfId="49777"/>
    <cellStyle name="Percent 3 4 6" xfId="4681"/>
    <cellStyle name="Percent 3 4 6 2" xfId="17727"/>
    <cellStyle name="Percent 3 4 6 3" xfId="38906"/>
    <cellStyle name="Percent 3 4 6 4" xfId="44586"/>
    <cellStyle name="Percent 3 4 6 5" xfId="47693"/>
    <cellStyle name="Percent 3 4 6 6" xfId="51338"/>
    <cellStyle name="Percent 3 4 7" xfId="7148"/>
    <cellStyle name="Percent 3 4 7 2" xfId="20194"/>
    <cellStyle name="Percent 3 4 7 3" xfId="41373"/>
    <cellStyle name="Percent 3 4 7 4" xfId="46013"/>
    <cellStyle name="Percent 3 4 7 5" xfId="48379"/>
    <cellStyle name="Percent 3 4 7 6" xfId="52877"/>
    <cellStyle name="Percent 3 4 8" xfId="3520"/>
    <cellStyle name="Percent 3 4 8 2" xfId="16566"/>
    <cellStyle name="Percent 3 4 8 3" xfId="37745"/>
    <cellStyle name="Percent 3 4 8 4" xfId="43945"/>
    <cellStyle name="Percent 3 4 8 5" xfId="47400"/>
    <cellStyle name="Percent 3 4 8 6" xfId="50643"/>
    <cellStyle name="Percent 3 4 9" xfId="8292"/>
    <cellStyle name="Percent 3 4 9 2" xfId="21337"/>
    <cellStyle name="Percent 3 5" xfId="149"/>
    <cellStyle name="Percent 3 5 10" xfId="10940"/>
    <cellStyle name="Percent 3 5 10 2" xfId="23985"/>
    <cellStyle name="Percent 3 5 11" xfId="13200"/>
    <cellStyle name="Percent 3 5 12" xfId="34379"/>
    <cellStyle name="Percent 3 5 13" xfId="42482"/>
    <cellStyle name="Percent 3 5 14" xfId="46714"/>
    <cellStyle name="Percent 3 5 15" xfId="49080"/>
    <cellStyle name="Percent 3 5 2" xfId="1272"/>
    <cellStyle name="Percent 3 5 2 10" xfId="42885"/>
    <cellStyle name="Percent 3 5 2 11" xfId="46919"/>
    <cellStyle name="Percent 3 5 2 12" xfId="49492"/>
    <cellStyle name="Percent 3 5 2 2" xfId="2531"/>
    <cellStyle name="Percent 3 5 2 2 2" xfId="7987"/>
    <cellStyle name="Percent 3 5 2 2 2 2" xfId="21033"/>
    <cellStyle name="Percent 3 5 2 2 2 3" xfId="42212"/>
    <cellStyle name="Percent 3 5 2 2 2 4" xfId="46517"/>
    <cellStyle name="Percent 3 5 2 2 2 5" xfId="48883"/>
    <cellStyle name="Percent 3 5 2 2 2 6" xfId="53716"/>
    <cellStyle name="Percent 3 5 2 2 3" xfId="6225"/>
    <cellStyle name="Percent 3 5 2 2 3 2" xfId="19271"/>
    <cellStyle name="Percent 3 5 2 2 3 3" xfId="40450"/>
    <cellStyle name="Percent 3 5 2 2 3 4" xfId="45477"/>
    <cellStyle name="Percent 3 5 2 2 3 5" xfId="48197"/>
    <cellStyle name="Percent 3 5 2 2 3 6" xfId="52364"/>
    <cellStyle name="Percent 3 5 2 2 4" xfId="15577"/>
    <cellStyle name="Percent 3 5 2 2 5" xfId="36756"/>
    <cellStyle name="Percent 3 5 2 2 6" xfId="43379"/>
    <cellStyle name="Percent 3 5 2 2 7" xfId="47212"/>
    <cellStyle name="Percent 3 5 2 2 8" xfId="50097"/>
    <cellStyle name="Percent 3 5 2 3" xfId="5348"/>
    <cellStyle name="Percent 3 5 2 3 2" xfId="18394"/>
    <cellStyle name="Percent 3 5 2 3 3" xfId="39573"/>
    <cellStyle name="Percent 3 5 2 3 4" xfId="44983"/>
    <cellStyle name="Percent 3 5 2 3 5" xfId="47904"/>
    <cellStyle name="Percent 3 5 2 3 6" xfId="51759"/>
    <cellStyle name="Percent 3 5 2 4" xfId="7494"/>
    <cellStyle name="Percent 3 5 2 4 2" xfId="20540"/>
    <cellStyle name="Percent 3 5 2 4 3" xfId="41719"/>
    <cellStyle name="Percent 3 5 2 4 4" xfId="46224"/>
    <cellStyle name="Percent 3 5 2 4 5" xfId="48590"/>
    <cellStyle name="Percent 3 5 2 4 6" xfId="53223"/>
    <cellStyle name="Percent 3 5 2 5" xfId="4089"/>
    <cellStyle name="Percent 3 5 2 5 2" xfId="17135"/>
    <cellStyle name="Percent 3 5 2 5 3" xfId="38314"/>
    <cellStyle name="Percent 3 5 2 5 4" xfId="44236"/>
    <cellStyle name="Percent 3 5 2 5 5" xfId="47511"/>
    <cellStyle name="Percent 3 5 2 5 6" xfId="50970"/>
    <cellStyle name="Percent 3 5 2 6" xfId="8861"/>
    <cellStyle name="Percent 3 5 2 6 2" xfId="21906"/>
    <cellStyle name="Percent 3 5 2 7" xfId="11490"/>
    <cellStyle name="Percent 3 5 2 7 2" xfId="24535"/>
    <cellStyle name="Percent 3 5 2 8" xfId="14318"/>
    <cellStyle name="Percent 3 5 2 9" xfId="35497"/>
    <cellStyle name="Percent 3 5 3" xfId="1742"/>
    <cellStyle name="Percent 3 5 3 10" xfId="49580"/>
    <cellStyle name="Percent 3 5 3 2" xfId="2943"/>
    <cellStyle name="Percent 3 5 3 2 2" xfId="8075"/>
    <cellStyle name="Percent 3 5 3 2 2 2" xfId="21121"/>
    <cellStyle name="Percent 3 5 3 2 2 3" xfId="42300"/>
    <cellStyle name="Percent 3 5 3 2 2 4" xfId="46605"/>
    <cellStyle name="Percent 3 5 3 2 2 5" xfId="48971"/>
    <cellStyle name="Percent 3 5 3 2 2 6" xfId="53804"/>
    <cellStyle name="Percent 3 5 3 2 3" xfId="6637"/>
    <cellStyle name="Percent 3 5 3 2 3 2" xfId="19683"/>
    <cellStyle name="Percent 3 5 3 2 3 3" xfId="40862"/>
    <cellStyle name="Percent 3 5 3 2 3 4" xfId="45721"/>
    <cellStyle name="Percent 3 5 3 2 3 5" xfId="48285"/>
    <cellStyle name="Percent 3 5 3 2 3 6" xfId="52568"/>
    <cellStyle name="Percent 3 5 3 2 4" xfId="15989"/>
    <cellStyle name="Percent 3 5 3 2 5" xfId="37168"/>
    <cellStyle name="Percent 3 5 3 2 6" xfId="43623"/>
    <cellStyle name="Percent 3 5 3 2 7" xfId="47300"/>
    <cellStyle name="Percent 3 5 3 2 8" xfId="50301"/>
    <cellStyle name="Percent 3 5 3 3" xfId="5436"/>
    <cellStyle name="Percent 3 5 3 3 2" xfId="18482"/>
    <cellStyle name="Percent 3 5 3 3 3" xfId="39661"/>
    <cellStyle name="Percent 3 5 3 3 4" xfId="45071"/>
    <cellStyle name="Percent 3 5 3 3 5" xfId="47992"/>
    <cellStyle name="Percent 3 5 3 3 6" xfId="51847"/>
    <cellStyle name="Percent 3 5 3 4" xfId="7640"/>
    <cellStyle name="Percent 3 5 3 4 2" xfId="20686"/>
    <cellStyle name="Percent 3 5 3 4 3" xfId="41865"/>
    <cellStyle name="Percent 3 5 3 4 4" xfId="46312"/>
    <cellStyle name="Percent 3 5 3 4 5" xfId="48678"/>
    <cellStyle name="Percent 3 5 3 4 6" xfId="53369"/>
    <cellStyle name="Percent 3 5 3 5" xfId="4559"/>
    <cellStyle name="Percent 3 5 3 5 2" xfId="17605"/>
    <cellStyle name="Percent 3 5 3 5 3" xfId="38784"/>
    <cellStyle name="Percent 3 5 3 5 4" xfId="44480"/>
    <cellStyle name="Percent 3 5 3 5 5" xfId="47599"/>
    <cellStyle name="Percent 3 5 3 5 6" xfId="51232"/>
    <cellStyle name="Percent 3 5 3 6" xfId="14788"/>
    <cellStyle name="Percent 3 5 3 7" xfId="35967"/>
    <cellStyle name="Percent 3 5 3 8" xfId="42973"/>
    <cellStyle name="Percent 3 5 3 9" xfId="47007"/>
    <cellStyle name="Percent 3 5 4" xfId="723"/>
    <cellStyle name="Percent 3 5 4 2" xfId="7324"/>
    <cellStyle name="Percent 3 5 4 2 2" xfId="20370"/>
    <cellStyle name="Percent 3 5 4 2 3" xfId="41549"/>
    <cellStyle name="Percent 3 5 4 2 4" xfId="46119"/>
    <cellStyle name="Percent 3 5 4 2 5" xfId="48485"/>
    <cellStyle name="Percent 3 5 4 2 6" xfId="53053"/>
    <cellStyle name="Percent 3 5 4 3" xfId="4833"/>
    <cellStyle name="Percent 3 5 4 3 2" xfId="17879"/>
    <cellStyle name="Percent 3 5 4 3 3" xfId="39058"/>
    <cellStyle name="Percent 3 5 4 3 4" xfId="44710"/>
    <cellStyle name="Percent 3 5 4 3 5" xfId="47799"/>
    <cellStyle name="Percent 3 5 4 3 6" xfId="51465"/>
    <cellStyle name="Percent 3 5 4 4" xfId="13769"/>
    <cellStyle name="Percent 3 5 4 5" xfId="34948"/>
    <cellStyle name="Percent 3 5 4 6" xfId="42612"/>
    <cellStyle name="Percent 3 5 4 7" xfId="46814"/>
    <cellStyle name="Percent 3 5 4 8" xfId="49213"/>
    <cellStyle name="Percent 3 5 5" xfId="1989"/>
    <cellStyle name="Percent 3 5 5 2" xfId="7819"/>
    <cellStyle name="Percent 3 5 5 2 2" xfId="20865"/>
    <cellStyle name="Percent 3 5 5 2 3" xfId="42044"/>
    <cellStyle name="Percent 3 5 5 2 4" xfId="46412"/>
    <cellStyle name="Percent 3 5 5 2 5" xfId="48778"/>
    <cellStyle name="Percent 3 5 5 2 6" xfId="53548"/>
    <cellStyle name="Percent 3 5 5 3" xfId="5683"/>
    <cellStyle name="Percent 3 5 5 3 2" xfId="18729"/>
    <cellStyle name="Percent 3 5 5 3 3" xfId="39908"/>
    <cellStyle name="Percent 3 5 5 3 4" xfId="45198"/>
    <cellStyle name="Percent 3 5 5 3 5" xfId="48092"/>
    <cellStyle name="Percent 3 5 5 3 6" xfId="52056"/>
    <cellStyle name="Percent 3 5 5 4" xfId="15035"/>
    <cellStyle name="Percent 3 5 5 5" xfId="36214"/>
    <cellStyle name="Percent 3 5 5 6" xfId="43100"/>
    <cellStyle name="Percent 3 5 5 7" xfId="47107"/>
    <cellStyle name="Percent 3 5 5 8" xfId="49789"/>
    <cellStyle name="Percent 3 5 6" xfId="4687"/>
    <cellStyle name="Percent 3 5 6 2" xfId="17733"/>
    <cellStyle name="Percent 3 5 6 3" xfId="38912"/>
    <cellStyle name="Percent 3 5 6 4" xfId="44592"/>
    <cellStyle name="Percent 3 5 6 5" xfId="47699"/>
    <cellStyle name="Percent 3 5 6 6" xfId="51344"/>
    <cellStyle name="Percent 3 5 7" xfId="7156"/>
    <cellStyle name="Percent 3 5 7 2" xfId="20202"/>
    <cellStyle name="Percent 3 5 7 3" xfId="41381"/>
    <cellStyle name="Percent 3 5 7 4" xfId="46019"/>
    <cellStyle name="Percent 3 5 7 5" xfId="48385"/>
    <cellStyle name="Percent 3 5 7 6" xfId="52885"/>
    <cellStyle name="Percent 3 5 8" xfId="3540"/>
    <cellStyle name="Percent 3 5 8 2" xfId="16586"/>
    <cellStyle name="Percent 3 5 8 3" xfId="37765"/>
    <cellStyle name="Percent 3 5 8 4" xfId="43957"/>
    <cellStyle name="Percent 3 5 8 5" xfId="47406"/>
    <cellStyle name="Percent 3 5 8 6" xfId="50655"/>
    <cellStyle name="Percent 3 5 9" xfId="8312"/>
    <cellStyle name="Percent 3 5 9 2" xfId="21357"/>
    <cellStyle name="Percent 3 6" xfId="162"/>
    <cellStyle name="Percent 3 6 10" xfId="10953"/>
    <cellStyle name="Percent 3 6 10 2" xfId="23998"/>
    <cellStyle name="Percent 3 6 11" xfId="13213"/>
    <cellStyle name="Percent 3 6 12" xfId="34392"/>
    <cellStyle name="Percent 3 6 13" xfId="42488"/>
    <cellStyle name="Percent 3 6 14" xfId="46720"/>
    <cellStyle name="Percent 3 6 15" xfId="49086"/>
    <cellStyle name="Percent 3 6 2" xfId="1285"/>
    <cellStyle name="Percent 3 6 2 10" xfId="42891"/>
    <cellStyle name="Percent 3 6 2 11" xfId="46925"/>
    <cellStyle name="Percent 3 6 2 12" xfId="49498"/>
    <cellStyle name="Percent 3 6 2 2" xfId="2543"/>
    <cellStyle name="Percent 3 6 2 2 2" xfId="7993"/>
    <cellStyle name="Percent 3 6 2 2 2 2" xfId="21039"/>
    <cellStyle name="Percent 3 6 2 2 2 3" xfId="42218"/>
    <cellStyle name="Percent 3 6 2 2 2 4" xfId="46523"/>
    <cellStyle name="Percent 3 6 2 2 2 5" xfId="48889"/>
    <cellStyle name="Percent 3 6 2 2 2 6" xfId="53722"/>
    <cellStyle name="Percent 3 6 2 2 3" xfId="6237"/>
    <cellStyle name="Percent 3 6 2 2 3 2" xfId="19283"/>
    <cellStyle name="Percent 3 6 2 2 3 3" xfId="40462"/>
    <cellStyle name="Percent 3 6 2 2 3 4" xfId="45486"/>
    <cellStyle name="Percent 3 6 2 2 3 5" xfId="48203"/>
    <cellStyle name="Percent 3 6 2 2 3 6" xfId="52372"/>
    <cellStyle name="Percent 3 6 2 2 4" xfId="15589"/>
    <cellStyle name="Percent 3 6 2 2 5" xfId="36768"/>
    <cellStyle name="Percent 3 6 2 2 6" xfId="43388"/>
    <cellStyle name="Percent 3 6 2 2 7" xfId="47218"/>
    <cellStyle name="Percent 3 6 2 2 8" xfId="50105"/>
    <cellStyle name="Percent 3 6 2 3" xfId="5354"/>
    <cellStyle name="Percent 3 6 2 3 2" xfId="18400"/>
    <cellStyle name="Percent 3 6 2 3 3" xfId="39579"/>
    <cellStyle name="Percent 3 6 2 3 4" xfId="44989"/>
    <cellStyle name="Percent 3 6 2 3 5" xfId="47910"/>
    <cellStyle name="Percent 3 6 2 3 6" xfId="51765"/>
    <cellStyle name="Percent 3 6 2 4" xfId="7501"/>
    <cellStyle name="Percent 3 6 2 4 2" xfId="20547"/>
    <cellStyle name="Percent 3 6 2 4 3" xfId="41726"/>
    <cellStyle name="Percent 3 6 2 4 4" xfId="46230"/>
    <cellStyle name="Percent 3 6 2 4 5" xfId="48596"/>
    <cellStyle name="Percent 3 6 2 4 6" xfId="53230"/>
    <cellStyle name="Percent 3 6 2 5" xfId="4102"/>
    <cellStyle name="Percent 3 6 2 5 2" xfId="17148"/>
    <cellStyle name="Percent 3 6 2 5 3" xfId="38327"/>
    <cellStyle name="Percent 3 6 2 5 4" xfId="44245"/>
    <cellStyle name="Percent 3 6 2 5 5" xfId="47517"/>
    <cellStyle name="Percent 3 6 2 5 6" xfId="50979"/>
    <cellStyle name="Percent 3 6 2 6" xfId="8874"/>
    <cellStyle name="Percent 3 6 2 6 2" xfId="21919"/>
    <cellStyle name="Percent 3 6 2 7" xfId="11503"/>
    <cellStyle name="Percent 3 6 2 7 2" xfId="24548"/>
    <cellStyle name="Percent 3 6 2 8" xfId="14331"/>
    <cellStyle name="Percent 3 6 2 9" xfId="35510"/>
    <cellStyle name="Percent 3 6 3" xfId="1748"/>
    <cellStyle name="Percent 3 6 3 10" xfId="49586"/>
    <cellStyle name="Percent 3 6 3 2" xfId="2949"/>
    <cellStyle name="Percent 3 6 3 2 2" xfId="8081"/>
    <cellStyle name="Percent 3 6 3 2 2 2" xfId="21127"/>
    <cellStyle name="Percent 3 6 3 2 2 3" xfId="42306"/>
    <cellStyle name="Percent 3 6 3 2 2 4" xfId="46611"/>
    <cellStyle name="Percent 3 6 3 2 2 5" xfId="48977"/>
    <cellStyle name="Percent 3 6 3 2 2 6" xfId="53810"/>
    <cellStyle name="Percent 3 6 3 2 3" xfId="6643"/>
    <cellStyle name="Percent 3 6 3 2 3 2" xfId="19689"/>
    <cellStyle name="Percent 3 6 3 2 3 3" xfId="40868"/>
    <cellStyle name="Percent 3 6 3 2 3 4" xfId="45727"/>
    <cellStyle name="Percent 3 6 3 2 3 5" xfId="48291"/>
    <cellStyle name="Percent 3 6 3 2 3 6" xfId="52574"/>
    <cellStyle name="Percent 3 6 3 2 4" xfId="15995"/>
    <cellStyle name="Percent 3 6 3 2 5" xfId="37174"/>
    <cellStyle name="Percent 3 6 3 2 6" xfId="43629"/>
    <cellStyle name="Percent 3 6 3 2 7" xfId="47306"/>
    <cellStyle name="Percent 3 6 3 2 8" xfId="50307"/>
    <cellStyle name="Percent 3 6 3 3" xfId="5442"/>
    <cellStyle name="Percent 3 6 3 3 2" xfId="18488"/>
    <cellStyle name="Percent 3 6 3 3 3" xfId="39667"/>
    <cellStyle name="Percent 3 6 3 3 4" xfId="45077"/>
    <cellStyle name="Percent 3 6 3 3 5" xfId="47998"/>
    <cellStyle name="Percent 3 6 3 3 6" xfId="51853"/>
    <cellStyle name="Percent 3 6 3 4" xfId="7646"/>
    <cellStyle name="Percent 3 6 3 4 2" xfId="20692"/>
    <cellStyle name="Percent 3 6 3 4 3" xfId="41871"/>
    <cellStyle name="Percent 3 6 3 4 4" xfId="46318"/>
    <cellStyle name="Percent 3 6 3 4 5" xfId="48684"/>
    <cellStyle name="Percent 3 6 3 4 6" xfId="53375"/>
    <cellStyle name="Percent 3 6 3 5" xfId="4565"/>
    <cellStyle name="Percent 3 6 3 5 2" xfId="17611"/>
    <cellStyle name="Percent 3 6 3 5 3" xfId="38790"/>
    <cellStyle name="Percent 3 6 3 5 4" xfId="44486"/>
    <cellStyle name="Percent 3 6 3 5 5" xfId="47605"/>
    <cellStyle name="Percent 3 6 3 5 6" xfId="51238"/>
    <cellStyle name="Percent 3 6 3 6" xfId="14794"/>
    <cellStyle name="Percent 3 6 3 7" xfId="35973"/>
    <cellStyle name="Percent 3 6 3 8" xfId="42979"/>
    <cellStyle name="Percent 3 6 3 9" xfId="47013"/>
    <cellStyle name="Percent 3 6 4" xfId="736"/>
    <cellStyle name="Percent 3 6 4 2" xfId="7331"/>
    <cellStyle name="Percent 3 6 4 2 2" xfId="20377"/>
    <cellStyle name="Percent 3 6 4 2 3" xfId="41556"/>
    <cellStyle name="Percent 3 6 4 2 4" xfId="46125"/>
    <cellStyle name="Percent 3 6 4 2 5" xfId="48491"/>
    <cellStyle name="Percent 3 6 4 2 6" xfId="53060"/>
    <cellStyle name="Percent 3 6 4 3" xfId="4846"/>
    <cellStyle name="Percent 3 6 4 3 2" xfId="17892"/>
    <cellStyle name="Percent 3 6 4 3 3" xfId="39071"/>
    <cellStyle name="Percent 3 6 4 3 4" xfId="44719"/>
    <cellStyle name="Percent 3 6 4 3 5" xfId="47805"/>
    <cellStyle name="Percent 3 6 4 3 6" xfId="51474"/>
    <cellStyle name="Percent 3 6 4 4" xfId="13782"/>
    <cellStyle name="Percent 3 6 4 5" xfId="34961"/>
    <cellStyle name="Percent 3 6 4 6" xfId="42621"/>
    <cellStyle name="Percent 3 6 4 7" xfId="46820"/>
    <cellStyle name="Percent 3 6 4 8" xfId="49222"/>
    <cellStyle name="Percent 3 6 5" xfId="2002"/>
    <cellStyle name="Percent 3 6 5 2" xfId="7826"/>
    <cellStyle name="Percent 3 6 5 2 2" xfId="20872"/>
    <cellStyle name="Percent 3 6 5 2 3" xfId="42051"/>
    <cellStyle name="Percent 3 6 5 2 4" xfId="46418"/>
    <cellStyle name="Percent 3 6 5 2 5" xfId="48784"/>
    <cellStyle name="Percent 3 6 5 2 6" xfId="53555"/>
    <cellStyle name="Percent 3 6 5 3" xfId="5696"/>
    <cellStyle name="Percent 3 6 5 3 2" xfId="18742"/>
    <cellStyle name="Percent 3 6 5 3 3" xfId="39921"/>
    <cellStyle name="Percent 3 6 5 3 4" xfId="45207"/>
    <cellStyle name="Percent 3 6 5 3 5" xfId="48098"/>
    <cellStyle name="Percent 3 6 5 3 6" xfId="52065"/>
    <cellStyle name="Percent 3 6 5 4" xfId="15048"/>
    <cellStyle name="Percent 3 6 5 5" xfId="36227"/>
    <cellStyle name="Percent 3 6 5 6" xfId="43109"/>
    <cellStyle name="Percent 3 6 5 7" xfId="47113"/>
    <cellStyle name="Percent 3 6 5 8" xfId="49798"/>
    <cellStyle name="Percent 3 6 6" xfId="4693"/>
    <cellStyle name="Percent 3 6 6 2" xfId="17739"/>
    <cellStyle name="Percent 3 6 6 3" xfId="38918"/>
    <cellStyle name="Percent 3 6 6 4" xfId="44598"/>
    <cellStyle name="Percent 3 6 6 5" xfId="47705"/>
    <cellStyle name="Percent 3 6 6 6" xfId="51350"/>
    <cellStyle name="Percent 3 6 7" xfId="7163"/>
    <cellStyle name="Percent 3 6 7 2" xfId="20209"/>
    <cellStyle name="Percent 3 6 7 3" xfId="41388"/>
    <cellStyle name="Percent 3 6 7 4" xfId="46025"/>
    <cellStyle name="Percent 3 6 7 5" xfId="48391"/>
    <cellStyle name="Percent 3 6 7 6" xfId="52892"/>
    <cellStyle name="Percent 3 6 8" xfId="3553"/>
    <cellStyle name="Percent 3 6 8 2" xfId="16599"/>
    <cellStyle name="Percent 3 6 8 3" xfId="37778"/>
    <cellStyle name="Percent 3 6 8 4" xfId="43966"/>
    <cellStyle name="Percent 3 6 8 5" xfId="47412"/>
    <cellStyle name="Percent 3 6 8 6" xfId="50664"/>
    <cellStyle name="Percent 3 6 9" xfId="8325"/>
    <cellStyle name="Percent 3 6 9 2" xfId="21370"/>
    <cellStyle name="Percent 3 7" xfId="175"/>
    <cellStyle name="Percent 3 7 10" xfId="10966"/>
    <cellStyle name="Percent 3 7 10 2" xfId="24011"/>
    <cellStyle name="Percent 3 7 11" xfId="13226"/>
    <cellStyle name="Percent 3 7 12" xfId="34405"/>
    <cellStyle name="Percent 3 7 13" xfId="42494"/>
    <cellStyle name="Percent 3 7 14" xfId="46726"/>
    <cellStyle name="Percent 3 7 15" xfId="49092"/>
    <cellStyle name="Percent 3 7 2" xfId="1298"/>
    <cellStyle name="Percent 3 7 2 10" xfId="42897"/>
    <cellStyle name="Percent 3 7 2 11" xfId="46931"/>
    <cellStyle name="Percent 3 7 2 12" xfId="49504"/>
    <cellStyle name="Percent 3 7 2 2" xfId="2555"/>
    <cellStyle name="Percent 3 7 2 2 2" xfId="7999"/>
    <cellStyle name="Percent 3 7 2 2 2 2" xfId="21045"/>
    <cellStyle name="Percent 3 7 2 2 2 3" xfId="42224"/>
    <cellStyle name="Percent 3 7 2 2 2 4" xfId="46529"/>
    <cellStyle name="Percent 3 7 2 2 2 5" xfId="48895"/>
    <cellStyle name="Percent 3 7 2 2 2 6" xfId="53728"/>
    <cellStyle name="Percent 3 7 2 2 3" xfId="6249"/>
    <cellStyle name="Percent 3 7 2 2 3 2" xfId="19295"/>
    <cellStyle name="Percent 3 7 2 2 3 3" xfId="40474"/>
    <cellStyle name="Percent 3 7 2 2 3 4" xfId="45495"/>
    <cellStyle name="Percent 3 7 2 2 3 5" xfId="48209"/>
    <cellStyle name="Percent 3 7 2 2 3 6" xfId="52380"/>
    <cellStyle name="Percent 3 7 2 2 4" xfId="15601"/>
    <cellStyle name="Percent 3 7 2 2 5" xfId="36780"/>
    <cellStyle name="Percent 3 7 2 2 6" xfId="43397"/>
    <cellStyle name="Percent 3 7 2 2 7" xfId="47224"/>
    <cellStyle name="Percent 3 7 2 2 8" xfId="50113"/>
    <cellStyle name="Percent 3 7 2 3" xfId="5360"/>
    <cellStyle name="Percent 3 7 2 3 2" xfId="18406"/>
    <cellStyle name="Percent 3 7 2 3 3" xfId="39585"/>
    <cellStyle name="Percent 3 7 2 3 4" xfId="44995"/>
    <cellStyle name="Percent 3 7 2 3 5" xfId="47916"/>
    <cellStyle name="Percent 3 7 2 3 6" xfId="51771"/>
    <cellStyle name="Percent 3 7 2 4" xfId="7508"/>
    <cellStyle name="Percent 3 7 2 4 2" xfId="20554"/>
    <cellStyle name="Percent 3 7 2 4 3" xfId="41733"/>
    <cellStyle name="Percent 3 7 2 4 4" xfId="46236"/>
    <cellStyle name="Percent 3 7 2 4 5" xfId="48602"/>
    <cellStyle name="Percent 3 7 2 4 6" xfId="53237"/>
    <cellStyle name="Percent 3 7 2 5" xfId="4115"/>
    <cellStyle name="Percent 3 7 2 5 2" xfId="17161"/>
    <cellStyle name="Percent 3 7 2 5 3" xfId="38340"/>
    <cellStyle name="Percent 3 7 2 5 4" xfId="44254"/>
    <cellStyle name="Percent 3 7 2 5 5" xfId="47523"/>
    <cellStyle name="Percent 3 7 2 5 6" xfId="50988"/>
    <cellStyle name="Percent 3 7 2 6" xfId="8887"/>
    <cellStyle name="Percent 3 7 2 6 2" xfId="21932"/>
    <cellStyle name="Percent 3 7 2 7" xfId="11516"/>
    <cellStyle name="Percent 3 7 2 7 2" xfId="24561"/>
    <cellStyle name="Percent 3 7 2 8" xfId="14344"/>
    <cellStyle name="Percent 3 7 2 9" xfId="35523"/>
    <cellStyle name="Percent 3 7 3" xfId="1754"/>
    <cellStyle name="Percent 3 7 3 10" xfId="49592"/>
    <cellStyle name="Percent 3 7 3 2" xfId="2955"/>
    <cellStyle name="Percent 3 7 3 2 2" xfId="8087"/>
    <cellStyle name="Percent 3 7 3 2 2 2" xfId="21133"/>
    <cellStyle name="Percent 3 7 3 2 2 3" xfId="42312"/>
    <cellStyle name="Percent 3 7 3 2 2 4" xfId="46617"/>
    <cellStyle name="Percent 3 7 3 2 2 5" xfId="48983"/>
    <cellStyle name="Percent 3 7 3 2 2 6" xfId="53816"/>
    <cellStyle name="Percent 3 7 3 2 3" xfId="6649"/>
    <cellStyle name="Percent 3 7 3 2 3 2" xfId="19695"/>
    <cellStyle name="Percent 3 7 3 2 3 3" xfId="40874"/>
    <cellStyle name="Percent 3 7 3 2 3 4" xfId="45733"/>
    <cellStyle name="Percent 3 7 3 2 3 5" xfId="48297"/>
    <cellStyle name="Percent 3 7 3 2 3 6" xfId="52580"/>
    <cellStyle name="Percent 3 7 3 2 4" xfId="16001"/>
    <cellStyle name="Percent 3 7 3 2 5" xfId="37180"/>
    <cellStyle name="Percent 3 7 3 2 6" xfId="43635"/>
    <cellStyle name="Percent 3 7 3 2 7" xfId="47312"/>
    <cellStyle name="Percent 3 7 3 2 8" xfId="50313"/>
    <cellStyle name="Percent 3 7 3 3" xfId="5448"/>
    <cellStyle name="Percent 3 7 3 3 2" xfId="18494"/>
    <cellStyle name="Percent 3 7 3 3 3" xfId="39673"/>
    <cellStyle name="Percent 3 7 3 3 4" xfId="45083"/>
    <cellStyle name="Percent 3 7 3 3 5" xfId="48004"/>
    <cellStyle name="Percent 3 7 3 3 6" xfId="51859"/>
    <cellStyle name="Percent 3 7 3 4" xfId="7652"/>
    <cellStyle name="Percent 3 7 3 4 2" xfId="20698"/>
    <cellStyle name="Percent 3 7 3 4 3" xfId="41877"/>
    <cellStyle name="Percent 3 7 3 4 4" xfId="46324"/>
    <cellStyle name="Percent 3 7 3 4 5" xfId="48690"/>
    <cellStyle name="Percent 3 7 3 4 6" xfId="53381"/>
    <cellStyle name="Percent 3 7 3 5" xfId="4571"/>
    <cellStyle name="Percent 3 7 3 5 2" xfId="17617"/>
    <cellStyle name="Percent 3 7 3 5 3" xfId="38796"/>
    <cellStyle name="Percent 3 7 3 5 4" xfId="44492"/>
    <cellStyle name="Percent 3 7 3 5 5" xfId="47611"/>
    <cellStyle name="Percent 3 7 3 5 6" xfId="51244"/>
    <cellStyle name="Percent 3 7 3 6" xfId="14800"/>
    <cellStyle name="Percent 3 7 3 7" xfId="35979"/>
    <cellStyle name="Percent 3 7 3 8" xfId="42985"/>
    <cellStyle name="Percent 3 7 3 9" xfId="47019"/>
    <cellStyle name="Percent 3 7 4" xfId="749"/>
    <cellStyle name="Percent 3 7 4 2" xfId="7338"/>
    <cellStyle name="Percent 3 7 4 2 2" xfId="20384"/>
    <cellStyle name="Percent 3 7 4 2 3" xfId="41563"/>
    <cellStyle name="Percent 3 7 4 2 4" xfId="46131"/>
    <cellStyle name="Percent 3 7 4 2 5" xfId="48497"/>
    <cellStyle name="Percent 3 7 4 2 6" xfId="53067"/>
    <cellStyle name="Percent 3 7 4 3" xfId="4859"/>
    <cellStyle name="Percent 3 7 4 3 2" xfId="17905"/>
    <cellStyle name="Percent 3 7 4 3 3" xfId="39084"/>
    <cellStyle name="Percent 3 7 4 3 4" xfId="44728"/>
    <cellStyle name="Percent 3 7 4 3 5" xfId="47811"/>
    <cellStyle name="Percent 3 7 4 3 6" xfId="51483"/>
    <cellStyle name="Percent 3 7 4 4" xfId="13795"/>
    <cellStyle name="Percent 3 7 4 5" xfId="34974"/>
    <cellStyle name="Percent 3 7 4 6" xfId="42630"/>
    <cellStyle name="Percent 3 7 4 7" xfId="46826"/>
    <cellStyle name="Percent 3 7 4 8" xfId="49231"/>
    <cellStyle name="Percent 3 7 5" xfId="2015"/>
    <cellStyle name="Percent 3 7 5 2" xfId="7833"/>
    <cellStyle name="Percent 3 7 5 2 2" xfId="20879"/>
    <cellStyle name="Percent 3 7 5 2 3" xfId="42058"/>
    <cellStyle name="Percent 3 7 5 2 4" xfId="46424"/>
    <cellStyle name="Percent 3 7 5 2 5" xfId="48790"/>
    <cellStyle name="Percent 3 7 5 2 6" xfId="53562"/>
    <cellStyle name="Percent 3 7 5 3" xfId="5709"/>
    <cellStyle name="Percent 3 7 5 3 2" xfId="18755"/>
    <cellStyle name="Percent 3 7 5 3 3" xfId="39934"/>
    <cellStyle name="Percent 3 7 5 3 4" xfId="45216"/>
    <cellStyle name="Percent 3 7 5 3 5" xfId="48104"/>
    <cellStyle name="Percent 3 7 5 3 6" xfId="52074"/>
    <cellStyle name="Percent 3 7 5 4" xfId="15061"/>
    <cellStyle name="Percent 3 7 5 5" xfId="36240"/>
    <cellStyle name="Percent 3 7 5 6" xfId="43118"/>
    <cellStyle name="Percent 3 7 5 7" xfId="47119"/>
    <cellStyle name="Percent 3 7 5 8" xfId="49807"/>
    <cellStyle name="Percent 3 7 6" xfId="4699"/>
    <cellStyle name="Percent 3 7 6 2" xfId="17745"/>
    <cellStyle name="Percent 3 7 6 3" xfId="38924"/>
    <cellStyle name="Percent 3 7 6 4" xfId="44604"/>
    <cellStyle name="Percent 3 7 6 5" xfId="47711"/>
    <cellStyle name="Percent 3 7 6 6" xfId="51356"/>
    <cellStyle name="Percent 3 7 7" xfId="7170"/>
    <cellStyle name="Percent 3 7 7 2" xfId="20216"/>
    <cellStyle name="Percent 3 7 7 3" xfId="41395"/>
    <cellStyle name="Percent 3 7 7 4" xfId="46031"/>
    <cellStyle name="Percent 3 7 7 5" xfId="48397"/>
    <cellStyle name="Percent 3 7 7 6" xfId="52899"/>
    <cellStyle name="Percent 3 7 8" xfId="3566"/>
    <cellStyle name="Percent 3 7 8 2" xfId="16612"/>
    <cellStyle name="Percent 3 7 8 3" xfId="37791"/>
    <cellStyle name="Percent 3 7 8 4" xfId="43975"/>
    <cellStyle name="Percent 3 7 8 5" xfId="47418"/>
    <cellStyle name="Percent 3 7 8 6" xfId="50673"/>
    <cellStyle name="Percent 3 7 9" xfId="8338"/>
    <cellStyle name="Percent 3 7 9 2" xfId="21383"/>
    <cellStyle name="Percent 3 8" xfId="251"/>
    <cellStyle name="Percent 3 8 10" xfId="11042"/>
    <cellStyle name="Percent 3 8 10 2" xfId="24087"/>
    <cellStyle name="Percent 3 8 11" xfId="13302"/>
    <cellStyle name="Percent 3 8 12" xfId="34481"/>
    <cellStyle name="Percent 3 8 13" xfId="42511"/>
    <cellStyle name="Percent 3 8 14" xfId="46743"/>
    <cellStyle name="Percent 3 8 15" xfId="49109"/>
    <cellStyle name="Percent 3 8 2" xfId="1362"/>
    <cellStyle name="Percent 3 8 2 10" xfId="42914"/>
    <cellStyle name="Percent 3 8 2 11" xfId="46948"/>
    <cellStyle name="Percent 3 8 2 12" xfId="49521"/>
    <cellStyle name="Percent 3 8 2 2" xfId="2609"/>
    <cellStyle name="Percent 3 8 2 2 2" xfId="8016"/>
    <cellStyle name="Percent 3 8 2 2 2 2" xfId="21062"/>
    <cellStyle name="Percent 3 8 2 2 2 3" xfId="42241"/>
    <cellStyle name="Percent 3 8 2 2 2 4" xfId="46546"/>
    <cellStyle name="Percent 3 8 2 2 2 5" xfId="48912"/>
    <cellStyle name="Percent 3 8 2 2 2 6" xfId="53745"/>
    <cellStyle name="Percent 3 8 2 2 3" xfId="6303"/>
    <cellStyle name="Percent 3 8 2 2 3 2" xfId="19349"/>
    <cellStyle name="Percent 3 8 2 2 3 3" xfId="40528"/>
    <cellStyle name="Percent 3 8 2 2 3 4" xfId="45524"/>
    <cellStyle name="Percent 3 8 2 2 3 5" xfId="48226"/>
    <cellStyle name="Percent 3 8 2 2 3 6" xfId="52417"/>
    <cellStyle name="Percent 3 8 2 2 4" xfId="15655"/>
    <cellStyle name="Percent 3 8 2 2 5" xfId="36834"/>
    <cellStyle name="Percent 3 8 2 2 6" xfId="43426"/>
    <cellStyle name="Percent 3 8 2 2 7" xfId="47241"/>
    <cellStyle name="Percent 3 8 2 2 8" xfId="50150"/>
    <cellStyle name="Percent 3 8 2 3" xfId="5377"/>
    <cellStyle name="Percent 3 8 2 3 2" xfId="18423"/>
    <cellStyle name="Percent 3 8 2 3 3" xfId="39602"/>
    <cellStyle name="Percent 3 8 2 3 4" xfId="45012"/>
    <cellStyle name="Percent 3 8 2 3 5" xfId="47933"/>
    <cellStyle name="Percent 3 8 2 3 6" xfId="51788"/>
    <cellStyle name="Percent 3 8 2 4" xfId="7535"/>
    <cellStyle name="Percent 3 8 2 4 2" xfId="20581"/>
    <cellStyle name="Percent 3 8 2 4 3" xfId="41760"/>
    <cellStyle name="Percent 3 8 2 4 4" xfId="46253"/>
    <cellStyle name="Percent 3 8 2 4 5" xfId="48619"/>
    <cellStyle name="Percent 3 8 2 4 6" xfId="53264"/>
    <cellStyle name="Percent 3 8 2 5" xfId="4179"/>
    <cellStyle name="Percent 3 8 2 5 2" xfId="17225"/>
    <cellStyle name="Percent 3 8 2 5 3" xfId="38404"/>
    <cellStyle name="Percent 3 8 2 5 4" xfId="44283"/>
    <cellStyle name="Percent 3 8 2 5 5" xfId="47540"/>
    <cellStyle name="Percent 3 8 2 5 6" xfId="51035"/>
    <cellStyle name="Percent 3 8 2 6" xfId="8951"/>
    <cellStyle name="Percent 3 8 2 6 2" xfId="21996"/>
    <cellStyle name="Percent 3 8 2 7" xfId="11580"/>
    <cellStyle name="Percent 3 8 2 7 2" xfId="24625"/>
    <cellStyle name="Percent 3 8 2 8" xfId="14408"/>
    <cellStyle name="Percent 3 8 2 9" xfId="35587"/>
    <cellStyle name="Percent 3 8 3" xfId="1771"/>
    <cellStyle name="Percent 3 8 3 10" xfId="49609"/>
    <cellStyle name="Percent 3 8 3 2" xfId="2972"/>
    <cellStyle name="Percent 3 8 3 2 2" xfId="8104"/>
    <cellStyle name="Percent 3 8 3 2 2 2" xfId="21150"/>
    <cellStyle name="Percent 3 8 3 2 2 3" xfId="42329"/>
    <cellStyle name="Percent 3 8 3 2 2 4" xfId="46634"/>
    <cellStyle name="Percent 3 8 3 2 2 5" xfId="49000"/>
    <cellStyle name="Percent 3 8 3 2 2 6" xfId="53833"/>
    <cellStyle name="Percent 3 8 3 2 3" xfId="6666"/>
    <cellStyle name="Percent 3 8 3 2 3 2" xfId="19712"/>
    <cellStyle name="Percent 3 8 3 2 3 3" xfId="40891"/>
    <cellStyle name="Percent 3 8 3 2 3 4" xfId="45750"/>
    <cellStyle name="Percent 3 8 3 2 3 5" xfId="48314"/>
    <cellStyle name="Percent 3 8 3 2 3 6" xfId="52597"/>
    <cellStyle name="Percent 3 8 3 2 4" xfId="16018"/>
    <cellStyle name="Percent 3 8 3 2 5" xfId="37197"/>
    <cellStyle name="Percent 3 8 3 2 6" xfId="43652"/>
    <cellStyle name="Percent 3 8 3 2 7" xfId="47329"/>
    <cellStyle name="Percent 3 8 3 2 8" xfId="50330"/>
    <cellStyle name="Percent 3 8 3 3" xfId="5465"/>
    <cellStyle name="Percent 3 8 3 3 2" xfId="18511"/>
    <cellStyle name="Percent 3 8 3 3 3" xfId="39690"/>
    <cellStyle name="Percent 3 8 3 3 4" xfId="45100"/>
    <cellStyle name="Percent 3 8 3 3 5" xfId="48021"/>
    <cellStyle name="Percent 3 8 3 3 6" xfId="51876"/>
    <cellStyle name="Percent 3 8 3 4" xfId="7669"/>
    <cellStyle name="Percent 3 8 3 4 2" xfId="20715"/>
    <cellStyle name="Percent 3 8 3 4 3" xfId="41894"/>
    <cellStyle name="Percent 3 8 3 4 4" xfId="46341"/>
    <cellStyle name="Percent 3 8 3 4 5" xfId="48707"/>
    <cellStyle name="Percent 3 8 3 4 6" xfId="53398"/>
    <cellStyle name="Percent 3 8 3 5" xfId="4588"/>
    <cellStyle name="Percent 3 8 3 5 2" xfId="17634"/>
    <cellStyle name="Percent 3 8 3 5 3" xfId="38813"/>
    <cellStyle name="Percent 3 8 3 5 4" xfId="44509"/>
    <cellStyle name="Percent 3 8 3 5 5" xfId="47628"/>
    <cellStyle name="Percent 3 8 3 5 6" xfId="51261"/>
    <cellStyle name="Percent 3 8 3 6" xfId="14817"/>
    <cellStyle name="Percent 3 8 3 7" xfId="35996"/>
    <cellStyle name="Percent 3 8 3 8" xfId="43002"/>
    <cellStyle name="Percent 3 8 3 9" xfId="47036"/>
    <cellStyle name="Percent 3 8 4" xfId="825"/>
    <cellStyle name="Percent 3 8 4 2" xfId="7365"/>
    <cellStyle name="Percent 3 8 4 2 2" xfId="20411"/>
    <cellStyle name="Percent 3 8 4 2 3" xfId="41590"/>
    <cellStyle name="Percent 3 8 4 2 4" xfId="46148"/>
    <cellStyle name="Percent 3 8 4 2 5" xfId="48514"/>
    <cellStyle name="Percent 3 8 4 2 6" xfId="53094"/>
    <cellStyle name="Percent 3 8 4 3" xfId="4935"/>
    <cellStyle name="Percent 3 8 4 3 2" xfId="17981"/>
    <cellStyle name="Percent 3 8 4 3 3" xfId="39160"/>
    <cellStyle name="Percent 3 8 4 3 4" xfId="44769"/>
    <cellStyle name="Percent 3 8 4 3 5" xfId="47828"/>
    <cellStyle name="Percent 3 8 4 3 6" xfId="51530"/>
    <cellStyle name="Percent 3 8 4 4" xfId="13871"/>
    <cellStyle name="Percent 3 8 4 5" xfId="35050"/>
    <cellStyle name="Percent 3 8 4 6" xfId="42671"/>
    <cellStyle name="Percent 3 8 4 7" xfId="46843"/>
    <cellStyle name="Percent 3 8 4 8" xfId="49278"/>
    <cellStyle name="Percent 3 8 5" xfId="2091"/>
    <cellStyle name="Percent 3 8 5 2" xfId="7860"/>
    <cellStyle name="Percent 3 8 5 2 2" xfId="20906"/>
    <cellStyle name="Percent 3 8 5 2 3" xfId="42085"/>
    <cellStyle name="Percent 3 8 5 2 4" xfId="46441"/>
    <cellStyle name="Percent 3 8 5 2 5" xfId="48807"/>
    <cellStyle name="Percent 3 8 5 2 6" xfId="53589"/>
    <cellStyle name="Percent 3 8 5 3" xfId="5785"/>
    <cellStyle name="Percent 3 8 5 3 2" xfId="18831"/>
    <cellStyle name="Percent 3 8 5 3 3" xfId="40010"/>
    <cellStyle name="Percent 3 8 5 3 4" xfId="45257"/>
    <cellStyle name="Percent 3 8 5 3 5" xfId="48121"/>
    <cellStyle name="Percent 3 8 5 3 6" xfId="52121"/>
    <cellStyle name="Percent 3 8 5 4" xfId="15137"/>
    <cellStyle name="Percent 3 8 5 5" xfId="36316"/>
    <cellStyle name="Percent 3 8 5 6" xfId="43159"/>
    <cellStyle name="Percent 3 8 5 7" xfId="47136"/>
    <cellStyle name="Percent 3 8 5 8" xfId="49854"/>
    <cellStyle name="Percent 3 8 6" xfId="4716"/>
    <cellStyle name="Percent 3 8 6 2" xfId="17762"/>
    <cellStyle name="Percent 3 8 6 3" xfId="38941"/>
    <cellStyle name="Percent 3 8 6 4" xfId="44621"/>
    <cellStyle name="Percent 3 8 6 5" xfId="47728"/>
    <cellStyle name="Percent 3 8 6 6" xfId="51373"/>
    <cellStyle name="Percent 3 8 7" xfId="7197"/>
    <cellStyle name="Percent 3 8 7 2" xfId="20243"/>
    <cellStyle name="Percent 3 8 7 3" xfId="41422"/>
    <cellStyle name="Percent 3 8 7 4" xfId="46048"/>
    <cellStyle name="Percent 3 8 7 5" xfId="48414"/>
    <cellStyle name="Percent 3 8 7 6" xfId="52926"/>
    <cellStyle name="Percent 3 8 8" xfId="3642"/>
    <cellStyle name="Percent 3 8 8 2" xfId="16688"/>
    <cellStyle name="Percent 3 8 8 3" xfId="37867"/>
    <cellStyle name="Percent 3 8 8 4" xfId="44016"/>
    <cellStyle name="Percent 3 8 8 5" xfId="47435"/>
    <cellStyle name="Percent 3 8 8 6" xfId="50720"/>
    <cellStyle name="Percent 3 8 9" xfId="8414"/>
    <cellStyle name="Percent 3 8 9 2" xfId="21459"/>
    <cellStyle name="Percent 3 9" xfId="271"/>
    <cellStyle name="Percent 3 9 10" xfId="11062"/>
    <cellStyle name="Percent 3 9 10 2" xfId="24107"/>
    <cellStyle name="Percent 3 9 11" xfId="13322"/>
    <cellStyle name="Percent 3 9 12" xfId="34501"/>
    <cellStyle name="Percent 3 9 13" xfId="42517"/>
    <cellStyle name="Percent 3 9 14" xfId="46749"/>
    <cellStyle name="Percent 3 9 15" xfId="49115"/>
    <cellStyle name="Percent 3 9 2" xfId="1382"/>
    <cellStyle name="Percent 3 9 2 10" xfId="42920"/>
    <cellStyle name="Percent 3 9 2 11" xfId="46954"/>
    <cellStyle name="Percent 3 9 2 12" xfId="49527"/>
    <cellStyle name="Percent 3 9 2 2" xfId="2627"/>
    <cellStyle name="Percent 3 9 2 2 2" xfId="8022"/>
    <cellStyle name="Percent 3 9 2 2 2 2" xfId="21068"/>
    <cellStyle name="Percent 3 9 2 2 2 3" xfId="42247"/>
    <cellStyle name="Percent 3 9 2 2 2 4" xfId="46552"/>
    <cellStyle name="Percent 3 9 2 2 2 5" xfId="48918"/>
    <cellStyle name="Percent 3 9 2 2 2 6" xfId="53751"/>
    <cellStyle name="Percent 3 9 2 2 3" xfId="6321"/>
    <cellStyle name="Percent 3 9 2 2 3 2" xfId="19367"/>
    <cellStyle name="Percent 3 9 2 2 3 3" xfId="40546"/>
    <cellStyle name="Percent 3 9 2 2 3 4" xfId="45536"/>
    <cellStyle name="Percent 3 9 2 2 3 5" xfId="48232"/>
    <cellStyle name="Percent 3 9 2 2 3 6" xfId="52427"/>
    <cellStyle name="Percent 3 9 2 2 4" xfId="15673"/>
    <cellStyle name="Percent 3 9 2 2 5" xfId="36852"/>
    <cellStyle name="Percent 3 9 2 2 6" xfId="43438"/>
    <cellStyle name="Percent 3 9 2 2 7" xfId="47247"/>
    <cellStyle name="Percent 3 9 2 2 8" xfId="50160"/>
    <cellStyle name="Percent 3 9 2 3" xfId="5383"/>
    <cellStyle name="Percent 3 9 2 3 2" xfId="18429"/>
    <cellStyle name="Percent 3 9 2 3 3" xfId="39608"/>
    <cellStyle name="Percent 3 9 2 3 4" xfId="45018"/>
    <cellStyle name="Percent 3 9 2 3 5" xfId="47939"/>
    <cellStyle name="Percent 3 9 2 3 6" xfId="51794"/>
    <cellStyle name="Percent 3 9 2 4" xfId="7543"/>
    <cellStyle name="Percent 3 9 2 4 2" xfId="20589"/>
    <cellStyle name="Percent 3 9 2 4 3" xfId="41768"/>
    <cellStyle name="Percent 3 9 2 4 4" xfId="46259"/>
    <cellStyle name="Percent 3 9 2 4 5" xfId="48625"/>
    <cellStyle name="Percent 3 9 2 4 6" xfId="53272"/>
    <cellStyle name="Percent 3 9 2 5" xfId="4199"/>
    <cellStyle name="Percent 3 9 2 5 2" xfId="17245"/>
    <cellStyle name="Percent 3 9 2 5 3" xfId="38424"/>
    <cellStyle name="Percent 3 9 2 5 4" xfId="44295"/>
    <cellStyle name="Percent 3 9 2 5 5" xfId="47546"/>
    <cellStyle name="Percent 3 9 2 5 6" xfId="51047"/>
    <cellStyle name="Percent 3 9 2 6" xfId="8971"/>
    <cellStyle name="Percent 3 9 2 6 2" xfId="22016"/>
    <cellStyle name="Percent 3 9 2 7" xfId="11600"/>
    <cellStyle name="Percent 3 9 2 7 2" xfId="24645"/>
    <cellStyle name="Percent 3 9 2 8" xfId="14428"/>
    <cellStyle name="Percent 3 9 2 9" xfId="35607"/>
    <cellStyle name="Percent 3 9 3" xfId="1777"/>
    <cellStyle name="Percent 3 9 3 10" xfId="49615"/>
    <cellStyle name="Percent 3 9 3 2" xfId="2978"/>
    <cellStyle name="Percent 3 9 3 2 2" xfId="8110"/>
    <cellStyle name="Percent 3 9 3 2 2 2" xfId="21156"/>
    <cellStyle name="Percent 3 9 3 2 2 3" xfId="42335"/>
    <cellStyle name="Percent 3 9 3 2 2 4" xfId="46640"/>
    <cellStyle name="Percent 3 9 3 2 2 5" xfId="49006"/>
    <cellStyle name="Percent 3 9 3 2 2 6" xfId="53839"/>
    <cellStyle name="Percent 3 9 3 2 3" xfId="6672"/>
    <cellStyle name="Percent 3 9 3 2 3 2" xfId="19718"/>
    <cellStyle name="Percent 3 9 3 2 3 3" xfId="40897"/>
    <cellStyle name="Percent 3 9 3 2 3 4" xfId="45756"/>
    <cellStyle name="Percent 3 9 3 2 3 5" xfId="48320"/>
    <cellStyle name="Percent 3 9 3 2 3 6" xfId="52603"/>
    <cellStyle name="Percent 3 9 3 2 4" xfId="16024"/>
    <cellStyle name="Percent 3 9 3 2 5" xfId="37203"/>
    <cellStyle name="Percent 3 9 3 2 6" xfId="43658"/>
    <cellStyle name="Percent 3 9 3 2 7" xfId="47335"/>
    <cellStyle name="Percent 3 9 3 2 8" xfId="50336"/>
    <cellStyle name="Percent 3 9 3 3" xfId="5471"/>
    <cellStyle name="Percent 3 9 3 3 2" xfId="18517"/>
    <cellStyle name="Percent 3 9 3 3 3" xfId="39696"/>
    <cellStyle name="Percent 3 9 3 3 4" xfId="45106"/>
    <cellStyle name="Percent 3 9 3 3 5" xfId="48027"/>
    <cellStyle name="Percent 3 9 3 3 6" xfId="51882"/>
    <cellStyle name="Percent 3 9 3 4" xfId="7675"/>
    <cellStyle name="Percent 3 9 3 4 2" xfId="20721"/>
    <cellStyle name="Percent 3 9 3 4 3" xfId="41900"/>
    <cellStyle name="Percent 3 9 3 4 4" xfId="46347"/>
    <cellStyle name="Percent 3 9 3 4 5" xfId="48713"/>
    <cellStyle name="Percent 3 9 3 4 6" xfId="53404"/>
    <cellStyle name="Percent 3 9 3 5" xfId="4594"/>
    <cellStyle name="Percent 3 9 3 5 2" xfId="17640"/>
    <cellStyle name="Percent 3 9 3 5 3" xfId="38819"/>
    <cellStyle name="Percent 3 9 3 5 4" xfId="44515"/>
    <cellStyle name="Percent 3 9 3 5 5" xfId="47634"/>
    <cellStyle name="Percent 3 9 3 5 6" xfId="51267"/>
    <cellStyle name="Percent 3 9 3 6" xfId="14823"/>
    <cellStyle name="Percent 3 9 3 7" xfId="36002"/>
    <cellStyle name="Percent 3 9 3 8" xfId="43008"/>
    <cellStyle name="Percent 3 9 3 9" xfId="47042"/>
    <cellStyle name="Percent 3 9 4" xfId="845"/>
    <cellStyle name="Percent 3 9 4 2" xfId="7373"/>
    <cellStyle name="Percent 3 9 4 2 2" xfId="20419"/>
    <cellStyle name="Percent 3 9 4 2 3" xfId="41598"/>
    <cellStyle name="Percent 3 9 4 2 4" xfId="46154"/>
    <cellStyle name="Percent 3 9 4 2 5" xfId="48520"/>
    <cellStyle name="Percent 3 9 4 2 6" xfId="53102"/>
    <cellStyle name="Percent 3 9 4 3" xfId="4955"/>
    <cellStyle name="Percent 3 9 4 3 2" xfId="18001"/>
    <cellStyle name="Percent 3 9 4 3 3" xfId="39180"/>
    <cellStyle name="Percent 3 9 4 3 4" xfId="44781"/>
    <cellStyle name="Percent 3 9 4 3 5" xfId="47834"/>
    <cellStyle name="Percent 3 9 4 3 6" xfId="51542"/>
    <cellStyle name="Percent 3 9 4 4" xfId="13891"/>
    <cellStyle name="Percent 3 9 4 5" xfId="35070"/>
    <cellStyle name="Percent 3 9 4 6" xfId="42683"/>
    <cellStyle name="Percent 3 9 4 7" xfId="46849"/>
    <cellStyle name="Percent 3 9 4 8" xfId="49290"/>
    <cellStyle name="Percent 3 9 5" xfId="2111"/>
    <cellStyle name="Percent 3 9 5 2" xfId="7868"/>
    <cellStyle name="Percent 3 9 5 2 2" xfId="20914"/>
    <cellStyle name="Percent 3 9 5 2 3" xfId="42093"/>
    <cellStyle name="Percent 3 9 5 2 4" xfId="46447"/>
    <cellStyle name="Percent 3 9 5 2 5" xfId="48813"/>
    <cellStyle name="Percent 3 9 5 2 6" xfId="53597"/>
    <cellStyle name="Percent 3 9 5 3" xfId="5805"/>
    <cellStyle name="Percent 3 9 5 3 2" xfId="18851"/>
    <cellStyle name="Percent 3 9 5 3 3" xfId="40030"/>
    <cellStyle name="Percent 3 9 5 3 4" xfId="45269"/>
    <cellStyle name="Percent 3 9 5 3 5" xfId="48127"/>
    <cellStyle name="Percent 3 9 5 3 6" xfId="52133"/>
    <cellStyle name="Percent 3 9 5 4" xfId="15157"/>
    <cellStyle name="Percent 3 9 5 5" xfId="36336"/>
    <cellStyle name="Percent 3 9 5 6" xfId="43171"/>
    <cellStyle name="Percent 3 9 5 7" xfId="47142"/>
    <cellStyle name="Percent 3 9 5 8" xfId="49866"/>
    <cellStyle name="Percent 3 9 6" xfId="4722"/>
    <cellStyle name="Percent 3 9 6 2" xfId="17768"/>
    <cellStyle name="Percent 3 9 6 3" xfId="38947"/>
    <cellStyle name="Percent 3 9 6 4" xfId="44627"/>
    <cellStyle name="Percent 3 9 6 5" xfId="47734"/>
    <cellStyle name="Percent 3 9 6 6" xfId="51379"/>
    <cellStyle name="Percent 3 9 7" xfId="7205"/>
    <cellStyle name="Percent 3 9 7 2" xfId="20251"/>
    <cellStyle name="Percent 3 9 7 3" xfId="41430"/>
    <cellStyle name="Percent 3 9 7 4" xfId="46054"/>
    <cellStyle name="Percent 3 9 7 5" xfId="48420"/>
    <cellStyle name="Percent 3 9 7 6" xfId="52934"/>
    <cellStyle name="Percent 3 9 8" xfId="3662"/>
    <cellStyle name="Percent 3 9 8 2" xfId="16708"/>
    <cellStyle name="Percent 3 9 8 3" xfId="37887"/>
    <cellStyle name="Percent 3 9 8 4" xfId="44028"/>
    <cellStyle name="Percent 3 9 8 5" xfId="47441"/>
    <cellStyle name="Percent 3 9 8 6" xfId="50732"/>
    <cellStyle name="Percent 3 9 9" xfId="8434"/>
    <cellStyle name="Percent 3 9 9 2" xfId="21479"/>
    <cellStyle name="Percent 4" xfId="582"/>
    <cellStyle name="Percent 5" xfId="13109"/>
    <cellStyle name="Percent 6" xfId="13110"/>
    <cellStyle name="Percent 7" xfId="13111"/>
    <cellStyle name="Percent 8" xfId="13106"/>
    <cellStyle name="Percent 9" xfId="34189"/>
    <cellStyle name="Title 2" xfId="69"/>
    <cellStyle name="Title 3" xfId="13112"/>
    <cellStyle name="Total 2" xfId="70"/>
    <cellStyle name="Total 2 2" xfId="83"/>
    <cellStyle name="Total 2 2 10" xfId="268"/>
    <cellStyle name="Total 2 2 10 10" xfId="12322"/>
    <cellStyle name="Total 2 2 10 10 2" xfId="25367"/>
    <cellStyle name="Total 2 2 10 10 3" xfId="33701"/>
    <cellStyle name="Total 2 2 10 11" xfId="13319"/>
    <cellStyle name="Total 2 2 10 12" xfId="34498"/>
    <cellStyle name="Total 2 2 10 2" xfId="1379"/>
    <cellStyle name="Total 2 2 10 2 10" xfId="12562"/>
    <cellStyle name="Total 2 2 10 2 10 2" xfId="25607"/>
    <cellStyle name="Total 2 2 10 2 10 3" xfId="33941"/>
    <cellStyle name="Total 2 2 10 2 11" xfId="12763"/>
    <cellStyle name="Total 2 2 10 2 11 2" xfId="25808"/>
    <cellStyle name="Total 2 2 10 2 11 3" xfId="34142"/>
    <cellStyle name="Total 2 2 10 2 12" xfId="14425"/>
    <cellStyle name="Total 2 2 10 2 13" xfId="35604"/>
    <cellStyle name="Total 2 2 10 2 2" xfId="1869"/>
    <cellStyle name="Total 2 2 10 2 2 2" xfId="7738"/>
    <cellStyle name="Total 2 2 10 2 2 2 2" xfId="20784"/>
    <cellStyle name="Total 2 2 10 2 2 2 3" xfId="30572"/>
    <cellStyle name="Total 2 2 10 2 2 2 4" xfId="41963"/>
    <cellStyle name="Total 2 2 10 2 2 2 5" xfId="53467"/>
    <cellStyle name="Total 2 2 10 2 2 3" xfId="5563"/>
    <cellStyle name="Total 2 2 10 2 2 3 2" xfId="18609"/>
    <cellStyle name="Total 2 2 10 2 2 3 3" xfId="29083"/>
    <cellStyle name="Total 2 2 10 2 2 3 4" xfId="39788"/>
    <cellStyle name="Total 2 2 10 2 2 3 5" xfId="51961"/>
    <cellStyle name="Total 2 2 10 2 2 4" xfId="14915"/>
    <cellStyle name="Total 2 2 10 2 2 5" xfId="26374"/>
    <cellStyle name="Total 2 2 10 2 2 6" xfId="36094"/>
    <cellStyle name="Total 2 2 10 2 2 7" xfId="49694"/>
    <cellStyle name="Total 2 2 10 2 3" xfId="3146"/>
    <cellStyle name="Total 2 2 10 2 3 2" xfId="8170"/>
    <cellStyle name="Total 2 2 10 2 3 2 2" xfId="21216"/>
    <cellStyle name="Total 2 2 10 2 3 2 3" xfId="30711"/>
    <cellStyle name="Total 2 2 10 2 3 2 4" xfId="42395"/>
    <cellStyle name="Total 2 2 10 2 3 2 5" xfId="53899"/>
    <cellStyle name="Total 2 2 10 2 3 3" xfId="6840"/>
    <cellStyle name="Total 2 2 10 2 3 3 2" xfId="19886"/>
    <cellStyle name="Total 2 2 10 2 3 3 3" xfId="30067"/>
    <cellStyle name="Total 2 2 10 2 3 3 4" xfId="41065"/>
    <cellStyle name="Total 2 2 10 2 3 3 5" xfId="52713"/>
    <cellStyle name="Total 2 2 10 2 3 4" xfId="16192"/>
    <cellStyle name="Total 2 2 10 2 3 5" xfId="27358"/>
    <cellStyle name="Total 2 2 10 2 3 6" xfId="37371"/>
    <cellStyle name="Total 2 2 10 2 3 7" xfId="50446"/>
    <cellStyle name="Total 2 2 10 2 4" xfId="7540"/>
    <cellStyle name="Total 2 2 10 2 4 2" xfId="20586"/>
    <cellStyle name="Total 2 2 10 2 4 3" xfId="30504"/>
    <cellStyle name="Total 2 2 10 2 4 4" xfId="41765"/>
    <cellStyle name="Total 2 2 10 2 4 5" xfId="53269"/>
    <cellStyle name="Total 2 2 10 2 5" xfId="4196"/>
    <cellStyle name="Total 2 2 10 2 5 2" xfId="17242"/>
    <cellStyle name="Total 2 2 10 2 5 3" xfId="28239"/>
    <cellStyle name="Total 2 2 10 2 5 4" xfId="38421"/>
    <cellStyle name="Total 2 2 10 2 5 5" xfId="51044"/>
    <cellStyle name="Total 2 2 10 2 6" xfId="8968"/>
    <cellStyle name="Total 2 2 10 2 6 2" xfId="22013"/>
    <cellStyle name="Total 2 2 10 2 6 3" xfId="31339"/>
    <cellStyle name="Total 2 2 10 2 7" xfId="9873"/>
    <cellStyle name="Total 2 2 10 2 7 2" xfId="22918"/>
    <cellStyle name="Total 2 2 10 2 7 3" xfId="32214"/>
    <cellStyle name="Total 2 2 10 2 8" xfId="10274"/>
    <cellStyle name="Total 2 2 10 2 8 2" xfId="23319"/>
    <cellStyle name="Total 2 2 10 2 8 3" xfId="32615"/>
    <cellStyle name="Total 2 2 10 2 9" xfId="11597"/>
    <cellStyle name="Total 2 2 10 2 9 2" xfId="24642"/>
    <cellStyle name="Total 2 2 10 3" xfId="842"/>
    <cellStyle name="Total 2 2 10 3 2" xfId="7370"/>
    <cellStyle name="Total 2 2 10 3 2 2" xfId="20416"/>
    <cellStyle name="Total 2 2 10 3 2 3" xfId="30439"/>
    <cellStyle name="Total 2 2 10 3 2 4" xfId="41595"/>
    <cellStyle name="Total 2 2 10 3 2 5" xfId="53099"/>
    <cellStyle name="Total 2 2 10 3 3" xfId="4952"/>
    <cellStyle name="Total 2 2 10 3 3 2" xfId="17998"/>
    <cellStyle name="Total 2 2 10 3 3 3" xfId="28707"/>
    <cellStyle name="Total 2 2 10 3 3 4" xfId="39177"/>
    <cellStyle name="Total 2 2 10 3 3 5" xfId="51539"/>
    <cellStyle name="Total 2 2 10 3 4" xfId="13888"/>
    <cellStyle name="Total 2 2 10 3 5" xfId="26013"/>
    <cellStyle name="Total 2 2 10 3 6" xfId="35067"/>
    <cellStyle name="Total 2 2 10 3 7" xfId="49287"/>
    <cellStyle name="Total 2 2 10 4" xfId="2108"/>
    <cellStyle name="Total 2 2 10 4 2" xfId="7865"/>
    <cellStyle name="Total 2 2 10 4 2 2" xfId="20911"/>
    <cellStyle name="Total 2 2 10 4 2 3" xfId="30641"/>
    <cellStyle name="Total 2 2 10 4 2 4" xfId="42090"/>
    <cellStyle name="Total 2 2 10 4 2 5" xfId="53594"/>
    <cellStyle name="Total 2 2 10 4 3" xfId="5802"/>
    <cellStyle name="Total 2 2 10 4 3 2" xfId="18848"/>
    <cellStyle name="Total 2 2 10 4 3 3" xfId="29264"/>
    <cellStyle name="Total 2 2 10 4 3 4" xfId="40027"/>
    <cellStyle name="Total 2 2 10 4 3 5" xfId="52130"/>
    <cellStyle name="Total 2 2 10 4 4" xfId="15154"/>
    <cellStyle name="Total 2 2 10 4 5" xfId="26555"/>
    <cellStyle name="Total 2 2 10 4 6" xfId="36333"/>
    <cellStyle name="Total 2 2 10 4 7" xfId="49863"/>
    <cellStyle name="Total 2 2 10 5" xfId="7202"/>
    <cellStyle name="Total 2 2 10 5 2" xfId="20248"/>
    <cellStyle name="Total 2 2 10 5 3" xfId="30371"/>
    <cellStyle name="Total 2 2 10 5 4" xfId="41427"/>
    <cellStyle name="Total 2 2 10 5 5" xfId="52931"/>
    <cellStyle name="Total 2 2 10 6" xfId="3659"/>
    <cellStyle name="Total 2 2 10 6 2" xfId="16705"/>
    <cellStyle name="Total 2 2 10 6 3" xfId="27807"/>
    <cellStyle name="Total 2 2 10 6 4" xfId="37884"/>
    <cellStyle name="Total 2 2 10 6 5" xfId="50729"/>
    <cellStyle name="Total 2 2 10 7" xfId="8431"/>
    <cellStyle name="Total 2 2 10 7 2" xfId="21476"/>
    <cellStyle name="Total 2 2 10 7 3" xfId="30907"/>
    <cellStyle name="Total 2 2 10 8" xfId="9438"/>
    <cellStyle name="Total 2 2 10 8 2" xfId="22483"/>
    <cellStyle name="Total 2 2 10 8 3" xfId="31779"/>
    <cellStyle name="Total 2 2 10 9" xfId="11059"/>
    <cellStyle name="Total 2 2 10 9 2" xfId="24104"/>
    <cellStyle name="Total 2 2 11" xfId="281"/>
    <cellStyle name="Total 2 2 11 10" xfId="12113"/>
    <cellStyle name="Total 2 2 11 10 2" xfId="25158"/>
    <cellStyle name="Total 2 2 11 10 3" xfId="33492"/>
    <cellStyle name="Total 2 2 11 11" xfId="13332"/>
    <cellStyle name="Total 2 2 11 12" xfId="34511"/>
    <cellStyle name="Total 2 2 11 2" xfId="1392"/>
    <cellStyle name="Total 2 2 11 2 10" xfId="12035"/>
    <cellStyle name="Total 2 2 11 2 10 2" xfId="25080"/>
    <cellStyle name="Total 2 2 11 2 10 3" xfId="33414"/>
    <cellStyle name="Total 2 2 11 2 11" xfId="12764"/>
    <cellStyle name="Total 2 2 11 2 11 2" xfId="25809"/>
    <cellStyle name="Total 2 2 11 2 11 3" xfId="34143"/>
    <cellStyle name="Total 2 2 11 2 12" xfId="14438"/>
    <cellStyle name="Total 2 2 11 2 13" xfId="35617"/>
    <cellStyle name="Total 2 2 11 2 2" xfId="1870"/>
    <cellStyle name="Total 2 2 11 2 2 2" xfId="7739"/>
    <cellStyle name="Total 2 2 11 2 2 2 2" xfId="20785"/>
    <cellStyle name="Total 2 2 11 2 2 2 3" xfId="30573"/>
    <cellStyle name="Total 2 2 11 2 2 2 4" xfId="41964"/>
    <cellStyle name="Total 2 2 11 2 2 2 5" xfId="53468"/>
    <cellStyle name="Total 2 2 11 2 2 3" xfId="5564"/>
    <cellStyle name="Total 2 2 11 2 2 3 2" xfId="18610"/>
    <cellStyle name="Total 2 2 11 2 2 3 3" xfId="29084"/>
    <cellStyle name="Total 2 2 11 2 2 3 4" xfId="39789"/>
    <cellStyle name="Total 2 2 11 2 2 3 5" xfId="51962"/>
    <cellStyle name="Total 2 2 11 2 2 4" xfId="14916"/>
    <cellStyle name="Total 2 2 11 2 2 5" xfId="26375"/>
    <cellStyle name="Total 2 2 11 2 2 6" xfId="36095"/>
    <cellStyle name="Total 2 2 11 2 2 7" xfId="49695"/>
    <cellStyle name="Total 2 2 11 2 3" xfId="3152"/>
    <cellStyle name="Total 2 2 11 2 3 2" xfId="8171"/>
    <cellStyle name="Total 2 2 11 2 3 2 2" xfId="21217"/>
    <cellStyle name="Total 2 2 11 2 3 2 3" xfId="30712"/>
    <cellStyle name="Total 2 2 11 2 3 2 4" xfId="42396"/>
    <cellStyle name="Total 2 2 11 2 3 2 5" xfId="53900"/>
    <cellStyle name="Total 2 2 11 2 3 3" xfId="6846"/>
    <cellStyle name="Total 2 2 11 2 3 3 2" xfId="19892"/>
    <cellStyle name="Total 2 2 11 2 3 3 3" xfId="30073"/>
    <cellStyle name="Total 2 2 11 2 3 3 4" xfId="41071"/>
    <cellStyle name="Total 2 2 11 2 3 3 5" xfId="52716"/>
    <cellStyle name="Total 2 2 11 2 3 4" xfId="16198"/>
    <cellStyle name="Total 2 2 11 2 3 5" xfId="27364"/>
    <cellStyle name="Total 2 2 11 2 3 6" xfId="37377"/>
    <cellStyle name="Total 2 2 11 2 3 7" xfId="50449"/>
    <cellStyle name="Total 2 2 11 2 4" xfId="7547"/>
    <cellStyle name="Total 2 2 11 2 4 2" xfId="20593"/>
    <cellStyle name="Total 2 2 11 2 4 3" xfId="30505"/>
    <cellStyle name="Total 2 2 11 2 4 4" xfId="41772"/>
    <cellStyle name="Total 2 2 11 2 4 5" xfId="53276"/>
    <cellStyle name="Total 2 2 11 2 5" xfId="4209"/>
    <cellStyle name="Total 2 2 11 2 5 2" xfId="17255"/>
    <cellStyle name="Total 2 2 11 2 5 3" xfId="28246"/>
    <cellStyle name="Total 2 2 11 2 5 4" xfId="38434"/>
    <cellStyle name="Total 2 2 11 2 5 5" xfId="51053"/>
    <cellStyle name="Total 2 2 11 2 6" xfId="8981"/>
    <cellStyle name="Total 2 2 11 2 6 2" xfId="22026"/>
    <cellStyle name="Total 2 2 11 2 6 3" xfId="31346"/>
    <cellStyle name="Total 2 2 11 2 7" xfId="9880"/>
    <cellStyle name="Total 2 2 11 2 7 2" xfId="22925"/>
    <cellStyle name="Total 2 2 11 2 7 3" xfId="32221"/>
    <cellStyle name="Total 2 2 11 2 8" xfId="10280"/>
    <cellStyle name="Total 2 2 11 2 8 2" xfId="23325"/>
    <cellStyle name="Total 2 2 11 2 8 3" xfId="32621"/>
    <cellStyle name="Total 2 2 11 2 9" xfId="11610"/>
    <cellStyle name="Total 2 2 11 2 9 2" xfId="24655"/>
    <cellStyle name="Total 2 2 11 3" xfId="855"/>
    <cellStyle name="Total 2 2 11 3 2" xfId="7377"/>
    <cellStyle name="Total 2 2 11 3 2 2" xfId="20423"/>
    <cellStyle name="Total 2 2 11 3 2 3" xfId="30440"/>
    <cellStyle name="Total 2 2 11 3 2 4" xfId="41602"/>
    <cellStyle name="Total 2 2 11 3 2 5" xfId="53106"/>
    <cellStyle name="Total 2 2 11 3 3" xfId="4965"/>
    <cellStyle name="Total 2 2 11 3 3 2" xfId="18011"/>
    <cellStyle name="Total 2 2 11 3 3 3" xfId="28714"/>
    <cellStyle name="Total 2 2 11 3 3 4" xfId="39190"/>
    <cellStyle name="Total 2 2 11 3 3 5" xfId="51548"/>
    <cellStyle name="Total 2 2 11 3 4" xfId="13901"/>
    <cellStyle name="Total 2 2 11 3 5" xfId="26020"/>
    <cellStyle name="Total 2 2 11 3 6" xfId="35080"/>
    <cellStyle name="Total 2 2 11 3 7" xfId="49296"/>
    <cellStyle name="Total 2 2 11 4" xfId="2121"/>
    <cellStyle name="Total 2 2 11 4 2" xfId="7872"/>
    <cellStyle name="Total 2 2 11 4 2 2" xfId="20918"/>
    <cellStyle name="Total 2 2 11 4 2 3" xfId="30642"/>
    <cellStyle name="Total 2 2 11 4 2 4" xfId="42097"/>
    <cellStyle name="Total 2 2 11 4 2 5" xfId="53601"/>
    <cellStyle name="Total 2 2 11 4 3" xfId="5815"/>
    <cellStyle name="Total 2 2 11 4 3 2" xfId="18861"/>
    <cellStyle name="Total 2 2 11 4 3 3" xfId="29271"/>
    <cellStyle name="Total 2 2 11 4 3 4" xfId="40040"/>
    <cellStyle name="Total 2 2 11 4 3 5" xfId="52139"/>
    <cellStyle name="Total 2 2 11 4 4" xfId="15167"/>
    <cellStyle name="Total 2 2 11 4 5" xfId="26562"/>
    <cellStyle name="Total 2 2 11 4 6" xfId="36346"/>
    <cellStyle name="Total 2 2 11 4 7" xfId="49872"/>
    <cellStyle name="Total 2 2 11 5" xfId="7209"/>
    <cellStyle name="Total 2 2 11 5 2" xfId="20255"/>
    <cellStyle name="Total 2 2 11 5 3" xfId="30372"/>
    <cellStyle name="Total 2 2 11 5 4" xfId="41434"/>
    <cellStyle name="Total 2 2 11 5 5" xfId="52938"/>
    <cellStyle name="Total 2 2 11 6" xfId="3672"/>
    <cellStyle name="Total 2 2 11 6 2" xfId="16718"/>
    <cellStyle name="Total 2 2 11 6 3" xfId="27814"/>
    <cellStyle name="Total 2 2 11 6 4" xfId="37897"/>
    <cellStyle name="Total 2 2 11 6 5" xfId="50738"/>
    <cellStyle name="Total 2 2 11 7" xfId="8444"/>
    <cellStyle name="Total 2 2 11 7 2" xfId="21489"/>
    <cellStyle name="Total 2 2 11 7 3" xfId="30914"/>
    <cellStyle name="Total 2 2 11 8" xfId="9445"/>
    <cellStyle name="Total 2 2 11 8 2" xfId="22490"/>
    <cellStyle name="Total 2 2 11 8 3" xfId="31786"/>
    <cellStyle name="Total 2 2 11 9" xfId="11072"/>
    <cellStyle name="Total 2 2 11 9 2" xfId="24117"/>
    <cellStyle name="Total 2 2 12" xfId="288"/>
    <cellStyle name="Total 2 2 12 10" xfId="12394"/>
    <cellStyle name="Total 2 2 12 10 2" xfId="25439"/>
    <cellStyle name="Total 2 2 12 10 3" xfId="33773"/>
    <cellStyle name="Total 2 2 12 11" xfId="13339"/>
    <cellStyle name="Total 2 2 12 12" xfId="34518"/>
    <cellStyle name="Total 2 2 12 2" xfId="1399"/>
    <cellStyle name="Total 2 2 12 2 10" xfId="12616"/>
    <cellStyle name="Total 2 2 12 2 10 2" xfId="25661"/>
    <cellStyle name="Total 2 2 12 2 10 3" xfId="33995"/>
    <cellStyle name="Total 2 2 12 2 11" xfId="12765"/>
    <cellStyle name="Total 2 2 12 2 11 2" xfId="25810"/>
    <cellStyle name="Total 2 2 12 2 11 3" xfId="34144"/>
    <cellStyle name="Total 2 2 12 2 12" xfId="14445"/>
    <cellStyle name="Total 2 2 12 2 13" xfId="35624"/>
    <cellStyle name="Total 2 2 12 2 2" xfId="1871"/>
    <cellStyle name="Total 2 2 12 2 2 2" xfId="7740"/>
    <cellStyle name="Total 2 2 12 2 2 2 2" xfId="20786"/>
    <cellStyle name="Total 2 2 12 2 2 2 3" xfId="30574"/>
    <cellStyle name="Total 2 2 12 2 2 2 4" xfId="41965"/>
    <cellStyle name="Total 2 2 12 2 2 2 5" xfId="53469"/>
    <cellStyle name="Total 2 2 12 2 2 3" xfId="5565"/>
    <cellStyle name="Total 2 2 12 2 2 3 2" xfId="18611"/>
    <cellStyle name="Total 2 2 12 2 2 3 3" xfId="29085"/>
    <cellStyle name="Total 2 2 12 2 2 3 4" xfId="39790"/>
    <cellStyle name="Total 2 2 12 2 2 3 5" xfId="51963"/>
    <cellStyle name="Total 2 2 12 2 2 4" xfId="14917"/>
    <cellStyle name="Total 2 2 12 2 2 5" xfId="26376"/>
    <cellStyle name="Total 2 2 12 2 2 6" xfId="36096"/>
    <cellStyle name="Total 2 2 12 2 2 7" xfId="49696"/>
    <cellStyle name="Total 2 2 12 2 3" xfId="3158"/>
    <cellStyle name="Total 2 2 12 2 3 2" xfId="8172"/>
    <cellStyle name="Total 2 2 12 2 3 2 2" xfId="21218"/>
    <cellStyle name="Total 2 2 12 2 3 2 3" xfId="30713"/>
    <cellStyle name="Total 2 2 12 2 3 2 4" xfId="42397"/>
    <cellStyle name="Total 2 2 12 2 3 2 5" xfId="53901"/>
    <cellStyle name="Total 2 2 12 2 3 3" xfId="6852"/>
    <cellStyle name="Total 2 2 12 2 3 3 2" xfId="19898"/>
    <cellStyle name="Total 2 2 12 2 3 3 3" xfId="30079"/>
    <cellStyle name="Total 2 2 12 2 3 3 4" xfId="41077"/>
    <cellStyle name="Total 2 2 12 2 3 3 5" xfId="52719"/>
    <cellStyle name="Total 2 2 12 2 3 4" xfId="16204"/>
    <cellStyle name="Total 2 2 12 2 3 5" xfId="27370"/>
    <cellStyle name="Total 2 2 12 2 3 6" xfId="37383"/>
    <cellStyle name="Total 2 2 12 2 3 7" xfId="50452"/>
    <cellStyle name="Total 2 2 12 2 4" xfId="7548"/>
    <cellStyle name="Total 2 2 12 2 4 2" xfId="20594"/>
    <cellStyle name="Total 2 2 12 2 4 3" xfId="30506"/>
    <cellStyle name="Total 2 2 12 2 4 4" xfId="41773"/>
    <cellStyle name="Total 2 2 12 2 4 5" xfId="53277"/>
    <cellStyle name="Total 2 2 12 2 5" xfId="4216"/>
    <cellStyle name="Total 2 2 12 2 5 2" xfId="17262"/>
    <cellStyle name="Total 2 2 12 2 5 3" xfId="28253"/>
    <cellStyle name="Total 2 2 12 2 5 4" xfId="38441"/>
    <cellStyle name="Total 2 2 12 2 5 5" xfId="51056"/>
    <cellStyle name="Total 2 2 12 2 6" xfId="8988"/>
    <cellStyle name="Total 2 2 12 2 6 2" xfId="22033"/>
    <cellStyle name="Total 2 2 12 2 6 3" xfId="31353"/>
    <cellStyle name="Total 2 2 12 2 7" xfId="9887"/>
    <cellStyle name="Total 2 2 12 2 7 2" xfId="22932"/>
    <cellStyle name="Total 2 2 12 2 7 3" xfId="32228"/>
    <cellStyle name="Total 2 2 12 2 8" xfId="10286"/>
    <cellStyle name="Total 2 2 12 2 8 2" xfId="23331"/>
    <cellStyle name="Total 2 2 12 2 8 3" xfId="32627"/>
    <cellStyle name="Total 2 2 12 2 9" xfId="11617"/>
    <cellStyle name="Total 2 2 12 2 9 2" xfId="24662"/>
    <cellStyle name="Total 2 2 12 3" xfId="862"/>
    <cellStyle name="Total 2 2 12 3 2" xfId="7378"/>
    <cellStyle name="Total 2 2 12 3 2 2" xfId="20424"/>
    <cellStyle name="Total 2 2 12 3 2 3" xfId="30441"/>
    <cellStyle name="Total 2 2 12 3 2 4" xfId="41603"/>
    <cellStyle name="Total 2 2 12 3 2 5" xfId="53107"/>
    <cellStyle name="Total 2 2 12 3 3" xfId="4972"/>
    <cellStyle name="Total 2 2 12 3 3 2" xfId="18018"/>
    <cellStyle name="Total 2 2 12 3 3 3" xfId="28721"/>
    <cellStyle name="Total 2 2 12 3 3 4" xfId="39197"/>
    <cellStyle name="Total 2 2 12 3 3 5" xfId="51551"/>
    <cellStyle name="Total 2 2 12 3 4" xfId="13908"/>
    <cellStyle name="Total 2 2 12 3 5" xfId="26027"/>
    <cellStyle name="Total 2 2 12 3 6" xfId="35087"/>
    <cellStyle name="Total 2 2 12 3 7" xfId="49299"/>
    <cellStyle name="Total 2 2 12 4" xfId="2128"/>
    <cellStyle name="Total 2 2 12 4 2" xfId="7873"/>
    <cellStyle name="Total 2 2 12 4 2 2" xfId="20919"/>
    <cellStyle name="Total 2 2 12 4 2 3" xfId="30643"/>
    <cellStyle name="Total 2 2 12 4 2 4" xfId="42098"/>
    <cellStyle name="Total 2 2 12 4 2 5" xfId="53602"/>
    <cellStyle name="Total 2 2 12 4 3" xfId="5822"/>
    <cellStyle name="Total 2 2 12 4 3 2" xfId="18868"/>
    <cellStyle name="Total 2 2 12 4 3 3" xfId="29278"/>
    <cellStyle name="Total 2 2 12 4 3 4" xfId="40047"/>
    <cellStyle name="Total 2 2 12 4 3 5" xfId="52142"/>
    <cellStyle name="Total 2 2 12 4 4" xfId="15174"/>
    <cellStyle name="Total 2 2 12 4 5" xfId="26569"/>
    <cellStyle name="Total 2 2 12 4 6" xfId="36353"/>
    <cellStyle name="Total 2 2 12 4 7" xfId="49875"/>
    <cellStyle name="Total 2 2 12 5" xfId="7210"/>
    <cellStyle name="Total 2 2 12 5 2" xfId="20256"/>
    <cellStyle name="Total 2 2 12 5 3" xfId="30373"/>
    <cellStyle name="Total 2 2 12 5 4" xfId="41435"/>
    <cellStyle name="Total 2 2 12 5 5" xfId="52939"/>
    <cellStyle name="Total 2 2 12 6" xfId="3679"/>
    <cellStyle name="Total 2 2 12 6 2" xfId="16725"/>
    <cellStyle name="Total 2 2 12 6 3" xfId="27821"/>
    <cellStyle name="Total 2 2 12 6 4" xfId="37904"/>
    <cellStyle name="Total 2 2 12 6 5" xfId="50741"/>
    <cellStyle name="Total 2 2 12 7" xfId="8451"/>
    <cellStyle name="Total 2 2 12 7 2" xfId="21496"/>
    <cellStyle name="Total 2 2 12 7 3" xfId="30921"/>
    <cellStyle name="Total 2 2 12 8" xfId="9452"/>
    <cellStyle name="Total 2 2 12 8 2" xfId="22497"/>
    <cellStyle name="Total 2 2 12 8 3" xfId="31793"/>
    <cellStyle name="Total 2 2 12 9" xfId="11079"/>
    <cellStyle name="Total 2 2 12 9 2" xfId="24124"/>
    <cellStyle name="Total 2 2 13" xfId="306"/>
    <cellStyle name="Total 2 2 13 10" xfId="12621"/>
    <cellStyle name="Total 2 2 13 10 2" xfId="25666"/>
    <cellStyle name="Total 2 2 13 10 3" xfId="34000"/>
    <cellStyle name="Total 2 2 13 11" xfId="13357"/>
    <cellStyle name="Total 2 2 13 12" xfId="34536"/>
    <cellStyle name="Total 2 2 13 2" xfId="1417"/>
    <cellStyle name="Total 2 2 13 2 10" xfId="12601"/>
    <cellStyle name="Total 2 2 13 2 10 2" xfId="25646"/>
    <cellStyle name="Total 2 2 13 2 10 3" xfId="33980"/>
    <cellStyle name="Total 2 2 13 2 11" xfId="12766"/>
    <cellStyle name="Total 2 2 13 2 11 2" xfId="25811"/>
    <cellStyle name="Total 2 2 13 2 11 3" xfId="34145"/>
    <cellStyle name="Total 2 2 13 2 12" xfId="14463"/>
    <cellStyle name="Total 2 2 13 2 13" xfId="35642"/>
    <cellStyle name="Total 2 2 13 2 2" xfId="1872"/>
    <cellStyle name="Total 2 2 13 2 2 2" xfId="7741"/>
    <cellStyle name="Total 2 2 13 2 2 2 2" xfId="20787"/>
    <cellStyle name="Total 2 2 13 2 2 2 3" xfId="30575"/>
    <cellStyle name="Total 2 2 13 2 2 2 4" xfId="41966"/>
    <cellStyle name="Total 2 2 13 2 2 2 5" xfId="53470"/>
    <cellStyle name="Total 2 2 13 2 2 3" xfId="5566"/>
    <cellStyle name="Total 2 2 13 2 2 3 2" xfId="18612"/>
    <cellStyle name="Total 2 2 13 2 2 3 3" xfId="29086"/>
    <cellStyle name="Total 2 2 13 2 2 3 4" xfId="39791"/>
    <cellStyle name="Total 2 2 13 2 2 3 5" xfId="51964"/>
    <cellStyle name="Total 2 2 13 2 2 4" xfId="14918"/>
    <cellStyle name="Total 2 2 13 2 2 5" xfId="26377"/>
    <cellStyle name="Total 2 2 13 2 2 6" xfId="36097"/>
    <cellStyle name="Total 2 2 13 2 2 7" xfId="49697"/>
    <cellStyle name="Total 2 2 13 2 3" xfId="3168"/>
    <cellStyle name="Total 2 2 13 2 3 2" xfId="8173"/>
    <cellStyle name="Total 2 2 13 2 3 2 2" xfId="21219"/>
    <cellStyle name="Total 2 2 13 2 3 2 3" xfId="30714"/>
    <cellStyle name="Total 2 2 13 2 3 2 4" xfId="42398"/>
    <cellStyle name="Total 2 2 13 2 3 2 5" xfId="53902"/>
    <cellStyle name="Total 2 2 13 2 3 3" xfId="6862"/>
    <cellStyle name="Total 2 2 13 2 3 3 2" xfId="19908"/>
    <cellStyle name="Total 2 2 13 2 3 3 3" xfId="30089"/>
    <cellStyle name="Total 2 2 13 2 3 3 4" xfId="41087"/>
    <cellStyle name="Total 2 2 13 2 3 3 5" xfId="52723"/>
    <cellStyle name="Total 2 2 13 2 3 4" xfId="16214"/>
    <cellStyle name="Total 2 2 13 2 3 5" xfId="27380"/>
    <cellStyle name="Total 2 2 13 2 3 6" xfId="37393"/>
    <cellStyle name="Total 2 2 13 2 3 7" xfId="50456"/>
    <cellStyle name="Total 2 2 13 2 4" xfId="7555"/>
    <cellStyle name="Total 2 2 13 2 4 2" xfId="20601"/>
    <cellStyle name="Total 2 2 13 2 4 3" xfId="30507"/>
    <cellStyle name="Total 2 2 13 2 4 4" xfId="41780"/>
    <cellStyle name="Total 2 2 13 2 4 5" xfId="53284"/>
    <cellStyle name="Total 2 2 13 2 5" xfId="4234"/>
    <cellStyle name="Total 2 2 13 2 5 2" xfId="17280"/>
    <cellStyle name="Total 2 2 13 2 5 3" xfId="28265"/>
    <cellStyle name="Total 2 2 13 2 5 4" xfId="38459"/>
    <cellStyle name="Total 2 2 13 2 5 5" xfId="51066"/>
    <cellStyle name="Total 2 2 13 2 6" xfId="9006"/>
    <cellStyle name="Total 2 2 13 2 6 2" xfId="22051"/>
    <cellStyle name="Total 2 2 13 2 6 3" xfId="31365"/>
    <cellStyle name="Total 2 2 13 2 7" xfId="9900"/>
    <cellStyle name="Total 2 2 13 2 7 2" xfId="22945"/>
    <cellStyle name="Total 2 2 13 2 7 3" xfId="32241"/>
    <cellStyle name="Total 2 2 13 2 8" xfId="10296"/>
    <cellStyle name="Total 2 2 13 2 8 2" xfId="23341"/>
    <cellStyle name="Total 2 2 13 2 8 3" xfId="32637"/>
    <cellStyle name="Total 2 2 13 2 9" xfId="11635"/>
    <cellStyle name="Total 2 2 13 2 9 2" xfId="24680"/>
    <cellStyle name="Total 2 2 13 3" xfId="880"/>
    <cellStyle name="Total 2 2 13 3 2" xfId="7385"/>
    <cellStyle name="Total 2 2 13 3 2 2" xfId="20431"/>
    <cellStyle name="Total 2 2 13 3 2 3" xfId="30442"/>
    <cellStyle name="Total 2 2 13 3 2 4" xfId="41610"/>
    <cellStyle name="Total 2 2 13 3 2 5" xfId="53114"/>
    <cellStyle name="Total 2 2 13 3 3" xfId="4990"/>
    <cellStyle name="Total 2 2 13 3 3 2" xfId="18036"/>
    <cellStyle name="Total 2 2 13 3 3 3" xfId="28733"/>
    <cellStyle name="Total 2 2 13 3 3 4" xfId="39215"/>
    <cellStyle name="Total 2 2 13 3 3 5" xfId="51561"/>
    <cellStyle name="Total 2 2 13 3 4" xfId="13926"/>
    <cellStyle name="Total 2 2 13 3 5" xfId="26039"/>
    <cellStyle name="Total 2 2 13 3 6" xfId="35105"/>
    <cellStyle name="Total 2 2 13 3 7" xfId="49309"/>
    <cellStyle name="Total 2 2 13 4" xfId="2146"/>
    <cellStyle name="Total 2 2 13 4 2" xfId="7880"/>
    <cellStyle name="Total 2 2 13 4 2 2" xfId="20926"/>
    <cellStyle name="Total 2 2 13 4 2 3" xfId="30644"/>
    <cellStyle name="Total 2 2 13 4 2 4" xfId="42105"/>
    <cellStyle name="Total 2 2 13 4 2 5" xfId="53609"/>
    <cellStyle name="Total 2 2 13 4 3" xfId="5840"/>
    <cellStyle name="Total 2 2 13 4 3 2" xfId="18886"/>
    <cellStyle name="Total 2 2 13 4 3 3" xfId="29290"/>
    <cellStyle name="Total 2 2 13 4 3 4" xfId="40065"/>
    <cellStyle name="Total 2 2 13 4 3 5" xfId="52152"/>
    <cellStyle name="Total 2 2 13 4 4" xfId="15192"/>
    <cellStyle name="Total 2 2 13 4 5" xfId="26581"/>
    <cellStyle name="Total 2 2 13 4 6" xfId="36371"/>
    <cellStyle name="Total 2 2 13 4 7" xfId="49885"/>
    <cellStyle name="Total 2 2 13 5" xfId="7217"/>
    <cellStyle name="Total 2 2 13 5 2" xfId="20263"/>
    <cellStyle name="Total 2 2 13 5 3" xfId="30374"/>
    <cellStyle name="Total 2 2 13 5 4" xfId="41442"/>
    <cellStyle name="Total 2 2 13 5 5" xfId="52946"/>
    <cellStyle name="Total 2 2 13 6" xfId="3697"/>
    <cellStyle name="Total 2 2 13 6 2" xfId="16743"/>
    <cellStyle name="Total 2 2 13 6 3" xfId="27833"/>
    <cellStyle name="Total 2 2 13 6 4" xfId="37922"/>
    <cellStyle name="Total 2 2 13 6 5" xfId="50751"/>
    <cellStyle name="Total 2 2 13 7" xfId="8469"/>
    <cellStyle name="Total 2 2 13 7 2" xfId="21514"/>
    <cellStyle name="Total 2 2 13 7 3" xfId="30933"/>
    <cellStyle name="Total 2 2 13 8" xfId="9465"/>
    <cellStyle name="Total 2 2 13 8 2" xfId="22510"/>
    <cellStyle name="Total 2 2 13 8 3" xfId="31806"/>
    <cellStyle name="Total 2 2 13 9" xfId="11097"/>
    <cellStyle name="Total 2 2 13 9 2" xfId="24142"/>
    <cellStyle name="Total 2 2 14" xfId="309"/>
    <cellStyle name="Total 2 2 14 10" xfId="10910"/>
    <cellStyle name="Total 2 2 14 10 2" xfId="23955"/>
    <cellStyle name="Total 2 2 14 10 3" xfId="33192"/>
    <cellStyle name="Total 2 2 14 11" xfId="13360"/>
    <cellStyle name="Total 2 2 14 12" xfId="34539"/>
    <cellStyle name="Total 2 2 14 2" xfId="1420"/>
    <cellStyle name="Total 2 2 14 2 10" xfId="10906"/>
    <cellStyle name="Total 2 2 14 2 10 2" xfId="23951"/>
    <cellStyle name="Total 2 2 14 2 10 3" xfId="33188"/>
    <cellStyle name="Total 2 2 14 2 11" xfId="12767"/>
    <cellStyle name="Total 2 2 14 2 11 2" xfId="25812"/>
    <cellStyle name="Total 2 2 14 2 11 3" xfId="34146"/>
    <cellStyle name="Total 2 2 14 2 12" xfId="14466"/>
    <cellStyle name="Total 2 2 14 2 13" xfId="35645"/>
    <cellStyle name="Total 2 2 14 2 2" xfId="1873"/>
    <cellStyle name="Total 2 2 14 2 2 2" xfId="7742"/>
    <cellStyle name="Total 2 2 14 2 2 2 2" xfId="20788"/>
    <cellStyle name="Total 2 2 14 2 2 2 3" xfId="30576"/>
    <cellStyle name="Total 2 2 14 2 2 2 4" xfId="41967"/>
    <cellStyle name="Total 2 2 14 2 2 2 5" xfId="53471"/>
    <cellStyle name="Total 2 2 14 2 2 3" xfId="5567"/>
    <cellStyle name="Total 2 2 14 2 2 3 2" xfId="18613"/>
    <cellStyle name="Total 2 2 14 2 2 3 3" xfId="29087"/>
    <cellStyle name="Total 2 2 14 2 2 3 4" xfId="39792"/>
    <cellStyle name="Total 2 2 14 2 2 3 5" xfId="51965"/>
    <cellStyle name="Total 2 2 14 2 2 4" xfId="14919"/>
    <cellStyle name="Total 2 2 14 2 2 5" xfId="26378"/>
    <cellStyle name="Total 2 2 14 2 2 6" xfId="36098"/>
    <cellStyle name="Total 2 2 14 2 2 7" xfId="49698"/>
    <cellStyle name="Total 2 2 14 2 3" xfId="3171"/>
    <cellStyle name="Total 2 2 14 2 3 2" xfId="8174"/>
    <cellStyle name="Total 2 2 14 2 3 2 2" xfId="21220"/>
    <cellStyle name="Total 2 2 14 2 3 2 3" xfId="30715"/>
    <cellStyle name="Total 2 2 14 2 3 2 4" xfId="42399"/>
    <cellStyle name="Total 2 2 14 2 3 2 5" xfId="53903"/>
    <cellStyle name="Total 2 2 14 2 3 3" xfId="6865"/>
    <cellStyle name="Total 2 2 14 2 3 3 2" xfId="19911"/>
    <cellStyle name="Total 2 2 14 2 3 3 3" xfId="30092"/>
    <cellStyle name="Total 2 2 14 2 3 3 4" xfId="41090"/>
    <cellStyle name="Total 2 2 14 2 3 3 5" xfId="52726"/>
    <cellStyle name="Total 2 2 14 2 3 4" xfId="16217"/>
    <cellStyle name="Total 2 2 14 2 3 5" xfId="27383"/>
    <cellStyle name="Total 2 2 14 2 3 6" xfId="37396"/>
    <cellStyle name="Total 2 2 14 2 3 7" xfId="50459"/>
    <cellStyle name="Total 2 2 14 2 4" xfId="7556"/>
    <cellStyle name="Total 2 2 14 2 4 2" xfId="20602"/>
    <cellStyle name="Total 2 2 14 2 4 3" xfId="30508"/>
    <cellStyle name="Total 2 2 14 2 4 4" xfId="41781"/>
    <cellStyle name="Total 2 2 14 2 4 5" xfId="53285"/>
    <cellStyle name="Total 2 2 14 2 5" xfId="4237"/>
    <cellStyle name="Total 2 2 14 2 5 2" xfId="17283"/>
    <cellStyle name="Total 2 2 14 2 5 3" xfId="28268"/>
    <cellStyle name="Total 2 2 14 2 5 4" xfId="38462"/>
    <cellStyle name="Total 2 2 14 2 5 5" xfId="51069"/>
    <cellStyle name="Total 2 2 14 2 6" xfId="9009"/>
    <cellStyle name="Total 2 2 14 2 6 2" xfId="22054"/>
    <cellStyle name="Total 2 2 14 2 6 3" xfId="31368"/>
    <cellStyle name="Total 2 2 14 2 7" xfId="9903"/>
    <cellStyle name="Total 2 2 14 2 7 2" xfId="22948"/>
    <cellStyle name="Total 2 2 14 2 7 3" xfId="32244"/>
    <cellStyle name="Total 2 2 14 2 8" xfId="10299"/>
    <cellStyle name="Total 2 2 14 2 8 2" xfId="23344"/>
    <cellStyle name="Total 2 2 14 2 8 3" xfId="32640"/>
    <cellStyle name="Total 2 2 14 2 9" xfId="11638"/>
    <cellStyle name="Total 2 2 14 2 9 2" xfId="24683"/>
    <cellStyle name="Total 2 2 14 3" xfId="883"/>
    <cellStyle name="Total 2 2 14 3 2" xfId="7386"/>
    <cellStyle name="Total 2 2 14 3 2 2" xfId="20432"/>
    <cellStyle name="Total 2 2 14 3 2 3" xfId="30443"/>
    <cellStyle name="Total 2 2 14 3 2 4" xfId="41611"/>
    <cellStyle name="Total 2 2 14 3 2 5" xfId="53115"/>
    <cellStyle name="Total 2 2 14 3 3" xfId="4993"/>
    <cellStyle name="Total 2 2 14 3 3 2" xfId="18039"/>
    <cellStyle name="Total 2 2 14 3 3 3" xfId="28736"/>
    <cellStyle name="Total 2 2 14 3 3 4" xfId="39218"/>
    <cellStyle name="Total 2 2 14 3 3 5" xfId="51564"/>
    <cellStyle name="Total 2 2 14 3 4" xfId="13929"/>
    <cellStyle name="Total 2 2 14 3 5" xfId="26042"/>
    <cellStyle name="Total 2 2 14 3 6" xfId="35108"/>
    <cellStyle name="Total 2 2 14 3 7" xfId="49312"/>
    <cellStyle name="Total 2 2 14 4" xfId="2149"/>
    <cellStyle name="Total 2 2 14 4 2" xfId="7881"/>
    <cellStyle name="Total 2 2 14 4 2 2" xfId="20927"/>
    <cellStyle name="Total 2 2 14 4 2 3" xfId="30645"/>
    <cellStyle name="Total 2 2 14 4 2 4" xfId="42106"/>
    <cellStyle name="Total 2 2 14 4 2 5" xfId="53610"/>
    <cellStyle name="Total 2 2 14 4 3" xfId="5843"/>
    <cellStyle name="Total 2 2 14 4 3 2" xfId="18889"/>
    <cellStyle name="Total 2 2 14 4 3 3" xfId="29293"/>
    <cellStyle name="Total 2 2 14 4 3 4" xfId="40068"/>
    <cellStyle name="Total 2 2 14 4 3 5" xfId="52155"/>
    <cellStyle name="Total 2 2 14 4 4" xfId="15195"/>
    <cellStyle name="Total 2 2 14 4 5" xfId="26584"/>
    <cellStyle name="Total 2 2 14 4 6" xfId="36374"/>
    <cellStyle name="Total 2 2 14 4 7" xfId="49888"/>
    <cellStyle name="Total 2 2 14 5" xfId="7218"/>
    <cellStyle name="Total 2 2 14 5 2" xfId="20264"/>
    <cellStyle name="Total 2 2 14 5 3" xfId="30375"/>
    <cellStyle name="Total 2 2 14 5 4" xfId="41443"/>
    <cellStyle name="Total 2 2 14 5 5" xfId="52947"/>
    <cellStyle name="Total 2 2 14 6" xfId="3700"/>
    <cellStyle name="Total 2 2 14 6 2" xfId="16746"/>
    <cellStyle name="Total 2 2 14 6 3" xfId="27836"/>
    <cellStyle name="Total 2 2 14 6 4" xfId="37925"/>
    <cellStyle name="Total 2 2 14 6 5" xfId="50754"/>
    <cellStyle name="Total 2 2 14 7" xfId="8472"/>
    <cellStyle name="Total 2 2 14 7 2" xfId="21517"/>
    <cellStyle name="Total 2 2 14 7 3" xfId="30936"/>
    <cellStyle name="Total 2 2 14 8" xfId="9468"/>
    <cellStyle name="Total 2 2 14 8 2" xfId="22513"/>
    <cellStyle name="Total 2 2 14 8 3" xfId="31809"/>
    <cellStyle name="Total 2 2 14 9" xfId="11100"/>
    <cellStyle name="Total 2 2 14 9 2" xfId="24145"/>
    <cellStyle name="Total 2 2 15" xfId="335"/>
    <cellStyle name="Total 2 2 15 10" xfId="10813"/>
    <cellStyle name="Total 2 2 15 10 2" xfId="23858"/>
    <cellStyle name="Total 2 2 15 10 3" xfId="33137"/>
    <cellStyle name="Total 2 2 15 11" xfId="13386"/>
    <cellStyle name="Total 2 2 15 12" xfId="34565"/>
    <cellStyle name="Total 2 2 15 2" xfId="1446"/>
    <cellStyle name="Total 2 2 15 2 10" xfId="12461"/>
    <cellStyle name="Total 2 2 15 2 10 2" xfId="25506"/>
    <cellStyle name="Total 2 2 15 2 10 3" xfId="33840"/>
    <cellStyle name="Total 2 2 15 2 11" xfId="12770"/>
    <cellStyle name="Total 2 2 15 2 11 2" xfId="25815"/>
    <cellStyle name="Total 2 2 15 2 11 3" xfId="34149"/>
    <cellStyle name="Total 2 2 15 2 12" xfId="14492"/>
    <cellStyle name="Total 2 2 15 2 13" xfId="35671"/>
    <cellStyle name="Total 2 2 15 2 2" xfId="1876"/>
    <cellStyle name="Total 2 2 15 2 2 2" xfId="7745"/>
    <cellStyle name="Total 2 2 15 2 2 2 2" xfId="20791"/>
    <cellStyle name="Total 2 2 15 2 2 2 3" xfId="30579"/>
    <cellStyle name="Total 2 2 15 2 2 2 4" xfId="41970"/>
    <cellStyle name="Total 2 2 15 2 2 2 5" xfId="53474"/>
    <cellStyle name="Total 2 2 15 2 2 3" xfId="5570"/>
    <cellStyle name="Total 2 2 15 2 2 3 2" xfId="18616"/>
    <cellStyle name="Total 2 2 15 2 2 3 3" xfId="29090"/>
    <cellStyle name="Total 2 2 15 2 2 3 4" xfId="39795"/>
    <cellStyle name="Total 2 2 15 2 2 3 5" xfId="51968"/>
    <cellStyle name="Total 2 2 15 2 2 4" xfId="14922"/>
    <cellStyle name="Total 2 2 15 2 2 5" xfId="26381"/>
    <cellStyle name="Total 2 2 15 2 2 6" xfId="36101"/>
    <cellStyle name="Total 2 2 15 2 2 7" xfId="49701"/>
    <cellStyle name="Total 2 2 15 2 3" xfId="3193"/>
    <cellStyle name="Total 2 2 15 2 3 2" xfId="8177"/>
    <cellStyle name="Total 2 2 15 2 3 2 2" xfId="21223"/>
    <cellStyle name="Total 2 2 15 2 3 2 3" xfId="30718"/>
    <cellStyle name="Total 2 2 15 2 3 2 4" xfId="42402"/>
    <cellStyle name="Total 2 2 15 2 3 2 5" xfId="53906"/>
    <cellStyle name="Total 2 2 15 2 3 3" xfId="6887"/>
    <cellStyle name="Total 2 2 15 2 3 3 2" xfId="19933"/>
    <cellStyle name="Total 2 2 15 2 3 3 3" xfId="30114"/>
    <cellStyle name="Total 2 2 15 2 3 3 4" xfId="41112"/>
    <cellStyle name="Total 2 2 15 2 3 3 5" xfId="52736"/>
    <cellStyle name="Total 2 2 15 2 3 4" xfId="16239"/>
    <cellStyle name="Total 2 2 15 2 3 5" xfId="27405"/>
    <cellStyle name="Total 2 2 15 2 3 6" xfId="37418"/>
    <cellStyle name="Total 2 2 15 2 3 7" xfId="50469"/>
    <cellStyle name="Total 2 2 15 2 4" xfId="7559"/>
    <cellStyle name="Total 2 2 15 2 4 2" xfId="20605"/>
    <cellStyle name="Total 2 2 15 2 4 3" xfId="30511"/>
    <cellStyle name="Total 2 2 15 2 4 4" xfId="41784"/>
    <cellStyle name="Total 2 2 15 2 4 5" xfId="53288"/>
    <cellStyle name="Total 2 2 15 2 5" xfId="4263"/>
    <cellStyle name="Total 2 2 15 2 5 2" xfId="17309"/>
    <cellStyle name="Total 2 2 15 2 5 3" xfId="28294"/>
    <cellStyle name="Total 2 2 15 2 5 4" xfId="38488"/>
    <cellStyle name="Total 2 2 15 2 5 5" xfId="51079"/>
    <cellStyle name="Total 2 2 15 2 6" xfId="9035"/>
    <cellStyle name="Total 2 2 15 2 6 2" xfId="22080"/>
    <cellStyle name="Total 2 2 15 2 6 3" xfId="31394"/>
    <cellStyle name="Total 2 2 15 2 7" xfId="9929"/>
    <cellStyle name="Total 2 2 15 2 7 2" xfId="22974"/>
    <cellStyle name="Total 2 2 15 2 7 3" xfId="32270"/>
    <cellStyle name="Total 2 2 15 2 8" xfId="10321"/>
    <cellStyle name="Total 2 2 15 2 8 2" xfId="23366"/>
    <cellStyle name="Total 2 2 15 2 8 3" xfId="32662"/>
    <cellStyle name="Total 2 2 15 2 9" xfId="11664"/>
    <cellStyle name="Total 2 2 15 2 9 2" xfId="24709"/>
    <cellStyle name="Total 2 2 15 3" xfId="909"/>
    <cellStyle name="Total 2 2 15 3 2" xfId="7389"/>
    <cellStyle name="Total 2 2 15 3 2 2" xfId="20435"/>
    <cellStyle name="Total 2 2 15 3 2 3" xfId="30446"/>
    <cellStyle name="Total 2 2 15 3 2 4" xfId="41614"/>
    <cellStyle name="Total 2 2 15 3 2 5" xfId="53118"/>
    <cellStyle name="Total 2 2 15 3 3" xfId="5019"/>
    <cellStyle name="Total 2 2 15 3 3 2" xfId="18065"/>
    <cellStyle name="Total 2 2 15 3 3 3" xfId="28762"/>
    <cellStyle name="Total 2 2 15 3 3 4" xfId="39244"/>
    <cellStyle name="Total 2 2 15 3 3 5" xfId="51574"/>
    <cellStyle name="Total 2 2 15 3 4" xfId="13955"/>
    <cellStyle name="Total 2 2 15 3 5" xfId="26068"/>
    <cellStyle name="Total 2 2 15 3 6" xfId="35134"/>
    <cellStyle name="Total 2 2 15 3 7" xfId="49322"/>
    <cellStyle name="Total 2 2 15 4" xfId="2175"/>
    <cellStyle name="Total 2 2 15 4 2" xfId="7884"/>
    <cellStyle name="Total 2 2 15 4 2 2" xfId="20930"/>
    <cellStyle name="Total 2 2 15 4 2 3" xfId="30648"/>
    <cellStyle name="Total 2 2 15 4 2 4" xfId="42109"/>
    <cellStyle name="Total 2 2 15 4 2 5" xfId="53613"/>
    <cellStyle name="Total 2 2 15 4 3" xfId="5869"/>
    <cellStyle name="Total 2 2 15 4 3 2" xfId="18915"/>
    <cellStyle name="Total 2 2 15 4 3 3" xfId="29319"/>
    <cellStyle name="Total 2 2 15 4 3 4" xfId="40094"/>
    <cellStyle name="Total 2 2 15 4 3 5" xfId="52165"/>
    <cellStyle name="Total 2 2 15 4 4" xfId="15221"/>
    <cellStyle name="Total 2 2 15 4 5" xfId="26610"/>
    <cellStyle name="Total 2 2 15 4 6" xfId="36400"/>
    <cellStyle name="Total 2 2 15 4 7" xfId="49898"/>
    <cellStyle name="Total 2 2 15 5" xfId="7221"/>
    <cellStyle name="Total 2 2 15 5 2" xfId="20267"/>
    <cellStyle name="Total 2 2 15 5 3" xfId="30378"/>
    <cellStyle name="Total 2 2 15 5 4" xfId="41446"/>
    <cellStyle name="Total 2 2 15 5 5" xfId="52950"/>
    <cellStyle name="Total 2 2 15 6" xfId="3726"/>
    <cellStyle name="Total 2 2 15 6 2" xfId="16772"/>
    <cellStyle name="Total 2 2 15 6 3" xfId="27862"/>
    <cellStyle name="Total 2 2 15 6 4" xfId="37951"/>
    <cellStyle name="Total 2 2 15 6 5" xfId="50764"/>
    <cellStyle name="Total 2 2 15 7" xfId="8498"/>
    <cellStyle name="Total 2 2 15 7 2" xfId="21543"/>
    <cellStyle name="Total 2 2 15 7 3" xfId="30962"/>
    <cellStyle name="Total 2 2 15 8" xfId="9494"/>
    <cellStyle name="Total 2 2 15 8 2" xfId="22539"/>
    <cellStyle name="Total 2 2 15 8 3" xfId="31835"/>
    <cellStyle name="Total 2 2 15 9" xfId="11126"/>
    <cellStyle name="Total 2 2 15 9 2" xfId="24171"/>
    <cellStyle name="Total 2 2 16" xfId="327"/>
    <cellStyle name="Total 2 2 16 10" xfId="12317"/>
    <cellStyle name="Total 2 2 16 10 2" xfId="25362"/>
    <cellStyle name="Total 2 2 16 10 3" xfId="33696"/>
    <cellStyle name="Total 2 2 16 11" xfId="13378"/>
    <cellStyle name="Total 2 2 16 12" xfId="34557"/>
    <cellStyle name="Total 2 2 16 2" xfId="1438"/>
    <cellStyle name="Total 2 2 16 2 10" xfId="12576"/>
    <cellStyle name="Total 2 2 16 2 10 2" xfId="25621"/>
    <cellStyle name="Total 2 2 16 2 10 3" xfId="33955"/>
    <cellStyle name="Total 2 2 16 2 11" xfId="12769"/>
    <cellStyle name="Total 2 2 16 2 11 2" xfId="25814"/>
    <cellStyle name="Total 2 2 16 2 11 3" xfId="34148"/>
    <cellStyle name="Total 2 2 16 2 12" xfId="14484"/>
    <cellStyle name="Total 2 2 16 2 13" xfId="35663"/>
    <cellStyle name="Total 2 2 16 2 2" xfId="1875"/>
    <cellStyle name="Total 2 2 16 2 2 2" xfId="7744"/>
    <cellStyle name="Total 2 2 16 2 2 2 2" xfId="20790"/>
    <cellStyle name="Total 2 2 16 2 2 2 3" xfId="30578"/>
    <cellStyle name="Total 2 2 16 2 2 2 4" xfId="41969"/>
    <cellStyle name="Total 2 2 16 2 2 2 5" xfId="53473"/>
    <cellStyle name="Total 2 2 16 2 2 3" xfId="5569"/>
    <cellStyle name="Total 2 2 16 2 2 3 2" xfId="18615"/>
    <cellStyle name="Total 2 2 16 2 2 3 3" xfId="29089"/>
    <cellStyle name="Total 2 2 16 2 2 3 4" xfId="39794"/>
    <cellStyle name="Total 2 2 16 2 2 3 5" xfId="51967"/>
    <cellStyle name="Total 2 2 16 2 2 4" xfId="14921"/>
    <cellStyle name="Total 2 2 16 2 2 5" xfId="26380"/>
    <cellStyle name="Total 2 2 16 2 2 6" xfId="36100"/>
    <cellStyle name="Total 2 2 16 2 2 7" xfId="49700"/>
    <cellStyle name="Total 2 2 16 2 3" xfId="3186"/>
    <cellStyle name="Total 2 2 16 2 3 2" xfId="8176"/>
    <cellStyle name="Total 2 2 16 2 3 2 2" xfId="21222"/>
    <cellStyle name="Total 2 2 16 2 3 2 3" xfId="30717"/>
    <cellStyle name="Total 2 2 16 2 3 2 4" xfId="42401"/>
    <cellStyle name="Total 2 2 16 2 3 2 5" xfId="53905"/>
    <cellStyle name="Total 2 2 16 2 3 3" xfId="6880"/>
    <cellStyle name="Total 2 2 16 2 3 3 2" xfId="19926"/>
    <cellStyle name="Total 2 2 16 2 3 3 3" xfId="30107"/>
    <cellStyle name="Total 2 2 16 2 3 3 4" xfId="41105"/>
    <cellStyle name="Total 2 2 16 2 3 3 5" xfId="52733"/>
    <cellStyle name="Total 2 2 16 2 3 4" xfId="16232"/>
    <cellStyle name="Total 2 2 16 2 3 5" xfId="27398"/>
    <cellStyle name="Total 2 2 16 2 3 6" xfId="37411"/>
    <cellStyle name="Total 2 2 16 2 3 7" xfId="50466"/>
    <cellStyle name="Total 2 2 16 2 4" xfId="7558"/>
    <cellStyle name="Total 2 2 16 2 4 2" xfId="20604"/>
    <cellStyle name="Total 2 2 16 2 4 3" xfId="30510"/>
    <cellStyle name="Total 2 2 16 2 4 4" xfId="41783"/>
    <cellStyle name="Total 2 2 16 2 4 5" xfId="53287"/>
    <cellStyle name="Total 2 2 16 2 5" xfId="4255"/>
    <cellStyle name="Total 2 2 16 2 5 2" xfId="17301"/>
    <cellStyle name="Total 2 2 16 2 5 3" xfId="28286"/>
    <cellStyle name="Total 2 2 16 2 5 4" xfId="38480"/>
    <cellStyle name="Total 2 2 16 2 5 5" xfId="51076"/>
    <cellStyle name="Total 2 2 16 2 6" xfId="9027"/>
    <cellStyle name="Total 2 2 16 2 6 2" xfId="22072"/>
    <cellStyle name="Total 2 2 16 2 6 3" xfId="31386"/>
    <cellStyle name="Total 2 2 16 2 7" xfId="9921"/>
    <cellStyle name="Total 2 2 16 2 7 2" xfId="22966"/>
    <cellStyle name="Total 2 2 16 2 7 3" xfId="32262"/>
    <cellStyle name="Total 2 2 16 2 8" xfId="10314"/>
    <cellStyle name="Total 2 2 16 2 8 2" xfId="23359"/>
    <cellStyle name="Total 2 2 16 2 8 3" xfId="32655"/>
    <cellStyle name="Total 2 2 16 2 9" xfId="11656"/>
    <cellStyle name="Total 2 2 16 2 9 2" xfId="24701"/>
    <cellStyle name="Total 2 2 16 3" xfId="901"/>
    <cellStyle name="Total 2 2 16 3 2" xfId="7388"/>
    <cellStyle name="Total 2 2 16 3 2 2" xfId="20434"/>
    <cellStyle name="Total 2 2 16 3 2 3" xfId="30445"/>
    <cellStyle name="Total 2 2 16 3 2 4" xfId="41613"/>
    <cellStyle name="Total 2 2 16 3 2 5" xfId="53117"/>
    <cellStyle name="Total 2 2 16 3 3" xfId="5011"/>
    <cellStyle name="Total 2 2 16 3 3 2" xfId="18057"/>
    <cellStyle name="Total 2 2 16 3 3 3" xfId="28754"/>
    <cellStyle name="Total 2 2 16 3 3 4" xfId="39236"/>
    <cellStyle name="Total 2 2 16 3 3 5" xfId="51571"/>
    <cellStyle name="Total 2 2 16 3 4" xfId="13947"/>
    <cellStyle name="Total 2 2 16 3 5" xfId="26060"/>
    <cellStyle name="Total 2 2 16 3 6" xfId="35126"/>
    <cellStyle name="Total 2 2 16 3 7" xfId="49319"/>
    <cellStyle name="Total 2 2 16 4" xfId="2167"/>
    <cellStyle name="Total 2 2 16 4 2" xfId="7883"/>
    <cellStyle name="Total 2 2 16 4 2 2" xfId="20929"/>
    <cellStyle name="Total 2 2 16 4 2 3" xfId="30647"/>
    <cellStyle name="Total 2 2 16 4 2 4" xfId="42108"/>
    <cellStyle name="Total 2 2 16 4 2 5" xfId="53612"/>
    <cellStyle name="Total 2 2 16 4 3" xfId="5861"/>
    <cellStyle name="Total 2 2 16 4 3 2" xfId="18907"/>
    <cellStyle name="Total 2 2 16 4 3 3" xfId="29311"/>
    <cellStyle name="Total 2 2 16 4 3 4" xfId="40086"/>
    <cellStyle name="Total 2 2 16 4 3 5" xfId="52162"/>
    <cellStyle name="Total 2 2 16 4 4" xfId="15213"/>
    <cellStyle name="Total 2 2 16 4 5" xfId="26602"/>
    <cellStyle name="Total 2 2 16 4 6" xfId="36392"/>
    <cellStyle name="Total 2 2 16 4 7" xfId="49895"/>
    <cellStyle name="Total 2 2 16 5" xfId="7220"/>
    <cellStyle name="Total 2 2 16 5 2" xfId="20266"/>
    <cellStyle name="Total 2 2 16 5 3" xfId="30377"/>
    <cellStyle name="Total 2 2 16 5 4" xfId="41445"/>
    <cellStyle name="Total 2 2 16 5 5" xfId="52949"/>
    <cellStyle name="Total 2 2 16 6" xfId="3718"/>
    <cellStyle name="Total 2 2 16 6 2" xfId="16764"/>
    <cellStyle name="Total 2 2 16 6 3" xfId="27854"/>
    <cellStyle name="Total 2 2 16 6 4" xfId="37943"/>
    <cellStyle name="Total 2 2 16 6 5" xfId="50761"/>
    <cellStyle name="Total 2 2 16 7" xfId="8490"/>
    <cellStyle name="Total 2 2 16 7 2" xfId="21535"/>
    <cellStyle name="Total 2 2 16 7 3" xfId="30954"/>
    <cellStyle name="Total 2 2 16 8" xfId="9486"/>
    <cellStyle name="Total 2 2 16 8 2" xfId="22531"/>
    <cellStyle name="Total 2 2 16 8 3" xfId="31827"/>
    <cellStyle name="Total 2 2 16 9" xfId="11118"/>
    <cellStyle name="Total 2 2 16 9 2" xfId="24163"/>
    <cellStyle name="Total 2 2 17" xfId="320"/>
    <cellStyle name="Total 2 2 17 10" xfId="12056"/>
    <cellStyle name="Total 2 2 17 10 2" xfId="25101"/>
    <cellStyle name="Total 2 2 17 10 3" xfId="33435"/>
    <cellStyle name="Total 2 2 17 11" xfId="13371"/>
    <cellStyle name="Total 2 2 17 12" xfId="34550"/>
    <cellStyle name="Total 2 2 17 2" xfId="1431"/>
    <cellStyle name="Total 2 2 17 2 10" xfId="12329"/>
    <cellStyle name="Total 2 2 17 2 10 2" xfId="25374"/>
    <cellStyle name="Total 2 2 17 2 10 3" xfId="33708"/>
    <cellStyle name="Total 2 2 17 2 11" xfId="12768"/>
    <cellStyle name="Total 2 2 17 2 11 2" xfId="25813"/>
    <cellStyle name="Total 2 2 17 2 11 3" xfId="34147"/>
    <cellStyle name="Total 2 2 17 2 12" xfId="14477"/>
    <cellStyle name="Total 2 2 17 2 13" xfId="35656"/>
    <cellStyle name="Total 2 2 17 2 2" xfId="1874"/>
    <cellStyle name="Total 2 2 17 2 2 2" xfId="7743"/>
    <cellStyle name="Total 2 2 17 2 2 2 2" xfId="20789"/>
    <cellStyle name="Total 2 2 17 2 2 2 3" xfId="30577"/>
    <cellStyle name="Total 2 2 17 2 2 2 4" xfId="41968"/>
    <cellStyle name="Total 2 2 17 2 2 2 5" xfId="53472"/>
    <cellStyle name="Total 2 2 17 2 2 3" xfId="5568"/>
    <cellStyle name="Total 2 2 17 2 2 3 2" xfId="18614"/>
    <cellStyle name="Total 2 2 17 2 2 3 3" xfId="29088"/>
    <cellStyle name="Total 2 2 17 2 2 3 4" xfId="39793"/>
    <cellStyle name="Total 2 2 17 2 2 3 5" xfId="51966"/>
    <cellStyle name="Total 2 2 17 2 2 4" xfId="14920"/>
    <cellStyle name="Total 2 2 17 2 2 5" xfId="26379"/>
    <cellStyle name="Total 2 2 17 2 2 6" xfId="36099"/>
    <cellStyle name="Total 2 2 17 2 2 7" xfId="49699"/>
    <cellStyle name="Total 2 2 17 2 3" xfId="3180"/>
    <cellStyle name="Total 2 2 17 2 3 2" xfId="8175"/>
    <cellStyle name="Total 2 2 17 2 3 2 2" xfId="21221"/>
    <cellStyle name="Total 2 2 17 2 3 2 3" xfId="30716"/>
    <cellStyle name="Total 2 2 17 2 3 2 4" xfId="42400"/>
    <cellStyle name="Total 2 2 17 2 3 2 5" xfId="53904"/>
    <cellStyle name="Total 2 2 17 2 3 3" xfId="6874"/>
    <cellStyle name="Total 2 2 17 2 3 3 2" xfId="19920"/>
    <cellStyle name="Total 2 2 17 2 3 3 3" xfId="30101"/>
    <cellStyle name="Total 2 2 17 2 3 3 4" xfId="41099"/>
    <cellStyle name="Total 2 2 17 2 3 3 5" xfId="52730"/>
    <cellStyle name="Total 2 2 17 2 3 4" xfId="16226"/>
    <cellStyle name="Total 2 2 17 2 3 5" xfId="27392"/>
    <cellStyle name="Total 2 2 17 2 3 6" xfId="37405"/>
    <cellStyle name="Total 2 2 17 2 3 7" xfId="50463"/>
    <cellStyle name="Total 2 2 17 2 4" xfId="7557"/>
    <cellStyle name="Total 2 2 17 2 4 2" xfId="20603"/>
    <cellStyle name="Total 2 2 17 2 4 3" xfId="30509"/>
    <cellStyle name="Total 2 2 17 2 4 4" xfId="41782"/>
    <cellStyle name="Total 2 2 17 2 4 5" xfId="53286"/>
    <cellStyle name="Total 2 2 17 2 5" xfId="4248"/>
    <cellStyle name="Total 2 2 17 2 5 2" xfId="17294"/>
    <cellStyle name="Total 2 2 17 2 5 3" xfId="28279"/>
    <cellStyle name="Total 2 2 17 2 5 4" xfId="38473"/>
    <cellStyle name="Total 2 2 17 2 5 5" xfId="51073"/>
    <cellStyle name="Total 2 2 17 2 6" xfId="9020"/>
    <cellStyle name="Total 2 2 17 2 6 2" xfId="22065"/>
    <cellStyle name="Total 2 2 17 2 6 3" xfId="31379"/>
    <cellStyle name="Total 2 2 17 2 7" xfId="9914"/>
    <cellStyle name="Total 2 2 17 2 7 2" xfId="22959"/>
    <cellStyle name="Total 2 2 17 2 7 3" xfId="32255"/>
    <cellStyle name="Total 2 2 17 2 8" xfId="10308"/>
    <cellStyle name="Total 2 2 17 2 8 2" xfId="23353"/>
    <cellStyle name="Total 2 2 17 2 8 3" xfId="32649"/>
    <cellStyle name="Total 2 2 17 2 9" xfId="11649"/>
    <cellStyle name="Total 2 2 17 2 9 2" xfId="24694"/>
    <cellStyle name="Total 2 2 17 3" xfId="894"/>
    <cellStyle name="Total 2 2 17 3 2" xfId="7387"/>
    <cellStyle name="Total 2 2 17 3 2 2" xfId="20433"/>
    <cellStyle name="Total 2 2 17 3 2 3" xfId="30444"/>
    <cellStyle name="Total 2 2 17 3 2 4" xfId="41612"/>
    <cellStyle name="Total 2 2 17 3 2 5" xfId="53116"/>
    <cellStyle name="Total 2 2 17 3 3" xfId="5004"/>
    <cellStyle name="Total 2 2 17 3 3 2" xfId="18050"/>
    <cellStyle name="Total 2 2 17 3 3 3" xfId="28747"/>
    <cellStyle name="Total 2 2 17 3 3 4" xfId="39229"/>
    <cellStyle name="Total 2 2 17 3 3 5" xfId="51568"/>
    <cellStyle name="Total 2 2 17 3 4" xfId="13940"/>
    <cellStyle name="Total 2 2 17 3 5" xfId="26053"/>
    <cellStyle name="Total 2 2 17 3 6" xfId="35119"/>
    <cellStyle name="Total 2 2 17 3 7" xfId="49316"/>
    <cellStyle name="Total 2 2 17 4" xfId="2160"/>
    <cellStyle name="Total 2 2 17 4 2" xfId="7882"/>
    <cellStyle name="Total 2 2 17 4 2 2" xfId="20928"/>
    <cellStyle name="Total 2 2 17 4 2 3" xfId="30646"/>
    <cellStyle name="Total 2 2 17 4 2 4" xfId="42107"/>
    <cellStyle name="Total 2 2 17 4 2 5" xfId="53611"/>
    <cellStyle name="Total 2 2 17 4 3" xfId="5854"/>
    <cellStyle name="Total 2 2 17 4 3 2" xfId="18900"/>
    <cellStyle name="Total 2 2 17 4 3 3" xfId="29304"/>
    <cellStyle name="Total 2 2 17 4 3 4" xfId="40079"/>
    <cellStyle name="Total 2 2 17 4 3 5" xfId="52159"/>
    <cellStyle name="Total 2 2 17 4 4" xfId="15206"/>
    <cellStyle name="Total 2 2 17 4 5" xfId="26595"/>
    <cellStyle name="Total 2 2 17 4 6" xfId="36385"/>
    <cellStyle name="Total 2 2 17 4 7" xfId="49892"/>
    <cellStyle name="Total 2 2 17 5" xfId="7219"/>
    <cellStyle name="Total 2 2 17 5 2" xfId="20265"/>
    <cellStyle name="Total 2 2 17 5 3" xfId="30376"/>
    <cellStyle name="Total 2 2 17 5 4" xfId="41444"/>
    <cellStyle name="Total 2 2 17 5 5" xfId="52948"/>
    <cellStyle name="Total 2 2 17 6" xfId="3711"/>
    <cellStyle name="Total 2 2 17 6 2" xfId="16757"/>
    <cellStyle name="Total 2 2 17 6 3" xfId="27847"/>
    <cellStyle name="Total 2 2 17 6 4" xfId="37936"/>
    <cellStyle name="Total 2 2 17 6 5" xfId="50758"/>
    <cellStyle name="Total 2 2 17 7" xfId="8483"/>
    <cellStyle name="Total 2 2 17 7 2" xfId="21528"/>
    <cellStyle name="Total 2 2 17 7 3" xfId="30947"/>
    <cellStyle name="Total 2 2 17 8" xfId="9479"/>
    <cellStyle name="Total 2 2 17 8 2" xfId="22524"/>
    <cellStyle name="Total 2 2 17 8 3" xfId="31820"/>
    <cellStyle name="Total 2 2 17 9" xfId="11111"/>
    <cellStyle name="Total 2 2 17 9 2" xfId="24156"/>
    <cellStyle name="Total 2 2 18" xfId="337"/>
    <cellStyle name="Total 2 2 18 10" xfId="10879"/>
    <cellStyle name="Total 2 2 18 10 2" xfId="23924"/>
    <cellStyle name="Total 2 2 18 10 3" xfId="33161"/>
    <cellStyle name="Total 2 2 18 11" xfId="13388"/>
    <cellStyle name="Total 2 2 18 12" xfId="34567"/>
    <cellStyle name="Total 2 2 18 2" xfId="1448"/>
    <cellStyle name="Total 2 2 18 2 10" xfId="12533"/>
    <cellStyle name="Total 2 2 18 2 10 2" xfId="25578"/>
    <cellStyle name="Total 2 2 18 2 10 3" xfId="33912"/>
    <cellStyle name="Total 2 2 18 2 11" xfId="12771"/>
    <cellStyle name="Total 2 2 18 2 11 2" xfId="25816"/>
    <cellStyle name="Total 2 2 18 2 11 3" xfId="34150"/>
    <cellStyle name="Total 2 2 18 2 12" xfId="14494"/>
    <cellStyle name="Total 2 2 18 2 13" xfId="35673"/>
    <cellStyle name="Total 2 2 18 2 2" xfId="1877"/>
    <cellStyle name="Total 2 2 18 2 2 2" xfId="7746"/>
    <cellStyle name="Total 2 2 18 2 2 2 2" xfId="20792"/>
    <cellStyle name="Total 2 2 18 2 2 2 3" xfId="30580"/>
    <cellStyle name="Total 2 2 18 2 2 2 4" xfId="41971"/>
    <cellStyle name="Total 2 2 18 2 2 2 5" xfId="53475"/>
    <cellStyle name="Total 2 2 18 2 2 3" xfId="5571"/>
    <cellStyle name="Total 2 2 18 2 2 3 2" xfId="18617"/>
    <cellStyle name="Total 2 2 18 2 2 3 3" xfId="29091"/>
    <cellStyle name="Total 2 2 18 2 2 3 4" xfId="39796"/>
    <cellStyle name="Total 2 2 18 2 2 3 5" xfId="51969"/>
    <cellStyle name="Total 2 2 18 2 2 4" xfId="14923"/>
    <cellStyle name="Total 2 2 18 2 2 5" xfId="26382"/>
    <cellStyle name="Total 2 2 18 2 2 6" xfId="36102"/>
    <cellStyle name="Total 2 2 18 2 2 7" xfId="49702"/>
    <cellStyle name="Total 2 2 18 2 3" xfId="3195"/>
    <cellStyle name="Total 2 2 18 2 3 2" xfId="8178"/>
    <cellStyle name="Total 2 2 18 2 3 2 2" xfId="21224"/>
    <cellStyle name="Total 2 2 18 2 3 2 3" xfId="30719"/>
    <cellStyle name="Total 2 2 18 2 3 2 4" xfId="42403"/>
    <cellStyle name="Total 2 2 18 2 3 2 5" xfId="53907"/>
    <cellStyle name="Total 2 2 18 2 3 3" xfId="6889"/>
    <cellStyle name="Total 2 2 18 2 3 3 2" xfId="19935"/>
    <cellStyle name="Total 2 2 18 2 3 3 3" xfId="30116"/>
    <cellStyle name="Total 2 2 18 2 3 3 4" xfId="41114"/>
    <cellStyle name="Total 2 2 18 2 3 3 5" xfId="52737"/>
    <cellStyle name="Total 2 2 18 2 3 4" xfId="16241"/>
    <cellStyle name="Total 2 2 18 2 3 5" xfId="27407"/>
    <cellStyle name="Total 2 2 18 2 3 6" xfId="37420"/>
    <cellStyle name="Total 2 2 18 2 3 7" xfId="50470"/>
    <cellStyle name="Total 2 2 18 2 4" xfId="7560"/>
    <cellStyle name="Total 2 2 18 2 4 2" xfId="20606"/>
    <cellStyle name="Total 2 2 18 2 4 3" xfId="30512"/>
    <cellStyle name="Total 2 2 18 2 4 4" xfId="41785"/>
    <cellStyle name="Total 2 2 18 2 4 5" xfId="53289"/>
    <cellStyle name="Total 2 2 18 2 5" xfId="4265"/>
    <cellStyle name="Total 2 2 18 2 5 2" xfId="17311"/>
    <cellStyle name="Total 2 2 18 2 5 3" xfId="28296"/>
    <cellStyle name="Total 2 2 18 2 5 4" xfId="38490"/>
    <cellStyle name="Total 2 2 18 2 5 5" xfId="51080"/>
    <cellStyle name="Total 2 2 18 2 6" xfId="9037"/>
    <cellStyle name="Total 2 2 18 2 6 2" xfId="22082"/>
    <cellStyle name="Total 2 2 18 2 6 3" xfId="31396"/>
    <cellStyle name="Total 2 2 18 2 7" xfId="9931"/>
    <cellStyle name="Total 2 2 18 2 7 2" xfId="22976"/>
    <cellStyle name="Total 2 2 18 2 7 3" xfId="32272"/>
    <cellStyle name="Total 2 2 18 2 8" xfId="10323"/>
    <cellStyle name="Total 2 2 18 2 8 2" xfId="23368"/>
    <cellStyle name="Total 2 2 18 2 8 3" xfId="32664"/>
    <cellStyle name="Total 2 2 18 2 9" xfId="11666"/>
    <cellStyle name="Total 2 2 18 2 9 2" xfId="24711"/>
    <cellStyle name="Total 2 2 18 3" xfId="911"/>
    <cellStyle name="Total 2 2 18 3 2" xfId="7390"/>
    <cellStyle name="Total 2 2 18 3 2 2" xfId="20436"/>
    <cellStyle name="Total 2 2 18 3 2 3" xfId="30447"/>
    <cellStyle name="Total 2 2 18 3 2 4" xfId="41615"/>
    <cellStyle name="Total 2 2 18 3 2 5" xfId="53119"/>
    <cellStyle name="Total 2 2 18 3 3" xfId="5021"/>
    <cellStyle name="Total 2 2 18 3 3 2" xfId="18067"/>
    <cellStyle name="Total 2 2 18 3 3 3" xfId="28764"/>
    <cellStyle name="Total 2 2 18 3 3 4" xfId="39246"/>
    <cellStyle name="Total 2 2 18 3 3 5" xfId="51575"/>
    <cellStyle name="Total 2 2 18 3 4" xfId="13957"/>
    <cellStyle name="Total 2 2 18 3 5" xfId="26070"/>
    <cellStyle name="Total 2 2 18 3 6" xfId="35136"/>
    <cellStyle name="Total 2 2 18 3 7" xfId="49323"/>
    <cellStyle name="Total 2 2 18 4" xfId="2177"/>
    <cellStyle name="Total 2 2 18 4 2" xfId="7885"/>
    <cellStyle name="Total 2 2 18 4 2 2" xfId="20931"/>
    <cellStyle name="Total 2 2 18 4 2 3" xfId="30649"/>
    <cellStyle name="Total 2 2 18 4 2 4" xfId="42110"/>
    <cellStyle name="Total 2 2 18 4 2 5" xfId="53614"/>
    <cellStyle name="Total 2 2 18 4 3" xfId="5871"/>
    <cellStyle name="Total 2 2 18 4 3 2" xfId="18917"/>
    <cellStyle name="Total 2 2 18 4 3 3" xfId="29321"/>
    <cellStyle name="Total 2 2 18 4 3 4" xfId="40096"/>
    <cellStyle name="Total 2 2 18 4 3 5" xfId="52166"/>
    <cellStyle name="Total 2 2 18 4 4" xfId="15223"/>
    <cellStyle name="Total 2 2 18 4 5" xfId="26612"/>
    <cellStyle name="Total 2 2 18 4 6" xfId="36402"/>
    <cellStyle name="Total 2 2 18 4 7" xfId="49899"/>
    <cellStyle name="Total 2 2 18 5" xfId="7222"/>
    <cellStyle name="Total 2 2 18 5 2" xfId="20268"/>
    <cellStyle name="Total 2 2 18 5 3" xfId="30379"/>
    <cellStyle name="Total 2 2 18 5 4" xfId="41447"/>
    <cellStyle name="Total 2 2 18 5 5" xfId="52951"/>
    <cellStyle name="Total 2 2 18 6" xfId="3728"/>
    <cellStyle name="Total 2 2 18 6 2" xfId="16774"/>
    <cellStyle name="Total 2 2 18 6 3" xfId="27864"/>
    <cellStyle name="Total 2 2 18 6 4" xfId="37953"/>
    <cellStyle name="Total 2 2 18 6 5" xfId="50765"/>
    <cellStyle name="Total 2 2 18 7" xfId="8500"/>
    <cellStyle name="Total 2 2 18 7 2" xfId="21545"/>
    <cellStyle name="Total 2 2 18 7 3" xfId="30964"/>
    <cellStyle name="Total 2 2 18 8" xfId="9496"/>
    <cellStyle name="Total 2 2 18 8 2" xfId="22541"/>
    <cellStyle name="Total 2 2 18 8 3" xfId="31837"/>
    <cellStyle name="Total 2 2 18 9" xfId="11128"/>
    <cellStyle name="Total 2 2 18 9 2" xfId="24173"/>
    <cellStyle name="Total 2 2 19" xfId="350"/>
    <cellStyle name="Total 2 2 19 10" xfId="10799"/>
    <cellStyle name="Total 2 2 19 10 2" xfId="23844"/>
    <cellStyle name="Total 2 2 19 10 3" xfId="33124"/>
    <cellStyle name="Total 2 2 19 11" xfId="13401"/>
    <cellStyle name="Total 2 2 19 12" xfId="34580"/>
    <cellStyle name="Total 2 2 19 2" xfId="1461"/>
    <cellStyle name="Total 2 2 19 2 10" xfId="12060"/>
    <cellStyle name="Total 2 2 19 2 10 2" xfId="25105"/>
    <cellStyle name="Total 2 2 19 2 10 3" xfId="33439"/>
    <cellStyle name="Total 2 2 19 2 11" xfId="12773"/>
    <cellStyle name="Total 2 2 19 2 11 2" xfId="25818"/>
    <cellStyle name="Total 2 2 19 2 11 3" xfId="34152"/>
    <cellStyle name="Total 2 2 19 2 12" xfId="14507"/>
    <cellStyle name="Total 2 2 19 2 13" xfId="35686"/>
    <cellStyle name="Total 2 2 19 2 2" xfId="1879"/>
    <cellStyle name="Total 2 2 19 2 2 2" xfId="7748"/>
    <cellStyle name="Total 2 2 19 2 2 2 2" xfId="20794"/>
    <cellStyle name="Total 2 2 19 2 2 2 3" xfId="30582"/>
    <cellStyle name="Total 2 2 19 2 2 2 4" xfId="41973"/>
    <cellStyle name="Total 2 2 19 2 2 2 5" xfId="53477"/>
    <cellStyle name="Total 2 2 19 2 2 3" xfId="5573"/>
    <cellStyle name="Total 2 2 19 2 2 3 2" xfId="18619"/>
    <cellStyle name="Total 2 2 19 2 2 3 3" xfId="29093"/>
    <cellStyle name="Total 2 2 19 2 2 3 4" xfId="39798"/>
    <cellStyle name="Total 2 2 19 2 2 3 5" xfId="51971"/>
    <cellStyle name="Total 2 2 19 2 2 4" xfId="14925"/>
    <cellStyle name="Total 2 2 19 2 2 5" xfId="26384"/>
    <cellStyle name="Total 2 2 19 2 2 6" xfId="36104"/>
    <cellStyle name="Total 2 2 19 2 2 7" xfId="49704"/>
    <cellStyle name="Total 2 2 19 2 3" xfId="3206"/>
    <cellStyle name="Total 2 2 19 2 3 2" xfId="8180"/>
    <cellStyle name="Total 2 2 19 2 3 2 2" xfId="21226"/>
    <cellStyle name="Total 2 2 19 2 3 2 3" xfId="30721"/>
    <cellStyle name="Total 2 2 19 2 3 2 4" xfId="42405"/>
    <cellStyle name="Total 2 2 19 2 3 2 5" xfId="53909"/>
    <cellStyle name="Total 2 2 19 2 3 3" xfId="6900"/>
    <cellStyle name="Total 2 2 19 2 3 3 2" xfId="19946"/>
    <cellStyle name="Total 2 2 19 2 3 3 3" xfId="30127"/>
    <cellStyle name="Total 2 2 19 2 3 3 4" xfId="41125"/>
    <cellStyle name="Total 2 2 19 2 3 3 5" xfId="52743"/>
    <cellStyle name="Total 2 2 19 2 3 4" xfId="16252"/>
    <cellStyle name="Total 2 2 19 2 3 5" xfId="27418"/>
    <cellStyle name="Total 2 2 19 2 3 6" xfId="37431"/>
    <cellStyle name="Total 2 2 19 2 3 7" xfId="50476"/>
    <cellStyle name="Total 2 2 19 2 4" xfId="7562"/>
    <cellStyle name="Total 2 2 19 2 4 2" xfId="20608"/>
    <cellStyle name="Total 2 2 19 2 4 3" xfId="30514"/>
    <cellStyle name="Total 2 2 19 2 4 4" xfId="41787"/>
    <cellStyle name="Total 2 2 19 2 4 5" xfId="53291"/>
    <cellStyle name="Total 2 2 19 2 5" xfId="4278"/>
    <cellStyle name="Total 2 2 19 2 5 2" xfId="17324"/>
    <cellStyle name="Total 2 2 19 2 5 3" xfId="28309"/>
    <cellStyle name="Total 2 2 19 2 5 4" xfId="38503"/>
    <cellStyle name="Total 2 2 19 2 5 5" xfId="51086"/>
    <cellStyle name="Total 2 2 19 2 6" xfId="9050"/>
    <cellStyle name="Total 2 2 19 2 6 2" xfId="22095"/>
    <cellStyle name="Total 2 2 19 2 6 3" xfId="31409"/>
    <cellStyle name="Total 2 2 19 2 7" xfId="9944"/>
    <cellStyle name="Total 2 2 19 2 7 2" xfId="22989"/>
    <cellStyle name="Total 2 2 19 2 7 3" xfId="32285"/>
    <cellStyle name="Total 2 2 19 2 8" xfId="10334"/>
    <cellStyle name="Total 2 2 19 2 8 2" xfId="23379"/>
    <cellStyle name="Total 2 2 19 2 8 3" xfId="32675"/>
    <cellStyle name="Total 2 2 19 2 9" xfId="11679"/>
    <cellStyle name="Total 2 2 19 2 9 2" xfId="24724"/>
    <cellStyle name="Total 2 2 19 3" xfId="924"/>
    <cellStyle name="Total 2 2 19 3 2" xfId="7392"/>
    <cellStyle name="Total 2 2 19 3 2 2" xfId="20438"/>
    <cellStyle name="Total 2 2 19 3 2 3" xfId="30449"/>
    <cellStyle name="Total 2 2 19 3 2 4" xfId="41617"/>
    <cellStyle name="Total 2 2 19 3 2 5" xfId="53121"/>
    <cellStyle name="Total 2 2 19 3 3" xfId="5034"/>
    <cellStyle name="Total 2 2 19 3 3 2" xfId="18080"/>
    <cellStyle name="Total 2 2 19 3 3 3" xfId="28777"/>
    <cellStyle name="Total 2 2 19 3 3 4" xfId="39259"/>
    <cellStyle name="Total 2 2 19 3 3 5" xfId="51581"/>
    <cellStyle name="Total 2 2 19 3 4" xfId="13970"/>
    <cellStyle name="Total 2 2 19 3 5" xfId="26083"/>
    <cellStyle name="Total 2 2 19 3 6" xfId="35149"/>
    <cellStyle name="Total 2 2 19 3 7" xfId="49329"/>
    <cellStyle name="Total 2 2 19 4" xfId="2190"/>
    <cellStyle name="Total 2 2 19 4 2" xfId="7887"/>
    <cellStyle name="Total 2 2 19 4 2 2" xfId="20933"/>
    <cellStyle name="Total 2 2 19 4 2 3" xfId="30651"/>
    <cellStyle name="Total 2 2 19 4 2 4" xfId="42112"/>
    <cellStyle name="Total 2 2 19 4 2 5" xfId="53616"/>
    <cellStyle name="Total 2 2 19 4 3" xfId="5884"/>
    <cellStyle name="Total 2 2 19 4 3 2" xfId="18930"/>
    <cellStyle name="Total 2 2 19 4 3 3" xfId="29334"/>
    <cellStyle name="Total 2 2 19 4 3 4" xfId="40109"/>
    <cellStyle name="Total 2 2 19 4 3 5" xfId="52172"/>
    <cellStyle name="Total 2 2 19 4 4" xfId="15236"/>
    <cellStyle name="Total 2 2 19 4 5" xfId="26625"/>
    <cellStyle name="Total 2 2 19 4 6" xfId="36415"/>
    <cellStyle name="Total 2 2 19 4 7" xfId="49905"/>
    <cellStyle name="Total 2 2 19 5" xfId="7224"/>
    <cellStyle name="Total 2 2 19 5 2" xfId="20270"/>
    <cellStyle name="Total 2 2 19 5 3" xfId="30381"/>
    <cellStyle name="Total 2 2 19 5 4" xfId="41449"/>
    <cellStyle name="Total 2 2 19 5 5" xfId="52953"/>
    <cellStyle name="Total 2 2 19 6" xfId="3741"/>
    <cellStyle name="Total 2 2 19 6 2" xfId="16787"/>
    <cellStyle name="Total 2 2 19 6 3" xfId="27877"/>
    <cellStyle name="Total 2 2 19 6 4" xfId="37966"/>
    <cellStyle name="Total 2 2 19 6 5" xfId="50771"/>
    <cellStyle name="Total 2 2 19 7" xfId="8513"/>
    <cellStyle name="Total 2 2 19 7 2" xfId="21558"/>
    <cellStyle name="Total 2 2 19 7 3" xfId="30977"/>
    <cellStyle name="Total 2 2 19 8" xfId="9509"/>
    <cellStyle name="Total 2 2 19 8 2" xfId="22554"/>
    <cellStyle name="Total 2 2 19 8 3" xfId="31850"/>
    <cellStyle name="Total 2 2 19 9" xfId="11141"/>
    <cellStyle name="Total 2 2 19 9 2" xfId="24186"/>
    <cellStyle name="Total 2 2 2" xfId="111"/>
    <cellStyle name="Total 2 2 2 10" xfId="9325"/>
    <cellStyle name="Total 2 2 2 10 2" xfId="22370"/>
    <cellStyle name="Total 2 2 2 10 3" xfId="31666"/>
    <cellStyle name="Total 2 2 2 11" xfId="10572"/>
    <cellStyle name="Total 2 2 2 11 2" xfId="23617"/>
    <cellStyle name="Total 2 2 2 11 3" xfId="32899"/>
    <cellStyle name="Total 2 2 2 12" xfId="10599"/>
    <cellStyle name="Total 2 2 2 12 2" xfId="23644"/>
    <cellStyle name="Total 2 2 2 12 3" xfId="32924"/>
    <cellStyle name="Total 2 2 2 13" xfId="10653"/>
    <cellStyle name="Total 2 2 2 13 2" xfId="23698"/>
    <cellStyle name="Total 2 2 2 13 3" xfId="32978"/>
    <cellStyle name="Total 2 2 2 14" xfId="10705"/>
    <cellStyle name="Total 2 2 2 14 2" xfId="23750"/>
    <cellStyle name="Total 2 2 2 14 3" xfId="33030"/>
    <cellStyle name="Total 2 2 2 15" xfId="10736"/>
    <cellStyle name="Total 2 2 2 15 2" xfId="23781"/>
    <cellStyle name="Total 2 2 2 15 3" xfId="33061"/>
    <cellStyle name="Total 2 2 2 16" xfId="10769"/>
    <cellStyle name="Total 2 2 2 16 2" xfId="23814"/>
    <cellStyle name="Total 2 2 2 16 3" xfId="33094"/>
    <cellStyle name="Total 2 2 2 17" xfId="10850"/>
    <cellStyle name="Total 2 2 2 17 2" xfId="23895"/>
    <cellStyle name="Total 2 2 2 18" xfId="11970"/>
    <cellStyle name="Total 2 2 2 18 2" xfId="25015"/>
    <cellStyle name="Total 2 2 2 18 3" xfId="33349"/>
    <cellStyle name="Total 2 2 2 19" xfId="12881"/>
    <cellStyle name="Total 2 2 2 2" xfId="206"/>
    <cellStyle name="Total 2 2 2 2 10" xfId="12400"/>
    <cellStyle name="Total 2 2 2 2 10 2" xfId="25445"/>
    <cellStyle name="Total 2 2 2 2 10 3" xfId="33779"/>
    <cellStyle name="Total 2 2 2 2 11" xfId="13257"/>
    <cellStyle name="Total 2 2 2 2 12" xfId="34436"/>
    <cellStyle name="Total 2 2 2 2 2" xfId="1329"/>
    <cellStyle name="Total 2 2 2 2 2 10" xfId="12504"/>
    <cellStyle name="Total 2 2 2 2 2 10 2" xfId="25549"/>
    <cellStyle name="Total 2 2 2 2 2 10 3" xfId="33883"/>
    <cellStyle name="Total 2 2 2 2 2 11" xfId="12754"/>
    <cellStyle name="Total 2 2 2 2 2 11 2" xfId="25799"/>
    <cellStyle name="Total 2 2 2 2 2 11 3" xfId="34133"/>
    <cellStyle name="Total 2 2 2 2 2 12" xfId="14375"/>
    <cellStyle name="Total 2 2 2 2 2 13" xfId="35554"/>
    <cellStyle name="Total 2 2 2 2 2 2" xfId="1860"/>
    <cellStyle name="Total 2 2 2 2 2 2 2" xfId="7729"/>
    <cellStyle name="Total 2 2 2 2 2 2 2 2" xfId="20775"/>
    <cellStyle name="Total 2 2 2 2 2 2 2 3" xfId="30563"/>
    <cellStyle name="Total 2 2 2 2 2 2 2 4" xfId="41954"/>
    <cellStyle name="Total 2 2 2 2 2 2 2 5" xfId="53458"/>
    <cellStyle name="Total 2 2 2 2 2 2 3" xfId="5554"/>
    <cellStyle name="Total 2 2 2 2 2 2 3 2" xfId="18600"/>
    <cellStyle name="Total 2 2 2 2 2 2 3 3" xfId="29074"/>
    <cellStyle name="Total 2 2 2 2 2 2 3 4" xfId="39779"/>
    <cellStyle name="Total 2 2 2 2 2 2 3 5" xfId="51952"/>
    <cellStyle name="Total 2 2 2 2 2 2 4" xfId="14906"/>
    <cellStyle name="Total 2 2 2 2 2 2 5" xfId="26365"/>
    <cellStyle name="Total 2 2 2 2 2 2 6" xfId="36085"/>
    <cellStyle name="Total 2 2 2 2 2 2 7" xfId="49685"/>
    <cellStyle name="Total 2 2 2 2 2 3" xfId="3109"/>
    <cellStyle name="Total 2 2 2 2 2 3 2" xfId="8161"/>
    <cellStyle name="Total 2 2 2 2 2 3 2 2" xfId="21207"/>
    <cellStyle name="Total 2 2 2 2 2 3 2 3" xfId="30702"/>
    <cellStyle name="Total 2 2 2 2 2 3 2 4" xfId="42386"/>
    <cellStyle name="Total 2 2 2 2 2 3 2 5" xfId="53890"/>
    <cellStyle name="Total 2 2 2 2 2 3 3" xfId="6803"/>
    <cellStyle name="Total 2 2 2 2 2 3 3 2" xfId="19849"/>
    <cellStyle name="Total 2 2 2 2 2 3 3 3" xfId="30030"/>
    <cellStyle name="Total 2 2 2 2 2 3 3 4" xfId="41028"/>
    <cellStyle name="Total 2 2 2 2 2 3 3 5" xfId="52687"/>
    <cellStyle name="Total 2 2 2 2 2 3 4" xfId="16155"/>
    <cellStyle name="Total 2 2 2 2 2 3 5" xfId="27321"/>
    <cellStyle name="Total 2 2 2 2 2 3 6" xfId="37334"/>
    <cellStyle name="Total 2 2 2 2 2 3 7" xfId="50420"/>
    <cellStyle name="Total 2 2 2 2 2 4" xfId="7522"/>
    <cellStyle name="Total 2 2 2 2 2 4 2" xfId="20568"/>
    <cellStyle name="Total 2 2 2 2 2 4 3" xfId="30495"/>
    <cellStyle name="Total 2 2 2 2 2 4 4" xfId="41747"/>
    <cellStyle name="Total 2 2 2 2 2 4 5" xfId="53251"/>
    <cellStyle name="Total 2 2 2 2 2 5" xfId="4146"/>
    <cellStyle name="Total 2 2 2 2 2 5 2" xfId="17192"/>
    <cellStyle name="Total 2 2 2 2 2 5 3" xfId="28198"/>
    <cellStyle name="Total 2 2 2 2 2 5 4" xfId="38371"/>
    <cellStyle name="Total 2 2 2 2 2 5 5" xfId="51009"/>
    <cellStyle name="Total 2 2 2 2 2 6" xfId="8918"/>
    <cellStyle name="Total 2 2 2 2 2 6 2" xfId="21963"/>
    <cellStyle name="Total 2 2 2 2 2 6 3" xfId="31298"/>
    <cellStyle name="Total 2 2 2 2 2 7" xfId="9832"/>
    <cellStyle name="Total 2 2 2 2 2 7 2" xfId="22877"/>
    <cellStyle name="Total 2 2 2 2 2 7 3" xfId="32173"/>
    <cellStyle name="Total 2 2 2 2 2 8" xfId="10237"/>
    <cellStyle name="Total 2 2 2 2 2 8 2" xfId="23282"/>
    <cellStyle name="Total 2 2 2 2 2 8 3" xfId="32578"/>
    <cellStyle name="Total 2 2 2 2 2 9" xfId="11547"/>
    <cellStyle name="Total 2 2 2 2 2 9 2" xfId="24592"/>
    <cellStyle name="Total 2 2 2 2 3" xfId="780"/>
    <cellStyle name="Total 2 2 2 2 3 2" xfId="7352"/>
    <cellStyle name="Total 2 2 2 2 3 2 2" xfId="20398"/>
    <cellStyle name="Total 2 2 2 2 3 2 3" xfId="30430"/>
    <cellStyle name="Total 2 2 2 2 3 2 4" xfId="41577"/>
    <cellStyle name="Total 2 2 2 2 3 2 5" xfId="53081"/>
    <cellStyle name="Total 2 2 2 2 3 3" xfId="4890"/>
    <cellStyle name="Total 2 2 2 2 3 3 2" xfId="17936"/>
    <cellStyle name="Total 2 2 2 2 3 3 3" xfId="28654"/>
    <cellStyle name="Total 2 2 2 2 3 3 4" xfId="39115"/>
    <cellStyle name="Total 2 2 2 2 3 3 5" xfId="51504"/>
    <cellStyle name="Total 2 2 2 2 3 4" xfId="13826"/>
    <cellStyle name="Total 2 2 2 2 3 5" xfId="25960"/>
    <cellStyle name="Total 2 2 2 2 3 6" xfId="35005"/>
    <cellStyle name="Total 2 2 2 2 3 7" xfId="49252"/>
    <cellStyle name="Total 2 2 2 2 4" xfId="2046"/>
    <cellStyle name="Total 2 2 2 2 4 2" xfId="7847"/>
    <cellStyle name="Total 2 2 2 2 4 2 2" xfId="20893"/>
    <cellStyle name="Total 2 2 2 2 4 2 3" xfId="30632"/>
    <cellStyle name="Total 2 2 2 2 4 2 4" xfId="42072"/>
    <cellStyle name="Total 2 2 2 2 4 2 5" xfId="53576"/>
    <cellStyle name="Total 2 2 2 2 4 3" xfId="5740"/>
    <cellStyle name="Total 2 2 2 2 4 3 2" xfId="18786"/>
    <cellStyle name="Total 2 2 2 2 4 3 3" xfId="29211"/>
    <cellStyle name="Total 2 2 2 2 4 3 4" xfId="39965"/>
    <cellStyle name="Total 2 2 2 2 4 3 5" xfId="52095"/>
    <cellStyle name="Total 2 2 2 2 4 4" xfId="15092"/>
    <cellStyle name="Total 2 2 2 2 4 5" xfId="26502"/>
    <cellStyle name="Total 2 2 2 2 4 6" xfId="36271"/>
    <cellStyle name="Total 2 2 2 2 4 7" xfId="49828"/>
    <cellStyle name="Total 2 2 2 2 5" xfId="7184"/>
    <cellStyle name="Total 2 2 2 2 5 2" xfId="20230"/>
    <cellStyle name="Total 2 2 2 2 5 3" xfId="30362"/>
    <cellStyle name="Total 2 2 2 2 5 4" xfId="41409"/>
    <cellStyle name="Total 2 2 2 2 5 5" xfId="52913"/>
    <cellStyle name="Total 2 2 2 2 6" xfId="3597"/>
    <cellStyle name="Total 2 2 2 2 6 2" xfId="16643"/>
    <cellStyle name="Total 2 2 2 2 6 3" xfId="27754"/>
    <cellStyle name="Total 2 2 2 2 6 4" xfId="37822"/>
    <cellStyle name="Total 2 2 2 2 6 5" xfId="50694"/>
    <cellStyle name="Total 2 2 2 2 7" xfId="8369"/>
    <cellStyle name="Total 2 2 2 2 7 2" xfId="21414"/>
    <cellStyle name="Total 2 2 2 2 7 3" xfId="30854"/>
    <cellStyle name="Total 2 2 2 2 8" xfId="9385"/>
    <cellStyle name="Total 2 2 2 2 8 2" xfId="22430"/>
    <cellStyle name="Total 2 2 2 2 8 3" xfId="31726"/>
    <cellStyle name="Total 2 2 2 2 9" xfId="10997"/>
    <cellStyle name="Total 2 2 2 2 9 2" xfId="24042"/>
    <cellStyle name="Total 2 2 2 20" xfId="12823"/>
    <cellStyle name="Total 2 2 2 21" xfId="12977"/>
    <cellStyle name="Total 2 2 2 22" xfId="12987"/>
    <cellStyle name="Total 2 2 2 23" xfId="13023"/>
    <cellStyle name="Total 2 2 2 24" xfId="13041"/>
    <cellStyle name="Total 2 2 2 25" xfId="13162"/>
    <cellStyle name="Total 2 2 2 26" xfId="34341"/>
    <cellStyle name="Total 2 2 2 3" xfId="238"/>
    <cellStyle name="Total 2 2 2 3 10" xfId="12272"/>
    <cellStyle name="Total 2 2 2 3 10 2" xfId="25317"/>
    <cellStyle name="Total 2 2 2 3 10 3" xfId="33651"/>
    <cellStyle name="Total 2 2 2 3 11" xfId="13289"/>
    <cellStyle name="Total 2 2 2 3 12" xfId="34468"/>
    <cellStyle name="Total 2 2 2 3 2" xfId="1354"/>
    <cellStyle name="Total 2 2 2 3 2 10" xfId="12443"/>
    <cellStyle name="Total 2 2 2 3 2 10 2" xfId="25488"/>
    <cellStyle name="Total 2 2 2 3 2 10 3" xfId="33822"/>
    <cellStyle name="Total 2 2 2 3 2 11" xfId="12759"/>
    <cellStyle name="Total 2 2 2 3 2 11 2" xfId="25804"/>
    <cellStyle name="Total 2 2 2 3 2 11 3" xfId="34138"/>
    <cellStyle name="Total 2 2 2 3 2 12" xfId="14400"/>
    <cellStyle name="Total 2 2 2 3 2 13" xfId="35579"/>
    <cellStyle name="Total 2 2 2 3 2 2" xfId="1865"/>
    <cellStyle name="Total 2 2 2 3 2 2 2" xfId="7734"/>
    <cellStyle name="Total 2 2 2 3 2 2 2 2" xfId="20780"/>
    <cellStyle name="Total 2 2 2 3 2 2 2 3" xfId="30568"/>
    <cellStyle name="Total 2 2 2 3 2 2 2 4" xfId="41959"/>
    <cellStyle name="Total 2 2 2 3 2 2 2 5" xfId="53463"/>
    <cellStyle name="Total 2 2 2 3 2 2 3" xfId="5559"/>
    <cellStyle name="Total 2 2 2 3 2 2 3 2" xfId="18605"/>
    <cellStyle name="Total 2 2 2 3 2 2 3 3" xfId="29079"/>
    <cellStyle name="Total 2 2 2 3 2 2 3 4" xfId="39784"/>
    <cellStyle name="Total 2 2 2 3 2 2 3 5" xfId="51957"/>
    <cellStyle name="Total 2 2 2 3 2 2 4" xfId="14911"/>
    <cellStyle name="Total 2 2 2 3 2 2 5" xfId="26370"/>
    <cellStyle name="Total 2 2 2 3 2 2 6" xfId="36090"/>
    <cellStyle name="Total 2 2 2 3 2 2 7" xfId="49690"/>
    <cellStyle name="Total 2 2 2 3 2 3" xfId="3129"/>
    <cellStyle name="Total 2 2 2 3 2 3 2" xfId="8166"/>
    <cellStyle name="Total 2 2 2 3 2 3 2 2" xfId="21212"/>
    <cellStyle name="Total 2 2 2 3 2 3 2 3" xfId="30707"/>
    <cellStyle name="Total 2 2 2 3 2 3 2 4" xfId="42391"/>
    <cellStyle name="Total 2 2 2 3 2 3 2 5" xfId="53895"/>
    <cellStyle name="Total 2 2 2 3 2 3 3" xfId="6823"/>
    <cellStyle name="Total 2 2 2 3 2 3 3 2" xfId="19869"/>
    <cellStyle name="Total 2 2 2 3 2 3 3 3" xfId="30050"/>
    <cellStyle name="Total 2 2 2 3 2 3 3 4" xfId="41048"/>
    <cellStyle name="Total 2 2 2 3 2 3 3 5" xfId="52702"/>
    <cellStyle name="Total 2 2 2 3 2 3 4" xfId="16175"/>
    <cellStyle name="Total 2 2 2 3 2 3 5" xfId="27341"/>
    <cellStyle name="Total 2 2 2 3 2 3 6" xfId="37354"/>
    <cellStyle name="Total 2 2 2 3 2 3 7" xfId="50435"/>
    <cellStyle name="Total 2 2 2 3 2 4" xfId="7530"/>
    <cellStyle name="Total 2 2 2 3 2 4 2" xfId="20576"/>
    <cellStyle name="Total 2 2 2 3 2 4 3" xfId="30500"/>
    <cellStyle name="Total 2 2 2 3 2 4 4" xfId="41755"/>
    <cellStyle name="Total 2 2 2 3 2 4 5" xfId="53259"/>
    <cellStyle name="Total 2 2 2 3 2 5" xfId="4171"/>
    <cellStyle name="Total 2 2 2 3 2 5 2" xfId="17217"/>
    <cellStyle name="Total 2 2 2 3 2 5 3" xfId="28220"/>
    <cellStyle name="Total 2 2 2 3 2 5 4" xfId="38396"/>
    <cellStyle name="Total 2 2 2 3 2 5 5" xfId="51027"/>
    <cellStyle name="Total 2 2 2 3 2 6" xfId="8943"/>
    <cellStyle name="Total 2 2 2 3 2 6 2" xfId="21988"/>
    <cellStyle name="Total 2 2 2 3 2 6 3" xfId="31320"/>
    <cellStyle name="Total 2 2 2 3 2 7" xfId="9854"/>
    <cellStyle name="Total 2 2 2 3 2 7 2" xfId="22899"/>
    <cellStyle name="Total 2 2 2 3 2 7 3" xfId="32195"/>
    <cellStyle name="Total 2 2 2 3 2 8" xfId="10257"/>
    <cellStyle name="Total 2 2 2 3 2 8 2" xfId="23302"/>
    <cellStyle name="Total 2 2 2 3 2 8 3" xfId="32598"/>
    <cellStyle name="Total 2 2 2 3 2 9" xfId="11572"/>
    <cellStyle name="Total 2 2 2 3 2 9 2" xfId="24617"/>
    <cellStyle name="Total 2 2 2 3 3" xfId="812"/>
    <cellStyle name="Total 2 2 2 3 3 2" xfId="7360"/>
    <cellStyle name="Total 2 2 2 3 3 2 2" xfId="20406"/>
    <cellStyle name="Total 2 2 2 3 3 2 3" xfId="30435"/>
    <cellStyle name="Total 2 2 2 3 3 2 4" xfId="41585"/>
    <cellStyle name="Total 2 2 2 3 3 2 5" xfId="53089"/>
    <cellStyle name="Total 2 2 2 3 3 3" xfId="4922"/>
    <cellStyle name="Total 2 2 2 3 3 3 2" xfId="17968"/>
    <cellStyle name="Total 2 2 2 3 3 3 3" xfId="28683"/>
    <cellStyle name="Total 2 2 2 3 3 3 4" xfId="39147"/>
    <cellStyle name="Total 2 2 2 3 3 3 5" xfId="51522"/>
    <cellStyle name="Total 2 2 2 3 3 4" xfId="13858"/>
    <cellStyle name="Total 2 2 2 3 3 5" xfId="25989"/>
    <cellStyle name="Total 2 2 2 3 3 6" xfId="35037"/>
    <cellStyle name="Total 2 2 2 3 3 7" xfId="49270"/>
    <cellStyle name="Total 2 2 2 3 4" xfId="2078"/>
    <cellStyle name="Total 2 2 2 3 4 2" xfId="7855"/>
    <cellStyle name="Total 2 2 2 3 4 2 2" xfId="20901"/>
    <cellStyle name="Total 2 2 2 3 4 2 3" xfId="30637"/>
    <cellStyle name="Total 2 2 2 3 4 2 4" xfId="42080"/>
    <cellStyle name="Total 2 2 2 3 4 2 5" xfId="53584"/>
    <cellStyle name="Total 2 2 2 3 4 3" xfId="5772"/>
    <cellStyle name="Total 2 2 2 3 4 3 2" xfId="18818"/>
    <cellStyle name="Total 2 2 2 3 4 3 3" xfId="29240"/>
    <cellStyle name="Total 2 2 2 3 4 3 4" xfId="39997"/>
    <cellStyle name="Total 2 2 2 3 4 3 5" xfId="52113"/>
    <cellStyle name="Total 2 2 2 3 4 4" xfId="15124"/>
    <cellStyle name="Total 2 2 2 3 4 5" xfId="26531"/>
    <cellStyle name="Total 2 2 2 3 4 6" xfId="36303"/>
    <cellStyle name="Total 2 2 2 3 4 7" xfId="49846"/>
    <cellStyle name="Total 2 2 2 3 5" xfId="7192"/>
    <cellStyle name="Total 2 2 2 3 5 2" xfId="20238"/>
    <cellStyle name="Total 2 2 2 3 5 3" xfId="30367"/>
    <cellStyle name="Total 2 2 2 3 5 4" xfId="41417"/>
    <cellStyle name="Total 2 2 2 3 5 5" xfId="52921"/>
    <cellStyle name="Total 2 2 2 3 6" xfId="3629"/>
    <cellStyle name="Total 2 2 2 3 6 2" xfId="16675"/>
    <cellStyle name="Total 2 2 2 3 6 3" xfId="27783"/>
    <cellStyle name="Total 2 2 2 3 6 4" xfId="37854"/>
    <cellStyle name="Total 2 2 2 3 6 5" xfId="50712"/>
    <cellStyle name="Total 2 2 2 3 7" xfId="8401"/>
    <cellStyle name="Total 2 2 2 3 7 2" xfId="21446"/>
    <cellStyle name="Total 2 2 2 3 7 3" xfId="30883"/>
    <cellStyle name="Total 2 2 2 3 8" xfId="9414"/>
    <cellStyle name="Total 2 2 2 3 8 2" xfId="22459"/>
    <cellStyle name="Total 2 2 2 3 8 3" xfId="31755"/>
    <cellStyle name="Total 2 2 2 3 9" xfId="11029"/>
    <cellStyle name="Total 2 2 2 3 9 2" xfId="24074"/>
    <cellStyle name="Total 2 2 2 4" xfId="1207"/>
    <cellStyle name="Total 2 2 2 4 10" xfId="35432"/>
    <cellStyle name="Total 2 2 2 4 2" xfId="2473"/>
    <cellStyle name="Total 2 2 2 4 2 2" xfId="7956"/>
    <cellStyle name="Total 2 2 2 4 2 2 2" xfId="21002"/>
    <cellStyle name="Total 2 2 2 4 2 2 3" xfId="30688"/>
    <cellStyle name="Total 2 2 2 4 2 2 4" xfId="42181"/>
    <cellStyle name="Total 2 2 2 4 2 2 5" xfId="53685"/>
    <cellStyle name="Total 2 2 2 4 2 3" xfId="6167"/>
    <cellStyle name="Total 2 2 2 4 2 3 2" xfId="19213"/>
    <cellStyle name="Total 2 2 2 4 2 3 3" xfId="29585"/>
    <cellStyle name="Total 2 2 2 4 2 3 4" xfId="40392"/>
    <cellStyle name="Total 2 2 2 4 2 3 5" xfId="52316"/>
    <cellStyle name="Total 2 2 2 4 2 4" xfId="15519"/>
    <cellStyle name="Total 2 2 2 4 2 5" xfId="26876"/>
    <cellStyle name="Total 2 2 2 4 2 6" xfId="36698"/>
    <cellStyle name="Total 2 2 2 4 2 7" xfId="50049"/>
    <cellStyle name="Total 2 2 2 4 3" xfId="5314"/>
    <cellStyle name="Total 2 2 2 4 3 2" xfId="18360"/>
    <cellStyle name="Total 2 2 2 4 3 3" xfId="29025"/>
    <cellStyle name="Total 2 2 2 4 3 4" xfId="39539"/>
    <cellStyle name="Total 2 2 2 4 3 5" xfId="51725"/>
    <cellStyle name="Total 2 2 2 4 4" xfId="4024"/>
    <cellStyle name="Total 2 2 2 4 4 2" xfId="17070"/>
    <cellStyle name="Total 2 2 2 4 4 3" xfId="28128"/>
    <cellStyle name="Total 2 2 2 4 4 4" xfId="38249"/>
    <cellStyle name="Total 2 2 2 4 4 5" xfId="50915"/>
    <cellStyle name="Total 2 2 2 4 5" xfId="8796"/>
    <cellStyle name="Total 2 2 2 4 5 2" xfId="21841"/>
    <cellStyle name="Total 2 2 2 4 5 3" xfId="31228"/>
    <cellStyle name="Total 2 2 2 4 6" xfId="9762"/>
    <cellStyle name="Total 2 2 2 4 6 2" xfId="22807"/>
    <cellStyle name="Total 2 2 2 4 6 3" xfId="32103"/>
    <cellStyle name="Total 2 2 2 4 7" xfId="11425"/>
    <cellStyle name="Total 2 2 2 4 7 2" xfId="24470"/>
    <cellStyle name="Total 2 2 2 4 8" xfId="12428"/>
    <cellStyle name="Total 2 2 2 4 8 2" xfId="25473"/>
    <cellStyle name="Total 2 2 2 4 8 3" xfId="33807"/>
    <cellStyle name="Total 2 2 2 4 9" xfId="14253"/>
    <cellStyle name="Total 2 2 2 5" xfId="1241"/>
    <cellStyle name="Total 2 2 2 5 10" xfId="12377"/>
    <cellStyle name="Total 2 2 2 5 10 2" xfId="25422"/>
    <cellStyle name="Total 2 2 2 5 10 3" xfId="33756"/>
    <cellStyle name="Total 2 2 2 5 11" xfId="12745"/>
    <cellStyle name="Total 2 2 2 5 11 2" xfId="25790"/>
    <cellStyle name="Total 2 2 2 5 11 3" xfId="34124"/>
    <cellStyle name="Total 2 2 2 5 12" xfId="14287"/>
    <cellStyle name="Total 2 2 2 5 13" xfId="35466"/>
    <cellStyle name="Total 2 2 2 5 2" xfId="1851"/>
    <cellStyle name="Total 2 2 2 5 2 2" xfId="7720"/>
    <cellStyle name="Total 2 2 2 5 2 2 2" xfId="20766"/>
    <cellStyle name="Total 2 2 2 5 2 2 3" xfId="30554"/>
    <cellStyle name="Total 2 2 2 5 2 2 4" xfId="41945"/>
    <cellStyle name="Total 2 2 2 5 2 2 5" xfId="53449"/>
    <cellStyle name="Total 2 2 2 5 2 3" xfId="5545"/>
    <cellStyle name="Total 2 2 2 5 2 3 2" xfId="18591"/>
    <cellStyle name="Total 2 2 2 5 2 3 3" xfId="29065"/>
    <cellStyle name="Total 2 2 2 5 2 3 4" xfId="39770"/>
    <cellStyle name="Total 2 2 2 5 2 3 5" xfId="51943"/>
    <cellStyle name="Total 2 2 2 5 2 4" xfId="14897"/>
    <cellStyle name="Total 2 2 2 5 2 5" xfId="26356"/>
    <cellStyle name="Total 2 2 2 5 2 6" xfId="36076"/>
    <cellStyle name="Total 2 2 2 5 2 7" xfId="49676"/>
    <cellStyle name="Total 2 2 2 5 3" xfId="3063"/>
    <cellStyle name="Total 2 2 2 5 3 2" xfId="8152"/>
    <cellStyle name="Total 2 2 2 5 3 2 2" xfId="21198"/>
    <cellStyle name="Total 2 2 2 5 3 2 3" xfId="30693"/>
    <cellStyle name="Total 2 2 2 5 3 2 4" xfId="42377"/>
    <cellStyle name="Total 2 2 2 5 3 2 5" xfId="53881"/>
    <cellStyle name="Total 2 2 2 5 3 3" xfId="6757"/>
    <cellStyle name="Total 2 2 2 5 3 3 2" xfId="19803"/>
    <cellStyle name="Total 2 2 2 5 3 3 3" xfId="29984"/>
    <cellStyle name="Total 2 2 2 5 3 3 4" xfId="40982"/>
    <cellStyle name="Total 2 2 2 5 3 3 5" xfId="52660"/>
    <cellStyle name="Total 2 2 2 5 3 4" xfId="16109"/>
    <cellStyle name="Total 2 2 2 5 3 5" xfId="27275"/>
    <cellStyle name="Total 2 2 2 5 3 6" xfId="37288"/>
    <cellStyle name="Total 2 2 2 5 3 7" xfId="50393"/>
    <cellStyle name="Total 2 2 2 5 4" xfId="7478"/>
    <cellStyle name="Total 2 2 2 5 4 2" xfId="20524"/>
    <cellStyle name="Total 2 2 2 5 4 3" xfId="30486"/>
    <cellStyle name="Total 2 2 2 5 4 4" xfId="41703"/>
    <cellStyle name="Total 2 2 2 5 4 5" xfId="53207"/>
    <cellStyle name="Total 2 2 2 5 5" xfId="4058"/>
    <cellStyle name="Total 2 2 2 5 5 2" xfId="17104"/>
    <cellStyle name="Total 2 2 2 5 5 3" xfId="28145"/>
    <cellStyle name="Total 2 2 2 5 5 4" xfId="38283"/>
    <cellStyle name="Total 2 2 2 5 5 5" xfId="50947"/>
    <cellStyle name="Total 2 2 2 5 6" xfId="8830"/>
    <cellStyle name="Total 2 2 2 5 6 2" xfId="21875"/>
    <cellStyle name="Total 2 2 2 5 6 3" xfId="31245"/>
    <cellStyle name="Total 2 2 2 5 7" xfId="9779"/>
    <cellStyle name="Total 2 2 2 5 7 2" xfId="22824"/>
    <cellStyle name="Total 2 2 2 5 7 3" xfId="32120"/>
    <cellStyle name="Total 2 2 2 5 8" xfId="10191"/>
    <cellStyle name="Total 2 2 2 5 8 2" xfId="23236"/>
    <cellStyle name="Total 2 2 2 5 8 3" xfId="32532"/>
    <cellStyle name="Total 2 2 2 5 9" xfId="11459"/>
    <cellStyle name="Total 2 2 2 5 9 2" xfId="24504"/>
    <cellStyle name="Total 2 2 2 6" xfId="685"/>
    <cellStyle name="Total 2 2 2 6 2" xfId="7308"/>
    <cellStyle name="Total 2 2 2 6 2 2" xfId="20354"/>
    <cellStyle name="Total 2 2 2 6 2 3" xfId="30421"/>
    <cellStyle name="Total 2 2 2 6 2 4" xfId="41533"/>
    <cellStyle name="Total 2 2 2 6 2 5" xfId="53037"/>
    <cellStyle name="Total 2 2 2 6 3" xfId="4795"/>
    <cellStyle name="Total 2 2 2 6 3 2" xfId="17841"/>
    <cellStyle name="Total 2 2 2 6 3 3" xfId="28594"/>
    <cellStyle name="Total 2 2 2 6 3 4" xfId="39020"/>
    <cellStyle name="Total 2 2 2 6 3 5" xfId="51442"/>
    <cellStyle name="Total 2 2 2 6 4" xfId="13731"/>
    <cellStyle name="Total 2 2 2 6 5" xfId="25900"/>
    <cellStyle name="Total 2 2 2 6 6" xfId="34910"/>
    <cellStyle name="Total 2 2 2 6 7" xfId="49190"/>
    <cellStyle name="Total 2 2 2 7" xfId="1951"/>
    <cellStyle name="Total 2 2 2 7 2" xfId="7803"/>
    <cellStyle name="Total 2 2 2 7 2 2" xfId="20849"/>
    <cellStyle name="Total 2 2 2 7 2 3" xfId="30623"/>
    <cellStyle name="Total 2 2 2 7 2 4" xfId="42028"/>
    <cellStyle name="Total 2 2 2 7 2 5" xfId="53532"/>
    <cellStyle name="Total 2 2 2 7 3" xfId="5645"/>
    <cellStyle name="Total 2 2 2 7 3 2" xfId="18691"/>
    <cellStyle name="Total 2 2 2 7 3 3" xfId="29151"/>
    <cellStyle name="Total 2 2 2 7 3 4" xfId="39870"/>
    <cellStyle name="Total 2 2 2 7 3 5" xfId="52033"/>
    <cellStyle name="Total 2 2 2 7 4" xfId="14997"/>
    <cellStyle name="Total 2 2 2 7 5" xfId="26442"/>
    <cellStyle name="Total 2 2 2 7 6" xfId="36176"/>
    <cellStyle name="Total 2 2 2 7 7" xfId="49766"/>
    <cellStyle name="Total 2 2 2 8" xfId="3502"/>
    <cellStyle name="Total 2 2 2 8 2" xfId="16548"/>
    <cellStyle name="Total 2 2 2 8 3" xfId="27694"/>
    <cellStyle name="Total 2 2 2 8 4" xfId="37727"/>
    <cellStyle name="Total 2 2 2 8 5" xfId="50632"/>
    <cellStyle name="Total 2 2 2 9" xfId="8274"/>
    <cellStyle name="Total 2 2 2 9 2" xfId="21319"/>
    <cellStyle name="Total 2 2 2 9 3" xfId="30794"/>
    <cellStyle name="Total 2 2 20" xfId="343"/>
    <cellStyle name="Total 2 2 20 10" xfId="12149"/>
    <cellStyle name="Total 2 2 20 10 2" xfId="25194"/>
    <cellStyle name="Total 2 2 20 10 3" xfId="33528"/>
    <cellStyle name="Total 2 2 20 11" xfId="13394"/>
    <cellStyle name="Total 2 2 20 12" xfId="34573"/>
    <cellStyle name="Total 2 2 20 2" xfId="1454"/>
    <cellStyle name="Total 2 2 20 2 10" xfId="12381"/>
    <cellStyle name="Total 2 2 20 2 10 2" xfId="25426"/>
    <cellStyle name="Total 2 2 20 2 10 3" xfId="33760"/>
    <cellStyle name="Total 2 2 20 2 11" xfId="12772"/>
    <cellStyle name="Total 2 2 20 2 11 2" xfId="25817"/>
    <cellStyle name="Total 2 2 20 2 11 3" xfId="34151"/>
    <cellStyle name="Total 2 2 20 2 12" xfId="14500"/>
    <cellStyle name="Total 2 2 20 2 13" xfId="35679"/>
    <cellStyle name="Total 2 2 20 2 2" xfId="1878"/>
    <cellStyle name="Total 2 2 20 2 2 2" xfId="7747"/>
    <cellStyle name="Total 2 2 20 2 2 2 2" xfId="20793"/>
    <cellStyle name="Total 2 2 20 2 2 2 3" xfId="30581"/>
    <cellStyle name="Total 2 2 20 2 2 2 4" xfId="41972"/>
    <cellStyle name="Total 2 2 20 2 2 2 5" xfId="53476"/>
    <cellStyle name="Total 2 2 20 2 2 3" xfId="5572"/>
    <cellStyle name="Total 2 2 20 2 2 3 2" xfId="18618"/>
    <cellStyle name="Total 2 2 20 2 2 3 3" xfId="29092"/>
    <cellStyle name="Total 2 2 20 2 2 3 4" xfId="39797"/>
    <cellStyle name="Total 2 2 20 2 2 3 5" xfId="51970"/>
    <cellStyle name="Total 2 2 20 2 2 4" xfId="14924"/>
    <cellStyle name="Total 2 2 20 2 2 5" xfId="26383"/>
    <cellStyle name="Total 2 2 20 2 2 6" xfId="36103"/>
    <cellStyle name="Total 2 2 20 2 2 7" xfId="49703"/>
    <cellStyle name="Total 2 2 20 2 3" xfId="3200"/>
    <cellStyle name="Total 2 2 20 2 3 2" xfId="8179"/>
    <cellStyle name="Total 2 2 20 2 3 2 2" xfId="21225"/>
    <cellStyle name="Total 2 2 20 2 3 2 3" xfId="30720"/>
    <cellStyle name="Total 2 2 20 2 3 2 4" xfId="42404"/>
    <cellStyle name="Total 2 2 20 2 3 2 5" xfId="53908"/>
    <cellStyle name="Total 2 2 20 2 3 3" xfId="6894"/>
    <cellStyle name="Total 2 2 20 2 3 3 2" xfId="19940"/>
    <cellStyle name="Total 2 2 20 2 3 3 3" xfId="30121"/>
    <cellStyle name="Total 2 2 20 2 3 3 4" xfId="41119"/>
    <cellStyle name="Total 2 2 20 2 3 3 5" xfId="52740"/>
    <cellStyle name="Total 2 2 20 2 3 4" xfId="16246"/>
    <cellStyle name="Total 2 2 20 2 3 5" xfId="27412"/>
    <cellStyle name="Total 2 2 20 2 3 6" xfId="37425"/>
    <cellStyle name="Total 2 2 20 2 3 7" xfId="50473"/>
    <cellStyle name="Total 2 2 20 2 4" xfId="7561"/>
    <cellStyle name="Total 2 2 20 2 4 2" xfId="20607"/>
    <cellStyle name="Total 2 2 20 2 4 3" xfId="30513"/>
    <cellStyle name="Total 2 2 20 2 4 4" xfId="41786"/>
    <cellStyle name="Total 2 2 20 2 4 5" xfId="53290"/>
    <cellStyle name="Total 2 2 20 2 5" xfId="4271"/>
    <cellStyle name="Total 2 2 20 2 5 2" xfId="17317"/>
    <cellStyle name="Total 2 2 20 2 5 3" xfId="28302"/>
    <cellStyle name="Total 2 2 20 2 5 4" xfId="38496"/>
    <cellStyle name="Total 2 2 20 2 5 5" xfId="51083"/>
    <cellStyle name="Total 2 2 20 2 6" xfId="9043"/>
    <cellStyle name="Total 2 2 20 2 6 2" xfId="22088"/>
    <cellStyle name="Total 2 2 20 2 6 3" xfId="31402"/>
    <cellStyle name="Total 2 2 20 2 7" xfId="9937"/>
    <cellStyle name="Total 2 2 20 2 7 2" xfId="22982"/>
    <cellStyle name="Total 2 2 20 2 7 3" xfId="32278"/>
    <cellStyle name="Total 2 2 20 2 8" xfId="10328"/>
    <cellStyle name="Total 2 2 20 2 8 2" xfId="23373"/>
    <cellStyle name="Total 2 2 20 2 8 3" xfId="32669"/>
    <cellStyle name="Total 2 2 20 2 9" xfId="11672"/>
    <cellStyle name="Total 2 2 20 2 9 2" xfId="24717"/>
    <cellStyle name="Total 2 2 20 3" xfId="917"/>
    <cellStyle name="Total 2 2 20 3 2" xfId="7391"/>
    <cellStyle name="Total 2 2 20 3 2 2" xfId="20437"/>
    <cellStyle name="Total 2 2 20 3 2 3" xfId="30448"/>
    <cellStyle name="Total 2 2 20 3 2 4" xfId="41616"/>
    <cellStyle name="Total 2 2 20 3 2 5" xfId="53120"/>
    <cellStyle name="Total 2 2 20 3 3" xfId="5027"/>
    <cellStyle name="Total 2 2 20 3 3 2" xfId="18073"/>
    <cellStyle name="Total 2 2 20 3 3 3" xfId="28770"/>
    <cellStyle name="Total 2 2 20 3 3 4" xfId="39252"/>
    <cellStyle name="Total 2 2 20 3 3 5" xfId="51578"/>
    <cellStyle name="Total 2 2 20 3 4" xfId="13963"/>
    <cellStyle name="Total 2 2 20 3 5" xfId="26076"/>
    <cellStyle name="Total 2 2 20 3 6" xfId="35142"/>
    <cellStyle name="Total 2 2 20 3 7" xfId="49326"/>
    <cellStyle name="Total 2 2 20 4" xfId="2183"/>
    <cellStyle name="Total 2 2 20 4 2" xfId="7886"/>
    <cellStyle name="Total 2 2 20 4 2 2" xfId="20932"/>
    <cellStyle name="Total 2 2 20 4 2 3" xfId="30650"/>
    <cellStyle name="Total 2 2 20 4 2 4" xfId="42111"/>
    <cellStyle name="Total 2 2 20 4 2 5" xfId="53615"/>
    <cellStyle name="Total 2 2 20 4 3" xfId="5877"/>
    <cellStyle name="Total 2 2 20 4 3 2" xfId="18923"/>
    <cellStyle name="Total 2 2 20 4 3 3" xfId="29327"/>
    <cellStyle name="Total 2 2 20 4 3 4" xfId="40102"/>
    <cellStyle name="Total 2 2 20 4 3 5" xfId="52169"/>
    <cellStyle name="Total 2 2 20 4 4" xfId="15229"/>
    <cellStyle name="Total 2 2 20 4 5" xfId="26618"/>
    <cellStyle name="Total 2 2 20 4 6" xfId="36408"/>
    <cellStyle name="Total 2 2 20 4 7" xfId="49902"/>
    <cellStyle name="Total 2 2 20 5" xfId="7223"/>
    <cellStyle name="Total 2 2 20 5 2" xfId="20269"/>
    <cellStyle name="Total 2 2 20 5 3" xfId="30380"/>
    <cellStyle name="Total 2 2 20 5 4" xfId="41448"/>
    <cellStyle name="Total 2 2 20 5 5" xfId="52952"/>
    <cellStyle name="Total 2 2 20 6" xfId="3734"/>
    <cellStyle name="Total 2 2 20 6 2" xfId="16780"/>
    <cellStyle name="Total 2 2 20 6 3" xfId="27870"/>
    <cellStyle name="Total 2 2 20 6 4" xfId="37959"/>
    <cellStyle name="Total 2 2 20 6 5" xfId="50768"/>
    <cellStyle name="Total 2 2 20 7" xfId="8506"/>
    <cellStyle name="Total 2 2 20 7 2" xfId="21551"/>
    <cellStyle name="Total 2 2 20 7 3" xfId="30970"/>
    <cellStyle name="Total 2 2 20 8" xfId="9502"/>
    <cellStyle name="Total 2 2 20 8 2" xfId="22547"/>
    <cellStyle name="Total 2 2 20 8 3" xfId="31843"/>
    <cellStyle name="Total 2 2 20 9" xfId="11134"/>
    <cellStyle name="Total 2 2 20 9 2" xfId="24179"/>
    <cellStyle name="Total 2 2 21" xfId="357"/>
    <cellStyle name="Total 2 2 21 10" xfId="12027"/>
    <cellStyle name="Total 2 2 21 10 2" xfId="25072"/>
    <cellStyle name="Total 2 2 21 10 3" xfId="33406"/>
    <cellStyle name="Total 2 2 21 11" xfId="13408"/>
    <cellStyle name="Total 2 2 21 12" xfId="34587"/>
    <cellStyle name="Total 2 2 21 2" xfId="1468"/>
    <cellStyle name="Total 2 2 21 2 10" xfId="10915"/>
    <cellStyle name="Total 2 2 21 2 10 2" xfId="23960"/>
    <cellStyle name="Total 2 2 21 2 10 3" xfId="33197"/>
    <cellStyle name="Total 2 2 21 2 11" xfId="12774"/>
    <cellStyle name="Total 2 2 21 2 11 2" xfId="25819"/>
    <cellStyle name="Total 2 2 21 2 11 3" xfId="34153"/>
    <cellStyle name="Total 2 2 21 2 12" xfId="14514"/>
    <cellStyle name="Total 2 2 21 2 13" xfId="35693"/>
    <cellStyle name="Total 2 2 21 2 2" xfId="1880"/>
    <cellStyle name="Total 2 2 21 2 2 2" xfId="7749"/>
    <cellStyle name="Total 2 2 21 2 2 2 2" xfId="20795"/>
    <cellStyle name="Total 2 2 21 2 2 2 3" xfId="30583"/>
    <cellStyle name="Total 2 2 21 2 2 2 4" xfId="41974"/>
    <cellStyle name="Total 2 2 21 2 2 2 5" xfId="53478"/>
    <cellStyle name="Total 2 2 21 2 2 3" xfId="5574"/>
    <cellStyle name="Total 2 2 21 2 2 3 2" xfId="18620"/>
    <cellStyle name="Total 2 2 21 2 2 3 3" xfId="29094"/>
    <cellStyle name="Total 2 2 21 2 2 3 4" xfId="39799"/>
    <cellStyle name="Total 2 2 21 2 2 3 5" xfId="51972"/>
    <cellStyle name="Total 2 2 21 2 2 4" xfId="14926"/>
    <cellStyle name="Total 2 2 21 2 2 5" xfId="26385"/>
    <cellStyle name="Total 2 2 21 2 2 6" xfId="36105"/>
    <cellStyle name="Total 2 2 21 2 2 7" xfId="49705"/>
    <cellStyle name="Total 2 2 21 2 3" xfId="3212"/>
    <cellStyle name="Total 2 2 21 2 3 2" xfId="8181"/>
    <cellStyle name="Total 2 2 21 2 3 2 2" xfId="21227"/>
    <cellStyle name="Total 2 2 21 2 3 2 3" xfId="30722"/>
    <cellStyle name="Total 2 2 21 2 3 2 4" xfId="42406"/>
    <cellStyle name="Total 2 2 21 2 3 2 5" xfId="53910"/>
    <cellStyle name="Total 2 2 21 2 3 3" xfId="6906"/>
    <cellStyle name="Total 2 2 21 2 3 3 2" xfId="19952"/>
    <cellStyle name="Total 2 2 21 2 3 3 3" xfId="30133"/>
    <cellStyle name="Total 2 2 21 2 3 3 4" xfId="41131"/>
    <cellStyle name="Total 2 2 21 2 3 3 5" xfId="52746"/>
    <cellStyle name="Total 2 2 21 2 3 4" xfId="16258"/>
    <cellStyle name="Total 2 2 21 2 3 5" xfId="27424"/>
    <cellStyle name="Total 2 2 21 2 3 6" xfId="37437"/>
    <cellStyle name="Total 2 2 21 2 3 7" xfId="50479"/>
    <cellStyle name="Total 2 2 21 2 4" xfId="7563"/>
    <cellStyle name="Total 2 2 21 2 4 2" xfId="20609"/>
    <cellStyle name="Total 2 2 21 2 4 3" xfId="30515"/>
    <cellStyle name="Total 2 2 21 2 4 4" xfId="41788"/>
    <cellStyle name="Total 2 2 21 2 4 5" xfId="53292"/>
    <cellStyle name="Total 2 2 21 2 5" xfId="4285"/>
    <cellStyle name="Total 2 2 21 2 5 2" xfId="17331"/>
    <cellStyle name="Total 2 2 21 2 5 3" xfId="28316"/>
    <cellStyle name="Total 2 2 21 2 5 4" xfId="38510"/>
    <cellStyle name="Total 2 2 21 2 5 5" xfId="51089"/>
    <cellStyle name="Total 2 2 21 2 6" xfId="9057"/>
    <cellStyle name="Total 2 2 21 2 6 2" xfId="22102"/>
    <cellStyle name="Total 2 2 21 2 6 3" xfId="31416"/>
    <cellStyle name="Total 2 2 21 2 7" xfId="9951"/>
    <cellStyle name="Total 2 2 21 2 7 2" xfId="22996"/>
    <cellStyle name="Total 2 2 21 2 7 3" xfId="32292"/>
    <cellStyle name="Total 2 2 21 2 8" xfId="10340"/>
    <cellStyle name="Total 2 2 21 2 8 2" xfId="23385"/>
    <cellStyle name="Total 2 2 21 2 8 3" xfId="32681"/>
    <cellStyle name="Total 2 2 21 2 9" xfId="11686"/>
    <cellStyle name="Total 2 2 21 2 9 2" xfId="24731"/>
    <cellStyle name="Total 2 2 21 3" xfId="931"/>
    <cellStyle name="Total 2 2 21 3 2" xfId="7393"/>
    <cellStyle name="Total 2 2 21 3 2 2" xfId="20439"/>
    <cellStyle name="Total 2 2 21 3 2 3" xfId="30450"/>
    <cellStyle name="Total 2 2 21 3 2 4" xfId="41618"/>
    <cellStyle name="Total 2 2 21 3 2 5" xfId="53122"/>
    <cellStyle name="Total 2 2 21 3 3" xfId="5041"/>
    <cellStyle name="Total 2 2 21 3 3 2" xfId="18087"/>
    <cellStyle name="Total 2 2 21 3 3 3" xfId="28784"/>
    <cellStyle name="Total 2 2 21 3 3 4" xfId="39266"/>
    <cellStyle name="Total 2 2 21 3 3 5" xfId="51584"/>
    <cellStyle name="Total 2 2 21 3 4" xfId="13977"/>
    <cellStyle name="Total 2 2 21 3 5" xfId="26090"/>
    <cellStyle name="Total 2 2 21 3 6" xfId="35156"/>
    <cellStyle name="Total 2 2 21 3 7" xfId="49332"/>
    <cellStyle name="Total 2 2 21 4" xfId="2197"/>
    <cellStyle name="Total 2 2 21 4 2" xfId="7888"/>
    <cellStyle name="Total 2 2 21 4 2 2" xfId="20934"/>
    <cellStyle name="Total 2 2 21 4 2 3" xfId="30652"/>
    <cellStyle name="Total 2 2 21 4 2 4" xfId="42113"/>
    <cellStyle name="Total 2 2 21 4 2 5" xfId="53617"/>
    <cellStyle name="Total 2 2 21 4 3" xfId="5891"/>
    <cellStyle name="Total 2 2 21 4 3 2" xfId="18937"/>
    <cellStyle name="Total 2 2 21 4 3 3" xfId="29341"/>
    <cellStyle name="Total 2 2 21 4 3 4" xfId="40116"/>
    <cellStyle name="Total 2 2 21 4 3 5" xfId="52175"/>
    <cellStyle name="Total 2 2 21 4 4" xfId="15243"/>
    <cellStyle name="Total 2 2 21 4 5" xfId="26632"/>
    <cellStyle name="Total 2 2 21 4 6" xfId="36422"/>
    <cellStyle name="Total 2 2 21 4 7" xfId="49908"/>
    <cellStyle name="Total 2 2 21 5" xfId="7225"/>
    <cellStyle name="Total 2 2 21 5 2" xfId="20271"/>
    <cellStyle name="Total 2 2 21 5 3" xfId="30382"/>
    <cellStyle name="Total 2 2 21 5 4" xfId="41450"/>
    <cellStyle name="Total 2 2 21 5 5" xfId="52954"/>
    <cellStyle name="Total 2 2 21 6" xfId="3748"/>
    <cellStyle name="Total 2 2 21 6 2" xfId="16794"/>
    <cellStyle name="Total 2 2 21 6 3" xfId="27884"/>
    <cellStyle name="Total 2 2 21 6 4" xfId="37973"/>
    <cellStyle name="Total 2 2 21 6 5" xfId="50774"/>
    <cellStyle name="Total 2 2 21 7" xfId="8520"/>
    <cellStyle name="Total 2 2 21 7 2" xfId="21565"/>
    <cellStyle name="Total 2 2 21 7 3" xfId="30984"/>
    <cellStyle name="Total 2 2 21 8" xfId="9516"/>
    <cellStyle name="Total 2 2 21 8 2" xfId="22561"/>
    <cellStyle name="Total 2 2 21 8 3" xfId="31857"/>
    <cellStyle name="Total 2 2 21 9" xfId="11148"/>
    <cellStyle name="Total 2 2 21 9 2" xfId="24193"/>
    <cellStyle name="Total 2 2 22" xfId="383"/>
    <cellStyle name="Total 2 2 22 10" xfId="12486"/>
    <cellStyle name="Total 2 2 22 10 2" xfId="25531"/>
    <cellStyle name="Total 2 2 22 10 3" xfId="33865"/>
    <cellStyle name="Total 2 2 22 11" xfId="13434"/>
    <cellStyle name="Total 2 2 22 12" xfId="34613"/>
    <cellStyle name="Total 2 2 22 2" xfId="1494"/>
    <cellStyle name="Total 2 2 22 2 10" xfId="12072"/>
    <cellStyle name="Total 2 2 22 2 10 2" xfId="25117"/>
    <cellStyle name="Total 2 2 22 2 10 3" xfId="33451"/>
    <cellStyle name="Total 2 2 22 2 11" xfId="12775"/>
    <cellStyle name="Total 2 2 22 2 11 2" xfId="25820"/>
    <cellStyle name="Total 2 2 22 2 11 3" xfId="34154"/>
    <cellStyle name="Total 2 2 22 2 12" xfId="14540"/>
    <cellStyle name="Total 2 2 22 2 13" xfId="35719"/>
    <cellStyle name="Total 2 2 22 2 2" xfId="1881"/>
    <cellStyle name="Total 2 2 22 2 2 2" xfId="7750"/>
    <cellStyle name="Total 2 2 22 2 2 2 2" xfId="20796"/>
    <cellStyle name="Total 2 2 22 2 2 2 3" xfId="30584"/>
    <cellStyle name="Total 2 2 22 2 2 2 4" xfId="41975"/>
    <cellStyle name="Total 2 2 22 2 2 2 5" xfId="53479"/>
    <cellStyle name="Total 2 2 22 2 2 3" xfId="5575"/>
    <cellStyle name="Total 2 2 22 2 2 3 2" xfId="18621"/>
    <cellStyle name="Total 2 2 22 2 2 3 3" xfId="29095"/>
    <cellStyle name="Total 2 2 22 2 2 3 4" xfId="39800"/>
    <cellStyle name="Total 2 2 22 2 2 3 5" xfId="51973"/>
    <cellStyle name="Total 2 2 22 2 2 4" xfId="14927"/>
    <cellStyle name="Total 2 2 22 2 2 5" xfId="26386"/>
    <cellStyle name="Total 2 2 22 2 2 6" xfId="36106"/>
    <cellStyle name="Total 2 2 22 2 2 7" xfId="49706"/>
    <cellStyle name="Total 2 2 22 2 3" xfId="3228"/>
    <cellStyle name="Total 2 2 22 2 3 2" xfId="8182"/>
    <cellStyle name="Total 2 2 22 2 3 2 2" xfId="21228"/>
    <cellStyle name="Total 2 2 22 2 3 2 3" xfId="30723"/>
    <cellStyle name="Total 2 2 22 2 3 2 4" xfId="42407"/>
    <cellStyle name="Total 2 2 22 2 3 2 5" xfId="53911"/>
    <cellStyle name="Total 2 2 22 2 3 3" xfId="6922"/>
    <cellStyle name="Total 2 2 22 2 3 3 2" xfId="19968"/>
    <cellStyle name="Total 2 2 22 2 3 3 3" xfId="30149"/>
    <cellStyle name="Total 2 2 22 2 3 3 4" xfId="41147"/>
    <cellStyle name="Total 2 2 22 2 3 3 5" xfId="52750"/>
    <cellStyle name="Total 2 2 22 2 3 4" xfId="16274"/>
    <cellStyle name="Total 2 2 22 2 3 5" xfId="27440"/>
    <cellStyle name="Total 2 2 22 2 3 6" xfId="37453"/>
    <cellStyle name="Total 2 2 22 2 3 7" xfId="50483"/>
    <cellStyle name="Total 2 2 22 2 4" xfId="7570"/>
    <cellStyle name="Total 2 2 22 2 4 2" xfId="20616"/>
    <cellStyle name="Total 2 2 22 2 4 3" xfId="30516"/>
    <cellStyle name="Total 2 2 22 2 4 4" xfId="41795"/>
    <cellStyle name="Total 2 2 22 2 4 5" xfId="53299"/>
    <cellStyle name="Total 2 2 22 2 5" xfId="4311"/>
    <cellStyle name="Total 2 2 22 2 5 2" xfId="17357"/>
    <cellStyle name="Total 2 2 22 2 5 3" xfId="28336"/>
    <cellStyle name="Total 2 2 22 2 5 4" xfId="38536"/>
    <cellStyle name="Total 2 2 22 2 5 5" xfId="51099"/>
    <cellStyle name="Total 2 2 22 2 6" xfId="9083"/>
    <cellStyle name="Total 2 2 22 2 6 2" xfId="22128"/>
    <cellStyle name="Total 2 2 22 2 6 3" xfId="31436"/>
    <cellStyle name="Total 2 2 22 2 7" xfId="9971"/>
    <cellStyle name="Total 2 2 22 2 7 2" xfId="23016"/>
    <cellStyle name="Total 2 2 22 2 7 3" xfId="32312"/>
    <cellStyle name="Total 2 2 22 2 8" xfId="10356"/>
    <cellStyle name="Total 2 2 22 2 8 2" xfId="23401"/>
    <cellStyle name="Total 2 2 22 2 8 3" xfId="32697"/>
    <cellStyle name="Total 2 2 22 2 9" xfId="11712"/>
    <cellStyle name="Total 2 2 22 2 9 2" xfId="24757"/>
    <cellStyle name="Total 2 2 22 3" xfId="957"/>
    <cellStyle name="Total 2 2 22 3 2" xfId="7400"/>
    <cellStyle name="Total 2 2 22 3 2 2" xfId="20446"/>
    <cellStyle name="Total 2 2 22 3 2 3" xfId="30451"/>
    <cellStyle name="Total 2 2 22 3 2 4" xfId="41625"/>
    <cellStyle name="Total 2 2 22 3 2 5" xfId="53129"/>
    <cellStyle name="Total 2 2 22 3 3" xfId="5067"/>
    <cellStyle name="Total 2 2 22 3 3 2" xfId="18113"/>
    <cellStyle name="Total 2 2 22 3 3 3" xfId="28804"/>
    <cellStyle name="Total 2 2 22 3 3 4" xfId="39292"/>
    <cellStyle name="Total 2 2 22 3 3 5" xfId="51594"/>
    <cellStyle name="Total 2 2 22 3 4" xfId="14003"/>
    <cellStyle name="Total 2 2 22 3 5" xfId="26110"/>
    <cellStyle name="Total 2 2 22 3 6" xfId="35182"/>
    <cellStyle name="Total 2 2 22 3 7" xfId="49342"/>
    <cellStyle name="Total 2 2 22 4" xfId="2223"/>
    <cellStyle name="Total 2 2 22 4 2" xfId="7895"/>
    <cellStyle name="Total 2 2 22 4 2 2" xfId="20941"/>
    <cellStyle name="Total 2 2 22 4 2 3" xfId="30653"/>
    <cellStyle name="Total 2 2 22 4 2 4" xfId="42120"/>
    <cellStyle name="Total 2 2 22 4 2 5" xfId="53624"/>
    <cellStyle name="Total 2 2 22 4 3" xfId="5917"/>
    <cellStyle name="Total 2 2 22 4 3 2" xfId="18963"/>
    <cellStyle name="Total 2 2 22 4 3 3" xfId="29361"/>
    <cellStyle name="Total 2 2 22 4 3 4" xfId="40142"/>
    <cellStyle name="Total 2 2 22 4 3 5" xfId="52185"/>
    <cellStyle name="Total 2 2 22 4 4" xfId="15269"/>
    <cellStyle name="Total 2 2 22 4 5" xfId="26652"/>
    <cellStyle name="Total 2 2 22 4 6" xfId="36448"/>
    <cellStyle name="Total 2 2 22 4 7" xfId="49918"/>
    <cellStyle name="Total 2 2 22 5" xfId="7232"/>
    <cellStyle name="Total 2 2 22 5 2" xfId="20278"/>
    <cellStyle name="Total 2 2 22 5 3" xfId="30383"/>
    <cellStyle name="Total 2 2 22 5 4" xfId="41457"/>
    <cellStyle name="Total 2 2 22 5 5" xfId="52961"/>
    <cellStyle name="Total 2 2 22 6" xfId="3774"/>
    <cellStyle name="Total 2 2 22 6 2" xfId="16820"/>
    <cellStyle name="Total 2 2 22 6 3" xfId="27904"/>
    <cellStyle name="Total 2 2 22 6 4" xfId="37999"/>
    <cellStyle name="Total 2 2 22 6 5" xfId="50784"/>
    <cellStyle name="Total 2 2 22 7" xfId="8546"/>
    <cellStyle name="Total 2 2 22 7 2" xfId="21591"/>
    <cellStyle name="Total 2 2 22 7 3" xfId="31004"/>
    <cellStyle name="Total 2 2 22 8" xfId="9537"/>
    <cellStyle name="Total 2 2 22 8 2" xfId="22582"/>
    <cellStyle name="Total 2 2 22 8 3" xfId="31878"/>
    <cellStyle name="Total 2 2 22 9" xfId="11174"/>
    <cellStyle name="Total 2 2 22 9 2" xfId="24219"/>
    <cellStyle name="Total 2 2 23" xfId="391"/>
    <cellStyle name="Total 2 2 23 10" xfId="12619"/>
    <cellStyle name="Total 2 2 23 10 2" xfId="25664"/>
    <cellStyle name="Total 2 2 23 10 3" xfId="33998"/>
    <cellStyle name="Total 2 2 23 11" xfId="13442"/>
    <cellStyle name="Total 2 2 23 12" xfId="34621"/>
    <cellStyle name="Total 2 2 23 2" xfId="1502"/>
    <cellStyle name="Total 2 2 23 2 10" xfId="10804"/>
    <cellStyle name="Total 2 2 23 2 10 2" xfId="23849"/>
    <cellStyle name="Total 2 2 23 2 10 3" xfId="33129"/>
    <cellStyle name="Total 2 2 23 2 11" xfId="12776"/>
    <cellStyle name="Total 2 2 23 2 11 2" xfId="25821"/>
    <cellStyle name="Total 2 2 23 2 11 3" xfId="34155"/>
    <cellStyle name="Total 2 2 23 2 12" xfId="14548"/>
    <cellStyle name="Total 2 2 23 2 13" xfId="35727"/>
    <cellStyle name="Total 2 2 23 2 2" xfId="1882"/>
    <cellStyle name="Total 2 2 23 2 2 2" xfId="7751"/>
    <cellStyle name="Total 2 2 23 2 2 2 2" xfId="20797"/>
    <cellStyle name="Total 2 2 23 2 2 2 3" xfId="30585"/>
    <cellStyle name="Total 2 2 23 2 2 2 4" xfId="41976"/>
    <cellStyle name="Total 2 2 23 2 2 2 5" xfId="53480"/>
    <cellStyle name="Total 2 2 23 2 2 3" xfId="5576"/>
    <cellStyle name="Total 2 2 23 2 2 3 2" xfId="18622"/>
    <cellStyle name="Total 2 2 23 2 2 3 3" xfId="29096"/>
    <cellStyle name="Total 2 2 23 2 2 3 4" xfId="39801"/>
    <cellStyle name="Total 2 2 23 2 2 3 5" xfId="51974"/>
    <cellStyle name="Total 2 2 23 2 2 4" xfId="14928"/>
    <cellStyle name="Total 2 2 23 2 2 5" xfId="26387"/>
    <cellStyle name="Total 2 2 23 2 2 6" xfId="36107"/>
    <cellStyle name="Total 2 2 23 2 2 7" xfId="49707"/>
    <cellStyle name="Total 2 2 23 2 3" xfId="3234"/>
    <cellStyle name="Total 2 2 23 2 3 2" xfId="8183"/>
    <cellStyle name="Total 2 2 23 2 3 2 2" xfId="21229"/>
    <cellStyle name="Total 2 2 23 2 3 2 3" xfId="30724"/>
    <cellStyle name="Total 2 2 23 2 3 2 4" xfId="42408"/>
    <cellStyle name="Total 2 2 23 2 3 2 5" xfId="53912"/>
    <cellStyle name="Total 2 2 23 2 3 3" xfId="6928"/>
    <cellStyle name="Total 2 2 23 2 3 3 2" xfId="19974"/>
    <cellStyle name="Total 2 2 23 2 3 3 3" xfId="30155"/>
    <cellStyle name="Total 2 2 23 2 3 3 4" xfId="41153"/>
    <cellStyle name="Total 2 2 23 2 3 3 5" xfId="52753"/>
    <cellStyle name="Total 2 2 23 2 3 4" xfId="16280"/>
    <cellStyle name="Total 2 2 23 2 3 5" xfId="27446"/>
    <cellStyle name="Total 2 2 23 2 3 6" xfId="37459"/>
    <cellStyle name="Total 2 2 23 2 3 7" xfId="50486"/>
    <cellStyle name="Total 2 2 23 2 4" xfId="7571"/>
    <cellStyle name="Total 2 2 23 2 4 2" xfId="20617"/>
    <cellStyle name="Total 2 2 23 2 4 3" xfId="30517"/>
    <cellStyle name="Total 2 2 23 2 4 4" xfId="41796"/>
    <cellStyle name="Total 2 2 23 2 4 5" xfId="53300"/>
    <cellStyle name="Total 2 2 23 2 5" xfId="4319"/>
    <cellStyle name="Total 2 2 23 2 5 2" xfId="17365"/>
    <cellStyle name="Total 2 2 23 2 5 3" xfId="28344"/>
    <cellStyle name="Total 2 2 23 2 5 4" xfId="38544"/>
    <cellStyle name="Total 2 2 23 2 5 5" xfId="51102"/>
    <cellStyle name="Total 2 2 23 2 6" xfId="9091"/>
    <cellStyle name="Total 2 2 23 2 6 2" xfId="22136"/>
    <cellStyle name="Total 2 2 23 2 6 3" xfId="31444"/>
    <cellStyle name="Total 2 2 23 2 7" xfId="9979"/>
    <cellStyle name="Total 2 2 23 2 7 2" xfId="23024"/>
    <cellStyle name="Total 2 2 23 2 7 3" xfId="32320"/>
    <cellStyle name="Total 2 2 23 2 8" xfId="10362"/>
    <cellStyle name="Total 2 2 23 2 8 2" xfId="23407"/>
    <cellStyle name="Total 2 2 23 2 8 3" xfId="32703"/>
    <cellStyle name="Total 2 2 23 2 9" xfId="11720"/>
    <cellStyle name="Total 2 2 23 2 9 2" xfId="24765"/>
    <cellStyle name="Total 2 2 23 3" xfId="965"/>
    <cellStyle name="Total 2 2 23 3 2" xfId="7401"/>
    <cellStyle name="Total 2 2 23 3 2 2" xfId="20447"/>
    <cellStyle name="Total 2 2 23 3 2 3" xfId="30452"/>
    <cellStyle name="Total 2 2 23 3 2 4" xfId="41626"/>
    <cellStyle name="Total 2 2 23 3 2 5" xfId="53130"/>
    <cellStyle name="Total 2 2 23 3 3" xfId="5075"/>
    <cellStyle name="Total 2 2 23 3 3 2" xfId="18121"/>
    <cellStyle name="Total 2 2 23 3 3 3" xfId="28812"/>
    <cellStyle name="Total 2 2 23 3 3 4" xfId="39300"/>
    <cellStyle name="Total 2 2 23 3 3 5" xfId="51597"/>
    <cellStyle name="Total 2 2 23 3 4" xfId="14011"/>
    <cellStyle name="Total 2 2 23 3 5" xfId="26118"/>
    <cellStyle name="Total 2 2 23 3 6" xfId="35190"/>
    <cellStyle name="Total 2 2 23 3 7" xfId="49345"/>
    <cellStyle name="Total 2 2 23 4" xfId="2231"/>
    <cellStyle name="Total 2 2 23 4 2" xfId="7896"/>
    <cellStyle name="Total 2 2 23 4 2 2" xfId="20942"/>
    <cellStyle name="Total 2 2 23 4 2 3" xfId="30654"/>
    <cellStyle name="Total 2 2 23 4 2 4" xfId="42121"/>
    <cellStyle name="Total 2 2 23 4 2 5" xfId="53625"/>
    <cellStyle name="Total 2 2 23 4 3" xfId="5925"/>
    <cellStyle name="Total 2 2 23 4 3 2" xfId="18971"/>
    <cellStyle name="Total 2 2 23 4 3 3" xfId="29369"/>
    <cellStyle name="Total 2 2 23 4 3 4" xfId="40150"/>
    <cellStyle name="Total 2 2 23 4 3 5" xfId="52188"/>
    <cellStyle name="Total 2 2 23 4 4" xfId="15277"/>
    <cellStyle name="Total 2 2 23 4 5" xfId="26660"/>
    <cellStyle name="Total 2 2 23 4 6" xfId="36456"/>
    <cellStyle name="Total 2 2 23 4 7" xfId="49921"/>
    <cellStyle name="Total 2 2 23 5" xfId="7233"/>
    <cellStyle name="Total 2 2 23 5 2" xfId="20279"/>
    <cellStyle name="Total 2 2 23 5 3" xfId="30384"/>
    <cellStyle name="Total 2 2 23 5 4" xfId="41458"/>
    <cellStyle name="Total 2 2 23 5 5" xfId="52962"/>
    <cellStyle name="Total 2 2 23 6" xfId="3782"/>
    <cellStyle name="Total 2 2 23 6 2" xfId="16828"/>
    <cellStyle name="Total 2 2 23 6 3" xfId="27912"/>
    <cellStyle name="Total 2 2 23 6 4" xfId="38007"/>
    <cellStyle name="Total 2 2 23 6 5" xfId="50787"/>
    <cellStyle name="Total 2 2 23 7" xfId="8554"/>
    <cellStyle name="Total 2 2 23 7 2" xfId="21599"/>
    <cellStyle name="Total 2 2 23 7 3" xfId="31012"/>
    <cellStyle name="Total 2 2 23 8" xfId="9545"/>
    <cellStyle name="Total 2 2 23 8 2" xfId="22590"/>
    <cellStyle name="Total 2 2 23 8 3" xfId="31886"/>
    <cellStyle name="Total 2 2 23 9" xfId="11182"/>
    <cellStyle name="Total 2 2 23 9 2" xfId="24227"/>
    <cellStyle name="Total 2 2 24" xfId="394"/>
    <cellStyle name="Total 2 2 24 10" xfId="12558"/>
    <cellStyle name="Total 2 2 24 10 2" xfId="25603"/>
    <cellStyle name="Total 2 2 24 10 3" xfId="33937"/>
    <cellStyle name="Total 2 2 24 11" xfId="13445"/>
    <cellStyle name="Total 2 2 24 12" xfId="34624"/>
    <cellStyle name="Total 2 2 24 2" xfId="1505"/>
    <cellStyle name="Total 2 2 24 2 10" xfId="12143"/>
    <cellStyle name="Total 2 2 24 2 10 2" xfId="25188"/>
    <cellStyle name="Total 2 2 24 2 10 3" xfId="33522"/>
    <cellStyle name="Total 2 2 24 2 11" xfId="12777"/>
    <cellStyle name="Total 2 2 24 2 11 2" xfId="25822"/>
    <cellStyle name="Total 2 2 24 2 11 3" xfId="34156"/>
    <cellStyle name="Total 2 2 24 2 12" xfId="14551"/>
    <cellStyle name="Total 2 2 24 2 13" xfId="35730"/>
    <cellStyle name="Total 2 2 24 2 2" xfId="1883"/>
    <cellStyle name="Total 2 2 24 2 2 2" xfId="7752"/>
    <cellStyle name="Total 2 2 24 2 2 2 2" xfId="20798"/>
    <cellStyle name="Total 2 2 24 2 2 2 3" xfId="30586"/>
    <cellStyle name="Total 2 2 24 2 2 2 4" xfId="41977"/>
    <cellStyle name="Total 2 2 24 2 2 2 5" xfId="53481"/>
    <cellStyle name="Total 2 2 24 2 2 3" xfId="5577"/>
    <cellStyle name="Total 2 2 24 2 2 3 2" xfId="18623"/>
    <cellStyle name="Total 2 2 24 2 2 3 3" xfId="29097"/>
    <cellStyle name="Total 2 2 24 2 2 3 4" xfId="39802"/>
    <cellStyle name="Total 2 2 24 2 2 3 5" xfId="51975"/>
    <cellStyle name="Total 2 2 24 2 2 4" xfId="14929"/>
    <cellStyle name="Total 2 2 24 2 2 5" xfId="26388"/>
    <cellStyle name="Total 2 2 24 2 2 6" xfId="36108"/>
    <cellStyle name="Total 2 2 24 2 2 7" xfId="49708"/>
    <cellStyle name="Total 2 2 24 2 3" xfId="3237"/>
    <cellStyle name="Total 2 2 24 2 3 2" xfId="8184"/>
    <cellStyle name="Total 2 2 24 2 3 2 2" xfId="21230"/>
    <cellStyle name="Total 2 2 24 2 3 2 3" xfId="30725"/>
    <cellStyle name="Total 2 2 24 2 3 2 4" xfId="42409"/>
    <cellStyle name="Total 2 2 24 2 3 2 5" xfId="53913"/>
    <cellStyle name="Total 2 2 24 2 3 3" xfId="6931"/>
    <cellStyle name="Total 2 2 24 2 3 3 2" xfId="19977"/>
    <cellStyle name="Total 2 2 24 2 3 3 3" xfId="30158"/>
    <cellStyle name="Total 2 2 24 2 3 3 4" xfId="41156"/>
    <cellStyle name="Total 2 2 24 2 3 3 5" xfId="52756"/>
    <cellStyle name="Total 2 2 24 2 3 4" xfId="16283"/>
    <cellStyle name="Total 2 2 24 2 3 5" xfId="27449"/>
    <cellStyle name="Total 2 2 24 2 3 6" xfId="37462"/>
    <cellStyle name="Total 2 2 24 2 3 7" xfId="50489"/>
    <cellStyle name="Total 2 2 24 2 4" xfId="7572"/>
    <cellStyle name="Total 2 2 24 2 4 2" xfId="20618"/>
    <cellStyle name="Total 2 2 24 2 4 3" xfId="30518"/>
    <cellStyle name="Total 2 2 24 2 4 4" xfId="41797"/>
    <cellStyle name="Total 2 2 24 2 4 5" xfId="53301"/>
    <cellStyle name="Total 2 2 24 2 5" xfId="4322"/>
    <cellStyle name="Total 2 2 24 2 5 2" xfId="17368"/>
    <cellStyle name="Total 2 2 24 2 5 3" xfId="28347"/>
    <cellStyle name="Total 2 2 24 2 5 4" xfId="38547"/>
    <cellStyle name="Total 2 2 24 2 5 5" xfId="51105"/>
    <cellStyle name="Total 2 2 24 2 6" xfId="9094"/>
    <cellStyle name="Total 2 2 24 2 6 2" xfId="22139"/>
    <cellStyle name="Total 2 2 24 2 6 3" xfId="31447"/>
    <cellStyle name="Total 2 2 24 2 7" xfId="9982"/>
    <cellStyle name="Total 2 2 24 2 7 2" xfId="23027"/>
    <cellStyle name="Total 2 2 24 2 7 3" xfId="32323"/>
    <cellStyle name="Total 2 2 24 2 8" xfId="10365"/>
    <cellStyle name="Total 2 2 24 2 8 2" xfId="23410"/>
    <cellStyle name="Total 2 2 24 2 8 3" xfId="32706"/>
    <cellStyle name="Total 2 2 24 2 9" xfId="11723"/>
    <cellStyle name="Total 2 2 24 2 9 2" xfId="24768"/>
    <cellStyle name="Total 2 2 24 3" xfId="968"/>
    <cellStyle name="Total 2 2 24 3 2" xfId="7402"/>
    <cellStyle name="Total 2 2 24 3 2 2" xfId="20448"/>
    <cellStyle name="Total 2 2 24 3 2 3" xfId="30453"/>
    <cellStyle name="Total 2 2 24 3 2 4" xfId="41627"/>
    <cellStyle name="Total 2 2 24 3 2 5" xfId="53131"/>
    <cellStyle name="Total 2 2 24 3 3" xfId="5078"/>
    <cellStyle name="Total 2 2 24 3 3 2" xfId="18124"/>
    <cellStyle name="Total 2 2 24 3 3 3" xfId="28815"/>
    <cellStyle name="Total 2 2 24 3 3 4" xfId="39303"/>
    <cellStyle name="Total 2 2 24 3 3 5" xfId="51600"/>
    <cellStyle name="Total 2 2 24 3 4" xfId="14014"/>
    <cellStyle name="Total 2 2 24 3 5" xfId="26121"/>
    <cellStyle name="Total 2 2 24 3 6" xfId="35193"/>
    <cellStyle name="Total 2 2 24 3 7" xfId="49348"/>
    <cellStyle name="Total 2 2 24 4" xfId="2234"/>
    <cellStyle name="Total 2 2 24 4 2" xfId="7897"/>
    <cellStyle name="Total 2 2 24 4 2 2" xfId="20943"/>
    <cellStyle name="Total 2 2 24 4 2 3" xfId="30655"/>
    <cellStyle name="Total 2 2 24 4 2 4" xfId="42122"/>
    <cellStyle name="Total 2 2 24 4 2 5" xfId="53626"/>
    <cellStyle name="Total 2 2 24 4 3" xfId="5928"/>
    <cellStyle name="Total 2 2 24 4 3 2" xfId="18974"/>
    <cellStyle name="Total 2 2 24 4 3 3" xfId="29372"/>
    <cellStyle name="Total 2 2 24 4 3 4" xfId="40153"/>
    <cellStyle name="Total 2 2 24 4 3 5" xfId="52191"/>
    <cellStyle name="Total 2 2 24 4 4" xfId="15280"/>
    <cellStyle name="Total 2 2 24 4 5" xfId="26663"/>
    <cellStyle name="Total 2 2 24 4 6" xfId="36459"/>
    <cellStyle name="Total 2 2 24 4 7" xfId="49924"/>
    <cellStyle name="Total 2 2 24 5" xfId="7234"/>
    <cellStyle name="Total 2 2 24 5 2" xfId="20280"/>
    <cellStyle name="Total 2 2 24 5 3" xfId="30385"/>
    <cellStyle name="Total 2 2 24 5 4" xfId="41459"/>
    <cellStyle name="Total 2 2 24 5 5" xfId="52963"/>
    <cellStyle name="Total 2 2 24 6" xfId="3785"/>
    <cellStyle name="Total 2 2 24 6 2" xfId="16831"/>
    <cellStyle name="Total 2 2 24 6 3" xfId="27915"/>
    <cellStyle name="Total 2 2 24 6 4" xfId="38010"/>
    <cellStyle name="Total 2 2 24 6 5" xfId="50790"/>
    <cellStyle name="Total 2 2 24 7" xfId="8557"/>
    <cellStyle name="Total 2 2 24 7 2" xfId="21602"/>
    <cellStyle name="Total 2 2 24 7 3" xfId="31015"/>
    <cellStyle name="Total 2 2 24 8" xfId="9548"/>
    <cellStyle name="Total 2 2 24 8 2" xfId="22593"/>
    <cellStyle name="Total 2 2 24 8 3" xfId="31889"/>
    <cellStyle name="Total 2 2 24 9" xfId="11185"/>
    <cellStyle name="Total 2 2 24 9 2" xfId="24230"/>
    <cellStyle name="Total 2 2 25" xfId="425"/>
    <cellStyle name="Total 2 2 25 10" xfId="12307"/>
    <cellStyle name="Total 2 2 25 10 2" xfId="25352"/>
    <cellStyle name="Total 2 2 25 10 3" xfId="33686"/>
    <cellStyle name="Total 2 2 25 11" xfId="13476"/>
    <cellStyle name="Total 2 2 25 12" xfId="34655"/>
    <cellStyle name="Total 2 2 25 2" xfId="1536"/>
    <cellStyle name="Total 2 2 25 2 10" xfId="12517"/>
    <cellStyle name="Total 2 2 25 2 10 2" xfId="25562"/>
    <cellStyle name="Total 2 2 25 2 10 3" xfId="33896"/>
    <cellStyle name="Total 2 2 25 2 11" xfId="12778"/>
    <cellStyle name="Total 2 2 25 2 11 2" xfId="25823"/>
    <cellStyle name="Total 2 2 25 2 11 3" xfId="34157"/>
    <cellStyle name="Total 2 2 25 2 12" xfId="14582"/>
    <cellStyle name="Total 2 2 25 2 13" xfId="35761"/>
    <cellStyle name="Total 2 2 25 2 2" xfId="1884"/>
    <cellStyle name="Total 2 2 25 2 2 2" xfId="7753"/>
    <cellStyle name="Total 2 2 25 2 2 2 2" xfId="20799"/>
    <cellStyle name="Total 2 2 25 2 2 2 3" xfId="30587"/>
    <cellStyle name="Total 2 2 25 2 2 2 4" xfId="41978"/>
    <cellStyle name="Total 2 2 25 2 2 2 5" xfId="53482"/>
    <cellStyle name="Total 2 2 25 2 2 3" xfId="5578"/>
    <cellStyle name="Total 2 2 25 2 2 3 2" xfId="18624"/>
    <cellStyle name="Total 2 2 25 2 2 3 3" xfId="29098"/>
    <cellStyle name="Total 2 2 25 2 2 3 4" xfId="39803"/>
    <cellStyle name="Total 2 2 25 2 2 3 5" xfId="51976"/>
    <cellStyle name="Total 2 2 25 2 2 4" xfId="14930"/>
    <cellStyle name="Total 2 2 25 2 2 5" xfId="26389"/>
    <cellStyle name="Total 2 2 25 2 2 6" xfId="36109"/>
    <cellStyle name="Total 2 2 25 2 2 7" xfId="49709"/>
    <cellStyle name="Total 2 2 25 2 3" xfId="3264"/>
    <cellStyle name="Total 2 2 25 2 3 2" xfId="8185"/>
    <cellStyle name="Total 2 2 25 2 3 2 2" xfId="21231"/>
    <cellStyle name="Total 2 2 25 2 3 2 3" xfId="30726"/>
    <cellStyle name="Total 2 2 25 2 3 2 4" xfId="42410"/>
    <cellStyle name="Total 2 2 25 2 3 2 5" xfId="53914"/>
    <cellStyle name="Total 2 2 25 2 3 3" xfId="6958"/>
    <cellStyle name="Total 2 2 25 2 3 3 2" xfId="20004"/>
    <cellStyle name="Total 2 2 25 2 3 3 3" xfId="30185"/>
    <cellStyle name="Total 2 2 25 2 3 3 4" xfId="41183"/>
    <cellStyle name="Total 2 2 25 2 3 3 5" xfId="52763"/>
    <cellStyle name="Total 2 2 25 2 3 4" xfId="16310"/>
    <cellStyle name="Total 2 2 25 2 3 5" xfId="27476"/>
    <cellStyle name="Total 2 2 25 2 3 6" xfId="37489"/>
    <cellStyle name="Total 2 2 25 2 3 7" xfId="50496"/>
    <cellStyle name="Total 2 2 25 2 4" xfId="7573"/>
    <cellStyle name="Total 2 2 25 2 4 2" xfId="20619"/>
    <cellStyle name="Total 2 2 25 2 4 3" xfId="30519"/>
    <cellStyle name="Total 2 2 25 2 4 4" xfId="41798"/>
    <cellStyle name="Total 2 2 25 2 4 5" xfId="53302"/>
    <cellStyle name="Total 2 2 25 2 5" xfId="4353"/>
    <cellStyle name="Total 2 2 25 2 5 2" xfId="17399"/>
    <cellStyle name="Total 2 2 25 2 5 3" xfId="28378"/>
    <cellStyle name="Total 2 2 25 2 5 4" xfId="38578"/>
    <cellStyle name="Total 2 2 25 2 5 5" xfId="51112"/>
    <cellStyle name="Total 2 2 25 2 6" xfId="9125"/>
    <cellStyle name="Total 2 2 25 2 6 2" xfId="22170"/>
    <cellStyle name="Total 2 2 25 2 6 3" xfId="31478"/>
    <cellStyle name="Total 2 2 25 2 7" xfId="10013"/>
    <cellStyle name="Total 2 2 25 2 7 2" xfId="23058"/>
    <cellStyle name="Total 2 2 25 2 7 3" xfId="32354"/>
    <cellStyle name="Total 2 2 25 2 8" xfId="10392"/>
    <cellStyle name="Total 2 2 25 2 8 2" xfId="23437"/>
    <cellStyle name="Total 2 2 25 2 8 3" xfId="32733"/>
    <cellStyle name="Total 2 2 25 2 9" xfId="11754"/>
    <cellStyle name="Total 2 2 25 2 9 2" xfId="24799"/>
    <cellStyle name="Total 2 2 25 3" xfId="999"/>
    <cellStyle name="Total 2 2 25 3 2" xfId="7403"/>
    <cellStyle name="Total 2 2 25 3 2 2" xfId="20449"/>
    <cellStyle name="Total 2 2 25 3 2 3" xfId="30454"/>
    <cellStyle name="Total 2 2 25 3 2 4" xfId="41628"/>
    <cellStyle name="Total 2 2 25 3 2 5" xfId="53132"/>
    <cellStyle name="Total 2 2 25 3 3" xfId="5109"/>
    <cellStyle name="Total 2 2 25 3 3 2" xfId="18155"/>
    <cellStyle name="Total 2 2 25 3 3 3" xfId="28846"/>
    <cellStyle name="Total 2 2 25 3 3 4" xfId="39334"/>
    <cellStyle name="Total 2 2 25 3 3 5" xfId="51607"/>
    <cellStyle name="Total 2 2 25 3 4" xfId="14045"/>
    <cellStyle name="Total 2 2 25 3 5" xfId="26152"/>
    <cellStyle name="Total 2 2 25 3 6" xfId="35224"/>
    <cellStyle name="Total 2 2 25 3 7" xfId="49355"/>
    <cellStyle name="Total 2 2 25 4" xfId="2265"/>
    <cellStyle name="Total 2 2 25 4 2" xfId="7898"/>
    <cellStyle name="Total 2 2 25 4 2 2" xfId="20944"/>
    <cellStyle name="Total 2 2 25 4 2 3" xfId="30656"/>
    <cellStyle name="Total 2 2 25 4 2 4" xfId="42123"/>
    <cellStyle name="Total 2 2 25 4 2 5" xfId="53627"/>
    <cellStyle name="Total 2 2 25 4 3" xfId="5959"/>
    <cellStyle name="Total 2 2 25 4 3 2" xfId="19005"/>
    <cellStyle name="Total 2 2 25 4 3 3" xfId="29403"/>
    <cellStyle name="Total 2 2 25 4 3 4" xfId="40184"/>
    <cellStyle name="Total 2 2 25 4 3 5" xfId="52198"/>
    <cellStyle name="Total 2 2 25 4 4" xfId="15311"/>
    <cellStyle name="Total 2 2 25 4 5" xfId="26694"/>
    <cellStyle name="Total 2 2 25 4 6" xfId="36490"/>
    <cellStyle name="Total 2 2 25 4 7" xfId="49931"/>
    <cellStyle name="Total 2 2 25 5" xfId="7235"/>
    <cellStyle name="Total 2 2 25 5 2" xfId="20281"/>
    <cellStyle name="Total 2 2 25 5 3" xfId="30386"/>
    <cellStyle name="Total 2 2 25 5 4" xfId="41460"/>
    <cellStyle name="Total 2 2 25 5 5" xfId="52964"/>
    <cellStyle name="Total 2 2 25 6" xfId="3816"/>
    <cellStyle name="Total 2 2 25 6 2" xfId="16862"/>
    <cellStyle name="Total 2 2 25 6 3" xfId="27946"/>
    <cellStyle name="Total 2 2 25 6 4" xfId="38041"/>
    <cellStyle name="Total 2 2 25 6 5" xfId="50797"/>
    <cellStyle name="Total 2 2 25 7" xfId="8588"/>
    <cellStyle name="Total 2 2 25 7 2" xfId="21633"/>
    <cellStyle name="Total 2 2 25 7 3" xfId="31046"/>
    <cellStyle name="Total 2 2 25 8" xfId="9579"/>
    <cellStyle name="Total 2 2 25 8 2" xfId="22624"/>
    <cellStyle name="Total 2 2 25 8 3" xfId="31920"/>
    <cellStyle name="Total 2 2 25 9" xfId="11216"/>
    <cellStyle name="Total 2 2 25 9 2" xfId="24261"/>
    <cellStyle name="Total 2 2 26" xfId="435"/>
    <cellStyle name="Total 2 2 26 10" xfId="11950"/>
    <cellStyle name="Total 2 2 26 10 2" xfId="24995"/>
    <cellStyle name="Total 2 2 26 10 3" xfId="33329"/>
    <cellStyle name="Total 2 2 26 11" xfId="13486"/>
    <cellStyle name="Total 2 2 26 12" xfId="34665"/>
    <cellStyle name="Total 2 2 26 2" xfId="1546"/>
    <cellStyle name="Total 2 2 26 2 10" xfId="12414"/>
    <cellStyle name="Total 2 2 26 2 10 2" xfId="25459"/>
    <cellStyle name="Total 2 2 26 2 10 3" xfId="33793"/>
    <cellStyle name="Total 2 2 26 2 11" xfId="12779"/>
    <cellStyle name="Total 2 2 26 2 11 2" xfId="25824"/>
    <cellStyle name="Total 2 2 26 2 11 3" xfId="34158"/>
    <cellStyle name="Total 2 2 26 2 12" xfId="14592"/>
    <cellStyle name="Total 2 2 26 2 13" xfId="35771"/>
    <cellStyle name="Total 2 2 26 2 2" xfId="1885"/>
    <cellStyle name="Total 2 2 26 2 2 2" xfId="7754"/>
    <cellStyle name="Total 2 2 26 2 2 2 2" xfId="20800"/>
    <cellStyle name="Total 2 2 26 2 2 2 3" xfId="30588"/>
    <cellStyle name="Total 2 2 26 2 2 2 4" xfId="41979"/>
    <cellStyle name="Total 2 2 26 2 2 2 5" xfId="53483"/>
    <cellStyle name="Total 2 2 26 2 2 3" xfId="5579"/>
    <cellStyle name="Total 2 2 26 2 2 3 2" xfId="18625"/>
    <cellStyle name="Total 2 2 26 2 2 3 3" xfId="29099"/>
    <cellStyle name="Total 2 2 26 2 2 3 4" xfId="39804"/>
    <cellStyle name="Total 2 2 26 2 2 3 5" xfId="51977"/>
    <cellStyle name="Total 2 2 26 2 2 4" xfId="14931"/>
    <cellStyle name="Total 2 2 26 2 2 5" xfId="26390"/>
    <cellStyle name="Total 2 2 26 2 2 6" xfId="36110"/>
    <cellStyle name="Total 2 2 26 2 2 7" xfId="49710"/>
    <cellStyle name="Total 2 2 26 2 3" xfId="3270"/>
    <cellStyle name="Total 2 2 26 2 3 2" xfId="8186"/>
    <cellStyle name="Total 2 2 26 2 3 2 2" xfId="21232"/>
    <cellStyle name="Total 2 2 26 2 3 2 3" xfId="30727"/>
    <cellStyle name="Total 2 2 26 2 3 2 4" xfId="42411"/>
    <cellStyle name="Total 2 2 26 2 3 2 5" xfId="53915"/>
    <cellStyle name="Total 2 2 26 2 3 3" xfId="6964"/>
    <cellStyle name="Total 2 2 26 2 3 3 2" xfId="20010"/>
    <cellStyle name="Total 2 2 26 2 3 3 3" xfId="30191"/>
    <cellStyle name="Total 2 2 26 2 3 3 4" xfId="41189"/>
    <cellStyle name="Total 2 2 26 2 3 3 5" xfId="52766"/>
    <cellStyle name="Total 2 2 26 2 3 4" xfId="16316"/>
    <cellStyle name="Total 2 2 26 2 3 5" xfId="27482"/>
    <cellStyle name="Total 2 2 26 2 3 6" xfId="37495"/>
    <cellStyle name="Total 2 2 26 2 3 7" xfId="50499"/>
    <cellStyle name="Total 2 2 26 2 4" xfId="7574"/>
    <cellStyle name="Total 2 2 26 2 4 2" xfId="20620"/>
    <cellStyle name="Total 2 2 26 2 4 3" xfId="30520"/>
    <cellStyle name="Total 2 2 26 2 4 4" xfId="41799"/>
    <cellStyle name="Total 2 2 26 2 4 5" xfId="53303"/>
    <cellStyle name="Total 2 2 26 2 5" xfId="4363"/>
    <cellStyle name="Total 2 2 26 2 5 2" xfId="17409"/>
    <cellStyle name="Total 2 2 26 2 5 3" xfId="28388"/>
    <cellStyle name="Total 2 2 26 2 5 4" xfId="38588"/>
    <cellStyle name="Total 2 2 26 2 5 5" xfId="51115"/>
    <cellStyle name="Total 2 2 26 2 6" xfId="9135"/>
    <cellStyle name="Total 2 2 26 2 6 2" xfId="22180"/>
    <cellStyle name="Total 2 2 26 2 6 3" xfId="31488"/>
    <cellStyle name="Total 2 2 26 2 7" xfId="10023"/>
    <cellStyle name="Total 2 2 26 2 7 2" xfId="23068"/>
    <cellStyle name="Total 2 2 26 2 7 3" xfId="32364"/>
    <cellStyle name="Total 2 2 26 2 8" xfId="10398"/>
    <cellStyle name="Total 2 2 26 2 8 2" xfId="23443"/>
    <cellStyle name="Total 2 2 26 2 8 3" xfId="32739"/>
    <cellStyle name="Total 2 2 26 2 9" xfId="11764"/>
    <cellStyle name="Total 2 2 26 2 9 2" xfId="24809"/>
    <cellStyle name="Total 2 2 26 3" xfId="1009"/>
    <cellStyle name="Total 2 2 26 3 2" xfId="7404"/>
    <cellStyle name="Total 2 2 26 3 2 2" xfId="20450"/>
    <cellStyle name="Total 2 2 26 3 2 3" xfId="30455"/>
    <cellStyle name="Total 2 2 26 3 2 4" xfId="41629"/>
    <cellStyle name="Total 2 2 26 3 2 5" xfId="53133"/>
    <cellStyle name="Total 2 2 26 3 3" xfId="5119"/>
    <cellStyle name="Total 2 2 26 3 3 2" xfId="18165"/>
    <cellStyle name="Total 2 2 26 3 3 3" xfId="28856"/>
    <cellStyle name="Total 2 2 26 3 3 4" xfId="39344"/>
    <cellStyle name="Total 2 2 26 3 3 5" xfId="51610"/>
    <cellStyle name="Total 2 2 26 3 4" xfId="14055"/>
    <cellStyle name="Total 2 2 26 3 5" xfId="26162"/>
    <cellStyle name="Total 2 2 26 3 6" xfId="35234"/>
    <cellStyle name="Total 2 2 26 3 7" xfId="49358"/>
    <cellStyle name="Total 2 2 26 4" xfId="2275"/>
    <cellStyle name="Total 2 2 26 4 2" xfId="7899"/>
    <cellStyle name="Total 2 2 26 4 2 2" xfId="20945"/>
    <cellStyle name="Total 2 2 26 4 2 3" xfId="30657"/>
    <cellStyle name="Total 2 2 26 4 2 4" xfId="42124"/>
    <cellStyle name="Total 2 2 26 4 2 5" xfId="53628"/>
    <cellStyle name="Total 2 2 26 4 3" xfId="5969"/>
    <cellStyle name="Total 2 2 26 4 3 2" xfId="19015"/>
    <cellStyle name="Total 2 2 26 4 3 3" xfId="29413"/>
    <cellStyle name="Total 2 2 26 4 3 4" xfId="40194"/>
    <cellStyle name="Total 2 2 26 4 3 5" xfId="52201"/>
    <cellStyle name="Total 2 2 26 4 4" xfId="15321"/>
    <cellStyle name="Total 2 2 26 4 5" xfId="26704"/>
    <cellStyle name="Total 2 2 26 4 6" xfId="36500"/>
    <cellStyle name="Total 2 2 26 4 7" xfId="49934"/>
    <cellStyle name="Total 2 2 26 5" xfId="7236"/>
    <cellStyle name="Total 2 2 26 5 2" xfId="20282"/>
    <cellStyle name="Total 2 2 26 5 3" xfId="30387"/>
    <cellStyle name="Total 2 2 26 5 4" xfId="41461"/>
    <cellStyle name="Total 2 2 26 5 5" xfId="52965"/>
    <cellStyle name="Total 2 2 26 6" xfId="3826"/>
    <cellStyle name="Total 2 2 26 6 2" xfId="16872"/>
    <cellStyle name="Total 2 2 26 6 3" xfId="27956"/>
    <cellStyle name="Total 2 2 26 6 4" xfId="38051"/>
    <cellStyle name="Total 2 2 26 6 5" xfId="50800"/>
    <cellStyle name="Total 2 2 26 7" xfId="8598"/>
    <cellStyle name="Total 2 2 26 7 2" xfId="21643"/>
    <cellStyle name="Total 2 2 26 7 3" xfId="31056"/>
    <cellStyle name="Total 2 2 26 8" xfId="9589"/>
    <cellStyle name="Total 2 2 26 8 2" xfId="22634"/>
    <cellStyle name="Total 2 2 26 8 3" xfId="31930"/>
    <cellStyle name="Total 2 2 26 9" xfId="11226"/>
    <cellStyle name="Total 2 2 26 9 2" xfId="24271"/>
    <cellStyle name="Total 2 2 27" xfId="441"/>
    <cellStyle name="Total 2 2 27 10" xfId="12318"/>
    <cellStyle name="Total 2 2 27 10 2" xfId="25363"/>
    <cellStyle name="Total 2 2 27 10 3" xfId="33697"/>
    <cellStyle name="Total 2 2 27 11" xfId="13492"/>
    <cellStyle name="Total 2 2 27 12" xfId="34671"/>
    <cellStyle name="Total 2 2 27 2" xfId="1552"/>
    <cellStyle name="Total 2 2 27 2 10" xfId="12069"/>
    <cellStyle name="Total 2 2 27 2 10 2" xfId="25114"/>
    <cellStyle name="Total 2 2 27 2 10 3" xfId="33448"/>
    <cellStyle name="Total 2 2 27 2 11" xfId="12781"/>
    <cellStyle name="Total 2 2 27 2 11 2" xfId="25826"/>
    <cellStyle name="Total 2 2 27 2 11 3" xfId="34160"/>
    <cellStyle name="Total 2 2 27 2 12" xfId="14598"/>
    <cellStyle name="Total 2 2 27 2 13" xfId="35777"/>
    <cellStyle name="Total 2 2 27 2 2" xfId="1887"/>
    <cellStyle name="Total 2 2 27 2 2 2" xfId="7756"/>
    <cellStyle name="Total 2 2 27 2 2 2 2" xfId="20802"/>
    <cellStyle name="Total 2 2 27 2 2 2 3" xfId="30590"/>
    <cellStyle name="Total 2 2 27 2 2 2 4" xfId="41981"/>
    <cellStyle name="Total 2 2 27 2 2 2 5" xfId="53485"/>
    <cellStyle name="Total 2 2 27 2 2 3" xfId="5581"/>
    <cellStyle name="Total 2 2 27 2 2 3 2" xfId="18627"/>
    <cellStyle name="Total 2 2 27 2 2 3 3" xfId="29101"/>
    <cellStyle name="Total 2 2 27 2 2 3 4" xfId="39806"/>
    <cellStyle name="Total 2 2 27 2 2 3 5" xfId="51979"/>
    <cellStyle name="Total 2 2 27 2 2 4" xfId="14933"/>
    <cellStyle name="Total 2 2 27 2 2 5" xfId="26392"/>
    <cellStyle name="Total 2 2 27 2 2 6" xfId="36112"/>
    <cellStyle name="Total 2 2 27 2 2 7" xfId="49712"/>
    <cellStyle name="Total 2 2 27 2 3" xfId="3276"/>
    <cellStyle name="Total 2 2 27 2 3 2" xfId="8188"/>
    <cellStyle name="Total 2 2 27 2 3 2 2" xfId="21234"/>
    <cellStyle name="Total 2 2 27 2 3 2 3" xfId="30729"/>
    <cellStyle name="Total 2 2 27 2 3 2 4" xfId="42413"/>
    <cellStyle name="Total 2 2 27 2 3 2 5" xfId="53917"/>
    <cellStyle name="Total 2 2 27 2 3 3" xfId="6970"/>
    <cellStyle name="Total 2 2 27 2 3 3 2" xfId="20016"/>
    <cellStyle name="Total 2 2 27 2 3 3 3" xfId="30197"/>
    <cellStyle name="Total 2 2 27 2 3 3 4" xfId="41195"/>
    <cellStyle name="Total 2 2 27 2 3 3 5" xfId="52770"/>
    <cellStyle name="Total 2 2 27 2 3 4" xfId="16322"/>
    <cellStyle name="Total 2 2 27 2 3 5" xfId="27488"/>
    <cellStyle name="Total 2 2 27 2 3 6" xfId="37501"/>
    <cellStyle name="Total 2 2 27 2 3 7" xfId="50503"/>
    <cellStyle name="Total 2 2 27 2 4" xfId="7576"/>
    <cellStyle name="Total 2 2 27 2 4 2" xfId="20622"/>
    <cellStyle name="Total 2 2 27 2 4 3" xfId="30522"/>
    <cellStyle name="Total 2 2 27 2 4 4" xfId="41801"/>
    <cellStyle name="Total 2 2 27 2 4 5" xfId="53305"/>
    <cellStyle name="Total 2 2 27 2 5" xfId="4369"/>
    <cellStyle name="Total 2 2 27 2 5 2" xfId="17415"/>
    <cellStyle name="Total 2 2 27 2 5 3" xfId="28394"/>
    <cellStyle name="Total 2 2 27 2 5 4" xfId="38594"/>
    <cellStyle name="Total 2 2 27 2 5 5" xfId="51119"/>
    <cellStyle name="Total 2 2 27 2 6" xfId="9141"/>
    <cellStyle name="Total 2 2 27 2 6 2" xfId="22186"/>
    <cellStyle name="Total 2 2 27 2 6 3" xfId="31494"/>
    <cellStyle name="Total 2 2 27 2 7" xfId="10029"/>
    <cellStyle name="Total 2 2 27 2 7 2" xfId="23074"/>
    <cellStyle name="Total 2 2 27 2 7 3" xfId="32370"/>
    <cellStyle name="Total 2 2 27 2 8" xfId="10404"/>
    <cellStyle name="Total 2 2 27 2 8 2" xfId="23449"/>
    <cellStyle name="Total 2 2 27 2 8 3" xfId="32745"/>
    <cellStyle name="Total 2 2 27 2 9" xfId="11770"/>
    <cellStyle name="Total 2 2 27 2 9 2" xfId="24815"/>
    <cellStyle name="Total 2 2 27 3" xfId="1015"/>
    <cellStyle name="Total 2 2 27 3 2" xfId="7406"/>
    <cellStyle name="Total 2 2 27 3 2 2" xfId="20452"/>
    <cellStyle name="Total 2 2 27 3 2 3" xfId="30457"/>
    <cellStyle name="Total 2 2 27 3 2 4" xfId="41631"/>
    <cellStyle name="Total 2 2 27 3 2 5" xfId="53135"/>
    <cellStyle name="Total 2 2 27 3 3" xfId="5125"/>
    <cellStyle name="Total 2 2 27 3 3 2" xfId="18171"/>
    <cellStyle name="Total 2 2 27 3 3 3" xfId="28862"/>
    <cellStyle name="Total 2 2 27 3 3 4" xfId="39350"/>
    <cellStyle name="Total 2 2 27 3 3 5" xfId="51614"/>
    <cellStyle name="Total 2 2 27 3 4" xfId="14061"/>
    <cellStyle name="Total 2 2 27 3 5" xfId="26168"/>
    <cellStyle name="Total 2 2 27 3 6" xfId="35240"/>
    <cellStyle name="Total 2 2 27 3 7" xfId="49362"/>
    <cellStyle name="Total 2 2 27 4" xfId="2281"/>
    <cellStyle name="Total 2 2 27 4 2" xfId="7901"/>
    <cellStyle name="Total 2 2 27 4 2 2" xfId="20947"/>
    <cellStyle name="Total 2 2 27 4 2 3" xfId="30659"/>
    <cellStyle name="Total 2 2 27 4 2 4" xfId="42126"/>
    <cellStyle name="Total 2 2 27 4 2 5" xfId="53630"/>
    <cellStyle name="Total 2 2 27 4 3" xfId="5975"/>
    <cellStyle name="Total 2 2 27 4 3 2" xfId="19021"/>
    <cellStyle name="Total 2 2 27 4 3 3" xfId="29419"/>
    <cellStyle name="Total 2 2 27 4 3 4" xfId="40200"/>
    <cellStyle name="Total 2 2 27 4 3 5" xfId="52205"/>
    <cellStyle name="Total 2 2 27 4 4" xfId="15327"/>
    <cellStyle name="Total 2 2 27 4 5" xfId="26710"/>
    <cellStyle name="Total 2 2 27 4 6" xfId="36506"/>
    <cellStyle name="Total 2 2 27 4 7" xfId="49938"/>
    <cellStyle name="Total 2 2 27 5" xfId="7238"/>
    <cellStyle name="Total 2 2 27 5 2" xfId="20284"/>
    <cellStyle name="Total 2 2 27 5 3" xfId="30389"/>
    <cellStyle name="Total 2 2 27 5 4" xfId="41463"/>
    <cellStyle name="Total 2 2 27 5 5" xfId="52967"/>
    <cellStyle name="Total 2 2 27 6" xfId="3832"/>
    <cellStyle name="Total 2 2 27 6 2" xfId="16878"/>
    <cellStyle name="Total 2 2 27 6 3" xfId="27962"/>
    <cellStyle name="Total 2 2 27 6 4" xfId="38057"/>
    <cellStyle name="Total 2 2 27 6 5" xfId="50804"/>
    <cellStyle name="Total 2 2 27 7" xfId="8604"/>
    <cellStyle name="Total 2 2 27 7 2" xfId="21649"/>
    <cellStyle name="Total 2 2 27 7 3" xfId="31062"/>
    <cellStyle name="Total 2 2 27 8" xfId="9595"/>
    <cellStyle name="Total 2 2 27 8 2" xfId="22640"/>
    <cellStyle name="Total 2 2 27 8 3" xfId="31936"/>
    <cellStyle name="Total 2 2 27 9" xfId="11232"/>
    <cellStyle name="Total 2 2 27 9 2" xfId="24277"/>
    <cellStyle name="Total 2 2 28" xfId="445"/>
    <cellStyle name="Total 2 2 28 10" xfId="12248"/>
    <cellStyle name="Total 2 2 28 10 2" xfId="25293"/>
    <cellStyle name="Total 2 2 28 10 3" xfId="33627"/>
    <cellStyle name="Total 2 2 28 11" xfId="13496"/>
    <cellStyle name="Total 2 2 28 12" xfId="34675"/>
    <cellStyle name="Total 2 2 28 2" xfId="1556"/>
    <cellStyle name="Total 2 2 28 2 10" xfId="12088"/>
    <cellStyle name="Total 2 2 28 2 10 2" xfId="25133"/>
    <cellStyle name="Total 2 2 28 2 10 3" xfId="33467"/>
    <cellStyle name="Total 2 2 28 2 11" xfId="12782"/>
    <cellStyle name="Total 2 2 28 2 11 2" xfId="25827"/>
    <cellStyle name="Total 2 2 28 2 11 3" xfId="34161"/>
    <cellStyle name="Total 2 2 28 2 12" xfId="14602"/>
    <cellStyle name="Total 2 2 28 2 13" xfId="35781"/>
    <cellStyle name="Total 2 2 28 2 2" xfId="1888"/>
    <cellStyle name="Total 2 2 28 2 2 2" xfId="7757"/>
    <cellStyle name="Total 2 2 28 2 2 2 2" xfId="20803"/>
    <cellStyle name="Total 2 2 28 2 2 2 3" xfId="30591"/>
    <cellStyle name="Total 2 2 28 2 2 2 4" xfId="41982"/>
    <cellStyle name="Total 2 2 28 2 2 2 5" xfId="53486"/>
    <cellStyle name="Total 2 2 28 2 2 3" xfId="5582"/>
    <cellStyle name="Total 2 2 28 2 2 3 2" xfId="18628"/>
    <cellStyle name="Total 2 2 28 2 2 3 3" xfId="29102"/>
    <cellStyle name="Total 2 2 28 2 2 3 4" xfId="39807"/>
    <cellStyle name="Total 2 2 28 2 2 3 5" xfId="51980"/>
    <cellStyle name="Total 2 2 28 2 2 4" xfId="14934"/>
    <cellStyle name="Total 2 2 28 2 2 5" xfId="26393"/>
    <cellStyle name="Total 2 2 28 2 2 6" xfId="36113"/>
    <cellStyle name="Total 2 2 28 2 2 7" xfId="49713"/>
    <cellStyle name="Total 2 2 28 2 3" xfId="3280"/>
    <cellStyle name="Total 2 2 28 2 3 2" xfId="8189"/>
    <cellStyle name="Total 2 2 28 2 3 2 2" xfId="21235"/>
    <cellStyle name="Total 2 2 28 2 3 2 3" xfId="30730"/>
    <cellStyle name="Total 2 2 28 2 3 2 4" xfId="42414"/>
    <cellStyle name="Total 2 2 28 2 3 2 5" xfId="53918"/>
    <cellStyle name="Total 2 2 28 2 3 3" xfId="6974"/>
    <cellStyle name="Total 2 2 28 2 3 3 2" xfId="20020"/>
    <cellStyle name="Total 2 2 28 2 3 3 3" xfId="30201"/>
    <cellStyle name="Total 2 2 28 2 3 3 4" xfId="41199"/>
    <cellStyle name="Total 2 2 28 2 3 3 5" xfId="52774"/>
    <cellStyle name="Total 2 2 28 2 3 4" xfId="16326"/>
    <cellStyle name="Total 2 2 28 2 3 5" xfId="27492"/>
    <cellStyle name="Total 2 2 28 2 3 6" xfId="37505"/>
    <cellStyle name="Total 2 2 28 2 3 7" xfId="50507"/>
    <cellStyle name="Total 2 2 28 2 4" xfId="7577"/>
    <cellStyle name="Total 2 2 28 2 4 2" xfId="20623"/>
    <cellStyle name="Total 2 2 28 2 4 3" xfId="30523"/>
    <cellStyle name="Total 2 2 28 2 4 4" xfId="41802"/>
    <cellStyle name="Total 2 2 28 2 4 5" xfId="53306"/>
    <cellStyle name="Total 2 2 28 2 5" xfId="4373"/>
    <cellStyle name="Total 2 2 28 2 5 2" xfId="17419"/>
    <cellStyle name="Total 2 2 28 2 5 3" xfId="28398"/>
    <cellStyle name="Total 2 2 28 2 5 4" xfId="38598"/>
    <cellStyle name="Total 2 2 28 2 5 5" xfId="51123"/>
    <cellStyle name="Total 2 2 28 2 6" xfId="9145"/>
    <cellStyle name="Total 2 2 28 2 6 2" xfId="22190"/>
    <cellStyle name="Total 2 2 28 2 6 3" xfId="31498"/>
    <cellStyle name="Total 2 2 28 2 7" xfId="10033"/>
    <cellStyle name="Total 2 2 28 2 7 2" xfId="23078"/>
    <cellStyle name="Total 2 2 28 2 7 3" xfId="32374"/>
    <cellStyle name="Total 2 2 28 2 8" xfId="10408"/>
    <cellStyle name="Total 2 2 28 2 8 2" xfId="23453"/>
    <cellStyle name="Total 2 2 28 2 8 3" xfId="32749"/>
    <cellStyle name="Total 2 2 28 2 9" xfId="11774"/>
    <cellStyle name="Total 2 2 28 2 9 2" xfId="24819"/>
    <cellStyle name="Total 2 2 28 3" xfId="1019"/>
    <cellStyle name="Total 2 2 28 3 2" xfId="7407"/>
    <cellStyle name="Total 2 2 28 3 2 2" xfId="20453"/>
    <cellStyle name="Total 2 2 28 3 2 3" xfId="30458"/>
    <cellStyle name="Total 2 2 28 3 2 4" xfId="41632"/>
    <cellStyle name="Total 2 2 28 3 2 5" xfId="53136"/>
    <cellStyle name="Total 2 2 28 3 3" xfId="5129"/>
    <cellStyle name="Total 2 2 28 3 3 2" xfId="18175"/>
    <cellStyle name="Total 2 2 28 3 3 3" xfId="28866"/>
    <cellStyle name="Total 2 2 28 3 3 4" xfId="39354"/>
    <cellStyle name="Total 2 2 28 3 3 5" xfId="51618"/>
    <cellStyle name="Total 2 2 28 3 4" xfId="14065"/>
    <cellStyle name="Total 2 2 28 3 5" xfId="26172"/>
    <cellStyle name="Total 2 2 28 3 6" xfId="35244"/>
    <cellStyle name="Total 2 2 28 3 7" xfId="49366"/>
    <cellStyle name="Total 2 2 28 4" xfId="2285"/>
    <cellStyle name="Total 2 2 28 4 2" xfId="7902"/>
    <cellStyle name="Total 2 2 28 4 2 2" xfId="20948"/>
    <cellStyle name="Total 2 2 28 4 2 3" xfId="30660"/>
    <cellStyle name="Total 2 2 28 4 2 4" xfId="42127"/>
    <cellStyle name="Total 2 2 28 4 2 5" xfId="53631"/>
    <cellStyle name="Total 2 2 28 4 3" xfId="5979"/>
    <cellStyle name="Total 2 2 28 4 3 2" xfId="19025"/>
    <cellStyle name="Total 2 2 28 4 3 3" xfId="29423"/>
    <cellStyle name="Total 2 2 28 4 3 4" xfId="40204"/>
    <cellStyle name="Total 2 2 28 4 3 5" xfId="52209"/>
    <cellStyle name="Total 2 2 28 4 4" xfId="15331"/>
    <cellStyle name="Total 2 2 28 4 5" xfId="26714"/>
    <cellStyle name="Total 2 2 28 4 6" xfId="36510"/>
    <cellStyle name="Total 2 2 28 4 7" xfId="49942"/>
    <cellStyle name="Total 2 2 28 5" xfId="7239"/>
    <cellStyle name="Total 2 2 28 5 2" xfId="20285"/>
    <cellStyle name="Total 2 2 28 5 3" xfId="30390"/>
    <cellStyle name="Total 2 2 28 5 4" xfId="41464"/>
    <cellStyle name="Total 2 2 28 5 5" xfId="52968"/>
    <cellStyle name="Total 2 2 28 6" xfId="3836"/>
    <cellStyle name="Total 2 2 28 6 2" xfId="16882"/>
    <cellStyle name="Total 2 2 28 6 3" xfId="27966"/>
    <cellStyle name="Total 2 2 28 6 4" xfId="38061"/>
    <cellStyle name="Total 2 2 28 6 5" xfId="50808"/>
    <cellStyle name="Total 2 2 28 7" xfId="8608"/>
    <cellStyle name="Total 2 2 28 7 2" xfId="21653"/>
    <cellStyle name="Total 2 2 28 7 3" xfId="31066"/>
    <cellStyle name="Total 2 2 28 8" xfId="9599"/>
    <cellStyle name="Total 2 2 28 8 2" xfId="22644"/>
    <cellStyle name="Total 2 2 28 8 3" xfId="31940"/>
    <cellStyle name="Total 2 2 28 9" xfId="11236"/>
    <cellStyle name="Total 2 2 28 9 2" xfId="24281"/>
    <cellStyle name="Total 2 2 29" xfId="453"/>
    <cellStyle name="Total 2 2 29 10" xfId="12524"/>
    <cellStyle name="Total 2 2 29 10 2" xfId="25569"/>
    <cellStyle name="Total 2 2 29 10 3" xfId="33903"/>
    <cellStyle name="Total 2 2 29 11" xfId="13504"/>
    <cellStyle name="Total 2 2 29 12" xfId="34683"/>
    <cellStyle name="Total 2 2 29 2" xfId="1564"/>
    <cellStyle name="Total 2 2 29 2 10" xfId="10903"/>
    <cellStyle name="Total 2 2 29 2 10 2" xfId="23948"/>
    <cellStyle name="Total 2 2 29 2 10 3" xfId="33185"/>
    <cellStyle name="Total 2 2 29 2 11" xfId="12784"/>
    <cellStyle name="Total 2 2 29 2 11 2" xfId="25829"/>
    <cellStyle name="Total 2 2 29 2 11 3" xfId="34163"/>
    <cellStyle name="Total 2 2 29 2 12" xfId="14610"/>
    <cellStyle name="Total 2 2 29 2 13" xfId="35789"/>
    <cellStyle name="Total 2 2 29 2 2" xfId="1890"/>
    <cellStyle name="Total 2 2 29 2 2 2" xfId="7759"/>
    <cellStyle name="Total 2 2 29 2 2 2 2" xfId="20805"/>
    <cellStyle name="Total 2 2 29 2 2 2 3" xfId="30593"/>
    <cellStyle name="Total 2 2 29 2 2 2 4" xfId="41984"/>
    <cellStyle name="Total 2 2 29 2 2 2 5" xfId="53488"/>
    <cellStyle name="Total 2 2 29 2 2 3" xfId="5584"/>
    <cellStyle name="Total 2 2 29 2 2 3 2" xfId="18630"/>
    <cellStyle name="Total 2 2 29 2 2 3 3" xfId="29104"/>
    <cellStyle name="Total 2 2 29 2 2 3 4" xfId="39809"/>
    <cellStyle name="Total 2 2 29 2 2 3 5" xfId="51982"/>
    <cellStyle name="Total 2 2 29 2 2 4" xfId="14936"/>
    <cellStyle name="Total 2 2 29 2 2 5" xfId="26395"/>
    <cellStyle name="Total 2 2 29 2 2 6" xfId="36115"/>
    <cellStyle name="Total 2 2 29 2 2 7" xfId="49715"/>
    <cellStyle name="Total 2 2 29 2 3" xfId="3287"/>
    <cellStyle name="Total 2 2 29 2 3 2" xfId="8191"/>
    <cellStyle name="Total 2 2 29 2 3 2 2" xfId="21237"/>
    <cellStyle name="Total 2 2 29 2 3 2 3" xfId="30732"/>
    <cellStyle name="Total 2 2 29 2 3 2 4" xfId="42416"/>
    <cellStyle name="Total 2 2 29 2 3 2 5" xfId="53920"/>
    <cellStyle name="Total 2 2 29 2 3 3" xfId="6981"/>
    <cellStyle name="Total 2 2 29 2 3 3 2" xfId="20027"/>
    <cellStyle name="Total 2 2 29 2 3 3 3" xfId="30208"/>
    <cellStyle name="Total 2 2 29 2 3 3 4" xfId="41206"/>
    <cellStyle name="Total 2 2 29 2 3 3 5" xfId="52777"/>
    <cellStyle name="Total 2 2 29 2 3 4" xfId="16333"/>
    <cellStyle name="Total 2 2 29 2 3 5" xfId="27499"/>
    <cellStyle name="Total 2 2 29 2 3 6" xfId="37512"/>
    <cellStyle name="Total 2 2 29 2 3 7" xfId="50510"/>
    <cellStyle name="Total 2 2 29 2 4" xfId="7579"/>
    <cellStyle name="Total 2 2 29 2 4 2" xfId="20625"/>
    <cellStyle name="Total 2 2 29 2 4 3" xfId="30525"/>
    <cellStyle name="Total 2 2 29 2 4 4" xfId="41804"/>
    <cellStyle name="Total 2 2 29 2 4 5" xfId="53308"/>
    <cellStyle name="Total 2 2 29 2 5" xfId="4381"/>
    <cellStyle name="Total 2 2 29 2 5 2" xfId="17427"/>
    <cellStyle name="Total 2 2 29 2 5 3" xfId="28406"/>
    <cellStyle name="Total 2 2 29 2 5 4" xfId="38606"/>
    <cellStyle name="Total 2 2 29 2 5 5" xfId="51126"/>
    <cellStyle name="Total 2 2 29 2 6" xfId="9153"/>
    <cellStyle name="Total 2 2 29 2 6 2" xfId="22198"/>
    <cellStyle name="Total 2 2 29 2 6 3" xfId="31506"/>
    <cellStyle name="Total 2 2 29 2 7" xfId="10041"/>
    <cellStyle name="Total 2 2 29 2 7 2" xfId="23086"/>
    <cellStyle name="Total 2 2 29 2 7 3" xfId="32382"/>
    <cellStyle name="Total 2 2 29 2 8" xfId="10415"/>
    <cellStyle name="Total 2 2 29 2 8 2" xfId="23460"/>
    <cellStyle name="Total 2 2 29 2 8 3" xfId="32756"/>
    <cellStyle name="Total 2 2 29 2 9" xfId="11782"/>
    <cellStyle name="Total 2 2 29 2 9 2" xfId="24827"/>
    <cellStyle name="Total 2 2 29 3" xfId="1027"/>
    <cellStyle name="Total 2 2 29 3 2" xfId="7409"/>
    <cellStyle name="Total 2 2 29 3 2 2" xfId="20455"/>
    <cellStyle name="Total 2 2 29 3 2 3" xfId="30460"/>
    <cellStyle name="Total 2 2 29 3 2 4" xfId="41634"/>
    <cellStyle name="Total 2 2 29 3 2 5" xfId="53138"/>
    <cellStyle name="Total 2 2 29 3 3" xfId="5137"/>
    <cellStyle name="Total 2 2 29 3 3 2" xfId="18183"/>
    <cellStyle name="Total 2 2 29 3 3 3" xfId="28874"/>
    <cellStyle name="Total 2 2 29 3 3 4" xfId="39362"/>
    <cellStyle name="Total 2 2 29 3 3 5" xfId="51621"/>
    <cellStyle name="Total 2 2 29 3 4" xfId="14073"/>
    <cellStyle name="Total 2 2 29 3 5" xfId="26180"/>
    <cellStyle name="Total 2 2 29 3 6" xfId="35252"/>
    <cellStyle name="Total 2 2 29 3 7" xfId="49369"/>
    <cellStyle name="Total 2 2 29 4" xfId="2293"/>
    <cellStyle name="Total 2 2 29 4 2" xfId="7904"/>
    <cellStyle name="Total 2 2 29 4 2 2" xfId="20950"/>
    <cellStyle name="Total 2 2 29 4 2 3" xfId="30662"/>
    <cellStyle name="Total 2 2 29 4 2 4" xfId="42129"/>
    <cellStyle name="Total 2 2 29 4 2 5" xfId="53633"/>
    <cellStyle name="Total 2 2 29 4 3" xfId="5987"/>
    <cellStyle name="Total 2 2 29 4 3 2" xfId="19033"/>
    <cellStyle name="Total 2 2 29 4 3 3" xfId="29431"/>
    <cellStyle name="Total 2 2 29 4 3 4" xfId="40212"/>
    <cellStyle name="Total 2 2 29 4 3 5" xfId="52212"/>
    <cellStyle name="Total 2 2 29 4 4" xfId="15339"/>
    <cellStyle name="Total 2 2 29 4 5" xfId="26722"/>
    <cellStyle name="Total 2 2 29 4 6" xfId="36518"/>
    <cellStyle name="Total 2 2 29 4 7" xfId="49945"/>
    <cellStyle name="Total 2 2 29 5" xfId="7241"/>
    <cellStyle name="Total 2 2 29 5 2" xfId="20287"/>
    <cellStyle name="Total 2 2 29 5 3" xfId="30392"/>
    <cellStyle name="Total 2 2 29 5 4" xfId="41466"/>
    <cellStyle name="Total 2 2 29 5 5" xfId="52970"/>
    <cellStyle name="Total 2 2 29 6" xfId="3844"/>
    <cellStyle name="Total 2 2 29 6 2" xfId="16890"/>
    <cellStyle name="Total 2 2 29 6 3" xfId="27974"/>
    <cellStyle name="Total 2 2 29 6 4" xfId="38069"/>
    <cellStyle name="Total 2 2 29 6 5" xfId="50811"/>
    <cellStyle name="Total 2 2 29 7" xfId="8616"/>
    <cellStyle name="Total 2 2 29 7 2" xfId="21661"/>
    <cellStyle name="Total 2 2 29 7 3" xfId="31074"/>
    <cellStyle name="Total 2 2 29 8" xfId="9607"/>
    <cellStyle name="Total 2 2 29 8 2" xfId="22652"/>
    <cellStyle name="Total 2 2 29 8 3" xfId="31948"/>
    <cellStyle name="Total 2 2 29 9" xfId="11244"/>
    <cellStyle name="Total 2 2 29 9 2" xfId="24289"/>
    <cellStyle name="Total 2 2 3" xfId="123"/>
    <cellStyle name="Total 2 2 3 10" xfId="9335"/>
    <cellStyle name="Total 2 2 3 10 2" xfId="22380"/>
    <cellStyle name="Total 2 2 3 10 3" xfId="31676"/>
    <cellStyle name="Total 2 2 3 11" xfId="10584"/>
    <cellStyle name="Total 2 2 3 11 2" xfId="23629"/>
    <cellStyle name="Total 2 2 3 11 3" xfId="32909"/>
    <cellStyle name="Total 2 2 3 12" xfId="10589"/>
    <cellStyle name="Total 2 2 3 12 2" xfId="23634"/>
    <cellStyle name="Total 2 2 3 12 3" xfId="32914"/>
    <cellStyle name="Total 2 2 3 13" xfId="10663"/>
    <cellStyle name="Total 2 2 3 13 2" xfId="23708"/>
    <cellStyle name="Total 2 2 3 13 3" xfId="32988"/>
    <cellStyle name="Total 2 2 3 14" xfId="10715"/>
    <cellStyle name="Total 2 2 3 14 2" xfId="23760"/>
    <cellStyle name="Total 2 2 3 14 3" xfId="33040"/>
    <cellStyle name="Total 2 2 3 15" xfId="10746"/>
    <cellStyle name="Total 2 2 3 15 2" xfId="23791"/>
    <cellStyle name="Total 2 2 3 15 3" xfId="33071"/>
    <cellStyle name="Total 2 2 3 16" xfId="10779"/>
    <cellStyle name="Total 2 2 3 16 2" xfId="23824"/>
    <cellStyle name="Total 2 2 3 16 3" xfId="33104"/>
    <cellStyle name="Total 2 2 3 17" xfId="10862"/>
    <cellStyle name="Total 2 2 3 17 2" xfId="23907"/>
    <cellStyle name="Total 2 2 3 18" xfId="12133"/>
    <cellStyle name="Total 2 2 3 18 2" xfId="25178"/>
    <cellStyle name="Total 2 2 3 18 3" xfId="33512"/>
    <cellStyle name="Total 2 2 3 19" xfId="12893"/>
    <cellStyle name="Total 2 2 3 2" xfId="218"/>
    <cellStyle name="Total 2 2 3 2 10" xfId="12019"/>
    <cellStyle name="Total 2 2 3 2 10 2" xfId="25064"/>
    <cellStyle name="Total 2 2 3 2 10 3" xfId="33398"/>
    <cellStyle name="Total 2 2 3 2 11" xfId="13269"/>
    <cellStyle name="Total 2 2 3 2 12" xfId="34448"/>
    <cellStyle name="Total 2 2 3 2 2" xfId="1341"/>
    <cellStyle name="Total 2 2 3 2 2 10" xfId="12575"/>
    <cellStyle name="Total 2 2 3 2 2 10 2" xfId="25620"/>
    <cellStyle name="Total 2 2 3 2 2 10 3" xfId="33954"/>
    <cellStyle name="Total 2 2 3 2 2 11" xfId="12756"/>
    <cellStyle name="Total 2 2 3 2 2 11 2" xfId="25801"/>
    <cellStyle name="Total 2 2 3 2 2 11 3" xfId="34135"/>
    <cellStyle name="Total 2 2 3 2 2 12" xfId="14387"/>
    <cellStyle name="Total 2 2 3 2 2 13" xfId="35566"/>
    <cellStyle name="Total 2 2 3 2 2 2" xfId="1862"/>
    <cellStyle name="Total 2 2 3 2 2 2 2" xfId="7731"/>
    <cellStyle name="Total 2 2 3 2 2 2 2 2" xfId="20777"/>
    <cellStyle name="Total 2 2 3 2 2 2 2 3" xfId="30565"/>
    <cellStyle name="Total 2 2 3 2 2 2 2 4" xfId="41956"/>
    <cellStyle name="Total 2 2 3 2 2 2 2 5" xfId="53460"/>
    <cellStyle name="Total 2 2 3 2 2 2 3" xfId="5556"/>
    <cellStyle name="Total 2 2 3 2 2 2 3 2" xfId="18602"/>
    <cellStyle name="Total 2 2 3 2 2 2 3 3" xfId="29076"/>
    <cellStyle name="Total 2 2 3 2 2 2 3 4" xfId="39781"/>
    <cellStyle name="Total 2 2 3 2 2 2 3 5" xfId="51954"/>
    <cellStyle name="Total 2 2 3 2 2 2 4" xfId="14908"/>
    <cellStyle name="Total 2 2 3 2 2 2 5" xfId="26367"/>
    <cellStyle name="Total 2 2 3 2 2 2 6" xfId="36087"/>
    <cellStyle name="Total 2 2 3 2 2 2 7" xfId="49687"/>
    <cellStyle name="Total 2 2 3 2 2 3" xfId="3117"/>
    <cellStyle name="Total 2 2 3 2 2 3 2" xfId="8163"/>
    <cellStyle name="Total 2 2 3 2 2 3 2 2" xfId="21209"/>
    <cellStyle name="Total 2 2 3 2 2 3 2 3" xfId="30704"/>
    <cellStyle name="Total 2 2 3 2 2 3 2 4" xfId="42388"/>
    <cellStyle name="Total 2 2 3 2 2 3 2 5" xfId="53892"/>
    <cellStyle name="Total 2 2 3 2 2 3 3" xfId="6811"/>
    <cellStyle name="Total 2 2 3 2 2 3 3 2" xfId="19857"/>
    <cellStyle name="Total 2 2 3 2 2 3 3 3" xfId="30038"/>
    <cellStyle name="Total 2 2 3 2 2 3 3 4" xfId="41036"/>
    <cellStyle name="Total 2 2 3 2 2 3 3 5" xfId="52692"/>
    <cellStyle name="Total 2 2 3 2 2 3 4" xfId="16163"/>
    <cellStyle name="Total 2 2 3 2 2 3 5" xfId="27329"/>
    <cellStyle name="Total 2 2 3 2 2 3 6" xfId="37342"/>
    <cellStyle name="Total 2 2 3 2 2 3 7" xfId="50425"/>
    <cellStyle name="Total 2 2 3 2 2 4" xfId="7526"/>
    <cellStyle name="Total 2 2 3 2 2 4 2" xfId="20572"/>
    <cellStyle name="Total 2 2 3 2 2 4 3" xfId="30497"/>
    <cellStyle name="Total 2 2 3 2 2 4 4" xfId="41751"/>
    <cellStyle name="Total 2 2 3 2 2 4 5" xfId="53255"/>
    <cellStyle name="Total 2 2 3 2 2 5" xfId="4158"/>
    <cellStyle name="Total 2 2 3 2 2 5 2" xfId="17204"/>
    <cellStyle name="Total 2 2 3 2 2 5 3" xfId="28208"/>
    <cellStyle name="Total 2 2 3 2 2 5 4" xfId="38383"/>
    <cellStyle name="Total 2 2 3 2 2 5 5" xfId="51016"/>
    <cellStyle name="Total 2 2 3 2 2 6" xfId="8930"/>
    <cellStyle name="Total 2 2 3 2 2 6 2" xfId="21975"/>
    <cellStyle name="Total 2 2 3 2 2 6 3" xfId="31308"/>
    <cellStyle name="Total 2 2 3 2 2 7" xfId="9842"/>
    <cellStyle name="Total 2 2 3 2 2 7 2" xfId="22887"/>
    <cellStyle name="Total 2 2 3 2 2 7 3" xfId="32183"/>
    <cellStyle name="Total 2 2 3 2 2 8" xfId="10245"/>
    <cellStyle name="Total 2 2 3 2 2 8 2" xfId="23290"/>
    <cellStyle name="Total 2 2 3 2 2 8 3" xfId="32586"/>
    <cellStyle name="Total 2 2 3 2 2 9" xfId="11559"/>
    <cellStyle name="Total 2 2 3 2 2 9 2" xfId="24604"/>
    <cellStyle name="Total 2 2 3 2 3" xfId="792"/>
    <cellStyle name="Total 2 2 3 2 3 2" xfId="7356"/>
    <cellStyle name="Total 2 2 3 2 3 2 2" xfId="20402"/>
    <cellStyle name="Total 2 2 3 2 3 2 3" xfId="30432"/>
    <cellStyle name="Total 2 2 3 2 3 2 4" xfId="41581"/>
    <cellStyle name="Total 2 2 3 2 3 2 5" xfId="53085"/>
    <cellStyle name="Total 2 2 3 2 3 3" xfId="4902"/>
    <cellStyle name="Total 2 2 3 2 3 3 2" xfId="17948"/>
    <cellStyle name="Total 2 2 3 2 3 3 3" xfId="28664"/>
    <cellStyle name="Total 2 2 3 2 3 3 4" xfId="39127"/>
    <cellStyle name="Total 2 2 3 2 3 3 5" xfId="51511"/>
    <cellStyle name="Total 2 2 3 2 3 4" xfId="13838"/>
    <cellStyle name="Total 2 2 3 2 3 5" xfId="25970"/>
    <cellStyle name="Total 2 2 3 2 3 6" xfId="35017"/>
    <cellStyle name="Total 2 2 3 2 3 7" xfId="49259"/>
    <cellStyle name="Total 2 2 3 2 4" xfId="2058"/>
    <cellStyle name="Total 2 2 3 2 4 2" xfId="7851"/>
    <cellStyle name="Total 2 2 3 2 4 2 2" xfId="20897"/>
    <cellStyle name="Total 2 2 3 2 4 2 3" xfId="30634"/>
    <cellStyle name="Total 2 2 3 2 4 2 4" xfId="42076"/>
    <cellStyle name="Total 2 2 3 2 4 2 5" xfId="53580"/>
    <cellStyle name="Total 2 2 3 2 4 3" xfId="5752"/>
    <cellStyle name="Total 2 2 3 2 4 3 2" xfId="18798"/>
    <cellStyle name="Total 2 2 3 2 4 3 3" xfId="29221"/>
    <cellStyle name="Total 2 2 3 2 4 3 4" xfId="39977"/>
    <cellStyle name="Total 2 2 3 2 4 3 5" xfId="52102"/>
    <cellStyle name="Total 2 2 3 2 4 4" xfId="15104"/>
    <cellStyle name="Total 2 2 3 2 4 5" xfId="26512"/>
    <cellStyle name="Total 2 2 3 2 4 6" xfId="36283"/>
    <cellStyle name="Total 2 2 3 2 4 7" xfId="49835"/>
    <cellStyle name="Total 2 2 3 2 5" xfId="7188"/>
    <cellStyle name="Total 2 2 3 2 5 2" xfId="20234"/>
    <cellStyle name="Total 2 2 3 2 5 3" xfId="30364"/>
    <cellStyle name="Total 2 2 3 2 5 4" xfId="41413"/>
    <cellStyle name="Total 2 2 3 2 5 5" xfId="52917"/>
    <cellStyle name="Total 2 2 3 2 6" xfId="3609"/>
    <cellStyle name="Total 2 2 3 2 6 2" xfId="16655"/>
    <cellStyle name="Total 2 2 3 2 6 3" xfId="27764"/>
    <cellStyle name="Total 2 2 3 2 6 4" xfId="37834"/>
    <cellStyle name="Total 2 2 3 2 6 5" xfId="50701"/>
    <cellStyle name="Total 2 2 3 2 7" xfId="8381"/>
    <cellStyle name="Total 2 2 3 2 7 2" xfId="21426"/>
    <cellStyle name="Total 2 2 3 2 7 3" xfId="30864"/>
    <cellStyle name="Total 2 2 3 2 8" xfId="9395"/>
    <cellStyle name="Total 2 2 3 2 8 2" xfId="22440"/>
    <cellStyle name="Total 2 2 3 2 8 3" xfId="31736"/>
    <cellStyle name="Total 2 2 3 2 9" xfId="11009"/>
    <cellStyle name="Total 2 2 3 2 9 2" xfId="24054"/>
    <cellStyle name="Total 2 2 3 20" xfId="12836"/>
    <cellStyle name="Total 2 2 3 21" xfId="12940"/>
    <cellStyle name="Total 2 2 3 22" xfId="12930"/>
    <cellStyle name="Total 2 2 3 23" xfId="13033"/>
    <cellStyle name="Total 2 2 3 24" xfId="13048"/>
    <cellStyle name="Total 2 2 3 25" xfId="13174"/>
    <cellStyle name="Total 2 2 3 26" xfId="34353"/>
    <cellStyle name="Total 2 2 3 3" xfId="246"/>
    <cellStyle name="Total 2 2 3 3 10" xfId="12313"/>
    <cellStyle name="Total 2 2 3 3 10 2" xfId="25358"/>
    <cellStyle name="Total 2 2 3 3 10 3" xfId="33692"/>
    <cellStyle name="Total 2 2 3 3 11" xfId="13297"/>
    <cellStyle name="Total 2 2 3 3 12" xfId="34476"/>
    <cellStyle name="Total 2 2 3 3 2" xfId="1359"/>
    <cellStyle name="Total 2 2 3 3 2 10" xfId="12134"/>
    <cellStyle name="Total 2 2 3 3 2 10 2" xfId="25179"/>
    <cellStyle name="Total 2 2 3 3 2 10 3" xfId="33513"/>
    <cellStyle name="Total 2 2 3 3 2 11" xfId="12761"/>
    <cellStyle name="Total 2 2 3 3 2 11 2" xfId="25806"/>
    <cellStyle name="Total 2 2 3 3 2 11 3" xfId="34140"/>
    <cellStyle name="Total 2 2 3 3 2 12" xfId="14405"/>
    <cellStyle name="Total 2 2 3 3 2 13" xfId="35584"/>
    <cellStyle name="Total 2 2 3 3 2 2" xfId="1867"/>
    <cellStyle name="Total 2 2 3 3 2 2 2" xfId="7736"/>
    <cellStyle name="Total 2 2 3 3 2 2 2 2" xfId="20782"/>
    <cellStyle name="Total 2 2 3 3 2 2 2 3" xfId="30570"/>
    <cellStyle name="Total 2 2 3 3 2 2 2 4" xfId="41961"/>
    <cellStyle name="Total 2 2 3 3 2 2 2 5" xfId="53465"/>
    <cellStyle name="Total 2 2 3 3 2 2 3" xfId="5561"/>
    <cellStyle name="Total 2 2 3 3 2 2 3 2" xfId="18607"/>
    <cellStyle name="Total 2 2 3 3 2 2 3 3" xfId="29081"/>
    <cellStyle name="Total 2 2 3 3 2 2 3 4" xfId="39786"/>
    <cellStyle name="Total 2 2 3 3 2 2 3 5" xfId="51959"/>
    <cellStyle name="Total 2 2 3 3 2 2 4" xfId="14913"/>
    <cellStyle name="Total 2 2 3 3 2 2 5" xfId="26372"/>
    <cellStyle name="Total 2 2 3 3 2 2 6" xfId="36092"/>
    <cellStyle name="Total 2 2 3 3 2 2 7" xfId="49692"/>
    <cellStyle name="Total 2 2 3 3 2 3" xfId="3134"/>
    <cellStyle name="Total 2 2 3 3 2 3 2" xfId="8168"/>
    <cellStyle name="Total 2 2 3 3 2 3 2 2" xfId="21214"/>
    <cellStyle name="Total 2 2 3 3 2 3 2 3" xfId="30709"/>
    <cellStyle name="Total 2 2 3 3 2 3 2 4" xfId="42393"/>
    <cellStyle name="Total 2 2 3 3 2 3 2 5" xfId="53897"/>
    <cellStyle name="Total 2 2 3 3 2 3 3" xfId="6828"/>
    <cellStyle name="Total 2 2 3 3 2 3 3 2" xfId="19874"/>
    <cellStyle name="Total 2 2 3 3 2 3 3 3" xfId="30055"/>
    <cellStyle name="Total 2 2 3 3 2 3 3 4" xfId="41053"/>
    <cellStyle name="Total 2 2 3 3 2 3 3 5" xfId="52707"/>
    <cellStyle name="Total 2 2 3 3 2 3 4" xfId="16180"/>
    <cellStyle name="Total 2 2 3 3 2 3 5" xfId="27346"/>
    <cellStyle name="Total 2 2 3 3 2 3 6" xfId="37359"/>
    <cellStyle name="Total 2 2 3 3 2 3 7" xfId="50440"/>
    <cellStyle name="Total 2 2 3 3 2 4" xfId="7532"/>
    <cellStyle name="Total 2 2 3 3 2 4 2" xfId="20578"/>
    <cellStyle name="Total 2 2 3 3 2 4 3" xfId="30502"/>
    <cellStyle name="Total 2 2 3 3 2 4 4" xfId="41757"/>
    <cellStyle name="Total 2 2 3 3 2 4 5" xfId="53261"/>
    <cellStyle name="Total 2 2 3 3 2 5" xfId="4176"/>
    <cellStyle name="Total 2 2 3 3 2 5 2" xfId="17222"/>
    <cellStyle name="Total 2 2 3 3 2 5 3" xfId="28225"/>
    <cellStyle name="Total 2 2 3 3 2 5 4" xfId="38401"/>
    <cellStyle name="Total 2 2 3 3 2 5 5" xfId="51032"/>
    <cellStyle name="Total 2 2 3 3 2 6" xfId="8948"/>
    <cellStyle name="Total 2 2 3 3 2 6 2" xfId="21993"/>
    <cellStyle name="Total 2 2 3 3 2 6 3" xfId="31325"/>
    <cellStyle name="Total 2 2 3 3 2 7" xfId="9859"/>
    <cellStyle name="Total 2 2 3 3 2 7 2" xfId="22904"/>
    <cellStyle name="Total 2 2 3 3 2 7 3" xfId="32200"/>
    <cellStyle name="Total 2 2 3 3 2 8" xfId="10262"/>
    <cellStyle name="Total 2 2 3 3 2 8 2" xfId="23307"/>
    <cellStyle name="Total 2 2 3 3 2 8 3" xfId="32603"/>
    <cellStyle name="Total 2 2 3 3 2 9" xfId="11577"/>
    <cellStyle name="Total 2 2 3 3 2 9 2" xfId="24622"/>
    <cellStyle name="Total 2 2 3 3 3" xfId="820"/>
    <cellStyle name="Total 2 2 3 3 3 2" xfId="7362"/>
    <cellStyle name="Total 2 2 3 3 3 2 2" xfId="20408"/>
    <cellStyle name="Total 2 2 3 3 3 2 3" xfId="30437"/>
    <cellStyle name="Total 2 2 3 3 3 2 4" xfId="41587"/>
    <cellStyle name="Total 2 2 3 3 3 2 5" xfId="53091"/>
    <cellStyle name="Total 2 2 3 3 3 3" xfId="4930"/>
    <cellStyle name="Total 2 2 3 3 3 3 2" xfId="17976"/>
    <cellStyle name="Total 2 2 3 3 3 3 3" xfId="28691"/>
    <cellStyle name="Total 2 2 3 3 3 3 4" xfId="39155"/>
    <cellStyle name="Total 2 2 3 3 3 3 5" xfId="51527"/>
    <cellStyle name="Total 2 2 3 3 3 4" xfId="13866"/>
    <cellStyle name="Total 2 2 3 3 3 5" xfId="25997"/>
    <cellStyle name="Total 2 2 3 3 3 6" xfId="35045"/>
    <cellStyle name="Total 2 2 3 3 3 7" xfId="49275"/>
    <cellStyle name="Total 2 2 3 3 4" xfId="2086"/>
    <cellStyle name="Total 2 2 3 3 4 2" xfId="7857"/>
    <cellStyle name="Total 2 2 3 3 4 2 2" xfId="20903"/>
    <cellStyle name="Total 2 2 3 3 4 2 3" xfId="30639"/>
    <cellStyle name="Total 2 2 3 3 4 2 4" xfId="42082"/>
    <cellStyle name="Total 2 2 3 3 4 2 5" xfId="53586"/>
    <cellStyle name="Total 2 2 3 3 4 3" xfId="5780"/>
    <cellStyle name="Total 2 2 3 3 4 3 2" xfId="18826"/>
    <cellStyle name="Total 2 2 3 3 4 3 3" xfId="29248"/>
    <cellStyle name="Total 2 2 3 3 4 3 4" xfId="40005"/>
    <cellStyle name="Total 2 2 3 3 4 3 5" xfId="52118"/>
    <cellStyle name="Total 2 2 3 3 4 4" xfId="15132"/>
    <cellStyle name="Total 2 2 3 3 4 5" xfId="26539"/>
    <cellStyle name="Total 2 2 3 3 4 6" xfId="36311"/>
    <cellStyle name="Total 2 2 3 3 4 7" xfId="49851"/>
    <cellStyle name="Total 2 2 3 3 5" xfId="7194"/>
    <cellStyle name="Total 2 2 3 3 5 2" xfId="20240"/>
    <cellStyle name="Total 2 2 3 3 5 3" xfId="30369"/>
    <cellStyle name="Total 2 2 3 3 5 4" xfId="41419"/>
    <cellStyle name="Total 2 2 3 3 5 5" xfId="52923"/>
    <cellStyle name="Total 2 2 3 3 6" xfId="3637"/>
    <cellStyle name="Total 2 2 3 3 6 2" xfId="16683"/>
    <cellStyle name="Total 2 2 3 3 6 3" xfId="27791"/>
    <cellStyle name="Total 2 2 3 3 6 4" xfId="37862"/>
    <cellStyle name="Total 2 2 3 3 6 5" xfId="50717"/>
    <cellStyle name="Total 2 2 3 3 7" xfId="8409"/>
    <cellStyle name="Total 2 2 3 3 7 2" xfId="21454"/>
    <cellStyle name="Total 2 2 3 3 7 3" xfId="30891"/>
    <cellStyle name="Total 2 2 3 3 8" xfId="9422"/>
    <cellStyle name="Total 2 2 3 3 8 2" xfId="22467"/>
    <cellStyle name="Total 2 2 3 3 8 3" xfId="31763"/>
    <cellStyle name="Total 2 2 3 3 9" xfId="11037"/>
    <cellStyle name="Total 2 2 3 3 9 2" xfId="24082"/>
    <cellStyle name="Total 2 2 3 4" xfId="1216"/>
    <cellStyle name="Total 2 2 3 4 10" xfId="35441"/>
    <cellStyle name="Total 2 2 3 4 2" xfId="2482"/>
    <cellStyle name="Total 2 2 3 4 2 2" xfId="7960"/>
    <cellStyle name="Total 2 2 3 4 2 2 2" xfId="21006"/>
    <cellStyle name="Total 2 2 3 4 2 2 3" xfId="30690"/>
    <cellStyle name="Total 2 2 3 4 2 2 4" xfId="42185"/>
    <cellStyle name="Total 2 2 3 4 2 2 5" xfId="53689"/>
    <cellStyle name="Total 2 2 3 4 2 3" xfId="6176"/>
    <cellStyle name="Total 2 2 3 4 2 3 2" xfId="19222"/>
    <cellStyle name="Total 2 2 3 4 2 3 3" xfId="29592"/>
    <cellStyle name="Total 2 2 3 4 2 3 4" xfId="40401"/>
    <cellStyle name="Total 2 2 3 4 2 3 5" xfId="52323"/>
    <cellStyle name="Total 2 2 3 4 2 4" xfId="15528"/>
    <cellStyle name="Total 2 2 3 4 2 5" xfId="26883"/>
    <cellStyle name="Total 2 2 3 4 2 6" xfId="36707"/>
    <cellStyle name="Total 2 2 3 4 2 7" xfId="50056"/>
    <cellStyle name="Total 2 2 3 4 3" xfId="5321"/>
    <cellStyle name="Total 2 2 3 4 3 2" xfId="18367"/>
    <cellStyle name="Total 2 2 3 4 3 3" xfId="29030"/>
    <cellStyle name="Total 2 2 3 4 3 4" xfId="39546"/>
    <cellStyle name="Total 2 2 3 4 3 5" xfId="51732"/>
    <cellStyle name="Total 2 2 3 4 4" xfId="4033"/>
    <cellStyle name="Total 2 2 3 4 4 2" xfId="17079"/>
    <cellStyle name="Total 2 2 3 4 4 3" xfId="28135"/>
    <cellStyle name="Total 2 2 3 4 4 4" xfId="38258"/>
    <cellStyle name="Total 2 2 3 4 4 5" xfId="50922"/>
    <cellStyle name="Total 2 2 3 4 5" xfId="8805"/>
    <cellStyle name="Total 2 2 3 4 5 2" xfId="21850"/>
    <cellStyle name="Total 2 2 3 4 5 3" xfId="31235"/>
    <cellStyle name="Total 2 2 3 4 6" xfId="9769"/>
    <cellStyle name="Total 2 2 3 4 6 2" xfId="22814"/>
    <cellStyle name="Total 2 2 3 4 6 3" xfId="32110"/>
    <cellStyle name="Total 2 2 3 4 7" xfId="11434"/>
    <cellStyle name="Total 2 2 3 4 7 2" xfId="24479"/>
    <cellStyle name="Total 2 2 3 4 8" xfId="10907"/>
    <cellStyle name="Total 2 2 3 4 8 2" xfId="23952"/>
    <cellStyle name="Total 2 2 3 4 8 3" xfId="33189"/>
    <cellStyle name="Total 2 2 3 4 9" xfId="14262"/>
    <cellStyle name="Total 2 2 3 5" xfId="1248"/>
    <cellStyle name="Total 2 2 3 5 10" xfId="12202"/>
    <cellStyle name="Total 2 2 3 5 10 2" xfId="25247"/>
    <cellStyle name="Total 2 2 3 5 10 3" xfId="33581"/>
    <cellStyle name="Total 2 2 3 5 11" xfId="12747"/>
    <cellStyle name="Total 2 2 3 5 11 2" xfId="25792"/>
    <cellStyle name="Total 2 2 3 5 11 3" xfId="34126"/>
    <cellStyle name="Total 2 2 3 5 12" xfId="14294"/>
    <cellStyle name="Total 2 2 3 5 13" xfId="35473"/>
    <cellStyle name="Total 2 2 3 5 2" xfId="1853"/>
    <cellStyle name="Total 2 2 3 5 2 2" xfId="7722"/>
    <cellStyle name="Total 2 2 3 5 2 2 2" xfId="20768"/>
    <cellStyle name="Total 2 2 3 5 2 2 3" xfId="30556"/>
    <cellStyle name="Total 2 2 3 5 2 2 4" xfId="41947"/>
    <cellStyle name="Total 2 2 3 5 2 2 5" xfId="53451"/>
    <cellStyle name="Total 2 2 3 5 2 3" xfId="5547"/>
    <cellStyle name="Total 2 2 3 5 2 3 2" xfId="18593"/>
    <cellStyle name="Total 2 2 3 5 2 3 3" xfId="29067"/>
    <cellStyle name="Total 2 2 3 5 2 3 4" xfId="39772"/>
    <cellStyle name="Total 2 2 3 5 2 3 5" xfId="51945"/>
    <cellStyle name="Total 2 2 3 5 2 4" xfId="14899"/>
    <cellStyle name="Total 2 2 3 5 2 5" xfId="26358"/>
    <cellStyle name="Total 2 2 3 5 2 6" xfId="36078"/>
    <cellStyle name="Total 2 2 3 5 2 7" xfId="49678"/>
    <cellStyle name="Total 2 2 3 5 3" xfId="3068"/>
    <cellStyle name="Total 2 2 3 5 3 2" xfId="8154"/>
    <cellStyle name="Total 2 2 3 5 3 2 2" xfId="21200"/>
    <cellStyle name="Total 2 2 3 5 3 2 3" xfId="30695"/>
    <cellStyle name="Total 2 2 3 5 3 2 4" xfId="42379"/>
    <cellStyle name="Total 2 2 3 5 3 2 5" xfId="53883"/>
    <cellStyle name="Total 2 2 3 5 3 3" xfId="6762"/>
    <cellStyle name="Total 2 2 3 5 3 3 2" xfId="19808"/>
    <cellStyle name="Total 2 2 3 5 3 3 3" xfId="29989"/>
    <cellStyle name="Total 2 2 3 5 3 3 4" xfId="40987"/>
    <cellStyle name="Total 2 2 3 5 3 3 5" xfId="52665"/>
    <cellStyle name="Total 2 2 3 5 3 4" xfId="16114"/>
    <cellStyle name="Total 2 2 3 5 3 5" xfId="27280"/>
    <cellStyle name="Total 2 2 3 5 3 6" xfId="37293"/>
    <cellStyle name="Total 2 2 3 5 3 7" xfId="50398"/>
    <cellStyle name="Total 2 2 3 5 4" xfId="7482"/>
    <cellStyle name="Total 2 2 3 5 4 2" xfId="20528"/>
    <cellStyle name="Total 2 2 3 5 4 3" xfId="30488"/>
    <cellStyle name="Total 2 2 3 5 4 4" xfId="41707"/>
    <cellStyle name="Total 2 2 3 5 4 5" xfId="53211"/>
    <cellStyle name="Total 2 2 3 5 5" xfId="4065"/>
    <cellStyle name="Total 2 2 3 5 5 2" xfId="17111"/>
    <cellStyle name="Total 2 2 3 5 5 3" xfId="28150"/>
    <cellStyle name="Total 2 2 3 5 5 4" xfId="38290"/>
    <cellStyle name="Total 2 2 3 5 5 5" xfId="50954"/>
    <cellStyle name="Total 2 2 3 5 6" xfId="8837"/>
    <cellStyle name="Total 2 2 3 5 6 2" xfId="21882"/>
    <cellStyle name="Total 2 2 3 5 6 3" xfId="31250"/>
    <cellStyle name="Total 2 2 3 5 7" xfId="9784"/>
    <cellStyle name="Total 2 2 3 5 7 2" xfId="22829"/>
    <cellStyle name="Total 2 2 3 5 7 3" xfId="32125"/>
    <cellStyle name="Total 2 2 3 5 8" xfId="10196"/>
    <cellStyle name="Total 2 2 3 5 8 2" xfId="23241"/>
    <cellStyle name="Total 2 2 3 5 8 3" xfId="32537"/>
    <cellStyle name="Total 2 2 3 5 9" xfId="11466"/>
    <cellStyle name="Total 2 2 3 5 9 2" xfId="24511"/>
    <cellStyle name="Total 2 2 3 6" xfId="697"/>
    <cellStyle name="Total 2 2 3 6 2" xfId="7312"/>
    <cellStyle name="Total 2 2 3 6 2 2" xfId="20358"/>
    <cellStyle name="Total 2 2 3 6 2 3" xfId="30423"/>
    <cellStyle name="Total 2 2 3 6 2 4" xfId="41537"/>
    <cellStyle name="Total 2 2 3 6 2 5" xfId="53041"/>
    <cellStyle name="Total 2 2 3 6 3" xfId="4807"/>
    <cellStyle name="Total 2 2 3 6 3 2" xfId="17853"/>
    <cellStyle name="Total 2 2 3 6 3 3" xfId="28604"/>
    <cellStyle name="Total 2 2 3 6 3 4" xfId="39032"/>
    <cellStyle name="Total 2 2 3 6 3 5" xfId="51449"/>
    <cellStyle name="Total 2 2 3 6 4" xfId="13743"/>
    <cellStyle name="Total 2 2 3 6 5" xfId="25910"/>
    <cellStyle name="Total 2 2 3 6 6" xfId="34922"/>
    <cellStyle name="Total 2 2 3 6 7" xfId="49197"/>
    <cellStyle name="Total 2 2 3 7" xfId="1963"/>
    <cellStyle name="Total 2 2 3 7 2" xfId="7807"/>
    <cellStyle name="Total 2 2 3 7 2 2" xfId="20853"/>
    <cellStyle name="Total 2 2 3 7 2 3" xfId="30625"/>
    <cellStyle name="Total 2 2 3 7 2 4" xfId="42032"/>
    <cellStyle name="Total 2 2 3 7 2 5" xfId="53536"/>
    <cellStyle name="Total 2 2 3 7 3" xfId="5657"/>
    <cellStyle name="Total 2 2 3 7 3 2" xfId="18703"/>
    <cellStyle name="Total 2 2 3 7 3 3" xfId="29161"/>
    <cellStyle name="Total 2 2 3 7 3 4" xfId="39882"/>
    <cellStyle name="Total 2 2 3 7 3 5" xfId="52040"/>
    <cellStyle name="Total 2 2 3 7 4" xfId="15009"/>
    <cellStyle name="Total 2 2 3 7 5" xfId="26452"/>
    <cellStyle name="Total 2 2 3 7 6" xfId="36188"/>
    <cellStyle name="Total 2 2 3 7 7" xfId="49773"/>
    <cellStyle name="Total 2 2 3 8" xfId="3514"/>
    <cellStyle name="Total 2 2 3 8 2" xfId="16560"/>
    <cellStyle name="Total 2 2 3 8 3" xfId="27704"/>
    <cellStyle name="Total 2 2 3 8 4" xfId="37739"/>
    <cellStyle name="Total 2 2 3 8 5" xfId="50639"/>
    <cellStyle name="Total 2 2 3 9" xfId="8286"/>
    <cellStyle name="Total 2 2 3 9 2" xfId="21331"/>
    <cellStyle name="Total 2 2 3 9 3" xfId="30804"/>
    <cellStyle name="Total 2 2 30" xfId="461"/>
    <cellStyle name="Total 2 2 30 10" xfId="10883"/>
    <cellStyle name="Total 2 2 30 10 2" xfId="23928"/>
    <cellStyle name="Total 2 2 30 10 3" xfId="33165"/>
    <cellStyle name="Total 2 2 30 11" xfId="13512"/>
    <cellStyle name="Total 2 2 30 12" xfId="34691"/>
    <cellStyle name="Total 2 2 30 2" xfId="1572"/>
    <cellStyle name="Total 2 2 30 2 10" xfId="12245"/>
    <cellStyle name="Total 2 2 30 2 10 2" xfId="25290"/>
    <cellStyle name="Total 2 2 30 2 10 3" xfId="33624"/>
    <cellStyle name="Total 2 2 30 2 11" xfId="12785"/>
    <cellStyle name="Total 2 2 30 2 11 2" xfId="25830"/>
    <cellStyle name="Total 2 2 30 2 11 3" xfId="34164"/>
    <cellStyle name="Total 2 2 30 2 12" xfId="14618"/>
    <cellStyle name="Total 2 2 30 2 13" xfId="35797"/>
    <cellStyle name="Total 2 2 30 2 2" xfId="1891"/>
    <cellStyle name="Total 2 2 30 2 2 2" xfId="7760"/>
    <cellStyle name="Total 2 2 30 2 2 2 2" xfId="20806"/>
    <cellStyle name="Total 2 2 30 2 2 2 3" xfId="30594"/>
    <cellStyle name="Total 2 2 30 2 2 2 4" xfId="41985"/>
    <cellStyle name="Total 2 2 30 2 2 2 5" xfId="53489"/>
    <cellStyle name="Total 2 2 30 2 2 3" xfId="5585"/>
    <cellStyle name="Total 2 2 30 2 2 3 2" xfId="18631"/>
    <cellStyle name="Total 2 2 30 2 2 3 3" xfId="29105"/>
    <cellStyle name="Total 2 2 30 2 2 3 4" xfId="39810"/>
    <cellStyle name="Total 2 2 30 2 2 3 5" xfId="51983"/>
    <cellStyle name="Total 2 2 30 2 2 4" xfId="14937"/>
    <cellStyle name="Total 2 2 30 2 2 5" xfId="26396"/>
    <cellStyle name="Total 2 2 30 2 2 6" xfId="36116"/>
    <cellStyle name="Total 2 2 30 2 2 7" xfId="49716"/>
    <cellStyle name="Total 2 2 30 2 3" xfId="3294"/>
    <cellStyle name="Total 2 2 30 2 3 2" xfId="8192"/>
    <cellStyle name="Total 2 2 30 2 3 2 2" xfId="21238"/>
    <cellStyle name="Total 2 2 30 2 3 2 3" xfId="30733"/>
    <cellStyle name="Total 2 2 30 2 3 2 4" xfId="42417"/>
    <cellStyle name="Total 2 2 30 2 3 2 5" xfId="53921"/>
    <cellStyle name="Total 2 2 30 2 3 3" xfId="6988"/>
    <cellStyle name="Total 2 2 30 2 3 3 2" xfId="20034"/>
    <cellStyle name="Total 2 2 30 2 3 3 3" xfId="30215"/>
    <cellStyle name="Total 2 2 30 2 3 3 4" xfId="41213"/>
    <cellStyle name="Total 2 2 30 2 3 3 5" xfId="52780"/>
    <cellStyle name="Total 2 2 30 2 3 4" xfId="16340"/>
    <cellStyle name="Total 2 2 30 2 3 5" xfId="27506"/>
    <cellStyle name="Total 2 2 30 2 3 6" xfId="37519"/>
    <cellStyle name="Total 2 2 30 2 3 7" xfId="50513"/>
    <cellStyle name="Total 2 2 30 2 4" xfId="7580"/>
    <cellStyle name="Total 2 2 30 2 4 2" xfId="20626"/>
    <cellStyle name="Total 2 2 30 2 4 3" xfId="30526"/>
    <cellStyle name="Total 2 2 30 2 4 4" xfId="41805"/>
    <cellStyle name="Total 2 2 30 2 4 5" xfId="53309"/>
    <cellStyle name="Total 2 2 30 2 5" xfId="4389"/>
    <cellStyle name="Total 2 2 30 2 5 2" xfId="17435"/>
    <cellStyle name="Total 2 2 30 2 5 3" xfId="28414"/>
    <cellStyle name="Total 2 2 30 2 5 4" xfId="38614"/>
    <cellStyle name="Total 2 2 30 2 5 5" xfId="51129"/>
    <cellStyle name="Total 2 2 30 2 6" xfId="9161"/>
    <cellStyle name="Total 2 2 30 2 6 2" xfId="22206"/>
    <cellStyle name="Total 2 2 30 2 6 3" xfId="31514"/>
    <cellStyle name="Total 2 2 30 2 7" xfId="10049"/>
    <cellStyle name="Total 2 2 30 2 7 2" xfId="23094"/>
    <cellStyle name="Total 2 2 30 2 7 3" xfId="32390"/>
    <cellStyle name="Total 2 2 30 2 8" xfId="10422"/>
    <cellStyle name="Total 2 2 30 2 8 2" xfId="23467"/>
    <cellStyle name="Total 2 2 30 2 8 3" xfId="32763"/>
    <cellStyle name="Total 2 2 30 2 9" xfId="11790"/>
    <cellStyle name="Total 2 2 30 2 9 2" xfId="24835"/>
    <cellStyle name="Total 2 2 30 3" xfId="1035"/>
    <cellStyle name="Total 2 2 30 3 2" xfId="7410"/>
    <cellStyle name="Total 2 2 30 3 2 2" xfId="20456"/>
    <cellStyle name="Total 2 2 30 3 2 3" xfId="30461"/>
    <cellStyle name="Total 2 2 30 3 2 4" xfId="41635"/>
    <cellStyle name="Total 2 2 30 3 2 5" xfId="53139"/>
    <cellStyle name="Total 2 2 30 3 3" xfId="5145"/>
    <cellStyle name="Total 2 2 30 3 3 2" xfId="18191"/>
    <cellStyle name="Total 2 2 30 3 3 3" xfId="28882"/>
    <cellStyle name="Total 2 2 30 3 3 4" xfId="39370"/>
    <cellStyle name="Total 2 2 30 3 3 5" xfId="51624"/>
    <cellStyle name="Total 2 2 30 3 4" xfId="14081"/>
    <cellStyle name="Total 2 2 30 3 5" xfId="26188"/>
    <cellStyle name="Total 2 2 30 3 6" xfId="35260"/>
    <cellStyle name="Total 2 2 30 3 7" xfId="49372"/>
    <cellStyle name="Total 2 2 30 4" xfId="2301"/>
    <cellStyle name="Total 2 2 30 4 2" xfId="7905"/>
    <cellStyle name="Total 2 2 30 4 2 2" xfId="20951"/>
    <cellStyle name="Total 2 2 30 4 2 3" xfId="30663"/>
    <cellStyle name="Total 2 2 30 4 2 4" xfId="42130"/>
    <cellStyle name="Total 2 2 30 4 2 5" xfId="53634"/>
    <cellStyle name="Total 2 2 30 4 3" xfId="5995"/>
    <cellStyle name="Total 2 2 30 4 3 2" xfId="19041"/>
    <cellStyle name="Total 2 2 30 4 3 3" xfId="29439"/>
    <cellStyle name="Total 2 2 30 4 3 4" xfId="40220"/>
    <cellStyle name="Total 2 2 30 4 3 5" xfId="52215"/>
    <cellStyle name="Total 2 2 30 4 4" xfId="15347"/>
    <cellStyle name="Total 2 2 30 4 5" xfId="26730"/>
    <cellStyle name="Total 2 2 30 4 6" xfId="36526"/>
    <cellStyle name="Total 2 2 30 4 7" xfId="49948"/>
    <cellStyle name="Total 2 2 30 5" xfId="7242"/>
    <cellStyle name="Total 2 2 30 5 2" xfId="20288"/>
    <cellStyle name="Total 2 2 30 5 3" xfId="30393"/>
    <cellStyle name="Total 2 2 30 5 4" xfId="41467"/>
    <cellStyle name="Total 2 2 30 5 5" xfId="52971"/>
    <cellStyle name="Total 2 2 30 6" xfId="3852"/>
    <cellStyle name="Total 2 2 30 6 2" xfId="16898"/>
    <cellStyle name="Total 2 2 30 6 3" xfId="27982"/>
    <cellStyle name="Total 2 2 30 6 4" xfId="38077"/>
    <cellStyle name="Total 2 2 30 6 5" xfId="50814"/>
    <cellStyle name="Total 2 2 30 7" xfId="8624"/>
    <cellStyle name="Total 2 2 30 7 2" xfId="21669"/>
    <cellStyle name="Total 2 2 30 7 3" xfId="31082"/>
    <cellStyle name="Total 2 2 30 8" xfId="9615"/>
    <cellStyle name="Total 2 2 30 8 2" xfId="22660"/>
    <cellStyle name="Total 2 2 30 8 3" xfId="31956"/>
    <cellStyle name="Total 2 2 30 9" xfId="11252"/>
    <cellStyle name="Total 2 2 30 9 2" xfId="24297"/>
    <cellStyle name="Total 2 2 31" xfId="465"/>
    <cellStyle name="Total 2 2 31 10" xfId="12379"/>
    <cellStyle name="Total 2 2 31 10 2" xfId="25424"/>
    <cellStyle name="Total 2 2 31 10 3" xfId="33758"/>
    <cellStyle name="Total 2 2 31 11" xfId="13516"/>
    <cellStyle name="Total 2 2 31 12" xfId="34695"/>
    <cellStyle name="Total 2 2 31 2" xfId="1576"/>
    <cellStyle name="Total 2 2 31 2 10" xfId="12516"/>
    <cellStyle name="Total 2 2 31 2 10 2" xfId="25561"/>
    <cellStyle name="Total 2 2 31 2 10 3" xfId="33895"/>
    <cellStyle name="Total 2 2 31 2 11" xfId="12786"/>
    <cellStyle name="Total 2 2 31 2 11 2" xfId="25831"/>
    <cellStyle name="Total 2 2 31 2 11 3" xfId="34165"/>
    <cellStyle name="Total 2 2 31 2 12" xfId="14622"/>
    <cellStyle name="Total 2 2 31 2 13" xfId="35801"/>
    <cellStyle name="Total 2 2 31 2 2" xfId="1892"/>
    <cellStyle name="Total 2 2 31 2 2 2" xfId="7761"/>
    <cellStyle name="Total 2 2 31 2 2 2 2" xfId="20807"/>
    <cellStyle name="Total 2 2 31 2 2 2 3" xfId="30595"/>
    <cellStyle name="Total 2 2 31 2 2 2 4" xfId="41986"/>
    <cellStyle name="Total 2 2 31 2 2 2 5" xfId="53490"/>
    <cellStyle name="Total 2 2 31 2 2 3" xfId="5586"/>
    <cellStyle name="Total 2 2 31 2 2 3 2" xfId="18632"/>
    <cellStyle name="Total 2 2 31 2 2 3 3" xfId="29106"/>
    <cellStyle name="Total 2 2 31 2 2 3 4" xfId="39811"/>
    <cellStyle name="Total 2 2 31 2 2 3 5" xfId="51984"/>
    <cellStyle name="Total 2 2 31 2 2 4" xfId="14938"/>
    <cellStyle name="Total 2 2 31 2 2 5" xfId="26397"/>
    <cellStyle name="Total 2 2 31 2 2 6" xfId="36117"/>
    <cellStyle name="Total 2 2 31 2 2 7" xfId="49717"/>
    <cellStyle name="Total 2 2 31 2 3" xfId="3298"/>
    <cellStyle name="Total 2 2 31 2 3 2" xfId="8193"/>
    <cellStyle name="Total 2 2 31 2 3 2 2" xfId="21239"/>
    <cellStyle name="Total 2 2 31 2 3 2 3" xfId="30734"/>
    <cellStyle name="Total 2 2 31 2 3 2 4" xfId="42418"/>
    <cellStyle name="Total 2 2 31 2 3 2 5" xfId="53922"/>
    <cellStyle name="Total 2 2 31 2 3 3" xfId="6992"/>
    <cellStyle name="Total 2 2 31 2 3 3 2" xfId="20038"/>
    <cellStyle name="Total 2 2 31 2 3 3 3" xfId="30219"/>
    <cellStyle name="Total 2 2 31 2 3 3 4" xfId="41217"/>
    <cellStyle name="Total 2 2 31 2 3 3 5" xfId="52783"/>
    <cellStyle name="Total 2 2 31 2 3 4" xfId="16344"/>
    <cellStyle name="Total 2 2 31 2 3 5" xfId="27510"/>
    <cellStyle name="Total 2 2 31 2 3 6" xfId="37523"/>
    <cellStyle name="Total 2 2 31 2 3 7" xfId="50516"/>
    <cellStyle name="Total 2 2 31 2 4" xfId="7581"/>
    <cellStyle name="Total 2 2 31 2 4 2" xfId="20627"/>
    <cellStyle name="Total 2 2 31 2 4 3" xfId="30527"/>
    <cellStyle name="Total 2 2 31 2 4 4" xfId="41806"/>
    <cellStyle name="Total 2 2 31 2 4 5" xfId="53310"/>
    <cellStyle name="Total 2 2 31 2 5" xfId="4393"/>
    <cellStyle name="Total 2 2 31 2 5 2" xfId="17439"/>
    <cellStyle name="Total 2 2 31 2 5 3" xfId="28418"/>
    <cellStyle name="Total 2 2 31 2 5 4" xfId="38618"/>
    <cellStyle name="Total 2 2 31 2 5 5" xfId="51132"/>
    <cellStyle name="Total 2 2 31 2 6" xfId="9165"/>
    <cellStyle name="Total 2 2 31 2 6 2" xfId="22210"/>
    <cellStyle name="Total 2 2 31 2 6 3" xfId="31518"/>
    <cellStyle name="Total 2 2 31 2 7" xfId="10053"/>
    <cellStyle name="Total 2 2 31 2 7 2" xfId="23098"/>
    <cellStyle name="Total 2 2 31 2 7 3" xfId="32394"/>
    <cellStyle name="Total 2 2 31 2 8" xfId="10426"/>
    <cellStyle name="Total 2 2 31 2 8 2" xfId="23471"/>
    <cellStyle name="Total 2 2 31 2 8 3" xfId="32767"/>
    <cellStyle name="Total 2 2 31 2 9" xfId="11794"/>
    <cellStyle name="Total 2 2 31 2 9 2" xfId="24839"/>
    <cellStyle name="Total 2 2 31 3" xfId="1039"/>
    <cellStyle name="Total 2 2 31 3 2" xfId="7411"/>
    <cellStyle name="Total 2 2 31 3 2 2" xfId="20457"/>
    <cellStyle name="Total 2 2 31 3 2 3" xfId="30462"/>
    <cellStyle name="Total 2 2 31 3 2 4" xfId="41636"/>
    <cellStyle name="Total 2 2 31 3 2 5" xfId="53140"/>
    <cellStyle name="Total 2 2 31 3 3" xfId="5149"/>
    <cellStyle name="Total 2 2 31 3 3 2" xfId="18195"/>
    <cellStyle name="Total 2 2 31 3 3 3" xfId="28886"/>
    <cellStyle name="Total 2 2 31 3 3 4" xfId="39374"/>
    <cellStyle name="Total 2 2 31 3 3 5" xfId="51627"/>
    <cellStyle name="Total 2 2 31 3 4" xfId="14085"/>
    <cellStyle name="Total 2 2 31 3 5" xfId="26192"/>
    <cellStyle name="Total 2 2 31 3 6" xfId="35264"/>
    <cellStyle name="Total 2 2 31 3 7" xfId="49375"/>
    <cellStyle name="Total 2 2 31 4" xfId="2305"/>
    <cellStyle name="Total 2 2 31 4 2" xfId="7906"/>
    <cellStyle name="Total 2 2 31 4 2 2" xfId="20952"/>
    <cellStyle name="Total 2 2 31 4 2 3" xfId="30664"/>
    <cellStyle name="Total 2 2 31 4 2 4" xfId="42131"/>
    <cellStyle name="Total 2 2 31 4 2 5" xfId="53635"/>
    <cellStyle name="Total 2 2 31 4 3" xfId="5999"/>
    <cellStyle name="Total 2 2 31 4 3 2" xfId="19045"/>
    <cellStyle name="Total 2 2 31 4 3 3" xfId="29443"/>
    <cellStyle name="Total 2 2 31 4 3 4" xfId="40224"/>
    <cellStyle name="Total 2 2 31 4 3 5" xfId="52218"/>
    <cellStyle name="Total 2 2 31 4 4" xfId="15351"/>
    <cellStyle name="Total 2 2 31 4 5" xfId="26734"/>
    <cellStyle name="Total 2 2 31 4 6" xfId="36530"/>
    <cellStyle name="Total 2 2 31 4 7" xfId="49951"/>
    <cellStyle name="Total 2 2 31 5" xfId="7243"/>
    <cellStyle name="Total 2 2 31 5 2" xfId="20289"/>
    <cellStyle name="Total 2 2 31 5 3" xfId="30394"/>
    <cellStyle name="Total 2 2 31 5 4" xfId="41468"/>
    <cellStyle name="Total 2 2 31 5 5" xfId="52972"/>
    <cellStyle name="Total 2 2 31 6" xfId="3856"/>
    <cellStyle name="Total 2 2 31 6 2" xfId="16902"/>
    <cellStyle name="Total 2 2 31 6 3" xfId="27986"/>
    <cellStyle name="Total 2 2 31 6 4" xfId="38081"/>
    <cellStyle name="Total 2 2 31 6 5" xfId="50817"/>
    <cellStyle name="Total 2 2 31 7" xfId="8628"/>
    <cellStyle name="Total 2 2 31 7 2" xfId="21673"/>
    <cellStyle name="Total 2 2 31 7 3" xfId="31086"/>
    <cellStyle name="Total 2 2 31 8" xfId="9619"/>
    <cellStyle name="Total 2 2 31 8 2" xfId="22664"/>
    <cellStyle name="Total 2 2 31 8 3" xfId="31960"/>
    <cellStyle name="Total 2 2 31 9" xfId="11256"/>
    <cellStyle name="Total 2 2 31 9 2" xfId="24301"/>
    <cellStyle name="Total 2 2 32" xfId="469"/>
    <cellStyle name="Total 2 2 32 10" xfId="11985"/>
    <cellStyle name="Total 2 2 32 10 2" xfId="25030"/>
    <cellStyle name="Total 2 2 32 10 3" xfId="33364"/>
    <cellStyle name="Total 2 2 32 11" xfId="13520"/>
    <cellStyle name="Total 2 2 32 12" xfId="34699"/>
    <cellStyle name="Total 2 2 32 2" xfId="1580"/>
    <cellStyle name="Total 2 2 32 2 10" xfId="12271"/>
    <cellStyle name="Total 2 2 32 2 10 2" xfId="25316"/>
    <cellStyle name="Total 2 2 32 2 10 3" xfId="33650"/>
    <cellStyle name="Total 2 2 32 2 11" xfId="12787"/>
    <cellStyle name="Total 2 2 32 2 11 2" xfId="25832"/>
    <cellStyle name="Total 2 2 32 2 11 3" xfId="34166"/>
    <cellStyle name="Total 2 2 32 2 12" xfId="14626"/>
    <cellStyle name="Total 2 2 32 2 13" xfId="35805"/>
    <cellStyle name="Total 2 2 32 2 2" xfId="1893"/>
    <cellStyle name="Total 2 2 32 2 2 2" xfId="7762"/>
    <cellStyle name="Total 2 2 32 2 2 2 2" xfId="20808"/>
    <cellStyle name="Total 2 2 32 2 2 2 3" xfId="30596"/>
    <cellStyle name="Total 2 2 32 2 2 2 4" xfId="41987"/>
    <cellStyle name="Total 2 2 32 2 2 2 5" xfId="53491"/>
    <cellStyle name="Total 2 2 32 2 2 3" xfId="5587"/>
    <cellStyle name="Total 2 2 32 2 2 3 2" xfId="18633"/>
    <cellStyle name="Total 2 2 32 2 2 3 3" xfId="29107"/>
    <cellStyle name="Total 2 2 32 2 2 3 4" xfId="39812"/>
    <cellStyle name="Total 2 2 32 2 2 3 5" xfId="51985"/>
    <cellStyle name="Total 2 2 32 2 2 4" xfId="14939"/>
    <cellStyle name="Total 2 2 32 2 2 5" xfId="26398"/>
    <cellStyle name="Total 2 2 32 2 2 6" xfId="36118"/>
    <cellStyle name="Total 2 2 32 2 2 7" xfId="49718"/>
    <cellStyle name="Total 2 2 32 2 3" xfId="3301"/>
    <cellStyle name="Total 2 2 32 2 3 2" xfId="8194"/>
    <cellStyle name="Total 2 2 32 2 3 2 2" xfId="21240"/>
    <cellStyle name="Total 2 2 32 2 3 2 3" xfId="30735"/>
    <cellStyle name="Total 2 2 32 2 3 2 4" xfId="42419"/>
    <cellStyle name="Total 2 2 32 2 3 2 5" xfId="53923"/>
    <cellStyle name="Total 2 2 32 2 3 3" xfId="6995"/>
    <cellStyle name="Total 2 2 32 2 3 3 2" xfId="20041"/>
    <cellStyle name="Total 2 2 32 2 3 3 3" xfId="30222"/>
    <cellStyle name="Total 2 2 32 2 3 3 4" xfId="41220"/>
    <cellStyle name="Total 2 2 32 2 3 3 5" xfId="52784"/>
    <cellStyle name="Total 2 2 32 2 3 4" xfId="16347"/>
    <cellStyle name="Total 2 2 32 2 3 5" xfId="27513"/>
    <cellStyle name="Total 2 2 32 2 3 6" xfId="37526"/>
    <cellStyle name="Total 2 2 32 2 3 7" xfId="50517"/>
    <cellStyle name="Total 2 2 32 2 4" xfId="7582"/>
    <cellStyle name="Total 2 2 32 2 4 2" xfId="20628"/>
    <cellStyle name="Total 2 2 32 2 4 3" xfId="30528"/>
    <cellStyle name="Total 2 2 32 2 4 4" xfId="41807"/>
    <cellStyle name="Total 2 2 32 2 4 5" xfId="53311"/>
    <cellStyle name="Total 2 2 32 2 5" xfId="4397"/>
    <cellStyle name="Total 2 2 32 2 5 2" xfId="17443"/>
    <cellStyle name="Total 2 2 32 2 5 3" xfId="28422"/>
    <cellStyle name="Total 2 2 32 2 5 4" xfId="38622"/>
    <cellStyle name="Total 2 2 32 2 5 5" xfId="51133"/>
    <cellStyle name="Total 2 2 32 2 6" xfId="9169"/>
    <cellStyle name="Total 2 2 32 2 6 2" xfId="22214"/>
    <cellStyle name="Total 2 2 32 2 6 3" xfId="31522"/>
    <cellStyle name="Total 2 2 32 2 7" xfId="10057"/>
    <cellStyle name="Total 2 2 32 2 7 2" xfId="23102"/>
    <cellStyle name="Total 2 2 32 2 7 3" xfId="32398"/>
    <cellStyle name="Total 2 2 32 2 8" xfId="10429"/>
    <cellStyle name="Total 2 2 32 2 8 2" xfId="23474"/>
    <cellStyle name="Total 2 2 32 2 8 3" xfId="32770"/>
    <cellStyle name="Total 2 2 32 2 9" xfId="11798"/>
    <cellStyle name="Total 2 2 32 2 9 2" xfId="24843"/>
    <cellStyle name="Total 2 2 32 3" xfId="1043"/>
    <cellStyle name="Total 2 2 32 3 2" xfId="7412"/>
    <cellStyle name="Total 2 2 32 3 2 2" xfId="20458"/>
    <cellStyle name="Total 2 2 32 3 2 3" xfId="30463"/>
    <cellStyle name="Total 2 2 32 3 2 4" xfId="41637"/>
    <cellStyle name="Total 2 2 32 3 2 5" xfId="53141"/>
    <cellStyle name="Total 2 2 32 3 3" xfId="5153"/>
    <cellStyle name="Total 2 2 32 3 3 2" xfId="18199"/>
    <cellStyle name="Total 2 2 32 3 3 3" xfId="28890"/>
    <cellStyle name="Total 2 2 32 3 3 4" xfId="39378"/>
    <cellStyle name="Total 2 2 32 3 3 5" xfId="51628"/>
    <cellStyle name="Total 2 2 32 3 4" xfId="14089"/>
    <cellStyle name="Total 2 2 32 3 5" xfId="26196"/>
    <cellStyle name="Total 2 2 32 3 6" xfId="35268"/>
    <cellStyle name="Total 2 2 32 3 7" xfId="49376"/>
    <cellStyle name="Total 2 2 32 4" xfId="2309"/>
    <cellStyle name="Total 2 2 32 4 2" xfId="7907"/>
    <cellStyle name="Total 2 2 32 4 2 2" xfId="20953"/>
    <cellStyle name="Total 2 2 32 4 2 3" xfId="30665"/>
    <cellStyle name="Total 2 2 32 4 2 4" xfId="42132"/>
    <cellStyle name="Total 2 2 32 4 2 5" xfId="53636"/>
    <cellStyle name="Total 2 2 32 4 3" xfId="6003"/>
    <cellStyle name="Total 2 2 32 4 3 2" xfId="19049"/>
    <cellStyle name="Total 2 2 32 4 3 3" xfId="29447"/>
    <cellStyle name="Total 2 2 32 4 3 4" xfId="40228"/>
    <cellStyle name="Total 2 2 32 4 3 5" xfId="52219"/>
    <cellStyle name="Total 2 2 32 4 4" xfId="15355"/>
    <cellStyle name="Total 2 2 32 4 5" xfId="26738"/>
    <cellStyle name="Total 2 2 32 4 6" xfId="36534"/>
    <cellStyle name="Total 2 2 32 4 7" xfId="49952"/>
    <cellStyle name="Total 2 2 32 5" xfId="7244"/>
    <cellStyle name="Total 2 2 32 5 2" xfId="20290"/>
    <cellStyle name="Total 2 2 32 5 3" xfId="30395"/>
    <cellStyle name="Total 2 2 32 5 4" xfId="41469"/>
    <cellStyle name="Total 2 2 32 5 5" xfId="52973"/>
    <cellStyle name="Total 2 2 32 6" xfId="3860"/>
    <cellStyle name="Total 2 2 32 6 2" xfId="16906"/>
    <cellStyle name="Total 2 2 32 6 3" xfId="27990"/>
    <cellStyle name="Total 2 2 32 6 4" xfId="38085"/>
    <cellStyle name="Total 2 2 32 6 5" xfId="50818"/>
    <cellStyle name="Total 2 2 32 7" xfId="8632"/>
    <cellStyle name="Total 2 2 32 7 2" xfId="21677"/>
    <cellStyle name="Total 2 2 32 7 3" xfId="31090"/>
    <cellStyle name="Total 2 2 32 8" xfId="9623"/>
    <cellStyle name="Total 2 2 32 8 2" xfId="22668"/>
    <cellStyle name="Total 2 2 32 8 3" xfId="31964"/>
    <cellStyle name="Total 2 2 32 9" xfId="11260"/>
    <cellStyle name="Total 2 2 32 9 2" xfId="24305"/>
    <cellStyle name="Total 2 2 33" xfId="473"/>
    <cellStyle name="Total 2 2 33 10" xfId="12070"/>
    <cellStyle name="Total 2 2 33 10 2" xfId="25115"/>
    <cellStyle name="Total 2 2 33 10 3" xfId="33449"/>
    <cellStyle name="Total 2 2 33 11" xfId="13524"/>
    <cellStyle name="Total 2 2 33 12" xfId="34703"/>
    <cellStyle name="Total 2 2 33 2" xfId="1584"/>
    <cellStyle name="Total 2 2 33 2 10" xfId="12497"/>
    <cellStyle name="Total 2 2 33 2 10 2" xfId="25542"/>
    <cellStyle name="Total 2 2 33 2 10 3" xfId="33876"/>
    <cellStyle name="Total 2 2 33 2 11" xfId="12788"/>
    <cellStyle name="Total 2 2 33 2 11 2" xfId="25833"/>
    <cellStyle name="Total 2 2 33 2 11 3" xfId="34167"/>
    <cellStyle name="Total 2 2 33 2 12" xfId="14630"/>
    <cellStyle name="Total 2 2 33 2 13" xfId="35809"/>
    <cellStyle name="Total 2 2 33 2 2" xfId="1894"/>
    <cellStyle name="Total 2 2 33 2 2 2" xfId="7763"/>
    <cellStyle name="Total 2 2 33 2 2 2 2" xfId="20809"/>
    <cellStyle name="Total 2 2 33 2 2 2 3" xfId="30597"/>
    <cellStyle name="Total 2 2 33 2 2 2 4" xfId="41988"/>
    <cellStyle name="Total 2 2 33 2 2 2 5" xfId="53492"/>
    <cellStyle name="Total 2 2 33 2 2 3" xfId="5588"/>
    <cellStyle name="Total 2 2 33 2 2 3 2" xfId="18634"/>
    <cellStyle name="Total 2 2 33 2 2 3 3" xfId="29108"/>
    <cellStyle name="Total 2 2 33 2 2 3 4" xfId="39813"/>
    <cellStyle name="Total 2 2 33 2 2 3 5" xfId="51986"/>
    <cellStyle name="Total 2 2 33 2 2 4" xfId="14940"/>
    <cellStyle name="Total 2 2 33 2 2 5" xfId="26399"/>
    <cellStyle name="Total 2 2 33 2 2 6" xfId="36119"/>
    <cellStyle name="Total 2 2 33 2 2 7" xfId="49719"/>
    <cellStyle name="Total 2 2 33 2 3" xfId="3305"/>
    <cellStyle name="Total 2 2 33 2 3 2" xfId="8195"/>
    <cellStyle name="Total 2 2 33 2 3 2 2" xfId="21241"/>
    <cellStyle name="Total 2 2 33 2 3 2 3" xfId="30736"/>
    <cellStyle name="Total 2 2 33 2 3 2 4" xfId="42420"/>
    <cellStyle name="Total 2 2 33 2 3 2 5" xfId="53924"/>
    <cellStyle name="Total 2 2 33 2 3 3" xfId="6999"/>
    <cellStyle name="Total 2 2 33 2 3 3 2" xfId="20045"/>
    <cellStyle name="Total 2 2 33 2 3 3 3" xfId="30226"/>
    <cellStyle name="Total 2 2 33 2 3 3 4" xfId="41224"/>
    <cellStyle name="Total 2 2 33 2 3 3 5" xfId="52787"/>
    <cellStyle name="Total 2 2 33 2 3 4" xfId="16351"/>
    <cellStyle name="Total 2 2 33 2 3 5" xfId="27517"/>
    <cellStyle name="Total 2 2 33 2 3 6" xfId="37530"/>
    <cellStyle name="Total 2 2 33 2 3 7" xfId="50520"/>
    <cellStyle name="Total 2 2 33 2 4" xfId="7583"/>
    <cellStyle name="Total 2 2 33 2 4 2" xfId="20629"/>
    <cellStyle name="Total 2 2 33 2 4 3" xfId="30529"/>
    <cellStyle name="Total 2 2 33 2 4 4" xfId="41808"/>
    <cellStyle name="Total 2 2 33 2 4 5" xfId="53312"/>
    <cellStyle name="Total 2 2 33 2 5" xfId="4401"/>
    <cellStyle name="Total 2 2 33 2 5 2" xfId="17447"/>
    <cellStyle name="Total 2 2 33 2 5 3" xfId="28426"/>
    <cellStyle name="Total 2 2 33 2 5 4" xfId="38626"/>
    <cellStyle name="Total 2 2 33 2 5 5" xfId="51136"/>
    <cellStyle name="Total 2 2 33 2 6" xfId="9173"/>
    <cellStyle name="Total 2 2 33 2 6 2" xfId="22218"/>
    <cellStyle name="Total 2 2 33 2 6 3" xfId="31526"/>
    <cellStyle name="Total 2 2 33 2 7" xfId="10061"/>
    <cellStyle name="Total 2 2 33 2 7 2" xfId="23106"/>
    <cellStyle name="Total 2 2 33 2 7 3" xfId="32402"/>
    <cellStyle name="Total 2 2 33 2 8" xfId="10433"/>
    <cellStyle name="Total 2 2 33 2 8 2" xfId="23478"/>
    <cellStyle name="Total 2 2 33 2 8 3" xfId="32774"/>
    <cellStyle name="Total 2 2 33 2 9" xfId="11802"/>
    <cellStyle name="Total 2 2 33 2 9 2" xfId="24847"/>
    <cellStyle name="Total 2 2 33 3" xfId="1047"/>
    <cellStyle name="Total 2 2 33 3 2" xfId="7413"/>
    <cellStyle name="Total 2 2 33 3 2 2" xfId="20459"/>
    <cellStyle name="Total 2 2 33 3 2 3" xfId="30464"/>
    <cellStyle name="Total 2 2 33 3 2 4" xfId="41638"/>
    <cellStyle name="Total 2 2 33 3 2 5" xfId="53142"/>
    <cellStyle name="Total 2 2 33 3 3" xfId="5157"/>
    <cellStyle name="Total 2 2 33 3 3 2" xfId="18203"/>
    <cellStyle name="Total 2 2 33 3 3 3" xfId="28894"/>
    <cellStyle name="Total 2 2 33 3 3 4" xfId="39382"/>
    <cellStyle name="Total 2 2 33 3 3 5" xfId="51631"/>
    <cellStyle name="Total 2 2 33 3 4" xfId="14093"/>
    <cellStyle name="Total 2 2 33 3 5" xfId="26200"/>
    <cellStyle name="Total 2 2 33 3 6" xfId="35272"/>
    <cellStyle name="Total 2 2 33 3 7" xfId="49379"/>
    <cellStyle name="Total 2 2 33 4" xfId="2313"/>
    <cellStyle name="Total 2 2 33 4 2" xfId="7908"/>
    <cellStyle name="Total 2 2 33 4 2 2" xfId="20954"/>
    <cellStyle name="Total 2 2 33 4 2 3" xfId="30666"/>
    <cellStyle name="Total 2 2 33 4 2 4" xfId="42133"/>
    <cellStyle name="Total 2 2 33 4 2 5" xfId="53637"/>
    <cellStyle name="Total 2 2 33 4 3" xfId="6007"/>
    <cellStyle name="Total 2 2 33 4 3 2" xfId="19053"/>
    <cellStyle name="Total 2 2 33 4 3 3" xfId="29451"/>
    <cellStyle name="Total 2 2 33 4 3 4" xfId="40232"/>
    <cellStyle name="Total 2 2 33 4 3 5" xfId="52222"/>
    <cellStyle name="Total 2 2 33 4 4" xfId="15359"/>
    <cellStyle name="Total 2 2 33 4 5" xfId="26742"/>
    <cellStyle name="Total 2 2 33 4 6" xfId="36538"/>
    <cellStyle name="Total 2 2 33 4 7" xfId="49955"/>
    <cellStyle name="Total 2 2 33 5" xfId="7245"/>
    <cellStyle name="Total 2 2 33 5 2" xfId="20291"/>
    <cellStyle name="Total 2 2 33 5 3" xfId="30396"/>
    <cellStyle name="Total 2 2 33 5 4" xfId="41470"/>
    <cellStyle name="Total 2 2 33 5 5" xfId="52974"/>
    <cellStyle name="Total 2 2 33 6" xfId="3864"/>
    <cellStyle name="Total 2 2 33 6 2" xfId="16910"/>
    <cellStyle name="Total 2 2 33 6 3" xfId="27994"/>
    <cellStyle name="Total 2 2 33 6 4" xfId="38089"/>
    <cellStyle name="Total 2 2 33 6 5" xfId="50821"/>
    <cellStyle name="Total 2 2 33 7" xfId="8636"/>
    <cellStyle name="Total 2 2 33 7 2" xfId="21681"/>
    <cellStyle name="Total 2 2 33 7 3" xfId="31094"/>
    <cellStyle name="Total 2 2 33 8" xfId="9627"/>
    <cellStyle name="Total 2 2 33 8 2" xfId="22672"/>
    <cellStyle name="Total 2 2 33 8 3" xfId="31968"/>
    <cellStyle name="Total 2 2 33 9" xfId="11264"/>
    <cellStyle name="Total 2 2 33 9 2" xfId="24309"/>
    <cellStyle name="Total 2 2 34" xfId="447"/>
    <cellStyle name="Total 2 2 34 10" xfId="12034"/>
    <cellStyle name="Total 2 2 34 10 2" xfId="25079"/>
    <cellStyle name="Total 2 2 34 10 3" xfId="33413"/>
    <cellStyle name="Total 2 2 34 11" xfId="13498"/>
    <cellStyle name="Total 2 2 34 12" xfId="34677"/>
    <cellStyle name="Total 2 2 34 2" xfId="1558"/>
    <cellStyle name="Total 2 2 34 2 10" xfId="12620"/>
    <cellStyle name="Total 2 2 34 2 10 2" xfId="25665"/>
    <cellStyle name="Total 2 2 34 2 10 3" xfId="33999"/>
    <cellStyle name="Total 2 2 34 2 11" xfId="12783"/>
    <cellStyle name="Total 2 2 34 2 11 2" xfId="25828"/>
    <cellStyle name="Total 2 2 34 2 11 3" xfId="34162"/>
    <cellStyle name="Total 2 2 34 2 12" xfId="14604"/>
    <cellStyle name="Total 2 2 34 2 13" xfId="35783"/>
    <cellStyle name="Total 2 2 34 2 2" xfId="1889"/>
    <cellStyle name="Total 2 2 34 2 2 2" xfId="7758"/>
    <cellStyle name="Total 2 2 34 2 2 2 2" xfId="20804"/>
    <cellStyle name="Total 2 2 34 2 2 2 3" xfId="30592"/>
    <cellStyle name="Total 2 2 34 2 2 2 4" xfId="41983"/>
    <cellStyle name="Total 2 2 34 2 2 2 5" xfId="53487"/>
    <cellStyle name="Total 2 2 34 2 2 3" xfId="5583"/>
    <cellStyle name="Total 2 2 34 2 2 3 2" xfId="18629"/>
    <cellStyle name="Total 2 2 34 2 2 3 3" xfId="29103"/>
    <cellStyle name="Total 2 2 34 2 2 3 4" xfId="39808"/>
    <cellStyle name="Total 2 2 34 2 2 3 5" xfId="51981"/>
    <cellStyle name="Total 2 2 34 2 2 4" xfId="14935"/>
    <cellStyle name="Total 2 2 34 2 2 5" xfId="26394"/>
    <cellStyle name="Total 2 2 34 2 2 6" xfId="36114"/>
    <cellStyle name="Total 2 2 34 2 2 7" xfId="49714"/>
    <cellStyle name="Total 2 2 34 2 3" xfId="3282"/>
    <cellStyle name="Total 2 2 34 2 3 2" xfId="8190"/>
    <cellStyle name="Total 2 2 34 2 3 2 2" xfId="21236"/>
    <cellStyle name="Total 2 2 34 2 3 2 3" xfId="30731"/>
    <cellStyle name="Total 2 2 34 2 3 2 4" xfId="42415"/>
    <cellStyle name="Total 2 2 34 2 3 2 5" xfId="53919"/>
    <cellStyle name="Total 2 2 34 2 3 3" xfId="6976"/>
    <cellStyle name="Total 2 2 34 2 3 3 2" xfId="20022"/>
    <cellStyle name="Total 2 2 34 2 3 3 3" xfId="30203"/>
    <cellStyle name="Total 2 2 34 2 3 3 4" xfId="41201"/>
    <cellStyle name="Total 2 2 34 2 3 3 5" xfId="52775"/>
    <cellStyle name="Total 2 2 34 2 3 4" xfId="16328"/>
    <cellStyle name="Total 2 2 34 2 3 5" xfId="27494"/>
    <cellStyle name="Total 2 2 34 2 3 6" xfId="37507"/>
    <cellStyle name="Total 2 2 34 2 3 7" xfId="50508"/>
    <cellStyle name="Total 2 2 34 2 4" xfId="7578"/>
    <cellStyle name="Total 2 2 34 2 4 2" xfId="20624"/>
    <cellStyle name="Total 2 2 34 2 4 3" xfId="30524"/>
    <cellStyle name="Total 2 2 34 2 4 4" xfId="41803"/>
    <cellStyle name="Total 2 2 34 2 4 5" xfId="53307"/>
    <cellStyle name="Total 2 2 34 2 5" xfId="4375"/>
    <cellStyle name="Total 2 2 34 2 5 2" xfId="17421"/>
    <cellStyle name="Total 2 2 34 2 5 3" xfId="28400"/>
    <cellStyle name="Total 2 2 34 2 5 4" xfId="38600"/>
    <cellStyle name="Total 2 2 34 2 5 5" xfId="51124"/>
    <cellStyle name="Total 2 2 34 2 6" xfId="9147"/>
    <cellStyle name="Total 2 2 34 2 6 2" xfId="22192"/>
    <cellStyle name="Total 2 2 34 2 6 3" xfId="31500"/>
    <cellStyle name="Total 2 2 34 2 7" xfId="10035"/>
    <cellStyle name="Total 2 2 34 2 7 2" xfId="23080"/>
    <cellStyle name="Total 2 2 34 2 7 3" xfId="32376"/>
    <cellStyle name="Total 2 2 34 2 8" xfId="10410"/>
    <cellStyle name="Total 2 2 34 2 8 2" xfId="23455"/>
    <cellStyle name="Total 2 2 34 2 8 3" xfId="32751"/>
    <cellStyle name="Total 2 2 34 2 9" xfId="11776"/>
    <cellStyle name="Total 2 2 34 2 9 2" xfId="24821"/>
    <cellStyle name="Total 2 2 34 3" xfId="1021"/>
    <cellStyle name="Total 2 2 34 3 2" xfId="7408"/>
    <cellStyle name="Total 2 2 34 3 2 2" xfId="20454"/>
    <cellStyle name="Total 2 2 34 3 2 3" xfId="30459"/>
    <cellStyle name="Total 2 2 34 3 2 4" xfId="41633"/>
    <cellStyle name="Total 2 2 34 3 2 5" xfId="53137"/>
    <cellStyle name="Total 2 2 34 3 3" xfId="5131"/>
    <cellStyle name="Total 2 2 34 3 3 2" xfId="18177"/>
    <cellStyle name="Total 2 2 34 3 3 3" xfId="28868"/>
    <cellStyle name="Total 2 2 34 3 3 4" xfId="39356"/>
    <cellStyle name="Total 2 2 34 3 3 5" xfId="51619"/>
    <cellStyle name="Total 2 2 34 3 4" xfId="14067"/>
    <cellStyle name="Total 2 2 34 3 5" xfId="26174"/>
    <cellStyle name="Total 2 2 34 3 6" xfId="35246"/>
    <cellStyle name="Total 2 2 34 3 7" xfId="49367"/>
    <cellStyle name="Total 2 2 34 4" xfId="2287"/>
    <cellStyle name="Total 2 2 34 4 2" xfId="7903"/>
    <cellStyle name="Total 2 2 34 4 2 2" xfId="20949"/>
    <cellStyle name="Total 2 2 34 4 2 3" xfId="30661"/>
    <cellStyle name="Total 2 2 34 4 2 4" xfId="42128"/>
    <cellStyle name="Total 2 2 34 4 2 5" xfId="53632"/>
    <cellStyle name="Total 2 2 34 4 3" xfId="5981"/>
    <cellStyle name="Total 2 2 34 4 3 2" xfId="19027"/>
    <cellStyle name="Total 2 2 34 4 3 3" xfId="29425"/>
    <cellStyle name="Total 2 2 34 4 3 4" xfId="40206"/>
    <cellStyle name="Total 2 2 34 4 3 5" xfId="52210"/>
    <cellStyle name="Total 2 2 34 4 4" xfId="15333"/>
    <cellStyle name="Total 2 2 34 4 5" xfId="26716"/>
    <cellStyle name="Total 2 2 34 4 6" xfId="36512"/>
    <cellStyle name="Total 2 2 34 4 7" xfId="49943"/>
    <cellStyle name="Total 2 2 34 5" xfId="7240"/>
    <cellStyle name="Total 2 2 34 5 2" xfId="20286"/>
    <cellStyle name="Total 2 2 34 5 3" xfId="30391"/>
    <cellStyle name="Total 2 2 34 5 4" xfId="41465"/>
    <cellStyle name="Total 2 2 34 5 5" xfId="52969"/>
    <cellStyle name="Total 2 2 34 6" xfId="3838"/>
    <cellStyle name="Total 2 2 34 6 2" xfId="16884"/>
    <cellStyle name="Total 2 2 34 6 3" xfId="27968"/>
    <cellStyle name="Total 2 2 34 6 4" xfId="38063"/>
    <cellStyle name="Total 2 2 34 6 5" xfId="50809"/>
    <cellStyle name="Total 2 2 34 7" xfId="8610"/>
    <cellStyle name="Total 2 2 34 7 2" xfId="21655"/>
    <cellStyle name="Total 2 2 34 7 3" xfId="31068"/>
    <cellStyle name="Total 2 2 34 8" xfId="9601"/>
    <cellStyle name="Total 2 2 34 8 2" xfId="22646"/>
    <cellStyle name="Total 2 2 34 8 3" xfId="31942"/>
    <cellStyle name="Total 2 2 34 9" xfId="11238"/>
    <cellStyle name="Total 2 2 34 9 2" xfId="24283"/>
    <cellStyle name="Total 2 2 35" xfId="481"/>
    <cellStyle name="Total 2 2 35 10" xfId="12481"/>
    <cellStyle name="Total 2 2 35 10 2" xfId="25526"/>
    <cellStyle name="Total 2 2 35 10 3" xfId="33860"/>
    <cellStyle name="Total 2 2 35 11" xfId="13532"/>
    <cellStyle name="Total 2 2 35 12" xfId="34711"/>
    <cellStyle name="Total 2 2 35 2" xfId="1592"/>
    <cellStyle name="Total 2 2 35 2 10" xfId="11961"/>
    <cellStyle name="Total 2 2 35 2 10 2" xfId="25006"/>
    <cellStyle name="Total 2 2 35 2 10 3" xfId="33340"/>
    <cellStyle name="Total 2 2 35 2 11" xfId="12789"/>
    <cellStyle name="Total 2 2 35 2 11 2" xfId="25834"/>
    <cellStyle name="Total 2 2 35 2 11 3" xfId="34168"/>
    <cellStyle name="Total 2 2 35 2 12" xfId="14638"/>
    <cellStyle name="Total 2 2 35 2 13" xfId="35817"/>
    <cellStyle name="Total 2 2 35 2 2" xfId="1895"/>
    <cellStyle name="Total 2 2 35 2 2 2" xfId="7764"/>
    <cellStyle name="Total 2 2 35 2 2 2 2" xfId="20810"/>
    <cellStyle name="Total 2 2 35 2 2 2 3" xfId="30598"/>
    <cellStyle name="Total 2 2 35 2 2 2 4" xfId="41989"/>
    <cellStyle name="Total 2 2 35 2 2 2 5" xfId="53493"/>
    <cellStyle name="Total 2 2 35 2 2 3" xfId="5589"/>
    <cellStyle name="Total 2 2 35 2 2 3 2" xfId="18635"/>
    <cellStyle name="Total 2 2 35 2 2 3 3" xfId="29109"/>
    <cellStyle name="Total 2 2 35 2 2 3 4" xfId="39814"/>
    <cellStyle name="Total 2 2 35 2 2 3 5" xfId="51987"/>
    <cellStyle name="Total 2 2 35 2 2 4" xfId="14941"/>
    <cellStyle name="Total 2 2 35 2 2 5" xfId="26400"/>
    <cellStyle name="Total 2 2 35 2 2 6" xfId="36120"/>
    <cellStyle name="Total 2 2 35 2 2 7" xfId="49720"/>
    <cellStyle name="Total 2 2 35 2 3" xfId="3312"/>
    <cellStyle name="Total 2 2 35 2 3 2" xfId="8196"/>
    <cellStyle name="Total 2 2 35 2 3 2 2" xfId="21242"/>
    <cellStyle name="Total 2 2 35 2 3 2 3" xfId="30737"/>
    <cellStyle name="Total 2 2 35 2 3 2 4" xfId="42421"/>
    <cellStyle name="Total 2 2 35 2 3 2 5" xfId="53925"/>
    <cellStyle name="Total 2 2 35 2 3 3" xfId="7006"/>
    <cellStyle name="Total 2 2 35 2 3 3 2" xfId="20052"/>
    <cellStyle name="Total 2 2 35 2 3 3 3" xfId="30233"/>
    <cellStyle name="Total 2 2 35 2 3 3 4" xfId="41231"/>
    <cellStyle name="Total 2 2 35 2 3 3 5" xfId="52791"/>
    <cellStyle name="Total 2 2 35 2 3 4" xfId="16358"/>
    <cellStyle name="Total 2 2 35 2 3 5" xfId="27524"/>
    <cellStyle name="Total 2 2 35 2 3 6" xfId="37537"/>
    <cellStyle name="Total 2 2 35 2 3 7" xfId="50524"/>
    <cellStyle name="Total 2 2 35 2 4" xfId="7584"/>
    <cellStyle name="Total 2 2 35 2 4 2" xfId="20630"/>
    <cellStyle name="Total 2 2 35 2 4 3" xfId="30530"/>
    <cellStyle name="Total 2 2 35 2 4 4" xfId="41809"/>
    <cellStyle name="Total 2 2 35 2 4 5" xfId="53313"/>
    <cellStyle name="Total 2 2 35 2 5" xfId="4409"/>
    <cellStyle name="Total 2 2 35 2 5 2" xfId="17455"/>
    <cellStyle name="Total 2 2 35 2 5 3" xfId="28434"/>
    <cellStyle name="Total 2 2 35 2 5 4" xfId="38634"/>
    <cellStyle name="Total 2 2 35 2 5 5" xfId="51140"/>
    <cellStyle name="Total 2 2 35 2 6" xfId="9181"/>
    <cellStyle name="Total 2 2 35 2 6 2" xfId="22226"/>
    <cellStyle name="Total 2 2 35 2 6 3" xfId="31534"/>
    <cellStyle name="Total 2 2 35 2 7" xfId="10069"/>
    <cellStyle name="Total 2 2 35 2 7 2" xfId="23114"/>
    <cellStyle name="Total 2 2 35 2 7 3" xfId="32410"/>
    <cellStyle name="Total 2 2 35 2 8" xfId="10440"/>
    <cellStyle name="Total 2 2 35 2 8 2" xfId="23485"/>
    <cellStyle name="Total 2 2 35 2 8 3" xfId="32781"/>
    <cellStyle name="Total 2 2 35 2 9" xfId="11810"/>
    <cellStyle name="Total 2 2 35 2 9 2" xfId="24855"/>
    <cellStyle name="Total 2 2 35 3" xfId="1055"/>
    <cellStyle name="Total 2 2 35 3 2" xfId="7414"/>
    <cellStyle name="Total 2 2 35 3 2 2" xfId="20460"/>
    <cellStyle name="Total 2 2 35 3 2 3" xfId="30465"/>
    <cellStyle name="Total 2 2 35 3 2 4" xfId="41639"/>
    <cellStyle name="Total 2 2 35 3 2 5" xfId="53143"/>
    <cellStyle name="Total 2 2 35 3 3" xfId="5165"/>
    <cellStyle name="Total 2 2 35 3 3 2" xfId="18211"/>
    <cellStyle name="Total 2 2 35 3 3 3" xfId="28902"/>
    <cellStyle name="Total 2 2 35 3 3 4" xfId="39390"/>
    <cellStyle name="Total 2 2 35 3 3 5" xfId="51635"/>
    <cellStyle name="Total 2 2 35 3 4" xfId="14101"/>
    <cellStyle name="Total 2 2 35 3 5" xfId="26208"/>
    <cellStyle name="Total 2 2 35 3 6" xfId="35280"/>
    <cellStyle name="Total 2 2 35 3 7" xfId="49383"/>
    <cellStyle name="Total 2 2 35 4" xfId="2321"/>
    <cellStyle name="Total 2 2 35 4 2" xfId="7909"/>
    <cellStyle name="Total 2 2 35 4 2 2" xfId="20955"/>
    <cellStyle name="Total 2 2 35 4 2 3" xfId="30667"/>
    <cellStyle name="Total 2 2 35 4 2 4" xfId="42134"/>
    <cellStyle name="Total 2 2 35 4 2 5" xfId="53638"/>
    <cellStyle name="Total 2 2 35 4 3" xfId="6015"/>
    <cellStyle name="Total 2 2 35 4 3 2" xfId="19061"/>
    <cellStyle name="Total 2 2 35 4 3 3" xfId="29459"/>
    <cellStyle name="Total 2 2 35 4 3 4" xfId="40240"/>
    <cellStyle name="Total 2 2 35 4 3 5" xfId="52226"/>
    <cellStyle name="Total 2 2 35 4 4" xfId="15367"/>
    <cellStyle name="Total 2 2 35 4 5" xfId="26750"/>
    <cellStyle name="Total 2 2 35 4 6" xfId="36546"/>
    <cellStyle name="Total 2 2 35 4 7" xfId="49959"/>
    <cellStyle name="Total 2 2 35 5" xfId="7246"/>
    <cellStyle name="Total 2 2 35 5 2" xfId="20292"/>
    <cellStyle name="Total 2 2 35 5 3" xfId="30397"/>
    <cellStyle name="Total 2 2 35 5 4" xfId="41471"/>
    <cellStyle name="Total 2 2 35 5 5" xfId="52975"/>
    <cellStyle name="Total 2 2 35 6" xfId="3872"/>
    <cellStyle name="Total 2 2 35 6 2" xfId="16918"/>
    <cellStyle name="Total 2 2 35 6 3" xfId="28002"/>
    <cellStyle name="Total 2 2 35 6 4" xfId="38097"/>
    <cellStyle name="Total 2 2 35 6 5" xfId="50825"/>
    <cellStyle name="Total 2 2 35 7" xfId="8644"/>
    <cellStyle name="Total 2 2 35 7 2" xfId="21689"/>
    <cellStyle name="Total 2 2 35 7 3" xfId="31102"/>
    <cellStyle name="Total 2 2 35 8" xfId="9635"/>
    <cellStyle name="Total 2 2 35 8 2" xfId="22680"/>
    <cellStyle name="Total 2 2 35 8 3" xfId="31976"/>
    <cellStyle name="Total 2 2 35 9" xfId="11272"/>
    <cellStyle name="Total 2 2 35 9 2" xfId="24317"/>
    <cellStyle name="Total 2 2 36" xfId="484"/>
    <cellStyle name="Total 2 2 36 10" xfId="12472"/>
    <cellStyle name="Total 2 2 36 10 2" xfId="25517"/>
    <cellStyle name="Total 2 2 36 10 3" xfId="33851"/>
    <cellStyle name="Total 2 2 36 11" xfId="13535"/>
    <cellStyle name="Total 2 2 36 12" xfId="34714"/>
    <cellStyle name="Total 2 2 36 2" xfId="1595"/>
    <cellStyle name="Total 2 2 36 2 10" xfId="12280"/>
    <cellStyle name="Total 2 2 36 2 10 2" xfId="25325"/>
    <cellStyle name="Total 2 2 36 2 10 3" xfId="33659"/>
    <cellStyle name="Total 2 2 36 2 11" xfId="12790"/>
    <cellStyle name="Total 2 2 36 2 11 2" xfId="25835"/>
    <cellStyle name="Total 2 2 36 2 11 3" xfId="34169"/>
    <cellStyle name="Total 2 2 36 2 12" xfId="14641"/>
    <cellStyle name="Total 2 2 36 2 13" xfId="35820"/>
    <cellStyle name="Total 2 2 36 2 2" xfId="1896"/>
    <cellStyle name="Total 2 2 36 2 2 2" xfId="7765"/>
    <cellStyle name="Total 2 2 36 2 2 2 2" xfId="20811"/>
    <cellStyle name="Total 2 2 36 2 2 2 3" xfId="30599"/>
    <cellStyle name="Total 2 2 36 2 2 2 4" xfId="41990"/>
    <cellStyle name="Total 2 2 36 2 2 2 5" xfId="53494"/>
    <cellStyle name="Total 2 2 36 2 2 3" xfId="5590"/>
    <cellStyle name="Total 2 2 36 2 2 3 2" xfId="18636"/>
    <cellStyle name="Total 2 2 36 2 2 3 3" xfId="29110"/>
    <cellStyle name="Total 2 2 36 2 2 3 4" xfId="39815"/>
    <cellStyle name="Total 2 2 36 2 2 3 5" xfId="51988"/>
    <cellStyle name="Total 2 2 36 2 2 4" xfId="14942"/>
    <cellStyle name="Total 2 2 36 2 2 5" xfId="26401"/>
    <cellStyle name="Total 2 2 36 2 2 6" xfId="36121"/>
    <cellStyle name="Total 2 2 36 2 2 7" xfId="49721"/>
    <cellStyle name="Total 2 2 36 2 3" xfId="3315"/>
    <cellStyle name="Total 2 2 36 2 3 2" xfId="8197"/>
    <cellStyle name="Total 2 2 36 2 3 2 2" xfId="21243"/>
    <cellStyle name="Total 2 2 36 2 3 2 3" xfId="30738"/>
    <cellStyle name="Total 2 2 36 2 3 2 4" xfId="42422"/>
    <cellStyle name="Total 2 2 36 2 3 2 5" xfId="53926"/>
    <cellStyle name="Total 2 2 36 2 3 3" xfId="7009"/>
    <cellStyle name="Total 2 2 36 2 3 3 2" xfId="20055"/>
    <cellStyle name="Total 2 2 36 2 3 3 3" xfId="30236"/>
    <cellStyle name="Total 2 2 36 2 3 3 4" xfId="41234"/>
    <cellStyle name="Total 2 2 36 2 3 3 5" xfId="52794"/>
    <cellStyle name="Total 2 2 36 2 3 4" xfId="16361"/>
    <cellStyle name="Total 2 2 36 2 3 5" xfId="27527"/>
    <cellStyle name="Total 2 2 36 2 3 6" xfId="37540"/>
    <cellStyle name="Total 2 2 36 2 3 7" xfId="50527"/>
    <cellStyle name="Total 2 2 36 2 4" xfId="7585"/>
    <cellStyle name="Total 2 2 36 2 4 2" xfId="20631"/>
    <cellStyle name="Total 2 2 36 2 4 3" xfId="30531"/>
    <cellStyle name="Total 2 2 36 2 4 4" xfId="41810"/>
    <cellStyle name="Total 2 2 36 2 4 5" xfId="53314"/>
    <cellStyle name="Total 2 2 36 2 5" xfId="4412"/>
    <cellStyle name="Total 2 2 36 2 5 2" xfId="17458"/>
    <cellStyle name="Total 2 2 36 2 5 3" xfId="28437"/>
    <cellStyle name="Total 2 2 36 2 5 4" xfId="38637"/>
    <cellStyle name="Total 2 2 36 2 5 5" xfId="51143"/>
    <cellStyle name="Total 2 2 36 2 6" xfId="9184"/>
    <cellStyle name="Total 2 2 36 2 6 2" xfId="22229"/>
    <cellStyle name="Total 2 2 36 2 6 3" xfId="31537"/>
    <cellStyle name="Total 2 2 36 2 7" xfId="10072"/>
    <cellStyle name="Total 2 2 36 2 7 2" xfId="23117"/>
    <cellStyle name="Total 2 2 36 2 7 3" xfId="32413"/>
    <cellStyle name="Total 2 2 36 2 8" xfId="10443"/>
    <cellStyle name="Total 2 2 36 2 8 2" xfId="23488"/>
    <cellStyle name="Total 2 2 36 2 8 3" xfId="32784"/>
    <cellStyle name="Total 2 2 36 2 9" xfId="11813"/>
    <cellStyle name="Total 2 2 36 2 9 2" xfId="24858"/>
    <cellStyle name="Total 2 2 36 3" xfId="1058"/>
    <cellStyle name="Total 2 2 36 3 2" xfId="7415"/>
    <cellStyle name="Total 2 2 36 3 2 2" xfId="20461"/>
    <cellStyle name="Total 2 2 36 3 2 3" xfId="30466"/>
    <cellStyle name="Total 2 2 36 3 2 4" xfId="41640"/>
    <cellStyle name="Total 2 2 36 3 2 5" xfId="53144"/>
    <cellStyle name="Total 2 2 36 3 3" xfId="5168"/>
    <cellStyle name="Total 2 2 36 3 3 2" xfId="18214"/>
    <cellStyle name="Total 2 2 36 3 3 3" xfId="28905"/>
    <cellStyle name="Total 2 2 36 3 3 4" xfId="39393"/>
    <cellStyle name="Total 2 2 36 3 3 5" xfId="51638"/>
    <cellStyle name="Total 2 2 36 3 4" xfId="14104"/>
    <cellStyle name="Total 2 2 36 3 5" xfId="26211"/>
    <cellStyle name="Total 2 2 36 3 6" xfId="35283"/>
    <cellStyle name="Total 2 2 36 3 7" xfId="49386"/>
    <cellStyle name="Total 2 2 36 4" xfId="2324"/>
    <cellStyle name="Total 2 2 36 4 2" xfId="7910"/>
    <cellStyle name="Total 2 2 36 4 2 2" xfId="20956"/>
    <cellStyle name="Total 2 2 36 4 2 3" xfId="30668"/>
    <cellStyle name="Total 2 2 36 4 2 4" xfId="42135"/>
    <cellStyle name="Total 2 2 36 4 2 5" xfId="53639"/>
    <cellStyle name="Total 2 2 36 4 3" xfId="6018"/>
    <cellStyle name="Total 2 2 36 4 3 2" xfId="19064"/>
    <cellStyle name="Total 2 2 36 4 3 3" xfId="29462"/>
    <cellStyle name="Total 2 2 36 4 3 4" xfId="40243"/>
    <cellStyle name="Total 2 2 36 4 3 5" xfId="52229"/>
    <cellStyle name="Total 2 2 36 4 4" xfId="15370"/>
    <cellStyle name="Total 2 2 36 4 5" xfId="26753"/>
    <cellStyle name="Total 2 2 36 4 6" xfId="36549"/>
    <cellStyle name="Total 2 2 36 4 7" xfId="49962"/>
    <cellStyle name="Total 2 2 36 5" xfId="7247"/>
    <cellStyle name="Total 2 2 36 5 2" xfId="20293"/>
    <cellStyle name="Total 2 2 36 5 3" xfId="30398"/>
    <cellStyle name="Total 2 2 36 5 4" xfId="41472"/>
    <cellStyle name="Total 2 2 36 5 5" xfId="52976"/>
    <cellStyle name="Total 2 2 36 6" xfId="3875"/>
    <cellStyle name="Total 2 2 36 6 2" xfId="16921"/>
    <cellStyle name="Total 2 2 36 6 3" xfId="28005"/>
    <cellStyle name="Total 2 2 36 6 4" xfId="38100"/>
    <cellStyle name="Total 2 2 36 6 5" xfId="50828"/>
    <cellStyle name="Total 2 2 36 7" xfId="8647"/>
    <cellStyle name="Total 2 2 36 7 2" xfId="21692"/>
    <cellStyle name="Total 2 2 36 7 3" xfId="31105"/>
    <cellStyle name="Total 2 2 36 8" xfId="9638"/>
    <cellStyle name="Total 2 2 36 8 2" xfId="22683"/>
    <cellStyle name="Total 2 2 36 8 3" xfId="31979"/>
    <cellStyle name="Total 2 2 36 9" xfId="11275"/>
    <cellStyle name="Total 2 2 36 9 2" xfId="24320"/>
    <cellStyle name="Total 2 2 37" xfId="488"/>
    <cellStyle name="Total 2 2 37 10" xfId="12520"/>
    <cellStyle name="Total 2 2 37 10 2" xfId="25565"/>
    <cellStyle name="Total 2 2 37 10 3" xfId="33899"/>
    <cellStyle name="Total 2 2 37 11" xfId="13539"/>
    <cellStyle name="Total 2 2 37 12" xfId="34718"/>
    <cellStyle name="Total 2 2 37 2" xfId="1599"/>
    <cellStyle name="Total 2 2 37 2 10" xfId="12196"/>
    <cellStyle name="Total 2 2 37 2 10 2" xfId="25241"/>
    <cellStyle name="Total 2 2 37 2 10 3" xfId="33575"/>
    <cellStyle name="Total 2 2 37 2 11" xfId="12791"/>
    <cellStyle name="Total 2 2 37 2 11 2" xfId="25836"/>
    <cellStyle name="Total 2 2 37 2 11 3" xfId="34170"/>
    <cellStyle name="Total 2 2 37 2 12" xfId="14645"/>
    <cellStyle name="Total 2 2 37 2 13" xfId="35824"/>
    <cellStyle name="Total 2 2 37 2 2" xfId="1897"/>
    <cellStyle name="Total 2 2 37 2 2 2" xfId="7766"/>
    <cellStyle name="Total 2 2 37 2 2 2 2" xfId="20812"/>
    <cellStyle name="Total 2 2 37 2 2 2 3" xfId="30600"/>
    <cellStyle name="Total 2 2 37 2 2 2 4" xfId="41991"/>
    <cellStyle name="Total 2 2 37 2 2 2 5" xfId="53495"/>
    <cellStyle name="Total 2 2 37 2 2 3" xfId="5591"/>
    <cellStyle name="Total 2 2 37 2 2 3 2" xfId="18637"/>
    <cellStyle name="Total 2 2 37 2 2 3 3" xfId="29111"/>
    <cellStyle name="Total 2 2 37 2 2 3 4" xfId="39816"/>
    <cellStyle name="Total 2 2 37 2 2 3 5" xfId="51989"/>
    <cellStyle name="Total 2 2 37 2 2 4" xfId="14943"/>
    <cellStyle name="Total 2 2 37 2 2 5" xfId="26402"/>
    <cellStyle name="Total 2 2 37 2 2 6" xfId="36122"/>
    <cellStyle name="Total 2 2 37 2 2 7" xfId="49722"/>
    <cellStyle name="Total 2 2 37 2 3" xfId="3319"/>
    <cellStyle name="Total 2 2 37 2 3 2" xfId="8198"/>
    <cellStyle name="Total 2 2 37 2 3 2 2" xfId="21244"/>
    <cellStyle name="Total 2 2 37 2 3 2 3" xfId="30739"/>
    <cellStyle name="Total 2 2 37 2 3 2 4" xfId="42423"/>
    <cellStyle name="Total 2 2 37 2 3 2 5" xfId="53927"/>
    <cellStyle name="Total 2 2 37 2 3 3" xfId="7013"/>
    <cellStyle name="Total 2 2 37 2 3 3 2" xfId="20059"/>
    <cellStyle name="Total 2 2 37 2 3 3 3" xfId="30240"/>
    <cellStyle name="Total 2 2 37 2 3 3 4" xfId="41238"/>
    <cellStyle name="Total 2 2 37 2 3 3 5" xfId="52797"/>
    <cellStyle name="Total 2 2 37 2 3 4" xfId="16365"/>
    <cellStyle name="Total 2 2 37 2 3 5" xfId="27531"/>
    <cellStyle name="Total 2 2 37 2 3 6" xfId="37544"/>
    <cellStyle name="Total 2 2 37 2 3 7" xfId="50530"/>
    <cellStyle name="Total 2 2 37 2 4" xfId="7586"/>
    <cellStyle name="Total 2 2 37 2 4 2" xfId="20632"/>
    <cellStyle name="Total 2 2 37 2 4 3" xfId="30532"/>
    <cellStyle name="Total 2 2 37 2 4 4" xfId="41811"/>
    <cellStyle name="Total 2 2 37 2 4 5" xfId="53315"/>
    <cellStyle name="Total 2 2 37 2 5" xfId="4416"/>
    <cellStyle name="Total 2 2 37 2 5 2" xfId="17462"/>
    <cellStyle name="Total 2 2 37 2 5 3" xfId="28441"/>
    <cellStyle name="Total 2 2 37 2 5 4" xfId="38641"/>
    <cellStyle name="Total 2 2 37 2 5 5" xfId="51146"/>
    <cellStyle name="Total 2 2 37 2 6" xfId="9188"/>
    <cellStyle name="Total 2 2 37 2 6 2" xfId="22233"/>
    <cellStyle name="Total 2 2 37 2 6 3" xfId="31541"/>
    <cellStyle name="Total 2 2 37 2 7" xfId="10076"/>
    <cellStyle name="Total 2 2 37 2 7 2" xfId="23121"/>
    <cellStyle name="Total 2 2 37 2 7 3" xfId="32417"/>
    <cellStyle name="Total 2 2 37 2 8" xfId="10447"/>
    <cellStyle name="Total 2 2 37 2 8 2" xfId="23492"/>
    <cellStyle name="Total 2 2 37 2 8 3" xfId="32788"/>
    <cellStyle name="Total 2 2 37 2 9" xfId="11817"/>
    <cellStyle name="Total 2 2 37 2 9 2" xfId="24862"/>
    <cellStyle name="Total 2 2 37 3" xfId="1062"/>
    <cellStyle name="Total 2 2 37 3 2" xfId="7416"/>
    <cellStyle name="Total 2 2 37 3 2 2" xfId="20462"/>
    <cellStyle name="Total 2 2 37 3 2 3" xfId="30467"/>
    <cellStyle name="Total 2 2 37 3 2 4" xfId="41641"/>
    <cellStyle name="Total 2 2 37 3 2 5" xfId="53145"/>
    <cellStyle name="Total 2 2 37 3 3" xfId="5172"/>
    <cellStyle name="Total 2 2 37 3 3 2" xfId="18218"/>
    <cellStyle name="Total 2 2 37 3 3 3" xfId="28909"/>
    <cellStyle name="Total 2 2 37 3 3 4" xfId="39397"/>
    <cellStyle name="Total 2 2 37 3 3 5" xfId="51641"/>
    <cellStyle name="Total 2 2 37 3 4" xfId="14108"/>
    <cellStyle name="Total 2 2 37 3 5" xfId="26215"/>
    <cellStyle name="Total 2 2 37 3 6" xfId="35287"/>
    <cellStyle name="Total 2 2 37 3 7" xfId="49389"/>
    <cellStyle name="Total 2 2 37 4" xfId="2328"/>
    <cellStyle name="Total 2 2 37 4 2" xfId="7911"/>
    <cellStyle name="Total 2 2 37 4 2 2" xfId="20957"/>
    <cellStyle name="Total 2 2 37 4 2 3" xfId="30669"/>
    <cellStyle name="Total 2 2 37 4 2 4" xfId="42136"/>
    <cellStyle name="Total 2 2 37 4 2 5" xfId="53640"/>
    <cellStyle name="Total 2 2 37 4 3" xfId="6022"/>
    <cellStyle name="Total 2 2 37 4 3 2" xfId="19068"/>
    <cellStyle name="Total 2 2 37 4 3 3" xfId="29466"/>
    <cellStyle name="Total 2 2 37 4 3 4" xfId="40247"/>
    <cellStyle name="Total 2 2 37 4 3 5" xfId="52232"/>
    <cellStyle name="Total 2 2 37 4 4" xfId="15374"/>
    <cellStyle name="Total 2 2 37 4 5" xfId="26757"/>
    <cellStyle name="Total 2 2 37 4 6" xfId="36553"/>
    <cellStyle name="Total 2 2 37 4 7" xfId="49965"/>
    <cellStyle name="Total 2 2 37 5" xfId="7248"/>
    <cellStyle name="Total 2 2 37 5 2" xfId="20294"/>
    <cellStyle name="Total 2 2 37 5 3" xfId="30399"/>
    <cellStyle name="Total 2 2 37 5 4" xfId="41473"/>
    <cellStyle name="Total 2 2 37 5 5" xfId="52977"/>
    <cellStyle name="Total 2 2 37 6" xfId="3879"/>
    <cellStyle name="Total 2 2 37 6 2" xfId="16925"/>
    <cellStyle name="Total 2 2 37 6 3" xfId="28009"/>
    <cellStyle name="Total 2 2 37 6 4" xfId="38104"/>
    <cellStyle name="Total 2 2 37 6 5" xfId="50831"/>
    <cellStyle name="Total 2 2 37 7" xfId="8651"/>
    <cellStyle name="Total 2 2 37 7 2" xfId="21696"/>
    <cellStyle name="Total 2 2 37 7 3" xfId="31109"/>
    <cellStyle name="Total 2 2 37 8" xfId="9642"/>
    <cellStyle name="Total 2 2 37 8 2" xfId="22687"/>
    <cellStyle name="Total 2 2 37 8 3" xfId="31983"/>
    <cellStyle name="Total 2 2 37 9" xfId="11279"/>
    <cellStyle name="Total 2 2 37 9 2" xfId="24324"/>
    <cellStyle name="Total 2 2 38" xfId="440"/>
    <cellStyle name="Total 2 2 38 10" xfId="12344"/>
    <cellStyle name="Total 2 2 38 10 2" xfId="25389"/>
    <cellStyle name="Total 2 2 38 10 3" xfId="33723"/>
    <cellStyle name="Total 2 2 38 11" xfId="13491"/>
    <cellStyle name="Total 2 2 38 12" xfId="34670"/>
    <cellStyle name="Total 2 2 38 2" xfId="1551"/>
    <cellStyle name="Total 2 2 38 2 10" xfId="12191"/>
    <cellStyle name="Total 2 2 38 2 10 2" xfId="25236"/>
    <cellStyle name="Total 2 2 38 2 10 3" xfId="33570"/>
    <cellStyle name="Total 2 2 38 2 11" xfId="12780"/>
    <cellStyle name="Total 2 2 38 2 11 2" xfId="25825"/>
    <cellStyle name="Total 2 2 38 2 11 3" xfId="34159"/>
    <cellStyle name="Total 2 2 38 2 12" xfId="14597"/>
    <cellStyle name="Total 2 2 38 2 13" xfId="35776"/>
    <cellStyle name="Total 2 2 38 2 2" xfId="1886"/>
    <cellStyle name="Total 2 2 38 2 2 2" xfId="7755"/>
    <cellStyle name="Total 2 2 38 2 2 2 2" xfId="20801"/>
    <cellStyle name="Total 2 2 38 2 2 2 3" xfId="30589"/>
    <cellStyle name="Total 2 2 38 2 2 2 4" xfId="41980"/>
    <cellStyle name="Total 2 2 38 2 2 2 5" xfId="53484"/>
    <cellStyle name="Total 2 2 38 2 2 3" xfId="5580"/>
    <cellStyle name="Total 2 2 38 2 2 3 2" xfId="18626"/>
    <cellStyle name="Total 2 2 38 2 2 3 3" xfId="29100"/>
    <cellStyle name="Total 2 2 38 2 2 3 4" xfId="39805"/>
    <cellStyle name="Total 2 2 38 2 2 3 5" xfId="51978"/>
    <cellStyle name="Total 2 2 38 2 2 4" xfId="14932"/>
    <cellStyle name="Total 2 2 38 2 2 5" xfId="26391"/>
    <cellStyle name="Total 2 2 38 2 2 6" xfId="36111"/>
    <cellStyle name="Total 2 2 38 2 2 7" xfId="49711"/>
    <cellStyle name="Total 2 2 38 2 3" xfId="3275"/>
    <cellStyle name="Total 2 2 38 2 3 2" xfId="8187"/>
    <cellStyle name="Total 2 2 38 2 3 2 2" xfId="21233"/>
    <cellStyle name="Total 2 2 38 2 3 2 3" xfId="30728"/>
    <cellStyle name="Total 2 2 38 2 3 2 4" xfId="42412"/>
    <cellStyle name="Total 2 2 38 2 3 2 5" xfId="53916"/>
    <cellStyle name="Total 2 2 38 2 3 3" xfId="6969"/>
    <cellStyle name="Total 2 2 38 2 3 3 2" xfId="20015"/>
    <cellStyle name="Total 2 2 38 2 3 3 3" xfId="30196"/>
    <cellStyle name="Total 2 2 38 2 3 3 4" xfId="41194"/>
    <cellStyle name="Total 2 2 38 2 3 3 5" xfId="52769"/>
    <cellStyle name="Total 2 2 38 2 3 4" xfId="16321"/>
    <cellStyle name="Total 2 2 38 2 3 5" xfId="27487"/>
    <cellStyle name="Total 2 2 38 2 3 6" xfId="37500"/>
    <cellStyle name="Total 2 2 38 2 3 7" xfId="50502"/>
    <cellStyle name="Total 2 2 38 2 4" xfId="7575"/>
    <cellStyle name="Total 2 2 38 2 4 2" xfId="20621"/>
    <cellStyle name="Total 2 2 38 2 4 3" xfId="30521"/>
    <cellStyle name="Total 2 2 38 2 4 4" xfId="41800"/>
    <cellStyle name="Total 2 2 38 2 4 5" xfId="53304"/>
    <cellStyle name="Total 2 2 38 2 5" xfId="4368"/>
    <cellStyle name="Total 2 2 38 2 5 2" xfId="17414"/>
    <cellStyle name="Total 2 2 38 2 5 3" xfId="28393"/>
    <cellStyle name="Total 2 2 38 2 5 4" xfId="38593"/>
    <cellStyle name="Total 2 2 38 2 5 5" xfId="51118"/>
    <cellStyle name="Total 2 2 38 2 6" xfId="9140"/>
    <cellStyle name="Total 2 2 38 2 6 2" xfId="22185"/>
    <cellStyle name="Total 2 2 38 2 6 3" xfId="31493"/>
    <cellStyle name="Total 2 2 38 2 7" xfId="10028"/>
    <cellStyle name="Total 2 2 38 2 7 2" xfId="23073"/>
    <cellStyle name="Total 2 2 38 2 7 3" xfId="32369"/>
    <cellStyle name="Total 2 2 38 2 8" xfId="10403"/>
    <cellStyle name="Total 2 2 38 2 8 2" xfId="23448"/>
    <cellStyle name="Total 2 2 38 2 8 3" xfId="32744"/>
    <cellStyle name="Total 2 2 38 2 9" xfId="11769"/>
    <cellStyle name="Total 2 2 38 2 9 2" xfId="24814"/>
    <cellStyle name="Total 2 2 38 3" xfId="1014"/>
    <cellStyle name="Total 2 2 38 3 2" xfId="7405"/>
    <cellStyle name="Total 2 2 38 3 2 2" xfId="20451"/>
    <cellStyle name="Total 2 2 38 3 2 3" xfId="30456"/>
    <cellStyle name="Total 2 2 38 3 2 4" xfId="41630"/>
    <cellStyle name="Total 2 2 38 3 2 5" xfId="53134"/>
    <cellStyle name="Total 2 2 38 3 3" xfId="5124"/>
    <cellStyle name="Total 2 2 38 3 3 2" xfId="18170"/>
    <cellStyle name="Total 2 2 38 3 3 3" xfId="28861"/>
    <cellStyle name="Total 2 2 38 3 3 4" xfId="39349"/>
    <cellStyle name="Total 2 2 38 3 3 5" xfId="51613"/>
    <cellStyle name="Total 2 2 38 3 4" xfId="14060"/>
    <cellStyle name="Total 2 2 38 3 5" xfId="26167"/>
    <cellStyle name="Total 2 2 38 3 6" xfId="35239"/>
    <cellStyle name="Total 2 2 38 3 7" xfId="49361"/>
    <cellStyle name="Total 2 2 38 4" xfId="2280"/>
    <cellStyle name="Total 2 2 38 4 2" xfId="7900"/>
    <cellStyle name="Total 2 2 38 4 2 2" xfId="20946"/>
    <cellStyle name="Total 2 2 38 4 2 3" xfId="30658"/>
    <cellStyle name="Total 2 2 38 4 2 4" xfId="42125"/>
    <cellStyle name="Total 2 2 38 4 2 5" xfId="53629"/>
    <cellStyle name="Total 2 2 38 4 3" xfId="5974"/>
    <cellStyle name="Total 2 2 38 4 3 2" xfId="19020"/>
    <cellStyle name="Total 2 2 38 4 3 3" xfId="29418"/>
    <cellStyle name="Total 2 2 38 4 3 4" xfId="40199"/>
    <cellStyle name="Total 2 2 38 4 3 5" xfId="52204"/>
    <cellStyle name="Total 2 2 38 4 4" xfId="15326"/>
    <cellStyle name="Total 2 2 38 4 5" xfId="26709"/>
    <cellStyle name="Total 2 2 38 4 6" xfId="36505"/>
    <cellStyle name="Total 2 2 38 4 7" xfId="49937"/>
    <cellStyle name="Total 2 2 38 5" xfId="7237"/>
    <cellStyle name="Total 2 2 38 5 2" xfId="20283"/>
    <cellStyle name="Total 2 2 38 5 3" xfId="30388"/>
    <cellStyle name="Total 2 2 38 5 4" xfId="41462"/>
    <cellStyle name="Total 2 2 38 5 5" xfId="52966"/>
    <cellStyle name="Total 2 2 38 6" xfId="3831"/>
    <cellStyle name="Total 2 2 38 6 2" xfId="16877"/>
    <cellStyle name="Total 2 2 38 6 3" xfId="27961"/>
    <cellStyle name="Total 2 2 38 6 4" xfId="38056"/>
    <cellStyle name="Total 2 2 38 6 5" xfId="50803"/>
    <cellStyle name="Total 2 2 38 7" xfId="8603"/>
    <cellStyle name="Total 2 2 38 7 2" xfId="21648"/>
    <cellStyle name="Total 2 2 38 7 3" xfId="31061"/>
    <cellStyle name="Total 2 2 38 8" xfId="9594"/>
    <cellStyle name="Total 2 2 38 8 2" xfId="22639"/>
    <cellStyle name="Total 2 2 38 8 3" xfId="31935"/>
    <cellStyle name="Total 2 2 38 9" xfId="11231"/>
    <cellStyle name="Total 2 2 38 9 2" xfId="24276"/>
    <cellStyle name="Total 2 2 39" xfId="493"/>
    <cellStyle name="Total 2 2 39 10" xfId="12514"/>
    <cellStyle name="Total 2 2 39 10 2" xfId="25559"/>
    <cellStyle name="Total 2 2 39 10 3" xfId="33893"/>
    <cellStyle name="Total 2 2 39 11" xfId="13544"/>
    <cellStyle name="Total 2 2 39 12" xfId="34723"/>
    <cellStyle name="Total 2 2 39 2" xfId="1604"/>
    <cellStyle name="Total 2 2 39 2 10" xfId="12632"/>
    <cellStyle name="Total 2 2 39 2 10 2" xfId="25677"/>
    <cellStyle name="Total 2 2 39 2 10 3" xfId="34011"/>
    <cellStyle name="Total 2 2 39 2 11" xfId="12792"/>
    <cellStyle name="Total 2 2 39 2 11 2" xfId="25837"/>
    <cellStyle name="Total 2 2 39 2 11 3" xfId="34171"/>
    <cellStyle name="Total 2 2 39 2 12" xfId="14650"/>
    <cellStyle name="Total 2 2 39 2 13" xfId="35829"/>
    <cellStyle name="Total 2 2 39 2 2" xfId="1898"/>
    <cellStyle name="Total 2 2 39 2 2 2" xfId="7767"/>
    <cellStyle name="Total 2 2 39 2 2 2 2" xfId="20813"/>
    <cellStyle name="Total 2 2 39 2 2 2 3" xfId="30601"/>
    <cellStyle name="Total 2 2 39 2 2 2 4" xfId="41992"/>
    <cellStyle name="Total 2 2 39 2 2 2 5" xfId="53496"/>
    <cellStyle name="Total 2 2 39 2 2 3" xfId="5592"/>
    <cellStyle name="Total 2 2 39 2 2 3 2" xfId="18638"/>
    <cellStyle name="Total 2 2 39 2 2 3 3" xfId="29112"/>
    <cellStyle name="Total 2 2 39 2 2 3 4" xfId="39817"/>
    <cellStyle name="Total 2 2 39 2 2 3 5" xfId="51990"/>
    <cellStyle name="Total 2 2 39 2 2 4" xfId="14944"/>
    <cellStyle name="Total 2 2 39 2 2 5" xfId="26403"/>
    <cellStyle name="Total 2 2 39 2 2 6" xfId="36123"/>
    <cellStyle name="Total 2 2 39 2 2 7" xfId="49723"/>
    <cellStyle name="Total 2 2 39 2 3" xfId="3323"/>
    <cellStyle name="Total 2 2 39 2 3 2" xfId="8199"/>
    <cellStyle name="Total 2 2 39 2 3 2 2" xfId="21245"/>
    <cellStyle name="Total 2 2 39 2 3 2 3" xfId="30740"/>
    <cellStyle name="Total 2 2 39 2 3 2 4" xfId="42424"/>
    <cellStyle name="Total 2 2 39 2 3 2 5" xfId="53928"/>
    <cellStyle name="Total 2 2 39 2 3 3" xfId="7017"/>
    <cellStyle name="Total 2 2 39 2 3 3 2" xfId="20063"/>
    <cellStyle name="Total 2 2 39 2 3 3 3" xfId="30244"/>
    <cellStyle name="Total 2 2 39 2 3 3 4" xfId="41242"/>
    <cellStyle name="Total 2 2 39 2 3 3 5" xfId="52800"/>
    <cellStyle name="Total 2 2 39 2 3 4" xfId="16369"/>
    <cellStyle name="Total 2 2 39 2 3 5" xfId="27535"/>
    <cellStyle name="Total 2 2 39 2 3 6" xfId="37548"/>
    <cellStyle name="Total 2 2 39 2 3 7" xfId="50533"/>
    <cellStyle name="Total 2 2 39 2 4" xfId="7587"/>
    <cellStyle name="Total 2 2 39 2 4 2" xfId="20633"/>
    <cellStyle name="Total 2 2 39 2 4 3" xfId="30533"/>
    <cellStyle name="Total 2 2 39 2 4 4" xfId="41812"/>
    <cellStyle name="Total 2 2 39 2 4 5" xfId="53316"/>
    <cellStyle name="Total 2 2 39 2 5" xfId="4421"/>
    <cellStyle name="Total 2 2 39 2 5 2" xfId="17467"/>
    <cellStyle name="Total 2 2 39 2 5 3" xfId="28446"/>
    <cellStyle name="Total 2 2 39 2 5 4" xfId="38646"/>
    <cellStyle name="Total 2 2 39 2 5 5" xfId="51149"/>
    <cellStyle name="Total 2 2 39 2 6" xfId="9193"/>
    <cellStyle name="Total 2 2 39 2 6 2" xfId="22238"/>
    <cellStyle name="Total 2 2 39 2 6 3" xfId="31546"/>
    <cellStyle name="Total 2 2 39 2 7" xfId="10081"/>
    <cellStyle name="Total 2 2 39 2 7 2" xfId="23126"/>
    <cellStyle name="Total 2 2 39 2 7 3" xfId="32422"/>
    <cellStyle name="Total 2 2 39 2 8" xfId="10451"/>
    <cellStyle name="Total 2 2 39 2 8 2" xfId="23496"/>
    <cellStyle name="Total 2 2 39 2 8 3" xfId="32792"/>
    <cellStyle name="Total 2 2 39 2 9" xfId="11822"/>
    <cellStyle name="Total 2 2 39 2 9 2" xfId="24867"/>
    <cellStyle name="Total 2 2 39 3" xfId="1067"/>
    <cellStyle name="Total 2 2 39 3 2" xfId="7417"/>
    <cellStyle name="Total 2 2 39 3 2 2" xfId="20463"/>
    <cellStyle name="Total 2 2 39 3 2 3" xfId="30468"/>
    <cellStyle name="Total 2 2 39 3 2 4" xfId="41642"/>
    <cellStyle name="Total 2 2 39 3 2 5" xfId="53146"/>
    <cellStyle name="Total 2 2 39 3 3" xfId="5177"/>
    <cellStyle name="Total 2 2 39 3 3 2" xfId="18223"/>
    <cellStyle name="Total 2 2 39 3 3 3" xfId="28914"/>
    <cellStyle name="Total 2 2 39 3 3 4" xfId="39402"/>
    <cellStyle name="Total 2 2 39 3 3 5" xfId="51644"/>
    <cellStyle name="Total 2 2 39 3 4" xfId="14113"/>
    <cellStyle name="Total 2 2 39 3 5" xfId="26220"/>
    <cellStyle name="Total 2 2 39 3 6" xfId="35292"/>
    <cellStyle name="Total 2 2 39 3 7" xfId="49392"/>
    <cellStyle name="Total 2 2 39 4" xfId="2333"/>
    <cellStyle name="Total 2 2 39 4 2" xfId="7912"/>
    <cellStyle name="Total 2 2 39 4 2 2" xfId="20958"/>
    <cellStyle name="Total 2 2 39 4 2 3" xfId="30670"/>
    <cellStyle name="Total 2 2 39 4 2 4" xfId="42137"/>
    <cellStyle name="Total 2 2 39 4 2 5" xfId="53641"/>
    <cellStyle name="Total 2 2 39 4 3" xfId="6027"/>
    <cellStyle name="Total 2 2 39 4 3 2" xfId="19073"/>
    <cellStyle name="Total 2 2 39 4 3 3" xfId="29471"/>
    <cellStyle name="Total 2 2 39 4 3 4" xfId="40252"/>
    <cellStyle name="Total 2 2 39 4 3 5" xfId="52235"/>
    <cellStyle name="Total 2 2 39 4 4" xfId="15379"/>
    <cellStyle name="Total 2 2 39 4 5" xfId="26762"/>
    <cellStyle name="Total 2 2 39 4 6" xfId="36558"/>
    <cellStyle name="Total 2 2 39 4 7" xfId="49968"/>
    <cellStyle name="Total 2 2 39 5" xfId="7249"/>
    <cellStyle name="Total 2 2 39 5 2" xfId="20295"/>
    <cellStyle name="Total 2 2 39 5 3" xfId="30400"/>
    <cellStyle name="Total 2 2 39 5 4" xfId="41474"/>
    <cellStyle name="Total 2 2 39 5 5" xfId="52978"/>
    <cellStyle name="Total 2 2 39 6" xfId="3884"/>
    <cellStyle name="Total 2 2 39 6 2" xfId="16930"/>
    <cellStyle name="Total 2 2 39 6 3" xfId="28014"/>
    <cellStyle name="Total 2 2 39 6 4" xfId="38109"/>
    <cellStyle name="Total 2 2 39 6 5" xfId="50834"/>
    <cellStyle name="Total 2 2 39 7" xfId="8656"/>
    <cellStyle name="Total 2 2 39 7 2" xfId="21701"/>
    <cellStyle name="Total 2 2 39 7 3" xfId="31114"/>
    <cellStyle name="Total 2 2 39 8" xfId="9647"/>
    <cellStyle name="Total 2 2 39 8 2" xfId="22692"/>
    <cellStyle name="Total 2 2 39 8 3" xfId="31988"/>
    <cellStyle name="Total 2 2 39 9" xfId="11284"/>
    <cellStyle name="Total 2 2 39 9 2" xfId="24329"/>
    <cellStyle name="Total 2 2 4" xfId="122"/>
    <cellStyle name="Total 2 2 4 10" xfId="9334"/>
    <cellStyle name="Total 2 2 4 10 2" xfId="22379"/>
    <cellStyle name="Total 2 2 4 10 3" xfId="31675"/>
    <cellStyle name="Total 2 2 4 11" xfId="10583"/>
    <cellStyle name="Total 2 2 4 11 2" xfId="23628"/>
    <cellStyle name="Total 2 2 4 11 3" xfId="32908"/>
    <cellStyle name="Total 2 2 4 12" xfId="10590"/>
    <cellStyle name="Total 2 2 4 12 2" xfId="23635"/>
    <cellStyle name="Total 2 2 4 12 3" xfId="32915"/>
    <cellStyle name="Total 2 2 4 13" xfId="10662"/>
    <cellStyle name="Total 2 2 4 13 2" xfId="23707"/>
    <cellStyle name="Total 2 2 4 13 3" xfId="32987"/>
    <cellStyle name="Total 2 2 4 14" xfId="10714"/>
    <cellStyle name="Total 2 2 4 14 2" xfId="23759"/>
    <cellStyle name="Total 2 2 4 14 3" xfId="33039"/>
    <cellStyle name="Total 2 2 4 15" xfId="10745"/>
    <cellStyle name="Total 2 2 4 15 2" xfId="23790"/>
    <cellStyle name="Total 2 2 4 15 3" xfId="33070"/>
    <cellStyle name="Total 2 2 4 16" xfId="10778"/>
    <cellStyle name="Total 2 2 4 16 2" xfId="23823"/>
    <cellStyle name="Total 2 2 4 16 3" xfId="33103"/>
    <cellStyle name="Total 2 2 4 17" xfId="10861"/>
    <cellStyle name="Total 2 2 4 17 2" xfId="23906"/>
    <cellStyle name="Total 2 2 4 18" xfId="12148"/>
    <cellStyle name="Total 2 2 4 18 2" xfId="25193"/>
    <cellStyle name="Total 2 2 4 18 3" xfId="33527"/>
    <cellStyle name="Total 2 2 4 19" xfId="12892"/>
    <cellStyle name="Total 2 2 4 2" xfId="217"/>
    <cellStyle name="Total 2 2 4 2 10" xfId="12477"/>
    <cellStyle name="Total 2 2 4 2 10 2" xfId="25522"/>
    <cellStyle name="Total 2 2 4 2 10 3" xfId="33856"/>
    <cellStyle name="Total 2 2 4 2 11" xfId="13268"/>
    <cellStyle name="Total 2 2 4 2 12" xfId="34447"/>
    <cellStyle name="Total 2 2 4 2 2" xfId="1340"/>
    <cellStyle name="Total 2 2 4 2 2 10" xfId="12355"/>
    <cellStyle name="Total 2 2 4 2 2 10 2" xfId="25400"/>
    <cellStyle name="Total 2 2 4 2 2 10 3" xfId="33734"/>
    <cellStyle name="Total 2 2 4 2 2 11" xfId="12755"/>
    <cellStyle name="Total 2 2 4 2 2 11 2" xfId="25800"/>
    <cellStyle name="Total 2 2 4 2 2 11 3" xfId="34134"/>
    <cellStyle name="Total 2 2 4 2 2 12" xfId="14386"/>
    <cellStyle name="Total 2 2 4 2 2 13" xfId="35565"/>
    <cellStyle name="Total 2 2 4 2 2 2" xfId="1861"/>
    <cellStyle name="Total 2 2 4 2 2 2 2" xfId="7730"/>
    <cellStyle name="Total 2 2 4 2 2 2 2 2" xfId="20776"/>
    <cellStyle name="Total 2 2 4 2 2 2 2 3" xfId="30564"/>
    <cellStyle name="Total 2 2 4 2 2 2 2 4" xfId="41955"/>
    <cellStyle name="Total 2 2 4 2 2 2 2 5" xfId="53459"/>
    <cellStyle name="Total 2 2 4 2 2 2 3" xfId="5555"/>
    <cellStyle name="Total 2 2 4 2 2 2 3 2" xfId="18601"/>
    <cellStyle name="Total 2 2 4 2 2 2 3 3" xfId="29075"/>
    <cellStyle name="Total 2 2 4 2 2 2 3 4" xfId="39780"/>
    <cellStyle name="Total 2 2 4 2 2 2 3 5" xfId="51953"/>
    <cellStyle name="Total 2 2 4 2 2 2 4" xfId="14907"/>
    <cellStyle name="Total 2 2 4 2 2 2 5" xfId="26366"/>
    <cellStyle name="Total 2 2 4 2 2 2 6" xfId="36086"/>
    <cellStyle name="Total 2 2 4 2 2 2 7" xfId="49686"/>
    <cellStyle name="Total 2 2 4 2 2 3" xfId="3116"/>
    <cellStyle name="Total 2 2 4 2 2 3 2" xfId="8162"/>
    <cellStyle name="Total 2 2 4 2 2 3 2 2" xfId="21208"/>
    <cellStyle name="Total 2 2 4 2 2 3 2 3" xfId="30703"/>
    <cellStyle name="Total 2 2 4 2 2 3 2 4" xfId="42387"/>
    <cellStyle name="Total 2 2 4 2 2 3 2 5" xfId="53891"/>
    <cellStyle name="Total 2 2 4 2 2 3 3" xfId="6810"/>
    <cellStyle name="Total 2 2 4 2 2 3 3 2" xfId="19856"/>
    <cellStyle name="Total 2 2 4 2 2 3 3 3" xfId="30037"/>
    <cellStyle name="Total 2 2 4 2 2 3 3 4" xfId="41035"/>
    <cellStyle name="Total 2 2 4 2 2 3 3 5" xfId="52691"/>
    <cellStyle name="Total 2 2 4 2 2 3 4" xfId="16162"/>
    <cellStyle name="Total 2 2 4 2 2 3 5" xfId="27328"/>
    <cellStyle name="Total 2 2 4 2 2 3 6" xfId="37341"/>
    <cellStyle name="Total 2 2 4 2 2 3 7" xfId="50424"/>
    <cellStyle name="Total 2 2 4 2 2 4" xfId="7525"/>
    <cellStyle name="Total 2 2 4 2 2 4 2" xfId="20571"/>
    <cellStyle name="Total 2 2 4 2 2 4 3" xfId="30496"/>
    <cellStyle name="Total 2 2 4 2 2 4 4" xfId="41750"/>
    <cellStyle name="Total 2 2 4 2 2 4 5" xfId="53254"/>
    <cellStyle name="Total 2 2 4 2 2 5" xfId="4157"/>
    <cellStyle name="Total 2 2 4 2 2 5 2" xfId="17203"/>
    <cellStyle name="Total 2 2 4 2 2 5 3" xfId="28207"/>
    <cellStyle name="Total 2 2 4 2 2 5 4" xfId="38382"/>
    <cellStyle name="Total 2 2 4 2 2 5 5" xfId="51015"/>
    <cellStyle name="Total 2 2 4 2 2 6" xfId="8929"/>
    <cellStyle name="Total 2 2 4 2 2 6 2" xfId="21974"/>
    <cellStyle name="Total 2 2 4 2 2 6 3" xfId="31307"/>
    <cellStyle name="Total 2 2 4 2 2 7" xfId="9841"/>
    <cellStyle name="Total 2 2 4 2 2 7 2" xfId="22886"/>
    <cellStyle name="Total 2 2 4 2 2 7 3" xfId="32182"/>
    <cellStyle name="Total 2 2 4 2 2 8" xfId="10244"/>
    <cellStyle name="Total 2 2 4 2 2 8 2" xfId="23289"/>
    <cellStyle name="Total 2 2 4 2 2 8 3" xfId="32585"/>
    <cellStyle name="Total 2 2 4 2 2 9" xfId="11558"/>
    <cellStyle name="Total 2 2 4 2 2 9 2" xfId="24603"/>
    <cellStyle name="Total 2 2 4 2 3" xfId="791"/>
    <cellStyle name="Total 2 2 4 2 3 2" xfId="7355"/>
    <cellStyle name="Total 2 2 4 2 3 2 2" xfId="20401"/>
    <cellStyle name="Total 2 2 4 2 3 2 3" xfId="30431"/>
    <cellStyle name="Total 2 2 4 2 3 2 4" xfId="41580"/>
    <cellStyle name="Total 2 2 4 2 3 2 5" xfId="53084"/>
    <cellStyle name="Total 2 2 4 2 3 3" xfId="4901"/>
    <cellStyle name="Total 2 2 4 2 3 3 2" xfId="17947"/>
    <cellStyle name="Total 2 2 4 2 3 3 3" xfId="28663"/>
    <cellStyle name="Total 2 2 4 2 3 3 4" xfId="39126"/>
    <cellStyle name="Total 2 2 4 2 3 3 5" xfId="51510"/>
    <cellStyle name="Total 2 2 4 2 3 4" xfId="13837"/>
    <cellStyle name="Total 2 2 4 2 3 5" xfId="25969"/>
    <cellStyle name="Total 2 2 4 2 3 6" xfId="35016"/>
    <cellStyle name="Total 2 2 4 2 3 7" xfId="49258"/>
    <cellStyle name="Total 2 2 4 2 4" xfId="2057"/>
    <cellStyle name="Total 2 2 4 2 4 2" xfId="7850"/>
    <cellStyle name="Total 2 2 4 2 4 2 2" xfId="20896"/>
    <cellStyle name="Total 2 2 4 2 4 2 3" xfId="30633"/>
    <cellStyle name="Total 2 2 4 2 4 2 4" xfId="42075"/>
    <cellStyle name="Total 2 2 4 2 4 2 5" xfId="53579"/>
    <cellStyle name="Total 2 2 4 2 4 3" xfId="5751"/>
    <cellStyle name="Total 2 2 4 2 4 3 2" xfId="18797"/>
    <cellStyle name="Total 2 2 4 2 4 3 3" xfId="29220"/>
    <cellStyle name="Total 2 2 4 2 4 3 4" xfId="39976"/>
    <cellStyle name="Total 2 2 4 2 4 3 5" xfId="52101"/>
    <cellStyle name="Total 2 2 4 2 4 4" xfId="15103"/>
    <cellStyle name="Total 2 2 4 2 4 5" xfId="26511"/>
    <cellStyle name="Total 2 2 4 2 4 6" xfId="36282"/>
    <cellStyle name="Total 2 2 4 2 4 7" xfId="49834"/>
    <cellStyle name="Total 2 2 4 2 5" xfId="7187"/>
    <cellStyle name="Total 2 2 4 2 5 2" xfId="20233"/>
    <cellStyle name="Total 2 2 4 2 5 3" xfId="30363"/>
    <cellStyle name="Total 2 2 4 2 5 4" xfId="41412"/>
    <cellStyle name="Total 2 2 4 2 5 5" xfId="52916"/>
    <cellStyle name="Total 2 2 4 2 6" xfId="3608"/>
    <cellStyle name="Total 2 2 4 2 6 2" xfId="16654"/>
    <cellStyle name="Total 2 2 4 2 6 3" xfId="27763"/>
    <cellStyle name="Total 2 2 4 2 6 4" xfId="37833"/>
    <cellStyle name="Total 2 2 4 2 6 5" xfId="50700"/>
    <cellStyle name="Total 2 2 4 2 7" xfId="8380"/>
    <cellStyle name="Total 2 2 4 2 7 2" xfId="21425"/>
    <cellStyle name="Total 2 2 4 2 7 3" xfId="30863"/>
    <cellStyle name="Total 2 2 4 2 8" xfId="9394"/>
    <cellStyle name="Total 2 2 4 2 8 2" xfId="22439"/>
    <cellStyle name="Total 2 2 4 2 8 3" xfId="31735"/>
    <cellStyle name="Total 2 2 4 2 9" xfId="11008"/>
    <cellStyle name="Total 2 2 4 2 9 2" xfId="24053"/>
    <cellStyle name="Total 2 2 4 20" xfId="12830"/>
    <cellStyle name="Total 2 2 4 21" xfId="12939"/>
    <cellStyle name="Total 2 2 4 22" xfId="12903"/>
    <cellStyle name="Total 2 2 4 23" xfId="13032"/>
    <cellStyle name="Total 2 2 4 24" xfId="12923"/>
    <cellStyle name="Total 2 2 4 25" xfId="13173"/>
    <cellStyle name="Total 2 2 4 26" xfId="34352"/>
    <cellStyle name="Total 2 2 4 3" xfId="245"/>
    <cellStyle name="Total 2 2 4 3 10" xfId="12375"/>
    <cellStyle name="Total 2 2 4 3 10 2" xfId="25420"/>
    <cellStyle name="Total 2 2 4 3 10 3" xfId="33754"/>
    <cellStyle name="Total 2 2 4 3 11" xfId="13296"/>
    <cellStyle name="Total 2 2 4 3 12" xfId="34475"/>
    <cellStyle name="Total 2 2 4 3 2" xfId="1358"/>
    <cellStyle name="Total 2 2 4 3 2 10" xfId="12297"/>
    <cellStyle name="Total 2 2 4 3 2 10 2" xfId="25342"/>
    <cellStyle name="Total 2 2 4 3 2 10 3" xfId="33676"/>
    <cellStyle name="Total 2 2 4 3 2 11" xfId="12760"/>
    <cellStyle name="Total 2 2 4 3 2 11 2" xfId="25805"/>
    <cellStyle name="Total 2 2 4 3 2 11 3" xfId="34139"/>
    <cellStyle name="Total 2 2 4 3 2 12" xfId="14404"/>
    <cellStyle name="Total 2 2 4 3 2 13" xfId="35583"/>
    <cellStyle name="Total 2 2 4 3 2 2" xfId="1866"/>
    <cellStyle name="Total 2 2 4 3 2 2 2" xfId="7735"/>
    <cellStyle name="Total 2 2 4 3 2 2 2 2" xfId="20781"/>
    <cellStyle name="Total 2 2 4 3 2 2 2 3" xfId="30569"/>
    <cellStyle name="Total 2 2 4 3 2 2 2 4" xfId="41960"/>
    <cellStyle name="Total 2 2 4 3 2 2 2 5" xfId="53464"/>
    <cellStyle name="Total 2 2 4 3 2 2 3" xfId="5560"/>
    <cellStyle name="Total 2 2 4 3 2 2 3 2" xfId="18606"/>
    <cellStyle name="Total 2 2 4 3 2 2 3 3" xfId="29080"/>
    <cellStyle name="Total 2 2 4 3 2 2 3 4" xfId="39785"/>
    <cellStyle name="Total 2 2 4 3 2 2 3 5" xfId="51958"/>
    <cellStyle name="Total 2 2 4 3 2 2 4" xfId="14912"/>
    <cellStyle name="Total 2 2 4 3 2 2 5" xfId="26371"/>
    <cellStyle name="Total 2 2 4 3 2 2 6" xfId="36091"/>
    <cellStyle name="Total 2 2 4 3 2 2 7" xfId="49691"/>
    <cellStyle name="Total 2 2 4 3 2 3" xfId="3133"/>
    <cellStyle name="Total 2 2 4 3 2 3 2" xfId="8167"/>
    <cellStyle name="Total 2 2 4 3 2 3 2 2" xfId="21213"/>
    <cellStyle name="Total 2 2 4 3 2 3 2 3" xfId="30708"/>
    <cellStyle name="Total 2 2 4 3 2 3 2 4" xfId="42392"/>
    <cellStyle name="Total 2 2 4 3 2 3 2 5" xfId="53896"/>
    <cellStyle name="Total 2 2 4 3 2 3 3" xfId="6827"/>
    <cellStyle name="Total 2 2 4 3 2 3 3 2" xfId="19873"/>
    <cellStyle name="Total 2 2 4 3 2 3 3 3" xfId="30054"/>
    <cellStyle name="Total 2 2 4 3 2 3 3 4" xfId="41052"/>
    <cellStyle name="Total 2 2 4 3 2 3 3 5" xfId="52706"/>
    <cellStyle name="Total 2 2 4 3 2 3 4" xfId="16179"/>
    <cellStyle name="Total 2 2 4 3 2 3 5" xfId="27345"/>
    <cellStyle name="Total 2 2 4 3 2 3 6" xfId="37358"/>
    <cellStyle name="Total 2 2 4 3 2 3 7" xfId="50439"/>
    <cellStyle name="Total 2 2 4 3 2 4" xfId="7531"/>
    <cellStyle name="Total 2 2 4 3 2 4 2" xfId="20577"/>
    <cellStyle name="Total 2 2 4 3 2 4 3" xfId="30501"/>
    <cellStyle name="Total 2 2 4 3 2 4 4" xfId="41756"/>
    <cellStyle name="Total 2 2 4 3 2 4 5" xfId="53260"/>
    <cellStyle name="Total 2 2 4 3 2 5" xfId="4175"/>
    <cellStyle name="Total 2 2 4 3 2 5 2" xfId="17221"/>
    <cellStyle name="Total 2 2 4 3 2 5 3" xfId="28224"/>
    <cellStyle name="Total 2 2 4 3 2 5 4" xfId="38400"/>
    <cellStyle name="Total 2 2 4 3 2 5 5" xfId="51031"/>
    <cellStyle name="Total 2 2 4 3 2 6" xfId="8947"/>
    <cellStyle name="Total 2 2 4 3 2 6 2" xfId="21992"/>
    <cellStyle name="Total 2 2 4 3 2 6 3" xfId="31324"/>
    <cellStyle name="Total 2 2 4 3 2 7" xfId="9858"/>
    <cellStyle name="Total 2 2 4 3 2 7 2" xfId="22903"/>
    <cellStyle name="Total 2 2 4 3 2 7 3" xfId="32199"/>
    <cellStyle name="Total 2 2 4 3 2 8" xfId="10261"/>
    <cellStyle name="Total 2 2 4 3 2 8 2" xfId="23306"/>
    <cellStyle name="Total 2 2 4 3 2 8 3" xfId="32602"/>
    <cellStyle name="Total 2 2 4 3 2 9" xfId="11576"/>
    <cellStyle name="Total 2 2 4 3 2 9 2" xfId="24621"/>
    <cellStyle name="Total 2 2 4 3 3" xfId="819"/>
    <cellStyle name="Total 2 2 4 3 3 2" xfId="7361"/>
    <cellStyle name="Total 2 2 4 3 3 2 2" xfId="20407"/>
    <cellStyle name="Total 2 2 4 3 3 2 3" xfId="30436"/>
    <cellStyle name="Total 2 2 4 3 3 2 4" xfId="41586"/>
    <cellStyle name="Total 2 2 4 3 3 2 5" xfId="53090"/>
    <cellStyle name="Total 2 2 4 3 3 3" xfId="4929"/>
    <cellStyle name="Total 2 2 4 3 3 3 2" xfId="17975"/>
    <cellStyle name="Total 2 2 4 3 3 3 3" xfId="28690"/>
    <cellStyle name="Total 2 2 4 3 3 3 4" xfId="39154"/>
    <cellStyle name="Total 2 2 4 3 3 3 5" xfId="51526"/>
    <cellStyle name="Total 2 2 4 3 3 4" xfId="13865"/>
    <cellStyle name="Total 2 2 4 3 3 5" xfId="25996"/>
    <cellStyle name="Total 2 2 4 3 3 6" xfId="35044"/>
    <cellStyle name="Total 2 2 4 3 3 7" xfId="49274"/>
    <cellStyle name="Total 2 2 4 3 4" xfId="2085"/>
    <cellStyle name="Total 2 2 4 3 4 2" xfId="7856"/>
    <cellStyle name="Total 2 2 4 3 4 2 2" xfId="20902"/>
    <cellStyle name="Total 2 2 4 3 4 2 3" xfId="30638"/>
    <cellStyle name="Total 2 2 4 3 4 2 4" xfId="42081"/>
    <cellStyle name="Total 2 2 4 3 4 2 5" xfId="53585"/>
    <cellStyle name="Total 2 2 4 3 4 3" xfId="5779"/>
    <cellStyle name="Total 2 2 4 3 4 3 2" xfId="18825"/>
    <cellStyle name="Total 2 2 4 3 4 3 3" xfId="29247"/>
    <cellStyle name="Total 2 2 4 3 4 3 4" xfId="40004"/>
    <cellStyle name="Total 2 2 4 3 4 3 5" xfId="52117"/>
    <cellStyle name="Total 2 2 4 3 4 4" xfId="15131"/>
    <cellStyle name="Total 2 2 4 3 4 5" xfId="26538"/>
    <cellStyle name="Total 2 2 4 3 4 6" xfId="36310"/>
    <cellStyle name="Total 2 2 4 3 4 7" xfId="49850"/>
    <cellStyle name="Total 2 2 4 3 5" xfId="7193"/>
    <cellStyle name="Total 2 2 4 3 5 2" xfId="20239"/>
    <cellStyle name="Total 2 2 4 3 5 3" xfId="30368"/>
    <cellStyle name="Total 2 2 4 3 5 4" xfId="41418"/>
    <cellStyle name="Total 2 2 4 3 5 5" xfId="52922"/>
    <cellStyle name="Total 2 2 4 3 6" xfId="3636"/>
    <cellStyle name="Total 2 2 4 3 6 2" xfId="16682"/>
    <cellStyle name="Total 2 2 4 3 6 3" xfId="27790"/>
    <cellStyle name="Total 2 2 4 3 6 4" xfId="37861"/>
    <cellStyle name="Total 2 2 4 3 6 5" xfId="50716"/>
    <cellStyle name="Total 2 2 4 3 7" xfId="8408"/>
    <cellStyle name="Total 2 2 4 3 7 2" xfId="21453"/>
    <cellStyle name="Total 2 2 4 3 7 3" xfId="30890"/>
    <cellStyle name="Total 2 2 4 3 8" xfId="9421"/>
    <cellStyle name="Total 2 2 4 3 8 2" xfId="22466"/>
    <cellStyle name="Total 2 2 4 3 8 3" xfId="31762"/>
    <cellStyle name="Total 2 2 4 3 9" xfId="11036"/>
    <cellStyle name="Total 2 2 4 3 9 2" xfId="24081"/>
    <cellStyle name="Total 2 2 4 4" xfId="1215"/>
    <cellStyle name="Total 2 2 4 4 10" xfId="35440"/>
    <cellStyle name="Total 2 2 4 4 2" xfId="2481"/>
    <cellStyle name="Total 2 2 4 4 2 2" xfId="7959"/>
    <cellStyle name="Total 2 2 4 4 2 2 2" xfId="21005"/>
    <cellStyle name="Total 2 2 4 4 2 2 3" xfId="30689"/>
    <cellStyle name="Total 2 2 4 4 2 2 4" xfId="42184"/>
    <cellStyle name="Total 2 2 4 4 2 2 5" xfId="53688"/>
    <cellStyle name="Total 2 2 4 4 2 3" xfId="6175"/>
    <cellStyle name="Total 2 2 4 4 2 3 2" xfId="19221"/>
    <cellStyle name="Total 2 2 4 4 2 3 3" xfId="29591"/>
    <cellStyle name="Total 2 2 4 4 2 3 4" xfId="40400"/>
    <cellStyle name="Total 2 2 4 4 2 3 5" xfId="52322"/>
    <cellStyle name="Total 2 2 4 4 2 4" xfId="15527"/>
    <cellStyle name="Total 2 2 4 4 2 5" xfId="26882"/>
    <cellStyle name="Total 2 2 4 4 2 6" xfId="36706"/>
    <cellStyle name="Total 2 2 4 4 2 7" xfId="50055"/>
    <cellStyle name="Total 2 2 4 4 3" xfId="5320"/>
    <cellStyle name="Total 2 2 4 4 3 2" xfId="18366"/>
    <cellStyle name="Total 2 2 4 4 3 3" xfId="29029"/>
    <cellStyle name="Total 2 2 4 4 3 4" xfId="39545"/>
    <cellStyle name="Total 2 2 4 4 3 5" xfId="51731"/>
    <cellStyle name="Total 2 2 4 4 4" xfId="4032"/>
    <cellStyle name="Total 2 2 4 4 4 2" xfId="17078"/>
    <cellStyle name="Total 2 2 4 4 4 3" xfId="28134"/>
    <cellStyle name="Total 2 2 4 4 4 4" xfId="38257"/>
    <cellStyle name="Total 2 2 4 4 4 5" xfId="50921"/>
    <cellStyle name="Total 2 2 4 4 5" xfId="8804"/>
    <cellStyle name="Total 2 2 4 4 5 2" xfId="21849"/>
    <cellStyle name="Total 2 2 4 4 5 3" xfId="31234"/>
    <cellStyle name="Total 2 2 4 4 6" xfId="9768"/>
    <cellStyle name="Total 2 2 4 4 6 2" xfId="22813"/>
    <cellStyle name="Total 2 2 4 4 6 3" xfId="32109"/>
    <cellStyle name="Total 2 2 4 4 7" xfId="11433"/>
    <cellStyle name="Total 2 2 4 4 7 2" xfId="24478"/>
    <cellStyle name="Total 2 2 4 4 8" xfId="12226"/>
    <cellStyle name="Total 2 2 4 4 8 2" xfId="25271"/>
    <cellStyle name="Total 2 2 4 4 8 3" xfId="33605"/>
    <cellStyle name="Total 2 2 4 4 9" xfId="14261"/>
    <cellStyle name="Total 2 2 4 5" xfId="1247"/>
    <cellStyle name="Total 2 2 4 5 10" xfId="12543"/>
    <cellStyle name="Total 2 2 4 5 10 2" xfId="25588"/>
    <cellStyle name="Total 2 2 4 5 10 3" xfId="33922"/>
    <cellStyle name="Total 2 2 4 5 11" xfId="12746"/>
    <cellStyle name="Total 2 2 4 5 11 2" xfId="25791"/>
    <cellStyle name="Total 2 2 4 5 11 3" xfId="34125"/>
    <cellStyle name="Total 2 2 4 5 12" xfId="14293"/>
    <cellStyle name="Total 2 2 4 5 13" xfId="35472"/>
    <cellStyle name="Total 2 2 4 5 2" xfId="1852"/>
    <cellStyle name="Total 2 2 4 5 2 2" xfId="7721"/>
    <cellStyle name="Total 2 2 4 5 2 2 2" xfId="20767"/>
    <cellStyle name="Total 2 2 4 5 2 2 3" xfId="30555"/>
    <cellStyle name="Total 2 2 4 5 2 2 4" xfId="41946"/>
    <cellStyle name="Total 2 2 4 5 2 2 5" xfId="53450"/>
    <cellStyle name="Total 2 2 4 5 2 3" xfId="5546"/>
    <cellStyle name="Total 2 2 4 5 2 3 2" xfId="18592"/>
    <cellStyle name="Total 2 2 4 5 2 3 3" xfId="29066"/>
    <cellStyle name="Total 2 2 4 5 2 3 4" xfId="39771"/>
    <cellStyle name="Total 2 2 4 5 2 3 5" xfId="51944"/>
    <cellStyle name="Total 2 2 4 5 2 4" xfId="14898"/>
    <cellStyle name="Total 2 2 4 5 2 5" xfId="26357"/>
    <cellStyle name="Total 2 2 4 5 2 6" xfId="36077"/>
    <cellStyle name="Total 2 2 4 5 2 7" xfId="49677"/>
    <cellStyle name="Total 2 2 4 5 3" xfId="3067"/>
    <cellStyle name="Total 2 2 4 5 3 2" xfId="8153"/>
    <cellStyle name="Total 2 2 4 5 3 2 2" xfId="21199"/>
    <cellStyle name="Total 2 2 4 5 3 2 3" xfId="30694"/>
    <cellStyle name="Total 2 2 4 5 3 2 4" xfId="42378"/>
    <cellStyle name="Total 2 2 4 5 3 2 5" xfId="53882"/>
    <cellStyle name="Total 2 2 4 5 3 3" xfId="6761"/>
    <cellStyle name="Total 2 2 4 5 3 3 2" xfId="19807"/>
    <cellStyle name="Total 2 2 4 5 3 3 3" xfId="29988"/>
    <cellStyle name="Total 2 2 4 5 3 3 4" xfId="40986"/>
    <cellStyle name="Total 2 2 4 5 3 3 5" xfId="52664"/>
    <cellStyle name="Total 2 2 4 5 3 4" xfId="16113"/>
    <cellStyle name="Total 2 2 4 5 3 5" xfId="27279"/>
    <cellStyle name="Total 2 2 4 5 3 6" xfId="37292"/>
    <cellStyle name="Total 2 2 4 5 3 7" xfId="50397"/>
    <cellStyle name="Total 2 2 4 5 4" xfId="7481"/>
    <cellStyle name="Total 2 2 4 5 4 2" xfId="20527"/>
    <cellStyle name="Total 2 2 4 5 4 3" xfId="30487"/>
    <cellStyle name="Total 2 2 4 5 4 4" xfId="41706"/>
    <cellStyle name="Total 2 2 4 5 4 5" xfId="53210"/>
    <cellStyle name="Total 2 2 4 5 5" xfId="4064"/>
    <cellStyle name="Total 2 2 4 5 5 2" xfId="17110"/>
    <cellStyle name="Total 2 2 4 5 5 3" xfId="28149"/>
    <cellStyle name="Total 2 2 4 5 5 4" xfId="38289"/>
    <cellStyle name="Total 2 2 4 5 5 5" xfId="50953"/>
    <cellStyle name="Total 2 2 4 5 6" xfId="8836"/>
    <cellStyle name="Total 2 2 4 5 6 2" xfId="21881"/>
    <cellStyle name="Total 2 2 4 5 6 3" xfId="31249"/>
    <cellStyle name="Total 2 2 4 5 7" xfId="9783"/>
    <cellStyle name="Total 2 2 4 5 7 2" xfId="22828"/>
    <cellStyle name="Total 2 2 4 5 7 3" xfId="32124"/>
    <cellStyle name="Total 2 2 4 5 8" xfId="10195"/>
    <cellStyle name="Total 2 2 4 5 8 2" xfId="23240"/>
    <cellStyle name="Total 2 2 4 5 8 3" xfId="32536"/>
    <cellStyle name="Total 2 2 4 5 9" xfId="11465"/>
    <cellStyle name="Total 2 2 4 5 9 2" xfId="24510"/>
    <cellStyle name="Total 2 2 4 6" xfId="696"/>
    <cellStyle name="Total 2 2 4 6 2" xfId="7311"/>
    <cellStyle name="Total 2 2 4 6 2 2" xfId="20357"/>
    <cellStyle name="Total 2 2 4 6 2 3" xfId="30422"/>
    <cellStyle name="Total 2 2 4 6 2 4" xfId="41536"/>
    <cellStyle name="Total 2 2 4 6 2 5" xfId="53040"/>
    <cellStyle name="Total 2 2 4 6 3" xfId="4806"/>
    <cellStyle name="Total 2 2 4 6 3 2" xfId="17852"/>
    <cellStyle name="Total 2 2 4 6 3 3" xfId="28603"/>
    <cellStyle name="Total 2 2 4 6 3 4" xfId="39031"/>
    <cellStyle name="Total 2 2 4 6 3 5" xfId="51448"/>
    <cellStyle name="Total 2 2 4 6 4" xfId="13742"/>
    <cellStyle name="Total 2 2 4 6 5" xfId="25909"/>
    <cellStyle name="Total 2 2 4 6 6" xfId="34921"/>
    <cellStyle name="Total 2 2 4 6 7" xfId="49196"/>
    <cellStyle name="Total 2 2 4 7" xfId="1962"/>
    <cellStyle name="Total 2 2 4 7 2" xfId="7806"/>
    <cellStyle name="Total 2 2 4 7 2 2" xfId="20852"/>
    <cellStyle name="Total 2 2 4 7 2 3" xfId="30624"/>
    <cellStyle name="Total 2 2 4 7 2 4" xfId="42031"/>
    <cellStyle name="Total 2 2 4 7 2 5" xfId="53535"/>
    <cellStyle name="Total 2 2 4 7 3" xfId="5656"/>
    <cellStyle name="Total 2 2 4 7 3 2" xfId="18702"/>
    <cellStyle name="Total 2 2 4 7 3 3" xfId="29160"/>
    <cellStyle name="Total 2 2 4 7 3 4" xfId="39881"/>
    <cellStyle name="Total 2 2 4 7 3 5" xfId="52039"/>
    <cellStyle name="Total 2 2 4 7 4" xfId="15008"/>
    <cellStyle name="Total 2 2 4 7 5" xfId="26451"/>
    <cellStyle name="Total 2 2 4 7 6" xfId="36187"/>
    <cellStyle name="Total 2 2 4 7 7" xfId="49772"/>
    <cellStyle name="Total 2 2 4 8" xfId="3513"/>
    <cellStyle name="Total 2 2 4 8 2" xfId="16559"/>
    <cellStyle name="Total 2 2 4 8 3" xfId="27703"/>
    <cellStyle name="Total 2 2 4 8 4" xfId="37738"/>
    <cellStyle name="Total 2 2 4 8 5" xfId="50638"/>
    <cellStyle name="Total 2 2 4 9" xfId="8285"/>
    <cellStyle name="Total 2 2 4 9 2" xfId="21330"/>
    <cellStyle name="Total 2 2 4 9 3" xfId="30803"/>
    <cellStyle name="Total 2 2 40" xfId="496"/>
    <cellStyle name="Total 2 2 40 10" xfId="10892"/>
    <cellStyle name="Total 2 2 40 10 2" xfId="23937"/>
    <cellStyle name="Total 2 2 40 10 3" xfId="33174"/>
    <cellStyle name="Total 2 2 40 11" xfId="13547"/>
    <cellStyle name="Total 2 2 40 12" xfId="34726"/>
    <cellStyle name="Total 2 2 40 2" xfId="1607"/>
    <cellStyle name="Total 2 2 40 2 10" xfId="12635"/>
    <cellStyle name="Total 2 2 40 2 10 2" xfId="25680"/>
    <cellStyle name="Total 2 2 40 2 10 3" xfId="34014"/>
    <cellStyle name="Total 2 2 40 2 11" xfId="12793"/>
    <cellStyle name="Total 2 2 40 2 11 2" xfId="25838"/>
    <cellStyle name="Total 2 2 40 2 11 3" xfId="34172"/>
    <cellStyle name="Total 2 2 40 2 12" xfId="14653"/>
    <cellStyle name="Total 2 2 40 2 13" xfId="35832"/>
    <cellStyle name="Total 2 2 40 2 2" xfId="1899"/>
    <cellStyle name="Total 2 2 40 2 2 2" xfId="7768"/>
    <cellStyle name="Total 2 2 40 2 2 2 2" xfId="20814"/>
    <cellStyle name="Total 2 2 40 2 2 2 3" xfId="30602"/>
    <cellStyle name="Total 2 2 40 2 2 2 4" xfId="41993"/>
    <cellStyle name="Total 2 2 40 2 2 2 5" xfId="53497"/>
    <cellStyle name="Total 2 2 40 2 2 3" xfId="5593"/>
    <cellStyle name="Total 2 2 40 2 2 3 2" xfId="18639"/>
    <cellStyle name="Total 2 2 40 2 2 3 3" xfId="29113"/>
    <cellStyle name="Total 2 2 40 2 2 3 4" xfId="39818"/>
    <cellStyle name="Total 2 2 40 2 2 3 5" xfId="51991"/>
    <cellStyle name="Total 2 2 40 2 2 4" xfId="14945"/>
    <cellStyle name="Total 2 2 40 2 2 5" xfId="26404"/>
    <cellStyle name="Total 2 2 40 2 2 6" xfId="36124"/>
    <cellStyle name="Total 2 2 40 2 2 7" xfId="49724"/>
    <cellStyle name="Total 2 2 40 2 3" xfId="3326"/>
    <cellStyle name="Total 2 2 40 2 3 2" xfId="8200"/>
    <cellStyle name="Total 2 2 40 2 3 2 2" xfId="21246"/>
    <cellStyle name="Total 2 2 40 2 3 2 3" xfId="30741"/>
    <cellStyle name="Total 2 2 40 2 3 2 4" xfId="42425"/>
    <cellStyle name="Total 2 2 40 2 3 2 5" xfId="53929"/>
    <cellStyle name="Total 2 2 40 2 3 3" xfId="7020"/>
    <cellStyle name="Total 2 2 40 2 3 3 2" xfId="20066"/>
    <cellStyle name="Total 2 2 40 2 3 3 3" xfId="30247"/>
    <cellStyle name="Total 2 2 40 2 3 3 4" xfId="41245"/>
    <cellStyle name="Total 2 2 40 2 3 3 5" xfId="52803"/>
    <cellStyle name="Total 2 2 40 2 3 4" xfId="16372"/>
    <cellStyle name="Total 2 2 40 2 3 5" xfId="27538"/>
    <cellStyle name="Total 2 2 40 2 3 6" xfId="37551"/>
    <cellStyle name="Total 2 2 40 2 3 7" xfId="50536"/>
    <cellStyle name="Total 2 2 40 2 4" xfId="7588"/>
    <cellStyle name="Total 2 2 40 2 4 2" xfId="20634"/>
    <cellStyle name="Total 2 2 40 2 4 3" xfId="30534"/>
    <cellStyle name="Total 2 2 40 2 4 4" xfId="41813"/>
    <cellStyle name="Total 2 2 40 2 4 5" xfId="53317"/>
    <cellStyle name="Total 2 2 40 2 5" xfId="4424"/>
    <cellStyle name="Total 2 2 40 2 5 2" xfId="17470"/>
    <cellStyle name="Total 2 2 40 2 5 3" xfId="28449"/>
    <cellStyle name="Total 2 2 40 2 5 4" xfId="38649"/>
    <cellStyle name="Total 2 2 40 2 5 5" xfId="51152"/>
    <cellStyle name="Total 2 2 40 2 6" xfId="9196"/>
    <cellStyle name="Total 2 2 40 2 6 2" xfId="22241"/>
    <cellStyle name="Total 2 2 40 2 6 3" xfId="31549"/>
    <cellStyle name="Total 2 2 40 2 7" xfId="10084"/>
    <cellStyle name="Total 2 2 40 2 7 2" xfId="23129"/>
    <cellStyle name="Total 2 2 40 2 7 3" xfId="32425"/>
    <cellStyle name="Total 2 2 40 2 8" xfId="10454"/>
    <cellStyle name="Total 2 2 40 2 8 2" xfId="23499"/>
    <cellStyle name="Total 2 2 40 2 8 3" xfId="32795"/>
    <cellStyle name="Total 2 2 40 2 9" xfId="11825"/>
    <cellStyle name="Total 2 2 40 2 9 2" xfId="24870"/>
    <cellStyle name="Total 2 2 40 3" xfId="1070"/>
    <cellStyle name="Total 2 2 40 3 2" xfId="7418"/>
    <cellStyle name="Total 2 2 40 3 2 2" xfId="20464"/>
    <cellStyle name="Total 2 2 40 3 2 3" xfId="30469"/>
    <cellStyle name="Total 2 2 40 3 2 4" xfId="41643"/>
    <cellStyle name="Total 2 2 40 3 2 5" xfId="53147"/>
    <cellStyle name="Total 2 2 40 3 3" xfId="5180"/>
    <cellStyle name="Total 2 2 40 3 3 2" xfId="18226"/>
    <cellStyle name="Total 2 2 40 3 3 3" xfId="28917"/>
    <cellStyle name="Total 2 2 40 3 3 4" xfId="39405"/>
    <cellStyle name="Total 2 2 40 3 3 5" xfId="51647"/>
    <cellStyle name="Total 2 2 40 3 4" xfId="14116"/>
    <cellStyle name="Total 2 2 40 3 5" xfId="26223"/>
    <cellStyle name="Total 2 2 40 3 6" xfId="35295"/>
    <cellStyle name="Total 2 2 40 3 7" xfId="49395"/>
    <cellStyle name="Total 2 2 40 4" xfId="2336"/>
    <cellStyle name="Total 2 2 40 4 2" xfId="7913"/>
    <cellStyle name="Total 2 2 40 4 2 2" xfId="20959"/>
    <cellStyle name="Total 2 2 40 4 2 3" xfId="30671"/>
    <cellStyle name="Total 2 2 40 4 2 4" xfId="42138"/>
    <cellStyle name="Total 2 2 40 4 2 5" xfId="53642"/>
    <cellStyle name="Total 2 2 40 4 3" xfId="6030"/>
    <cellStyle name="Total 2 2 40 4 3 2" xfId="19076"/>
    <cellStyle name="Total 2 2 40 4 3 3" xfId="29474"/>
    <cellStyle name="Total 2 2 40 4 3 4" xfId="40255"/>
    <cellStyle name="Total 2 2 40 4 3 5" xfId="52238"/>
    <cellStyle name="Total 2 2 40 4 4" xfId="15382"/>
    <cellStyle name="Total 2 2 40 4 5" xfId="26765"/>
    <cellStyle name="Total 2 2 40 4 6" xfId="36561"/>
    <cellStyle name="Total 2 2 40 4 7" xfId="49971"/>
    <cellStyle name="Total 2 2 40 5" xfId="7250"/>
    <cellStyle name="Total 2 2 40 5 2" xfId="20296"/>
    <cellStyle name="Total 2 2 40 5 3" xfId="30401"/>
    <cellStyle name="Total 2 2 40 5 4" xfId="41475"/>
    <cellStyle name="Total 2 2 40 5 5" xfId="52979"/>
    <cellStyle name="Total 2 2 40 6" xfId="3887"/>
    <cellStyle name="Total 2 2 40 6 2" xfId="16933"/>
    <cellStyle name="Total 2 2 40 6 3" xfId="28017"/>
    <cellStyle name="Total 2 2 40 6 4" xfId="38112"/>
    <cellStyle name="Total 2 2 40 6 5" xfId="50837"/>
    <cellStyle name="Total 2 2 40 7" xfId="8659"/>
    <cellStyle name="Total 2 2 40 7 2" xfId="21704"/>
    <cellStyle name="Total 2 2 40 7 3" xfId="31117"/>
    <cellStyle name="Total 2 2 40 8" xfId="9650"/>
    <cellStyle name="Total 2 2 40 8 2" xfId="22695"/>
    <cellStyle name="Total 2 2 40 8 3" xfId="31991"/>
    <cellStyle name="Total 2 2 40 9" xfId="11287"/>
    <cellStyle name="Total 2 2 40 9 2" xfId="24332"/>
    <cellStyle name="Total 2 2 41" xfId="503"/>
    <cellStyle name="Total 2 2 41 10" xfId="12590"/>
    <cellStyle name="Total 2 2 41 10 2" xfId="25635"/>
    <cellStyle name="Total 2 2 41 10 3" xfId="33969"/>
    <cellStyle name="Total 2 2 41 11" xfId="13554"/>
    <cellStyle name="Total 2 2 41 12" xfId="34733"/>
    <cellStyle name="Total 2 2 41 2" xfId="1614"/>
    <cellStyle name="Total 2 2 41 2 10" xfId="12642"/>
    <cellStyle name="Total 2 2 41 2 10 2" xfId="25687"/>
    <cellStyle name="Total 2 2 41 2 10 3" xfId="34021"/>
    <cellStyle name="Total 2 2 41 2 11" xfId="12794"/>
    <cellStyle name="Total 2 2 41 2 11 2" xfId="25839"/>
    <cellStyle name="Total 2 2 41 2 11 3" xfId="34173"/>
    <cellStyle name="Total 2 2 41 2 12" xfId="14660"/>
    <cellStyle name="Total 2 2 41 2 13" xfId="35839"/>
    <cellStyle name="Total 2 2 41 2 2" xfId="1900"/>
    <cellStyle name="Total 2 2 41 2 2 2" xfId="7769"/>
    <cellStyle name="Total 2 2 41 2 2 2 2" xfId="20815"/>
    <cellStyle name="Total 2 2 41 2 2 2 3" xfId="30603"/>
    <cellStyle name="Total 2 2 41 2 2 2 4" xfId="41994"/>
    <cellStyle name="Total 2 2 41 2 2 2 5" xfId="53498"/>
    <cellStyle name="Total 2 2 41 2 2 3" xfId="5594"/>
    <cellStyle name="Total 2 2 41 2 2 3 2" xfId="18640"/>
    <cellStyle name="Total 2 2 41 2 2 3 3" xfId="29114"/>
    <cellStyle name="Total 2 2 41 2 2 3 4" xfId="39819"/>
    <cellStyle name="Total 2 2 41 2 2 3 5" xfId="51992"/>
    <cellStyle name="Total 2 2 41 2 2 4" xfId="14946"/>
    <cellStyle name="Total 2 2 41 2 2 5" xfId="26405"/>
    <cellStyle name="Total 2 2 41 2 2 6" xfId="36125"/>
    <cellStyle name="Total 2 2 41 2 2 7" xfId="49725"/>
    <cellStyle name="Total 2 2 41 2 3" xfId="3332"/>
    <cellStyle name="Total 2 2 41 2 3 2" xfId="8201"/>
    <cellStyle name="Total 2 2 41 2 3 2 2" xfId="21247"/>
    <cellStyle name="Total 2 2 41 2 3 2 3" xfId="30742"/>
    <cellStyle name="Total 2 2 41 2 3 2 4" xfId="42426"/>
    <cellStyle name="Total 2 2 41 2 3 2 5" xfId="53930"/>
    <cellStyle name="Total 2 2 41 2 3 3" xfId="7026"/>
    <cellStyle name="Total 2 2 41 2 3 3 2" xfId="20072"/>
    <cellStyle name="Total 2 2 41 2 3 3 3" xfId="30253"/>
    <cellStyle name="Total 2 2 41 2 3 3 4" xfId="41251"/>
    <cellStyle name="Total 2 2 41 2 3 3 5" xfId="52806"/>
    <cellStyle name="Total 2 2 41 2 3 4" xfId="16378"/>
    <cellStyle name="Total 2 2 41 2 3 5" xfId="27544"/>
    <cellStyle name="Total 2 2 41 2 3 6" xfId="37557"/>
    <cellStyle name="Total 2 2 41 2 3 7" xfId="50539"/>
    <cellStyle name="Total 2 2 41 2 4" xfId="7589"/>
    <cellStyle name="Total 2 2 41 2 4 2" xfId="20635"/>
    <cellStyle name="Total 2 2 41 2 4 3" xfId="30535"/>
    <cellStyle name="Total 2 2 41 2 4 4" xfId="41814"/>
    <cellStyle name="Total 2 2 41 2 4 5" xfId="53318"/>
    <cellStyle name="Total 2 2 41 2 5" xfId="4431"/>
    <cellStyle name="Total 2 2 41 2 5 2" xfId="17477"/>
    <cellStyle name="Total 2 2 41 2 5 3" xfId="28456"/>
    <cellStyle name="Total 2 2 41 2 5 4" xfId="38656"/>
    <cellStyle name="Total 2 2 41 2 5 5" xfId="51155"/>
    <cellStyle name="Total 2 2 41 2 6" xfId="9203"/>
    <cellStyle name="Total 2 2 41 2 6 2" xfId="22248"/>
    <cellStyle name="Total 2 2 41 2 6 3" xfId="31556"/>
    <cellStyle name="Total 2 2 41 2 7" xfId="10091"/>
    <cellStyle name="Total 2 2 41 2 7 2" xfId="23136"/>
    <cellStyle name="Total 2 2 41 2 7 3" xfId="32432"/>
    <cellStyle name="Total 2 2 41 2 8" xfId="10460"/>
    <cellStyle name="Total 2 2 41 2 8 2" xfId="23505"/>
    <cellStyle name="Total 2 2 41 2 8 3" xfId="32801"/>
    <cellStyle name="Total 2 2 41 2 9" xfId="11832"/>
    <cellStyle name="Total 2 2 41 2 9 2" xfId="24877"/>
    <cellStyle name="Total 2 2 41 3" xfId="1077"/>
    <cellStyle name="Total 2 2 41 3 2" xfId="7419"/>
    <cellStyle name="Total 2 2 41 3 2 2" xfId="20465"/>
    <cellStyle name="Total 2 2 41 3 2 3" xfId="30470"/>
    <cellStyle name="Total 2 2 41 3 2 4" xfId="41644"/>
    <cellStyle name="Total 2 2 41 3 2 5" xfId="53148"/>
    <cellStyle name="Total 2 2 41 3 3" xfId="5187"/>
    <cellStyle name="Total 2 2 41 3 3 2" xfId="18233"/>
    <cellStyle name="Total 2 2 41 3 3 3" xfId="28924"/>
    <cellStyle name="Total 2 2 41 3 3 4" xfId="39412"/>
    <cellStyle name="Total 2 2 41 3 3 5" xfId="51650"/>
    <cellStyle name="Total 2 2 41 3 4" xfId="14123"/>
    <cellStyle name="Total 2 2 41 3 5" xfId="26230"/>
    <cellStyle name="Total 2 2 41 3 6" xfId="35302"/>
    <cellStyle name="Total 2 2 41 3 7" xfId="49398"/>
    <cellStyle name="Total 2 2 41 4" xfId="2343"/>
    <cellStyle name="Total 2 2 41 4 2" xfId="7914"/>
    <cellStyle name="Total 2 2 41 4 2 2" xfId="20960"/>
    <cellStyle name="Total 2 2 41 4 2 3" xfId="30672"/>
    <cellStyle name="Total 2 2 41 4 2 4" xfId="42139"/>
    <cellStyle name="Total 2 2 41 4 2 5" xfId="53643"/>
    <cellStyle name="Total 2 2 41 4 3" xfId="6037"/>
    <cellStyle name="Total 2 2 41 4 3 2" xfId="19083"/>
    <cellStyle name="Total 2 2 41 4 3 3" xfId="29481"/>
    <cellStyle name="Total 2 2 41 4 3 4" xfId="40262"/>
    <cellStyle name="Total 2 2 41 4 3 5" xfId="52241"/>
    <cellStyle name="Total 2 2 41 4 4" xfId="15389"/>
    <cellStyle name="Total 2 2 41 4 5" xfId="26772"/>
    <cellStyle name="Total 2 2 41 4 6" xfId="36568"/>
    <cellStyle name="Total 2 2 41 4 7" xfId="49974"/>
    <cellStyle name="Total 2 2 41 5" xfId="7251"/>
    <cellStyle name="Total 2 2 41 5 2" xfId="20297"/>
    <cellStyle name="Total 2 2 41 5 3" xfId="30402"/>
    <cellStyle name="Total 2 2 41 5 4" xfId="41476"/>
    <cellStyle name="Total 2 2 41 5 5" xfId="52980"/>
    <cellStyle name="Total 2 2 41 6" xfId="3894"/>
    <cellStyle name="Total 2 2 41 6 2" xfId="16940"/>
    <cellStyle name="Total 2 2 41 6 3" xfId="28024"/>
    <cellStyle name="Total 2 2 41 6 4" xfId="38119"/>
    <cellStyle name="Total 2 2 41 6 5" xfId="50840"/>
    <cellStyle name="Total 2 2 41 7" xfId="8666"/>
    <cellStyle name="Total 2 2 41 7 2" xfId="21711"/>
    <cellStyle name="Total 2 2 41 7 3" xfId="31124"/>
    <cellStyle name="Total 2 2 41 8" xfId="9657"/>
    <cellStyle name="Total 2 2 41 8 2" xfId="22702"/>
    <cellStyle name="Total 2 2 41 8 3" xfId="31998"/>
    <cellStyle name="Total 2 2 41 9" xfId="11294"/>
    <cellStyle name="Total 2 2 41 9 2" xfId="24339"/>
    <cellStyle name="Total 2 2 42" xfId="516"/>
    <cellStyle name="Total 2 2 42 10" xfId="12189"/>
    <cellStyle name="Total 2 2 42 10 2" xfId="25234"/>
    <cellStyle name="Total 2 2 42 10 3" xfId="33568"/>
    <cellStyle name="Total 2 2 42 11" xfId="13567"/>
    <cellStyle name="Total 2 2 42 12" xfId="34746"/>
    <cellStyle name="Total 2 2 42 2" xfId="1627"/>
    <cellStyle name="Total 2 2 42 2 10" xfId="12649"/>
    <cellStyle name="Total 2 2 42 2 10 2" xfId="25694"/>
    <cellStyle name="Total 2 2 42 2 10 3" xfId="34028"/>
    <cellStyle name="Total 2 2 42 2 11" xfId="12795"/>
    <cellStyle name="Total 2 2 42 2 11 2" xfId="25840"/>
    <cellStyle name="Total 2 2 42 2 11 3" xfId="34174"/>
    <cellStyle name="Total 2 2 42 2 12" xfId="14673"/>
    <cellStyle name="Total 2 2 42 2 13" xfId="35852"/>
    <cellStyle name="Total 2 2 42 2 2" xfId="1901"/>
    <cellStyle name="Total 2 2 42 2 2 2" xfId="7770"/>
    <cellStyle name="Total 2 2 42 2 2 2 2" xfId="20816"/>
    <cellStyle name="Total 2 2 42 2 2 2 3" xfId="30604"/>
    <cellStyle name="Total 2 2 42 2 2 2 4" xfId="41995"/>
    <cellStyle name="Total 2 2 42 2 2 2 5" xfId="53499"/>
    <cellStyle name="Total 2 2 42 2 2 3" xfId="5595"/>
    <cellStyle name="Total 2 2 42 2 2 3 2" xfId="18641"/>
    <cellStyle name="Total 2 2 42 2 2 3 3" xfId="29115"/>
    <cellStyle name="Total 2 2 42 2 2 3 4" xfId="39820"/>
    <cellStyle name="Total 2 2 42 2 2 3 5" xfId="51993"/>
    <cellStyle name="Total 2 2 42 2 2 4" xfId="14947"/>
    <cellStyle name="Total 2 2 42 2 2 5" xfId="26406"/>
    <cellStyle name="Total 2 2 42 2 2 6" xfId="36126"/>
    <cellStyle name="Total 2 2 42 2 2 7" xfId="49726"/>
    <cellStyle name="Total 2 2 42 2 3" xfId="3338"/>
    <cellStyle name="Total 2 2 42 2 3 2" xfId="8202"/>
    <cellStyle name="Total 2 2 42 2 3 2 2" xfId="21248"/>
    <cellStyle name="Total 2 2 42 2 3 2 3" xfId="30743"/>
    <cellStyle name="Total 2 2 42 2 3 2 4" xfId="42427"/>
    <cellStyle name="Total 2 2 42 2 3 2 5" xfId="53931"/>
    <cellStyle name="Total 2 2 42 2 3 3" xfId="7032"/>
    <cellStyle name="Total 2 2 42 2 3 3 2" xfId="20078"/>
    <cellStyle name="Total 2 2 42 2 3 3 3" xfId="30259"/>
    <cellStyle name="Total 2 2 42 2 3 3 4" xfId="41257"/>
    <cellStyle name="Total 2 2 42 2 3 3 5" xfId="52809"/>
    <cellStyle name="Total 2 2 42 2 3 4" xfId="16384"/>
    <cellStyle name="Total 2 2 42 2 3 5" xfId="27550"/>
    <cellStyle name="Total 2 2 42 2 3 6" xfId="37563"/>
    <cellStyle name="Total 2 2 42 2 3 7" xfId="50542"/>
    <cellStyle name="Total 2 2 42 2 4" xfId="7596"/>
    <cellStyle name="Total 2 2 42 2 4 2" xfId="20642"/>
    <cellStyle name="Total 2 2 42 2 4 3" xfId="30536"/>
    <cellStyle name="Total 2 2 42 2 4 4" xfId="41821"/>
    <cellStyle name="Total 2 2 42 2 4 5" xfId="53325"/>
    <cellStyle name="Total 2 2 42 2 5" xfId="4444"/>
    <cellStyle name="Total 2 2 42 2 5 2" xfId="17490"/>
    <cellStyle name="Total 2 2 42 2 5 3" xfId="28463"/>
    <cellStyle name="Total 2 2 42 2 5 4" xfId="38669"/>
    <cellStyle name="Total 2 2 42 2 5 5" xfId="51164"/>
    <cellStyle name="Total 2 2 42 2 6" xfId="9216"/>
    <cellStyle name="Total 2 2 42 2 6 2" xfId="22261"/>
    <cellStyle name="Total 2 2 42 2 6 3" xfId="31563"/>
    <cellStyle name="Total 2 2 42 2 7" xfId="10098"/>
    <cellStyle name="Total 2 2 42 2 7 2" xfId="23143"/>
    <cellStyle name="Total 2 2 42 2 7 3" xfId="32439"/>
    <cellStyle name="Total 2 2 42 2 8" xfId="10466"/>
    <cellStyle name="Total 2 2 42 2 8 2" xfId="23511"/>
    <cellStyle name="Total 2 2 42 2 8 3" xfId="32807"/>
    <cellStyle name="Total 2 2 42 2 9" xfId="11845"/>
    <cellStyle name="Total 2 2 42 2 9 2" xfId="24890"/>
    <cellStyle name="Total 2 2 42 3" xfId="1090"/>
    <cellStyle name="Total 2 2 42 3 2" xfId="7426"/>
    <cellStyle name="Total 2 2 42 3 2 2" xfId="20472"/>
    <cellStyle name="Total 2 2 42 3 2 3" xfId="30471"/>
    <cellStyle name="Total 2 2 42 3 2 4" xfId="41651"/>
    <cellStyle name="Total 2 2 42 3 2 5" xfId="53155"/>
    <cellStyle name="Total 2 2 42 3 3" xfId="5200"/>
    <cellStyle name="Total 2 2 42 3 3 2" xfId="18246"/>
    <cellStyle name="Total 2 2 42 3 3 3" xfId="28931"/>
    <cellStyle name="Total 2 2 42 3 3 4" xfId="39425"/>
    <cellStyle name="Total 2 2 42 3 3 5" xfId="51659"/>
    <cellStyle name="Total 2 2 42 3 4" xfId="14136"/>
    <cellStyle name="Total 2 2 42 3 5" xfId="26237"/>
    <cellStyle name="Total 2 2 42 3 6" xfId="35315"/>
    <cellStyle name="Total 2 2 42 3 7" xfId="49407"/>
    <cellStyle name="Total 2 2 42 4" xfId="2356"/>
    <cellStyle name="Total 2 2 42 4 2" xfId="7921"/>
    <cellStyle name="Total 2 2 42 4 2 2" xfId="20967"/>
    <cellStyle name="Total 2 2 42 4 2 3" xfId="30673"/>
    <cellStyle name="Total 2 2 42 4 2 4" xfId="42146"/>
    <cellStyle name="Total 2 2 42 4 2 5" xfId="53650"/>
    <cellStyle name="Total 2 2 42 4 3" xfId="6050"/>
    <cellStyle name="Total 2 2 42 4 3 2" xfId="19096"/>
    <cellStyle name="Total 2 2 42 4 3 3" xfId="29488"/>
    <cellStyle name="Total 2 2 42 4 3 4" xfId="40275"/>
    <cellStyle name="Total 2 2 42 4 3 5" xfId="52250"/>
    <cellStyle name="Total 2 2 42 4 4" xfId="15402"/>
    <cellStyle name="Total 2 2 42 4 5" xfId="26779"/>
    <cellStyle name="Total 2 2 42 4 6" xfId="36581"/>
    <cellStyle name="Total 2 2 42 4 7" xfId="49983"/>
    <cellStyle name="Total 2 2 42 5" xfId="7258"/>
    <cellStyle name="Total 2 2 42 5 2" xfId="20304"/>
    <cellStyle name="Total 2 2 42 5 3" xfId="30403"/>
    <cellStyle name="Total 2 2 42 5 4" xfId="41483"/>
    <cellStyle name="Total 2 2 42 5 5" xfId="52987"/>
    <cellStyle name="Total 2 2 42 6" xfId="3907"/>
    <cellStyle name="Total 2 2 42 6 2" xfId="16953"/>
    <cellStyle name="Total 2 2 42 6 3" xfId="28031"/>
    <cellStyle name="Total 2 2 42 6 4" xfId="38132"/>
    <cellStyle name="Total 2 2 42 6 5" xfId="50849"/>
    <cellStyle name="Total 2 2 42 7" xfId="8679"/>
    <cellStyle name="Total 2 2 42 7 2" xfId="21724"/>
    <cellStyle name="Total 2 2 42 7 3" xfId="31131"/>
    <cellStyle name="Total 2 2 42 8" xfId="9665"/>
    <cellStyle name="Total 2 2 42 8 2" xfId="22710"/>
    <cellStyle name="Total 2 2 42 8 3" xfId="32006"/>
    <cellStyle name="Total 2 2 42 9" xfId="11307"/>
    <cellStyle name="Total 2 2 42 9 2" xfId="24352"/>
    <cellStyle name="Total 2 2 43" xfId="537"/>
    <cellStyle name="Total 2 2 43 10" xfId="10802"/>
    <cellStyle name="Total 2 2 43 10 2" xfId="23847"/>
    <cellStyle name="Total 2 2 43 10 3" xfId="33127"/>
    <cellStyle name="Total 2 2 43 11" xfId="13588"/>
    <cellStyle name="Total 2 2 43 12" xfId="34767"/>
    <cellStyle name="Total 2 2 43 2" xfId="1648"/>
    <cellStyle name="Total 2 2 43 2 10" xfId="12670"/>
    <cellStyle name="Total 2 2 43 2 10 2" xfId="25715"/>
    <cellStyle name="Total 2 2 43 2 10 3" xfId="34049"/>
    <cellStyle name="Total 2 2 43 2 11" xfId="12797"/>
    <cellStyle name="Total 2 2 43 2 11 2" xfId="25842"/>
    <cellStyle name="Total 2 2 43 2 11 3" xfId="34176"/>
    <cellStyle name="Total 2 2 43 2 12" xfId="14694"/>
    <cellStyle name="Total 2 2 43 2 13" xfId="35873"/>
    <cellStyle name="Total 2 2 43 2 2" xfId="1903"/>
    <cellStyle name="Total 2 2 43 2 2 2" xfId="7772"/>
    <cellStyle name="Total 2 2 43 2 2 2 2" xfId="20818"/>
    <cellStyle name="Total 2 2 43 2 2 2 3" xfId="30606"/>
    <cellStyle name="Total 2 2 43 2 2 2 4" xfId="41997"/>
    <cellStyle name="Total 2 2 43 2 2 2 5" xfId="53501"/>
    <cellStyle name="Total 2 2 43 2 2 3" xfId="5597"/>
    <cellStyle name="Total 2 2 43 2 2 3 2" xfId="18643"/>
    <cellStyle name="Total 2 2 43 2 2 3 3" xfId="29117"/>
    <cellStyle name="Total 2 2 43 2 2 3 4" xfId="39822"/>
    <cellStyle name="Total 2 2 43 2 2 3 5" xfId="51995"/>
    <cellStyle name="Total 2 2 43 2 2 4" xfId="14949"/>
    <cellStyle name="Total 2 2 43 2 2 5" xfId="26408"/>
    <cellStyle name="Total 2 2 43 2 2 6" xfId="36128"/>
    <cellStyle name="Total 2 2 43 2 2 7" xfId="49728"/>
    <cellStyle name="Total 2 2 43 2 3" xfId="3354"/>
    <cellStyle name="Total 2 2 43 2 3 2" xfId="8204"/>
    <cellStyle name="Total 2 2 43 2 3 2 2" xfId="21250"/>
    <cellStyle name="Total 2 2 43 2 3 2 3" xfId="30745"/>
    <cellStyle name="Total 2 2 43 2 3 2 4" xfId="42429"/>
    <cellStyle name="Total 2 2 43 2 3 2 5" xfId="53933"/>
    <cellStyle name="Total 2 2 43 2 3 3" xfId="7048"/>
    <cellStyle name="Total 2 2 43 2 3 3 2" xfId="20094"/>
    <cellStyle name="Total 2 2 43 2 3 3 3" xfId="30275"/>
    <cellStyle name="Total 2 2 43 2 3 3 4" xfId="41273"/>
    <cellStyle name="Total 2 2 43 2 3 3 5" xfId="52815"/>
    <cellStyle name="Total 2 2 43 2 3 4" xfId="16400"/>
    <cellStyle name="Total 2 2 43 2 3 5" xfId="27566"/>
    <cellStyle name="Total 2 2 43 2 3 6" xfId="37579"/>
    <cellStyle name="Total 2 2 43 2 3 7" xfId="50548"/>
    <cellStyle name="Total 2 2 43 2 4" xfId="7598"/>
    <cellStyle name="Total 2 2 43 2 4 2" xfId="20644"/>
    <cellStyle name="Total 2 2 43 2 4 3" xfId="30538"/>
    <cellStyle name="Total 2 2 43 2 4 4" xfId="41823"/>
    <cellStyle name="Total 2 2 43 2 4 5" xfId="53327"/>
    <cellStyle name="Total 2 2 43 2 5" xfId="4465"/>
    <cellStyle name="Total 2 2 43 2 5 2" xfId="17511"/>
    <cellStyle name="Total 2 2 43 2 5 3" xfId="28484"/>
    <cellStyle name="Total 2 2 43 2 5 4" xfId="38690"/>
    <cellStyle name="Total 2 2 43 2 5 5" xfId="51170"/>
    <cellStyle name="Total 2 2 43 2 6" xfId="9237"/>
    <cellStyle name="Total 2 2 43 2 6 2" xfId="22282"/>
    <cellStyle name="Total 2 2 43 2 6 3" xfId="31584"/>
    <cellStyle name="Total 2 2 43 2 7" xfId="10119"/>
    <cellStyle name="Total 2 2 43 2 7 2" xfId="23164"/>
    <cellStyle name="Total 2 2 43 2 7 3" xfId="32460"/>
    <cellStyle name="Total 2 2 43 2 8" xfId="10482"/>
    <cellStyle name="Total 2 2 43 2 8 2" xfId="23527"/>
    <cellStyle name="Total 2 2 43 2 8 3" xfId="32823"/>
    <cellStyle name="Total 2 2 43 2 9" xfId="11866"/>
    <cellStyle name="Total 2 2 43 2 9 2" xfId="24911"/>
    <cellStyle name="Total 2 2 43 3" xfId="1111"/>
    <cellStyle name="Total 2 2 43 3 2" xfId="7428"/>
    <cellStyle name="Total 2 2 43 3 2 2" xfId="20474"/>
    <cellStyle name="Total 2 2 43 3 2 3" xfId="30473"/>
    <cellStyle name="Total 2 2 43 3 2 4" xfId="41653"/>
    <cellStyle name="Total 2 2 43 3 2 5" xfId="53157"/>
    <cellStyle name="Total 2 2 43 3 3" xfId="5221"/>
    <cellStyle name="Total 2 2 43 3 3 2" xfId="18267"/>
    <cellStyle name="Total 2 2 43 3 3 3" xfId="28952"/>
    <cellStyle name="Total 2 2 43 3 3 4" xfId="39446"/>
    <cellStyle name="Total 2 2 43 3 3 5" xfId="51665"/>
    <cellStyle name="Total 2 2 43 3 4" xfId="14157"/>
    <cellStyle name="Total 2 2 43 3 5" xfId="26258"/>
    <cellStyle name="Total 2 2 43 3 6" xfId="35336"/>
    <cellStyle name="Total 2 2 43 3 7" xfId="49413"/>
    <cellStyle name="Total 2 2 43 4" xfId="2377"/>
    <cellStyle name="Total 2 2 43 4 2" xfId="7923"/>
    <cellStyle name="Total 2 2 43 4 2 2" xfId="20969"/>
    <cellStyle name="Total 2 2 43 4 2 3" xfId="30675"/>
    <cellStyle name="Total 2 2 43 4 2 4" xfId="42148"/>
    <cellStyle name="Total 2 2 43 4 2 5" xfId="53652"/>
    <cellStyle name="Total 2 2 43 4 3" xfId="6071"/>
    <cellStyle name="Total 2 2 43 4 3 2" xfId="19117"/>
    <cellStyle name="Total 2 2 43 4 3 3" xfId="29509"/>
    <cellStyle name="Total 2 2 43 4 3 4" xfId="40296"/>
    <cellStyle name="Total 2 2 43 4 3 5" xfId="52256"/>
    <cellStyle name="Total 2 2 43 4 4" xfId="15423"/>
    <cellStyle name="Total 2 2 43 4 5" xfId="26800"/>
    <cellStyle name="Total 2 2 43 4 6" xfId="36602"/>
    <cellStyle name="Total 2 2 43 4 7" xfId="49989"/>
    <cellStyle name="Total 2 2 43 5" xfId="7260"/>
    <cellStyle name="Total 2 2 43 5 2" xfId="20306"/>
    <cellStyle name="Total 2 2 43 5 3" xfId="30405"/>
    <cellStyle name="Total 2 2 43 5 4" xfId="41485"/>
    <cellStyle name="Total 2 2 43 5 5" xfId="52989"/>
    <cellStyle name="Total 2 2 43 6" xfId="3928"/>
    <cellStyle name="Total 2 2 43 6 2" xfId="16974"/>
    <cellStyle name="Total 2 2 43 6 3" xfId="28052"/>
    <cellStyle name="Total 2 2 43 6 4" xfId="38153"/>
    <cellStyle name="Total 2 2 43 6 5" xfId="50855"/>
    <cellStyle name="Total 2 2 43 7" xfId="8700"/>
    <cellStyle name="Total 2 2 43 7 2" xfId="21745"/>
    <cellStyle name="Total 2 2 43 7 3" xfId="31152"/>
    <cellStyle name="Total 2 2 43 8" xfId="9686"/>
    <cellStyle name="Total 2 2 43 8 2" xfId="22731"/>
    <cellStyle name="Total 2 2 43 8 3" xfId="32027"/>
    <cellStyle name="Total 2 2 43 9" xfId="11328"/>
    <cellStyle name="Total 2 2 43 9 2" xfId="24373"/>
    <cellStyle name="Total 2 2 44" xfId="547"/>
    <cellStyle name="Total 2 2 44 10" xfId="12466"/>
    <cellStyle name="Total 2 2 44 10 2" xfId="25511"/>
    <cellStyle name="Total 2 2 44 10 3" xfId="33845"/>
    <cellStyle name="Total 2 2 44 11" xfId="13598"/>
    <cellStyle name="Total 2 2 44 12" xfId="34777"/>
    <cellStyle name="Total 2 2 44 2" xfId="1658"/>
    <cellStyle name="Total 2 2 44 2 10" xfId="12680"/>
    <cellStyle name="Total 2 2 44 2 10 2" xfId="25725"/>
    <cellStyle name="Total 2 2 44 2 10 3" xfId="34059"/>
    <cellStyle name="Total 2 2 44 2 11" xfId="12798"/>
    <cellStyle name="Total 2 2 44 2 11 2" xfId="25843"/>
    <cellStyle name="Total 2 2 44 2 11 3" xfId="34177"/>
    <cellStyle name="Total 2 2 44 2 12" xfId="14704"/>
    <cellStyle name="Total 2 2 44 2 13" xfId="35883"/>
    <cellStyle name="Total 2 2 44 2 2" xfId="1904"/>
    <cellStyle name="Total 2 2 44 2 2 2" xfId="7773"/>
    <cellStyle name="Total 2 2 44 2 2 2 2" xfId="20819"/>
    <cellStyle name="Total 2 2 44 2 2 2 3" xfId="30607"/>
    <cellStyle name="Total 2 2 44 2 2 2 4" xfId="41998"/>
    <cellStyle name="Total 2 2 44 2 2 2 5" xfId="53502"/>
    <cellStyle name="Total 2 2 44 2 2 3" xfId="5598"/>
    <cellStyle name="Total 2 2 44 2 2 3 2" xfId="18644"/>
    <cellStyle name="Total 2 2 44 2 2 3 3" xfId="29118"/>
    <cellStyle name="Total 2 2 44 2 2 3 4" xfId="39823"/>
    <cellStyle name="Total 2 2 44 2 2 3 5" xfId="51996"/>
    <cellStyle name="Total 2 2 44 2 2 4" xfId="14950"/>
    <cellStyle name="Total 2 2 44 2 2 5" xfId="26409"/>
    <cellStyle name="Total 2 2 44 2 2 6" xfId="36129"/>
    <cellStyle name="Total 2 2 44 2 2 7" xfId="49729"/>
    <cellStyle name="Total 2 2 44 2 3" xfId="3363"/>
    <cellStyle name="Total 2 2 44 2 3 2" xfId="8205"/>
    <cellStyle name="Total 2 2 44 2 3 2 2" xfId="21251"/>
    <cellStyle name="Total 2 2 44 2 3 2 3" xfId="30746"/>
    <cellStyle name="Total 2 2 44 2 3 2 4" xfId="42430"/>
    <cellStyle name="Total 2 2 44 2 3 2 5" xfId="53934"/>
    <cellStyle name="Total 2 2 44 2 3 3" xfId="7057"/>
    <cellStyle name="Total 2 2 44 2 3 3 2" xfId="20103"/>
    <cellStyle name="Total 2 2 44 2 3 3 3" xfId="30284"/>
    <cellStyle name="Total 2 2 44 2 3 3 4" xfId="41282"/>
    <cellStyle name="Total 2 2 44 2 3 3 5" xfId="52819"/>
    <cellStyle name="Total 2 2 44 2 3 4" xfId="16409"/>
    <cellStyle name="Total 2 2 44 2 3 5" xfId="27575"/>
    <cellStyle name="Total 2 2 44 2 3 6" xfId="37588"/>
    <cellStyle name="Total 2 2 44 2 3 7" xfId="50552"/>
    <cellStyle name="Total 2 2 44 2 4" xfId="7599"/>
    <cellStyle name="Total 2 2 44 2 4 2" xfId="20645"/>
    <cellStyle name="Total 2 2 44 2 4 3" xfId="30539"/>
    <cellStyle name="Total 2 2 44 2 4 4" xfId="41824"/>
    <cellStyle name="Total 2 2 44 2 4 5" xfId="53328"/>
    <cellStyle name="Total 2 2 44 2 5" xfId="4475"/>
    <cellStyle name="Total 2 2 44 2 5 2" xfId="17521"/>
    <cellStyle name="Total 2 2 44 2 5 3" xfId="28494"/>
    <cellStyle name="Total 2 2 44 2 5 4" xfId="38700"/>
    <cellStyle name="Total 2 2 44 2 5 5" xfId="51174"/>
    <cellStyle name="Total 2 2 44 2 6" xfId="9247"/>
    <cellStyle name="Total 2 2 44 2 6 2" xfId="22292"/>
    <cellStyle name="Total 2 2 44 2 6 3" xfId="31594"/>
    <cellStyle name="Total 2 2 44 2 7" xfId="10129"/>
    <cellStyle name="Total 2 2 44 2 7 2" xfId="23174"/>
    <cellStyle name="Total 2 2 44 2 7 3" xfId="32470"/>
    <cellStyle name="Total 2 2 44 2 8" xfId="10491"/>
    <cellStyle name="Total 2 2 44 2 8 2" xfId="23536"/>
    <cellStyle name="Total 2 2 44 2 8 3" xfId="32832"/>
    <cellStyle name="Total 2 2 44 2 9" xfId="11876"/>
    <cellStyle name="Total 2 2 44 2 9 2" xfId="24921"/>
    <cellStyle name="Total 2 2 44 3" xfId="1121"/>
    <cellStyle name="Total 2 2 44 3 2" xfId="7429"/>
    <cellStyle name="Total 2 2 44 3 2 2" xfId="20475"/>
    <cellStyle name="Total 2 2 44 3 2 3" xfId="30474"/>
    <cellStyle name="Total 2 2 44 3 2 4" xfId="41654"/>
    <cellStyle name="Total 2 2 44 3 2 5" xfId="53158"/>
    <cellStyle name="Total 2 2 44 3 3" xfId="5231"/>
    <cellStyle name="Total 2 2 44 3 3 2" xfId="18277"/>
    <cellStyle name="Total 2 2 44 3 3 3" xfId="28962"/>
    <cellStyle name="Total 2 2 44 3 3 4" xfId="39456"/>
    <cellStyle name="Total 2 2 44 3 3 5" xfId="51669"/>
    <cellStyle name="Total 2 2 44 3 4" xfId="14167"/>
    <cellStyle name="Total 2 2 44 3 5" xfId="26268"/>
    <cellStyle name="Total 2 2 44 3 6" xfId="35346"/>
    <cellStyle name="Total 2 2 44 3 7" xfId="49417"/>
    <cellStyle name="Total 2 2 44 4" xfId="2387"/>
    <cellStyle name="Total 2 2 44 4 2" xfId="7924"/>
    <cellStyle name="Total 2 2 44 4 2 2" xfId="20970"/>
    <cellStyle name="Total 2 2 44 4 2 3" xfId="30676"/>
    <cellStyle name="Total 2 2 44 4 2 4" xfId="42149"/>
    <cellStyle name="Total 2 2 44 4 2 5" xfId="53653"/>
    <cellStyle name="Total 2 2 44 4 3" xfId="6081"/>
    <cellStyle name="Total 2 2 44 4 3 2" xfId="19127"/>
    <cellStyle name="Total 2 2 44 4 3 3" xfId="29519"/>
    <cellStyle name="Total 2 2 44 4 3 4" xfId="40306"/>
    <cellStyle name="Total 2 2 44 4 3 5" xfId="52260"/>
    <cellStyle name="Total 2 2 44 4 4" xfId="15433"/>
    <cellStyle name="Total 2 2 44 4 5" xfId="26810"/>
    <cellStyle name="Total 2 2 44 4 6" xfId="36612"/>
    <cellStyle name="Total 2 2 44 4 7" xfId="49993"/>
    <cellStyle name="Total 2 2 44 5" xfId="7261"/>
    <cellStyle name="Total 2 2 44 5 2" xfId="20307"/>
    <cellStyle name="Total 2 2 44 5 3" xfId="30406"/>
    <cellStyle name="Total 2 2 44 5 4" xfId="41486"/>
    <cellStyle name="Total 2 2 44 5 5" xfId="52990"/>
    <cellStyle name="Total 2 2 44 6" xfId="3938"/>
    <cellStyle name="Total 2 2 44 6 2" xfId="16984"/>
    <cellStyle name="Total 2 2 44 6 3" xfId="28062"/>
    <cellStyle name="Total 2 2 44 6 4" xfId="38163"/>
    <cellStyle name="Total 2 2 44 6 5" xfId="50859"/>
    <cellStyle name="Total 2 2 44 7" xfId="8710"/>
    <cellStyle name="Total 2 2 44 7 2" xfId="21755"/>
    <cellStyle name="Total 2 2 44 7 3" xfId="31162"/>
    <cellStyle name="Total 2 2 44 8" xfId="9696"/>
    <cellStyle name="Total 2 2 44 8 2" xfId="22741"/>
    <cellStyle name="Total 2 2 44 8 3" xfId="32037"/>
    <cellStyle name="Total 2 2 44 9" xfId="11338"/>
    <cellStyle name="Total 2 2 44 9 2" xfId="24383"/>
    <cellStyle name="Total 2 2 45" xfId="556"/>
    <cellStyle name="Total 2 2 45 10" xfId="12249"/>
    <cellStyle name="Total 2 2 45 10 2" xfId="25294"/>
    <cellStyle name="Total 2 2 45 10 3" xfId="33628"/>
    <cellStyle name="Total 2 2 45 11" xfId="13607"/>
    <cellStyle name="Total 2 2 45 12" xfId="34786"/>
    <cellStyle name="Total 2 2 45 2" xfId="1667"/>
    <cellStyle name="Total 2 2 45 2 10" xfId="12689"/>
    <cellStyle name="Total 2 2 45 2 10 2" xfId="25734"/>
    <cellStyle name="Total 2 2 45 2 10 3" xfId="34068"/>
    <cellStyle name="Total 2 2 45 2 11" xfId="12799"/>
    <cellStyle name="Total 2 2 45 2 11 2" xfId="25844"/>
    <cellStyle name="Total 2 2 45 2 11 3" xfId="34178"/>
    <cellStyle name="Total 2 2 45 2 12" xfId="14713"/>
    <cellStyle name="Total 2 2 45 2 13" xfId="35892"/>
    <cellStyle name="Total 2 2 45 2 2" xfId="1905"/>
    <cellStyle name="Total 2 2 45 2 2 2" xfId="7774"/>
    <cellStyle name="Total 2 2 45 2 2 2 2" xfId="20820"/>
    <cellStyle name="Total 2 2 45 2 2 2 3" xfId="30608"/>
    <cellStyle name="Total 2 2 45 2 2 2 4" xfId="41999"/>
    <cellStyle name="Total 2 2 45 2 2 2 5" xfId="53503"/>
    <cellStyle name="Total 2 2 45 2 2 3" xfId="5599"/>
    <cellStyle name="Total 2 2 45 2 2 3 2" xfId="18645"/>
    <cellStyle name="Total 2 2 45 2 2 3 3" xfId="29119"/>
    <cellStyle name="Total 2 2 45 2 2 3 4" xfId="39824"/>
    <cellStyle name="Total 2 2 45 2 2 3 5" xfId="51997"/>
    <cellStyle name="Total 2 2 45 2 2 4" xfId="14951"/>
    <cellStyle name="Total 2 2 45 2 2 5" xfId="26410"/>
    <cellStyle name="Total 2 2 45 2 2 6" xfId="36130"/>
    <cellStyle name="Total 2 2 45 2 2 7" xfId="49730"/>
    <cellStyle name="Total 2 2 45 2 3" xfId="3371"/>
    <cellStyle name="Total 2 2 45 2 3 2" xfId="8206"/>
    <cellStyle name="Total 2 2 45 2 3 2 2" xfId="21252"/>
    <cellStyle name="Total 2 2 45 2 3 2 3" xfId="30747"/>
    <cellStyle name="Total 2 2 45 2 3 2 4" xfId="42431"/>
    <cellStyle name="Total 2 2 45 2 3 2 5" xfId="53935"/>
    <cellStyle name="Total 2 2 45 2 3 3" xfId="7065"/>
    <cellStyle name="Total 2 2 45 2 3 3 2" xfId="20111"/>
    <cellStyle name="Total 2 2 45 2 3 3 3" xfId="30292"/>
    <cellStyle name="Total 2 2 45 2 3 3 4" xfId="41290"/>
    <cellStyle name="Total 2 2 45 2 3 3 5" xfId="52822"/>
    <cellStyle name="Total 2 2 45 2 3 4" xfId="16417"/>
    <cellStyle name="Total 2 2 45 2 3 5" xfId="27583"/>
    <cellStyle name="Total 2 2 45 2 3 6" xfId="37596"/>
    <cellStyle name="Total 2 2 45 2 3 7" xfId="50555"/>
    <cellStyle name="Total 2 2 45 2 4" xfId="7600"/>
    <cellStyle name="Total 2 2 45 2 4 2" xfId="20646"/>
    <cellStyle name="Total 2 2 45 2 4 3" xfId="30540"/>
    <cellStyle name="Total 2 2 45 2 4 4" xfId="41825"/>
    <cellStyle name="Total 2 2 45 2 4 5" xfId="53329"/>
    <cellStyle name="Total 2 2 45 2 5" xfId="4484"/>
    <cellStyle name="Total 2 2 45 2 5 2" xfId="17530"/>
    <cellStyle name="Total 2 2 45 2 5 3" xfId="28503"/>
    <cellStyle name="Total 2 2 45 2 5 4" xfId="38709"/>
    <cellStyle name="Total 2 2 45 2 5 5" xfId="51177"/>
    <cellStyle name="Total 2 2 45 2 6" xfId="9256"/>
    <cellStyle name="Total 2 2 45 2 6 2" xfId="22301"/>
    <cellStyle name="Total 2 2 45 2 6 3" xfId="31603"/>
    <cellStyle name="Total 2 2 45 2 7" xfId="10138"/>
    <cellStyle name="Total 2 2 45 2 7 2" xfId="23183"/>
    <cellStyle name="Total 2 2 45 2 7 3" xfId="32479"/>
    <cellStyle name="Total 2 2 45 2 8" xfId="10499"/>
    <cellStyle name="Total 2 2 45 2 8 2" xfId="23544"/>
    <cellStyle name="Total 2 2 45 2 8 3" xfId="32840"/>
    <cellStyle name="Total 2 2 45 2 9" xfId="11885"/>
    <cellStyle name="Total 2 2 45 2 9 2" xfId="24930"/>
    <cellStyle name="Total 2 2 45 3" xfId="1130"/>
    <cellStyle name="Total 2 2 45 3 2" xfId="7430"/>
    <cellStyle name="Total 2 2 45 3 2 2" xfId="20476"/>
    <cellStyle name="Total 2 2 45 3 2 3" xfId="30475"/>
    <cellStyle name="Total 2 2 45 3 2 4" xfId="41655"/>
    <cellStyle name="Total 2 2 45 3 2 5" xfId="53159"/>
    <cellStyle name="Total 2 2 45 3 3" xfId="5240"/>
    <cellStyle name="Total 2 2 45 3 3 2" xfId="18286"/>
    <cellStyle name="Total 2 2 45 3 3 3" xfId="28971"/>
    <cellStyle name="Total 2 2 45 3 3 4" xfId="39465"/>
    <cellStyle name="Total 2 2 45 3 3 5" xfId="51672"/>
    <cellStyle name="Total 2 2 45 3 4" xfId="14176"/>
    <cellStyle name="Total 2 2 45 3 5" xfId="26277"/>
    <cellStyle name="Total 2 2 45 3 6" xfId="35355"/>
    <cellStyle name="Total 2 2 45 3 7" xfId="49420"/>
    <cellStyle name="Total 2 2 45 4" xfId="2396"/>
    <cellStyle name="Total 2 2 45 4 2" xfId="7925"/>
    <cellStyle name="Total 2 2 45 4 2 2" xfId="20971"/>
    <cellStyle name="Total 2 2 45 4 2 3" xfId="30677"/>
    <cellStyle name="Total 2 2 45 4 2 4" xfId="42150"/>
    <cellStyle name="Total 2 2 45 4 2 5" xfId="53654"/>
    <cellStyle name="Total 2 2 45 4 3" xfId="6090"/>
    <cellStyle name="Total 2 2 45 4 3 2" xfId="19136"/>
    <cellStyle name="Total 2 2 45 4 3 3" xfId="29528"/>
    <cellStyle name="Total 2 2 45 4 3 4" xfId="40315"/>
    <cellStyle name="Total 2 2 45 4 3 5" xfId="52263"/>
    <cellStyle name="Total 2 2 45 4 4" xfId="15442"/>
    <cellStyle name="Total 2 2 45 4 5" xfId="26819"/>
    <cellStyle name="Total 2 2 45 4 6" xfId="36621"/>
    <cellStyle name="Total 2 2 45 4 7" xfId="49996"/>
    <cellStyle name="Total 2 2 45 5" xfId="7262"/>
    <cellStyle name="Total 2 2 45 5 2" xfId="20308"/>
    <cellStyle name="Total 2 2 45 5 3" xfId="30407"/>
    <cellStyle name="Total 2 2 45 5 4" xfId="41487"/>
    <cellStyle name="Total 2 2 45 5 5" xfId="52991"/>
    <cellStyle name="Total 2 2 45 6" xfId="3947"/>
    <cellStyle name="Total 2 2 45 6 2" xfId="16993"/>
    <cellStyle name="Total 2 2 45 6 3" xfId="28071"/>
    <cellStyle name="Total 2 2 45 6 4" xfId="38172"/>
    <cellStyle name="Total 2 2 45 6 5" xfId="50862"/>
    <cellStyle name="Total 2 2 45 7" xfId="8719"/>
    <cellStyle name="Total 2 2 45 7 2" xfId="21764"/>
    <cellStyle name="Total 2 2 45 7 3" xfId="31171"/>
    <cellStyle name="Total 2 2 45 8" xfId="9705"/>
    <cellStyle name="Total 2 2 45 8 2" xfId="22750"/>
    <cellStyle name="Total 2 2 45 8 3" xfId="32046"/>
    <cellStyle name="Total 2 2 45 9" xfId="11347"/>
    <cellStyle name="Total 2 2 45 9 2" xfId="24392"/>
    <cellStyle name="Total 2 2 46" xfId="561"/>
    <cellStyle name="Total 2 2 46 10" xfId="10876"/>
    <cellStyle name="Total 2 2 46 10 2" xfId="23921"/>
    <cellStyle name="Total 2 2 46 10 3" xfId="33158"/>
    <cellStyle name="Total 2 2 46 11" xfId="13612"/>
    <cellStyle name="Total 2 2 46 12" xfId="34791"/>
    <cellStyle name="Total 2 2 46 2" xfId="1672"/>
    <cellStyle name="Total 2 2 46 2 10" xfId="12694"/>
    <cellStyle name="Total 2 2 46 2 10 2" xfId="25739"/>
    <cellStyle name="Total 2 2 46 2 10 3" xfId="34073"/>
    <cellStyle name="Total 2 2 46 2 11" xfId="12800"/>
    <cellStyle name="Total 2 2 46 2 11 2" xfId="25845"/>
    <cellStyle name="Total 2 2 46 2 11 3" xfId="34179"/>
    <cellStyle name="Total 2 2 46 2 12" xfId="14718"/>
    <cellStyle name="Total 2 2 46 2 13" xfId="35897"/>
    <cellStyle name="Total 2 2 46 2 2" xfId="1906"/>
    <cellStyle name="Total 2 2 46 2 2 2" xfId="7775"/>
    <cellStyle name="Total 2 2 46 2 2 2 2" xfId="20821"/>
    <cellStyle name="Total 2 2 46 2 2 2 3" xfId="30609"/>
    <cellStyle name="Total 2 2 46 2 2 2 4" xfId="42000"/>
    <cellStyle name="Total 2 2 46 2 2 2 5" xfId="53504"/>
    <cellStyle name="Total 2 2 46 2 2 3" xfId="5600"/>
    <cellStyle name="Total 2 2 46 2 2 3 2" xfId="18646"/>
    <cellStyle name="Total 2 2 46 2 2 3 3" xfId="29120"/>
    <cellStyle name="Total 2 2 46 2 2 3 4" xfId="39825"/>
    <cellStyle name="Total 2 2 46 2 2 3 5" xfId="51998"/>
    <cellStyle name="Total 2 2 46 2 2 4" xfId="14952"/>
    <cellStyle name="Total 2 2 46 2 2 5" xfId="26411"/>
    <cellStyle name="Total 2 2 46 2 2 6" xfId="36131"/>
    <cellStyle name="Total 2 2 46 2 2 7" xfId="49731"/>
    <cellStyle name="Total 2 2 46 2 3" xfId="3376"/>
    <cellStyle name="Total 2 2 46 2 3 2" xfId="8207"/>
    <cellStyle name="Total 2 2 46 2 3 2 2" xfId="21253"/>
    <cellStyle name="Total 2 2 46 2 3 2 3" xfId="30748"/>
    <cellStyle name="Total 2 2 46 2 3 2 4" xfId="42432"/>
    <cellStyle name="Total 2 2 46 2 3 2 5" xfId="53936"/>
    <cellStyle name="Total 2 2 46 2 3 3" xfId="7070"/>
    <cellStyle name="Total 2 2 46 2 3 3 2" xfId="20116"/>
    <cellStyle name="Total 2 2 46 2 3 3 3" xfId="30297"/>
    <cellStyle name="Total 2 2 46 2 3 3 4" xfId="41295"/>
    <cellStyle name="Total 2 2 46 2 3 3 5" xfId="52825"/>
    <cellStyle name="Total 2 2 46 2 3 4" xfId="16422"/>
    <cellStyle name="Total 2 2 46 2 3 5" xfId="27588"/>
    <cellStyle name="Total 2 2 46 2 3 6" xfId="37601"/>
    <cellStyle name="Total 2 2 46 2 3 7" xfId="50558"/>
    <cellStyle name="Total 2 2 46 2 4" xfId="7601"/>
    <cellStyle name="Total 2 2 46 2 4 2" xfId="20647"/>
    <cellStyle name="Total 2 2 46 2 4 3" xfId="30541"/>
    <cellStyle name="Total 2 2 46 2 4 4" xfId="41826"/>
    <cellStyle name="Total 2 2 46 2 4 5" xfId="53330"/>
    <cellStyle name="Total 2 2 46 2 5" xfId="4489"/>
    <cellStyle name="Total 2 2 46 2 5 2" xfId="17535"/>
    <cellStyle name="Total 2 2 46 2 5 3" xfId="28508"/>
    <cellStyle name="Total 2 2 46 2 5 4" xfId="38714"/>
    <cellStyle name="Total 2 2 46 2 5 5" xfId="51180"/>
    <cellStyle name="Total 2 2 46 2 6" xfId="9261"/>
    <cellStyle name="Total 2 2 46 2 6 2" xfId="22306"/>
    <cellStyle name="Total 2 2 46 2 6 3" xfId="31608"/>
    <cellStyle name="Total 2 2 46 2 7" xfId="10143"/>
    <cellStyle name="Total 2 2 46 2 7 2" xfId="23188"/>
    <cellStyle name="Total 2 2 46 2 7 3" xfId="32484"/>
    <cellStyle name="Total 2 2 46 2 8" xfId="10504"/>
    <cellStyle name="Total 2 2 46 2 8 2" xfId="23549"/>
    <cellStyle name="Total 2 2 46 2 8 3" xfId="32845"/>
    <cellStyle name="Total 2 2 46 2 9" xfId="11890"/>
    <cellStyle name="Total 2 2 46 2 9 2" xfId="24935"/>
    <cellStyle name="Total 2 2 46 3" xfId="1135"/>
    <cellStyle name="Total 2 2 46 3 2" xfId="7431"/>
    <cellStyle name="Total 2 2 46 3 2 2" xfId="20477"/>
    <cellStyle name="Total 2 2 46 3 2 3" xfId="30476"/>
    <cellStyle name="Total 2 2 46 3 2 4" xfId="41656"/>
    <cellStyle name="Total 2 2 46 3 2 5" xfId="53160"/>
    <cellStyle name="Total 2 2 46 3 3" xfId="5245"/>
    <cellStyle name="Total 2 2 46 3 3 2" xfId="18291"/>
    <cellStyle name="Total 2 2 46 3 3 3" xfId="28976"/>
    <cellStyle name="Total 2 2 46 3 3 4" xfId="39470"/>
    <cellStyle name="Total 2 2 46 3 3 5" xfId="51675"/>
    <cellStyle name="Total 2 2 46 3 4" xfId="14181"/>
    <cellStyle name="Total 2 2 46 3 5" xfId="26282"/>
    <cellStyle name="Total 2 2 46 3 6" xfId="35360"/>
    <cellStyle name="Total 2 2 46 3 7" xfId="49423"/>
    <cellStyle name="Total 2 2 46 4" xfId="2401"/>
    <cellStyle name="Total 2 2 46 4 2" xfId="7926"/>
    <cellStyle name="Total 2 2 46 4 2 2" xfId="20972"/>
    <cellStyle name="Total 2 2 46 4 2 3" xfId="30678"/>
    <cellStyle name="Total 2 2 46 4 2 4" xfId="42151"/>
    <cellStyle name="Total 2 2 46 4 2 5" xfId="53655"/>
    <cellStyle name="Total 2 2 46 4 3" xfId="6095"/>
    <cellStyle name="Total 2 2 46 4 3 2" xfId="19141"/>
    <cellStyle name="Total 2 2 46 4 3 3" xfId="29533"/>
    <cellStyle name="Total 2 2 46 4 3 4" xfId="40320"/>
    <cellStyle name="Total 2 2 46 4 3 5" xfId="52266"/>
    <cellStyle name="Total 2 2 46 4 4" xfId="15447"/>
    <cellStyle name="Total 2 2 46 4 5" xfId="26824"/>
    <cellStyle name="Total 2 2 46 4 6" xfId="36626"/>
    <cellStyle name="Total 2 2 46 4 7" xfId="49999"/>
    <cellStyle name="Total 2 2 46 5" xfId="7263"/>
    <cellStyle name="Total 2 2 46 5 2" xfId="20309"/>
    <cellStyle name="Total 2 2 46 5 3" xfId="30408"/>
    <cellStyle name="Total 2 2 46 5 4" xfId="41488"/>
    <cellStyle name="Total 2 2 46 5 5" xfId="52992"/>
    <cellStyle name="Total 2 2 46 6" xfId="3952"/>
    <cellStyle name="Total 2 2 46 6 2" xfId="16998"/>
    <cellStyle name="Total 2 2 46 6 3" xfId="28076"/>
    <cellStyle name="Total 2 2 46 6 4" xfId="38177"/>
    <cellStyle name="Total 2 2 46 6 5" xfId="50865"/>
    <cellStyle name="Total 2 2 46 7" xfId="8724"/>
    <cellStyle name="Total 2 2 46 7 2" xfId="21769"/>
    <cellStyle name="Total 2 2 46 7 3" xfId="31176"/>
    <cellStyle name="Total 2 2 46 8" xfId="9710"/>
    <cellStyle name="Total 2 2 46 8 2" xfId="22755"/>
    <cellStyle name="Total 2 2 46 8 3" xfId="32051"/>
    <cellStyle name="Total 2 2 46 9" xfId="11352"/>
    <cellStyle name="Total 2 2 46 9 2" xfId="24397"/>
    <cellStyle name="Total 2 2 47" xfId="521"/>
    <cellStyle name="Total 2 2 47 10" xfId="12370"/>
    <cellStyle name="Total 2 2 47 10 2" xfId="25415"/>
    <cellStyle name="Total 2 2 47 10 3" xfId="33749"/>
    <cellStyle name="Total 2 2 47 11" xfId="13572"/>
    <cellStyle name="Total 2 2 47 12" xfId="34751"/>
    <cellStyle name="Total 2 2 47 2" xfId="1632"/>
    <cellStyle name="Total 2 2 47 2 10" xfId="12654"/>
    <cellStyle name="Total 2 2 47 2 10 2" xfId="25699"/>
    <cellStyle name="Total 2 2 47 2 10 3" xfId="34033"/>
    <cellStyle name="Total 2 2 47 2 11" xfId="12796"/>
    <cellStyle name="Total 2 2 47 2 11 2" xfId="25841"/>
    <cellStyle name="Total 2 2 47 2 11 3" xfId="34175"/>
    <cellStyle name="Total 2 2 47 2 12" xfId="14678"/>
    <cellStyle name="Total 2 2 47 2 13" xfId="35857"/>
    <cellStyle name="Total 2 2 47 2 2" xfId="1902"/>
    <cellStyle name="Total 2 2 47 2 2 2" xfId="7771"/>
    <cellStyle name="Total 2 2 47 2 2 2 2" xfId="20817"/>
    <cellStyle name="Total 2 2 47 2 2 2 3" xfId="30605"/>
    <cellStyle name="Total 2 2 47 2 2 2 4" xfId="41996"/>
    <cellStyle name="Total 2 2 47 2 2 2 5" xfId="53500"/>
    <cellStyle name="Total 2 2 47 2 2 3" xfId="5596"/>
    <cellStyle name="Total 2 2 47 2 2 3 2" xfId="18642"/>
    <cellStyle name="Total 2 2 47 2 2 3 3" xfId="29116"/>
    <cellStyle name="Total 2 2 47 2 2 3 4" xfId="39821"/>
    <cellStyle name="Total 2 2 47 2 2 3 5" xfId="51994"/>
    <cellStyle name="Total 2 2 47 2 2 4" xfId="14948"/>
    <cellStyle name="Total 2 2 47 2 2 5" xfId="26407"/>
    <cellStyle name="Total 2 2 47 2 2 6" xfId="36127"/>
    <cellStyle name="Total 2 2 47 2 2 7" xfId="49727"/>
    <cellStyle name="Total 2 2 47 2 3" xfId="3342"/>
    <cellStyle name="Total 2 2 47 2 3 2" xfId="8203"/>
    <cellStyle name="Total 2 2 47 2 3 2 2" xfId="21249"/>
    <cellStyle name="Total 2 2 47 2 3 2 3" xfId="30744"/>
    <cellStyle name="Total 2 2 47 2 3 2 4" xfId="42428"/>
    <cellStyle name="Total 2 2 47 2 3 2 5" xfId="53932"/>
    <cellStyle name="Total 2 2 47 2 3 3" xfId="7036"/>
    <cellStyle name="Total 2 2 47 2 3 3 2" xfId="20082"/>
    <cellStyle name="Total 2 2 47 2 3 3 3" xfId="30263"/>
    <cellStyle name="Total 2 2 47 2 3 3 4" xfId="41261"/>
    <cellStyle name="Total 2 2 47 2 3 3 5" xfId="52811"/>
    <cellStyle name="Total 2 2 47 2 3 4" xfId="16388"/>
    <cellStyle name="Total 2 2 47 2 3 5" xfId="27554"/>
    <cellStyle name="Total 2 2 47 2 3 6" xfId="37567"/>
    <cellStyle name="Total 2 2 47 2 3 7" xfId="50544"/>
    <cellStyle name="Total 2 2 47 2 4" xfId="7597"/>
    <cellStyle name="Total 2 2 47 2 4 2" xfId="20643"/>
    <cellStyle name="Total 2 2 47 2 4 3" xfId="30537"/>
    <cellStyle name="Total 2 2 47 2 4 4" xfId="41822"/>
    <cellStyle name="Total 2 2 47 2 4 5" xfId="53326"/>
    <cellStyle name="Total 2 2 47 2 5" xfId="4449"/>
    <cellStyle name="Total 2 2 47 2 5 2" xfId="17495"/>
    <cellStyle name="Total 2 2 47 2 5 3" xfId="28468"/>
    <cellStyle name="Total 2 2 47 2 5 4" xfId="38674"/>
    <cellStyle name="Total 2 2 47 2 5 5" xfId="51166"/>
    <cellStyle name="Total 2 2 47 2 6" xfId="9221"/>
    <cellStyle name="Total 2 2 47 2 6 2" xfId="22266"/>
    <cellStyle name="Total 2 2 47 2 6 3" xfId="31568"/>
    <cellStyle name="Total 2 2 47 2 7" xfId="10103"/>
    <cellStyle name="Total 2 2 47 2 7 2" xfId="23148"/>
    <cellStyle name="Total 2 2 47 2 7 3" xfId="32444"/>
    <cellStyle name="Total 2 2 47 2 8" xfId="10470"/>
    <cellStyle name="Total 2 2 47 2 8 2" xfId="23515"/>
    <cellStyle name="Total 2 2 47 2 8 3" xfId="32811"/>
    <cellStyle name="Total 2 2 47 2 9" xfId="11850"/>
    <cellStyle name="Total 2 2 47 2 9 2" xfId="24895"/>
    <cellStyle name="Total 2 2 47 3" xfId="1095"/>
    <cellStyle name="Total 2 2 47 3 2" xfId="7427"/>
    <cellStyle name="Total 2 2 47 3 2 2" xfId="20473"/>
    <cellStyle name="Total 2 2 47 3 2 3" xfId="30472"/>
    <cellStyle name="Total 2 2 47 3 2 4" xfId="41652"/>
    <cellStyle name="Total 2 2 47 3 2 5" xfId="53156"/>
    <cellStyle name="Total 2 2 47 3 3" xfId="5205"/>
    <cellStyle name="Total 2 2 47 3 3 2" xfId="18251"/>
    <cellStyle name="Total 2 2 47 3 3 3" xfId="28936"/>
    <cellStyle name="Total 2 2 47 3 3 4" xfId="39430"/>
    <cellStyle name="Total 2 2 47 3 3 5" xfId="51661"/>
    <cellStyle name="Total 2 2 47 3 4" xfId="14141"/>
    <cellStyle name="Total 2 2 47 3 5" xfId="26242"/>
    <cellStyle name="Total 2 2 47 3 6" xfId="35320"/>
    <cellStyle name="Total 2 2 47 3 7" xfId="49409"/>
    <cellStyle name="Total 2 2 47 4" xfId="2361"/>
    <cellStyle name="Total 2 2 47 4 2" xfId="7922"/>
    <cellStyle name="Total 2 2 47 4 2 2" xfId="20968"/>
    <cellStyle name="Total 2 2 47 4 2 3" xfId="30674"/>
    <cellStyle name="Total 2 2 47 4 2 4" xfId="42147"/>
    <cellStyle name="Total 2 2 47 4 2 5" xfId="53651"/>
    <cellStyle name="Total 2 2 47 4 3" xfId="6055"/>
    <cellStyle name="Total 2 2 47 4 3 2" xfId="19101"/>
    <cellStyle name="Total 2 2 47 4 3 3" xfId="29493"/>
    <cellStyle name="Total 2 2 47 4 3 4" xfId="40280"/>
    <cellStyle name="Total 2 2 47 4 3 5" xfId="52252"/>
    <cellStyle name="Total 2 2 47 4 4" xfId="15407"/>
    <cellStyle name="Total 2 2 47 4 5" xfId="26784"/>
    <cellStyle name="Total 2 2 47 4 6" xfId="36586"/>
    <cellStyle name="Total 2 2 47 4 7" xfId="49985"/>
    <cellStyle name="Total 2 2 47 5" xfId="7259"/>
    <cellStyle name="Total 2 2 47 5 2" xfId="20305"/>
    <cellStyle name="Total 2 2 47 5 3" xfId="30404"/>
    <cellStyle name="Total 2 2 47 5 4" xfId="41484"/>
    <cellStyle name="Total 2 2 47 5 5" xfId="52988"/>
    <cellStyle name="Total 2 2 47 6" xfId="3912"/>
    <cellStyle name="Total 2 2 47 6 2" xfId="16958"/>
    <cellStyle name="Total 2 2 47 6 3" xfId="28036"/>
    <cellStyle name="Total 2 2 47 6 4" xfId="38137"/>
    <cellStyle name="Total 2 2 47 6 5" xfId="50851"/>
    <cellStyle name="Total 2 2 47 7" xfId="8684"/>
    <cellStyle name="Total 2 2 47 7 2" xfId="21729"/>
    <cellStyle name="Total 2 2 47 7 3" xfId="31136"/>
    <cellStyle name="Total 2 2 47 8" xfId="9670"/>
    <cellStyle name="Total 2 2 47 8 2" xfId="22715"/>
    <cellStyle name="Total 2 2 47 8 3" xfId="32011"/>
    <cellStyle name="Total 2 2 47 9" xfId="11312"/>
    <cellStyle name="Total 2 2 47 9 2" xfId="24357"/>
    <cellStyle name="Total 2 2 48" xfId="567"/>
    <cellStyle name="Total 2 2 48 10" xfId="12498"/>
    <cellStyle name="Total 2 2 48 10 2" xfId="25543"/>
    <cellStyle name="Total 2 2 48 10 3" xfId="33877"/>
    <cellStyle name="Total 2 2 48 11" xfId="13618"/>
    <cellStyle name="Total 2 2 48 12" xfId="34797"/>
    <cellStyle name="Total 2 2 48 2" xfId="1678"/>
    <cellStyle name="Total 2 2 48 2 10" xfId="12700"/>
    <cellStyle name="Total 2 2 48 2 10 2" xfId="25745"/>
    <cellStyle name="Total 2 2 48 2 10 3" xfId="34079"/>
    <cellStyle name="Total 2 2 48 2 11" xfId="12801"/>
    <cellStyle name="Total 2 2 48 2 11 2" xfId="25846"/>
    <cellStyle name="Total 2 2 48 2 11 3" xfId="34180"/>
    <cellStyle name="Total 2 2 48 2 12" xfId="14724"/>
    <cellStyle name="Total 2 2 48 2 13" xfId="35903"/>
    <cellStyle name="Total 2 2 48 2 2" xfId="1907"/>
    <cellStyle name="Total 2 2 48 2 2 2" xfId="7776"/>
    <cellStyle name="Total 2 2 48 2 2 2 2" xfId="20822"/>
    <cellStyle name="Total 2 2 48 2 2 2 3" xfId="30610"/>
    <cellStyle name="Total 2 2 48 2 2 2 4" xfId="42001"/>
    <cellStyle name="Total 2 2 48 2 2 2 5" xfId="53505"/>
    <cellStyle name="Total 2 2 48 2 2 3" xfId="5601"/>
    <cellStyle name="Total 2 2 48 2 2 3 2" xfId="18647"/>
    <cellStyle name="Total 2 2 48 2 2 3 3" xfId="29121"/>
    <cellStyle name="Total 2 2 48 2 2 3 4" xfId="39826"/>
    <cellStyle name="Total 2 2 48 2 2 3 5" xfId="51999"/>
    <cellStyle name="Total 2 2 48 2 2 4" xfId="14953"/>
    <cellStyle name="Total 2 2 48 2 2 5" xfId="26412"/>
    <cellStyle name="Total 2 2 48 2 2 6" xfId="36132"/>
    <cellStyle name="Total 2 2 48 2 2 7" xfId="49732"/>
    <cellStyle name="Total 2 2 48 2 3" xfId="3381"/>
    <cellStyle name="Total 2 2 48 2 3 2" xfId="8208"/>
    <cellStyle name="Total 2 2 48 2 3 2 2" xfId="21254"/>
    <cellStyle name="Total 2 2 48 2 3 2 3" xfId="30749"/>
    <cellStyle name="Total 2 2 48 2 3 2 4" xfId="42433"/>
    <cellStyle name="Total 2 2 48 2 3 2 5" xfId="53937"/>
    <cellStyle name="Total 2 2 48 2 3 3" xfId="7075"/>
    <cellStyle name="Total 2 2 48 2 3 3 2" xfId="20121"/>
    <cellStyle name="Total 2 2 48 2 3 3 3" xfId="30302"/>
    <cellStyle name="Total 2 2 48 2 3 3 4" xfId="41300"/>
    <cellStyle name="Total 2 2 48 2 3 3 5" xfId="52828"/>
    <cellStyle name="Total 2 2 48 2 3 4" xfId="16427"/>
    <cellStyle name="Total 2 2 48 2 3 5" xfId="27593"/>
    <cellStyle name="Total 2 2 48 2 3 6" xfId="37606"/>
    <cellStyle name="Total 2 2 48 2 3 7" xfId="50561"/>
    <cellStyle name="Total 2 2 48 2 4" xfId="7602"/>
    <cellStyle name="Total 2 2 48 2 4 2" xfId="20648"/>
    <cellStyle name="Total 2 2 48 2 4 3" xfId="30542"/>
    <cellStyle name="Total 2 2 48 2 4 4" xfId="41827"/>
    <cellStyle name="Total 2 2 48 2 4 5" xfId="53331"/>
    <cellStyle name="Total 2 2 48 2 5" xfId="4495"/>
    <cellStyle name="Total 2 2 48 2 5 2" xfId="17541"/>
    <cellStyle name="Total 2 2 48 2 5 3" xfId="28514"/>
    <cellStyle name="Total 2 2 48 2 5 4" xfId="38720"/>
    <cellStyle name="Total 2 2 48 2 5 5" xfId="51183"/>
    <cellStyle name="Total 2 2 48 2 6" xfId="9267"/>
    <cellStyle name="Total 2 2 48 2 6 2" xfId="22312"/>
    <cellStyle name="Total 2 2 48 2 6 3" xfId="31614"/>
    <cellStyle name="Total 2 2 48 2 7" xfId="10149"/>
    <cellStyle name="Total 2 2 48 2 7 2" xfId="23194"/>
    <cellStyle name="Total 2 2 48 2 7 3" xfId="32490"/>
    <cellStyle name="Total 2 2 48 2 8" xfId="10509"/>
    <cellStyle name="Total 2 2 48 2 8 2" xfId="23554"/>
    <cellStyle name="Total 2 2 48 2 8 3" xfId="32850"/>
    <cellStyle name="Total 2 2 48 2 9" xfId="11896"/>
    <cellStyle name="Total 2 2 48 2 9 2" xfId="24941"/>
    <cellStyle name="Total 2 2 48 3" xfId="1141"/>
    <cellStyle name="Total 2 2 48 3 2" xfId="7432"/>
    <cellStyle name="Total 2 2 48 3 2 2" xfId="20478"/>
    <cellStyle name="Total 2 2 48 3 2 3" xfId="30477"/>
    <cellStyle name="Total 2 2 48 3 2 4" xfId="41657"/>
    <cellStyle name="Total 2 2 48 3 2 5" xfId="53161"/>
    <cellStyle name="Total 2 2 48 3 3" xfId="5251"/>
    <cellStyle name="Total 2 2 48 3 3 2" xfId="18297"/>
    <cellStyle name="Total 2 2 48 3 3 3" xfId="28982"/>
    <cellStyle name="Total 2 2 48 3 3 4" xfId="39476"/>
    <cellStyle name="Total 2 2 48 3 3 5" xfId="51678"/>
    <cellStyle name="Total 2 2 48 3 4" xfId="14187"/>
    <cellStyle name="Total 2 2 48 3 5" xfId="26288"/>
    <cellStyle name="Total 2 2 48 3 6" xfId="35366"/>
    <cellStyle name="Total 2 2 48 3 7" xfId="49426"/>
    <cellStyle name="Total 2 2 48 4" xfId="2407"/>
    <cellStyle name="Total 2 2 48 4 2" xfId="7927"/>
    <cellStyle name="Total 2 2 48 4 2 2" xfId="20973"/>
    <cellStyle name="Total 2 2 48 4 2 3" xfId="30679"/>
    <cellStyle name="Total 2 2 48 4 2 4" xfId="42152"/>
    <cellStyle name="Total 2 2 48 4 2 5" xfId="53656"/>
    <cellStyle name="Total 2 2 48 4 3" xfId="6101"/>
    <cellStyle name="Total 2 2 48 4 3 2" xfId="19147"/>
    <cellStyle name="Total 2 2 48 4 3 3" xfId="29539"/>
    <cellStyle name="Total 2 2 48 4 3 4" xfId="40326"/>
    <cellStyle name="Total 2 2 48 4 3 5" xfId="52269"/>
    <cellStyle name="Total 2 2 48 4 4" xfId="15453"/>
    <cellStyle name="Total 2 2 48 4 5" xfId="26830"/>
    <cellStyle name="Total 2 2 48 4 6" xfId="36632"/>
    <cellStyle name="Total 2 2 48 4 7" xfId="50002"/>
    <cellStyle name="Total 2 2 48 5" xfId="7264"/>
    <cellStyle name="Total 2 2 48 5 2" xfId="20310"/>
    <cellStyle name="Total 2 2 48 5 3" xfId="30409"/>
    <cellStyle name="Total 2 2 48 5 4" xfId="41489"/>
    <cellStyle name="Total 2 2 48 5 5" xfId="52993"/>
    <cellStyle name="Total 2 2 48 6" xfId="3958"/>
    <cellStyle name="Total 2 2 48 6 2" xfId="17004"/>
    <cellStyle name="Total 2 2 48 6 3" xfId="28082"/>
    <cellStyle name="Total 2 2 48 6 4" xfId="38183"/>
    <cellStyle name="Total 2 2 48 6 5" xfId="50868"/>
    <cellStyle name="Total 2 2 48 7" xfId="8730"/>
    <cellStyle name="Total 2 2 48 7 2" xfId="21775"/>
    <cellStyle name="Total 2 2 48 7 3" xfId="31182"/>
    <cellStyle name="Total 2 2 48 8" xfId="9716"/>
    <cellStyle name="Total 2 2 48 8 2" xfId="22761"/>
    <cellStyle name="Total 2 2 48 8 3" xfId="32057"/>
    <cellStyle name="Total 2 2 48 9" xfId="11358"/>
    <cellStyle name="Total 2 2 48 9 2" xfId="24403"/>
    <cellStyle name="Total 2 2 49" xfId="570"/>
    <cellStyle name="Total 2 2 49 10" xfId="12215"/>
    <cellStyle name="Total 2 2 49 10 2" xfId="25260"/>
    <cellStyle name="Total 2 2 49 10 3" xfId="33594"/>
    <cellStyle name="Total 2 2 49 11" xfId="13621"/>
    <cellStyle name="Total 2 2 49 12" xfId="34800"/>
    <cellStyle name="Total 2 2 49 2" xfId="1681"/>
    <cellStyle name="Total 2 2 49 2 10" xfId="12703"/>
    <cellStyle name="Total 2 2 49 2 10 2" xfId="25748"/>
    <cellStyle name="Total 2 2 49 2 10 3" xfId="34082"/>
    <cellStyle name="Total 2 2 49 2 11" xfId="12802"/>
    <cellStyle name="Total 2 2 49 2 11 2" xfId="25847"/>
    <cellStyle name="Total 2 2 49 2 11 3" xfId="34181"/>
    <cellStyle name="Total 2 2 49 2 12" xfId="14727"/>
    <cellStyle name="Total 2 2 49 2 13" xfId="35906"/>
    <cellStyle name="Total 2 2 49 2 2" xfId="1908"/>
    <cellStyle name="Total 2 2 49 2 2 2" xfId="7777"/>
    <cellStyle name="Total 2 2 49 2 2 2 2" xfId="20823"/>
    <cellStyle name="Total 2 2 49 2 2 2 3" xfId="30611"/>
    <cellStyle name="Total 2 2 49 2 2 2 4" xfId="42002"/>
    <cellStyle name="Total 2 2 49 2 2 2 5" xfId="53506"/>
    <cellStyle name="Total 2 2 49 2 2 3" xfId="5602"/>
    <cellStyle name="Total 2 2 49 2 2 3 2" xfId="18648"/>
    <cellStyle name="Total 2 2 49 2 2 3 3" xfId="29122"/>
    <cellStyle name="Total 2 2 49 2 2 3 4" xfId="39827"/>
    <cellStyle name="Total 2 2 49 2 2 3 5" xfId="52000"/>
    <cellStyle name="Total 2 2 49 2 2 4" xfId="14954"/>
    <cellStyle name="Total 2 2 49 2 2 5" xfId="26413"/>
    <cellStyle name="Total 2 2 49 2 2 6" xfId="36133"/>
    <cellStyle name="Total 2 2 49 2 2 7" xfId="49733"/>
    <cellStyle name="Total 2 2 49 2 3" xfId="3384"/>
    <cellStyle name="Total 2 2 49 2 3 2" xfId="8209"/>
    <cellStyle name="Total 2 2 49 2 3 2 2" xfId="21255"/>
    <cellStyle name="Total 2 2 49 2 3 2 3" xfId="30750"/>
    <cellStyle name="Total 2 2 49 2 3 2 4" xfId="42434"/>
    <cellStyle name="Total 2 2 49 2 3 2 5" xfId="53938"/>
    <cellStyle name="Total 2 2 49 2 3 3" xfId="7078"/>
    <cellStyle name="Total 2 2 49 2 3 3 2" xfId="20124"/>
    <cellStyle name="Total 2 2 49 2 3 3 3" xfId="30305"/>
    <cellStyle name="Total 2 2 49 2 3 3 4" xfId="41303"/>
    <cellStyle name="Total 2 2 49 2 3 3 5" xfId="52831"/>
    <cellStyle name="Total 2 2 49 2 3 4" xfId="16430"/>
    <cellStyle name="Total 2 2 49 2 3 5" xfId="27596"/>
    <cellStyle name="Total 2 2 49 2 3 6" xfId="37609"/>
    <cellStyle name="Total 2 2 49 2 3 7" xfId="50564"/>
    <cellStyle name="Total 2 2 49 2 4" xfId="7603"/>
    <cellStyle name="Total 2 2 49 2 4 2" xfId="20649"/>
    <cellStyle name="Total 2 2 49 2 4 3" xfId="30543"/>
    <cellStyle name="Total 2 2 49 2 4 4" xfId="41828"/>
    <cellStyle name="Total 2 2 49 2 4 5" xfId="53332"/>
    <cellStyle name="Total 2 2 49 2 5" xfId="4498"/>
    <cellStyle name="Total 2 2 49 2 5 2" xfId="17544"/>
    <cellStyle name="Total 2 2 49 2 5 3" xfId="28517"/>
    <cellStyle name="Total 2 2 49 2 5 4" xfId="38723"/>
    <cellStyle name="Total 2 2 49 2 5 5" xfId="51186"/>
    <cellStyle name="Total 2 2 49 2 6" xfId="9270"/>
    <cellStyle name="Total 2 2 49 2 6 2" xfId="22315"/>
    <cellStyle name="Total 2 2 49 2 6 3" xfId="31617"/>
    <cellStyle name="Total 2 2 49 2 7" xfId="10152"/>
    <cellStyle name="Total 2 2 49 2 7 2" xfId="23197"/>
    <cellStyle name="Total 2 2 49 2 7 3" xfId="32493"/>
    <cellStyle name="Total 2 2 49 2 8" xfId="10512"/>
    <cellStyle name="Total 2 2 49 2 8 2" xfId="23557"/>
    <cellStyle name="Total 2 2 49 2 8 3" xfId="32853"/>
    <cellStyle name="Total 2 2 49 2 9" xfId="11899"/>
    <cellStyle name="Total 2 2 49 2 9 2" xfId="24944"/>
    <cellStyle name="Total 2 2 49 3" xfId="1144"/>
    <cellStyle name="Total 2 2 49 3 2" xfId="7433"/>
    <cellStyle name="Total 2 2 49 3 2 2" xfId="20479"/>
    <cellStyle name="Total 2 2 49 3 2 3" xfId="30478"/>
    <cellStyle name="Total 2 2 49 3 2 4" xfId="41658"/>
    <cellStyle name="Total 2 2 49 3 2 5" xfId="53162"/>
    <cellStyle name="Total 2 2 49 3 3" xfId="5254"/>
    <cellStyle name="Total 2 2 49 3 3 2" xfId="18300"/>
    <cellStyle name="Total 2 2 49 3 3 3" xfId="28985"/>
    <cellStyle name="Total 2 2 49 3 3 4" xfId="39479"/>
    <cellStyle name="Total 2 2 49 3 3 5" xfId="51681"/>
    <cellStyle name="Total 2 2 49 3 4" xfId="14190"/>
    <cellStyle name="Total 2 2 49 3 5" xfId="26291"/>
    <cellStyle name="Total 2 2 49 3 6" xfId="35369"/>
    <cellStyle name="Total 2 2 49 3 7" xfId="49429"/>
    <cellStyle name="Total 2 2 49 4" xfId="2410"/>
    <cellStyle name="Total 2 2 49 4 2" xfId="7928"/>
    <cellStyle name="Total 2 2 49 4 2 2" xfId="20974"/>
    <cellStyle name="Total 2 2 49 4 2 3" xfId="30680"/>
    <cellStyle name="Total 2 2 49 4 2 4" xfId="42153"/>
    <cellStyle name="Total 2 2 49 4 2 5" xfId="53657"/>
    <cellStyle name="Total 2 2 49 4 3" xfId="6104"/>
    <cellStyle name="Total 2 2 49 4 3 2" xfId="19150"/>
    <cellStyle name="Total 2 2 49 4 3 3" xfId="29542"/>
    <cellStyle name="Total 2 2 49 4 3 4" xfId="40329"/>
    <cellStyle name="Total 2 2 49 4 3 5" xfId="52272"/>
    <cellStyle name="Total 2 2 49 4 4" xfId="15456"/>
    <cellStyle name="Total 2 2 49 4 5" xfId="26833"/>
    <cellStyle name="Total 2 2 49 4 6" xfId="36635"/>
    <cellStyle name="Total 2 2 49 4 7" xfId="50005"/>
    <cellStyle name="Total 2 2 49 5" xfId="7265"/>
    <cellStyle name="Total 2 2 49 5 2" xfId="20311"/>
    <cellStyle name="Total 2 2 49 5 3" xfId="30410"/>
    <cellStyle name="Total 2 2 49 5 4" xfId="41490"/>
    <cellStyle name="Total 2 2 49 5 5" xfId="52994"/>
    <cellStyle name="Total 2 2 49 6" xfId="3961"/>
    <cellStyle name="Total 2 2 49 6 2" xfId="17007"/>
    <cellStyle name="Total 2 2 49 6 3" xfId="28085"/>
    <cellStyle name="Total 2 2 49 6 4" xfId="38186"/>
    <cellStyle name="Total 2 2 49 6 5" xfId="50871"/>
    <cellStyle name="Total 2 2 49 7" xfId="8733"/>
    <cellStyle name="Total 2 2 49 7 2" xfId="21778"/>
    <cellStyle name="Total 2 2 49 7 3" xfId="31185"/>
    <cellStyle name="Total 2 2 49 8" xfId="9719"/>
    <cellStyle name="Total 2 2 49 8 2" xfId="22764"/>
    <cellStyle name="Total 2 2 49 8 3" xfId="32060"/>
    <cellStyle name="Total 2 2 49 9" xfId="11361"/>
    <cellStyle name="Total 2 2 49 9 2" xfId="24406"/>
    <cellStyle name="Total 2 2 5" xfId="139"/>
    <cellStyle name="Total 2 2 5 10" xfId="12586"/>
    <cellStyle name="Total 2 2 5 10 2" xfId="25631"/>
    <cellStyle name="Total 2 2 5 10 3" xfId="33965"/>
    <cellStyle name="Total 2 2 5 11" xfId="13190"/>
    <cellStyle name="Total 2 2 5 12" xfId="34369"/>
    <cellStyle name="Total 2 2 5 2" xfId="1262"/>
    <cellStyle name="Total 2 2 5 2 10" xfId="11956"/>
    <cellStyle name="Total 2 2 5 2 10 2" xfId="25001"/>
    <cellStyle name="Total 2 2 5 2 10 3" xfId="33335"/>
    <cellStyle name="Total 2 2 5 2 11" xfId="12748"/>
    <cellStyle name="Total 2 2 5 2 11 2" xfId="25793"/>
    <cellStyle name="Total 2 2 5 2 11 3" xfId="34127"/>
    <cellStyle name="Total 2 2 5 2 12" xfId="14308"/>
    <cellStyle name="Total 2 2 5 2 13" xfId="35487"/>
    <cellStyle name="Total 2 2 5 2 2" xfId="1854"/>
    <cellStyle name="Total 2 2 5 2 2 2" xfId="7723"/>
    <cellStyle name="Total 2 2 5 2 2 2 2" xfId="20769"/>
    <cellStyle name="Total 2 2 5 2 2 2 3" xfId="30557"/>
    <cellStyle name="Total 2 2 5 2 2 2 4" xfId="41948"/>
    <cellStyle name="Total 2 2 5 2 2 2 5" xfId="53452"/>
    <cellStyle name="Total 2 2 5 2 2 3" xfId="5548"/>
    <cellStyle name="Total 2 2 5 2 2 3 2" xfId="18594"/>
    <cellStyle name="Total 2 2 5 2 2 3 3" xfId="29068"/>
    <cellStyle name="Total 2 2 5 2 2 3 4" xfId="39773"/>
    <cellStyle name="Total 2 2 5 2 2 3 5" xfId="51946"/>
    <cellStyle name="Total 2 2 5 2 2 4" xfId="14900"/>
    <cellStyle name="Total 2 2 5 2 2 5" xfId="26359"/>
    <cellStyle name="Total 2 2 5 2 2 6" xfId="36079"/>
    <cellStyle name="Total 2 2 5 2 2 7" xfId="49679"/>
    <cellStyle name="Total 2 2 5 2 3" xfId="3074"/>
    <cellStyle name="Total 2 2 5 2 3 2" xfId="8155"/>
    <cellStyle name="Total 2 2 5 2 3 2 2" xfId="21201"/>
    <cellStyle name="Total 2 2 5 2 3 2 3" xfId="30696"/>
    <cellStyle name="Total 2 2 5 2 3 2 4" xfId="42380"/>
    <cellStyle name="Total 2 2 5 2 3 2 5" xfId="53884"/>
    <cellStyle name="Total 2 2 5 2 3 3" xfId="6768"/>
    <cellStyle name="Total 2 2 5 2 3 3 2" xfId="19814"/>
    <cellStyle name="Total 2 2 5 2 3 3 3" xfId="29995"/>
    <cellStyle name="Total 2 2 5 2 3 3 4" xfId="40993"/>
    <cellStyle name="Total 2 2 5 2 3 3 5" xfId="52668"/>
    <cellStyle name="Total 2 2 5 2 3 4" xfId="16120"/>
    <cellStyle name="Total 2 2 5 2 3 5" xfId="27286"/>
    <cellStyle name="Total 2 2 5 2 3 6" xfId="37299"/>
    <cellStyle name="Total 2 2 5 2 3 7" xfId="50401"/>
    <cellStyle name="Total 2 2 5 2 4" xfId="7490"/>
    <cellStyle name="Total 2 2 5 2 4 2" xfId="20536"/>
    <cellStyle name="Total 2 2 5 2 4 3" xfId="30489"/>
    <cellStyle name="Total 2 2 5 2 4 4" xfId="41715"/>
    <cellStyle name="Total 2 2 5 2 4 5" xfId="53219"/>
    <cellStyle name="Total 2 2 5 2 5" xfId="4079"/>
    <cellStyle name="Total 2 2 5 2 5 2" xfId="17125"/>
    <cellStyle name="Total 2 2 5 2 5 3" xfId="28157"/>
    <cellStyle name="Total 2 2 5 2 5 4" xfId="38304"/>
    <cellStyle name="Total 2 2 5 2 5 5" xfId="50964"/>
    <cellStyle name="Total 2 2 5 2 6" xfId="8851"/>
    <cellStyle name="Total 2 2 5 2 6 2" xfId="21896"/>
    <cellStyle name="Total 2 2 5 2 6 3" xfId="31257"/>
    <cellStyle name="Total 2 2 5 2 7" xfId="9791"/>
    <cellStyle name="Total 2 2 5 2 7 2" xfId="22836"/>
    <cellStyle name="Total 2 2 5 2 7 3" xfId="32132"/>
    <cellStyle name="Total 2 2 5 2 8" xfId="10202"/>
    <cellStyle name="Total 2 2 5 2 8 2" xfId="23247"/>
    <cellStyle name="Total 2 2 5 2 8 3" xfId="32543"/>
    <cellStyle name="Total 2 2 5 2 9" xfId="11480"/>
    <cellStyle name="Total 2 2 5 2 9 2" xfId="24525"/>
    <cellStyle name="Total 2 2 5 3" xfId="713"/>
    <cellStyle name="Total 2 2 5 3 2" xfId="7320"/>
    <cellStyle name="Total 2 2 5 3 2 2" xfId="20366"/>
    <cellStyle name="Total 2 2 5 3 2 3" xfId="30424"/>
    <cellStyle name="Total 2 2 5 3 2 4" xfId="41545"/>
    <cellStyle name="Total 2 2 5 3 2 5" xfId="53049"/>
    <cellStyle name="Total 2 2 5 3 3" xfId="4823"/>
    <cellStyle name="Total 2 2 5 3 3 2" xfId="17869"/>
    <cellStyle name="Total 2 2 5 3 3 3" xfId="28613"/>
    <cellStyle name="Total 2 2 5 3 3 4" xfId="39048"/>
    <cellStyle name="Total 2 2 5 3 3 5" xfId="51459"/>
    <cellStyle name="Total 2 2 5 3 4" xfId="13759"/>
    <cellStyle name="Total 2 2 5 3 5" xfId="25919"/>
    <cellStyle name="Total 2 2 5 3 6" xfId="34938"/>
    <cellStyle name="Total 2 2 5 3 7" xfId="49207"/>
    <cellStyle name="Total 2 2 5 4" xfId="1979"/>
    <cellStyle name="Total 2 2 5 4 2" xfId="7815"/>
    <cellStyle name="Total 2 2 5 4 2 2" xfId="20861"/>
    <cellStyle name="Total 2 2 5 4 2 3" xfId="30626"/>
    <cellStyle name="Total 2 2 5 4 2 4" xfId="42040"/>
    <cellStyle name="Total 2 2 5 4 2 5" xfId="53544"/>
    <cellStyle name="Total 2 2 5 4 3" xfId="5673"/>
    <cellStyle name="Total 2 2 5 4 3 2" xfId="18719"/>
    <cellStyle name="Total 2 2 5 4 3 3" xfId="29170"/>
    <cellStyle name="Total 2 2 5 4 3 4" xfId="39898"/>
    <cellStyle name="Total 2 2 5 4 3 5" xfId="52050"/>
    <cellStyle name="Total 2 2 5 4 4" xfId="15025"/>
    <cellStyle name="Total 2 2 5 4 5" xfId="26461"/>
    <cellStyle name="Total 2 2 5 4 6" xfId="36204"/>
    <cellStyle name="Total 2 2 5 4 7" xfId="49783"/>
    <cellStyle name="Total 2 2 5 5" xfId="7152"/>
    <cellStyle name="Total 2 2 5 5 2" xfId="20198"/>
    <cellStyle name="Total 2 2 5 5 3" xfId="30356"/>
    <cellStyle name="Total 2 2 5 5 4" xfId="41377"/>
    <cellStyle name="Total 2 2 5 5 5" xfId="52881"/>
    <cellStyle name="Total 2 2 5 6" xfId="3530"/>
    <cellStyle name="Total 2 2 5 6 2" xfId="16576"/>
    <cellStyle name="Total 2 2 5 6 3" xfId="27713"/>
    <cellStyle name="Total 2 2 5 6 4" xfId="37755"/>
    <cellStyle name="Total 2 2 5 6 5" xfId="50649"/>
    <cellStyle name="Total 2 2 5 7" xfId="8302"/>
    <cellStyle name="Total 2 2 5 7 2" xfId="21347"/>
    <cellStyle name="Total 2 2 5 7 3" xfId="30813"/>
    <cellStyle name="Total 2 2 5 8" xfId="9344"/>
    <cellStyle name="Total 2 2 5 8 2" xfId="22389"/>
    <cellStyle name="Total 2 2 5 8 3" xfId="31685"/>
    <cellStyle name="Total 2 2 5 9" xfId="10930"/>
    <cellStyle name="Total 2 2 5 9 2" xfId="23975"/>
    <cellStyle name="Total 2 2 50" xfId="572"/>
    <cellStyle name="Total 2 2 50 10" xfId="12227"/>
    <cellStyle name="Total 2 2 50 10 2" xfId="25272"/>
    <cellStyle name="Total 2 2 50 10 3" xfId="33606"/>
    <cellStyle name="Total 2 2 50 11" xfId="13623"/>
    <cellStyle name="Total 2 2 50 12" xfId="34802"/>
    <cellStyle name="Total 2 2 50 2" xfId="1683"/>
    <cellStyle name="Total 2 2 50 2 10" xfId="12705"/>
    <cellStyle name="Total 2 2 50 2 10 2" xfId="25750"/>
    <cellStyle name="Total 2 2 50 2 10 3" xfId="34084"/>
    <cellStyle name="Total 2 2 50 2 11" xfId="12803"/>
    <cellStyle name="Total 2 2 50 2 11 2" xfId="25848"/>
    <cellStyle name="Total 2 2 50 2 11 3" xfId="34182"/>
    <cellStyle name="Total 2 2 50 2 12" xfId="14729"/>
    <cellStyle name="Total 2 2 50 2 13" xfId="35908"/>
    <cellStyle name="Total 2 2 50 2 2" xfId="1909"/>
    <cellStyle name="Total 2 2 50 2 2 2" xfId="7778"/>
    <cellStyle name="Total 2 2 50 2 2 2 2" xfId="20824"/>
    <cellStyle name="Total 2 2 50 2 2 2 3" xfId="30612"/>
    <cellStyle name="Total 2 2 50 2 2 2 4" xfId="42003"/>
    <cellStyle name="Total 2 2 50 2 2 2 5" xfId="53507"/>
    <cellStyle name="Total 2 2 50 2 2 3" xfId="5603"/>
    <cellStyle name="Total 2 2 50 2 2 3 2" xfId="18649"/>
    <cellStyle name="Total 2 2 50 2 2 3 3" xfId="29123"/>
    <cellStyle name="Total 2 2 50 2 2 3 4" xfId="39828"/>
    <cellStyle name="Total 2 2 50 2 2 3 5" xfId="52001"/>
    <cellStyle name="Total 2 2 50 2 2 4" xfId="14955"/>
    <cellStyle name="Total 2 2 50 2 2 5" xfId="26414"/>
    <cellStyle name="Total 2 2 50 2 2 6" xfId="36134"/>
    <cellStyle name="Total 2 2 50 2 2 7" xfId="49734"/>
    <cellStyle name="Total 2 2 50 2 3" xfId="3386"/>
    <cellStyle name="Total 2 2 50 2 3 2" xfId="8210"/>
    <cellStyle name="Total 2 2 50 2 3 2 2" xfId="21256"/>
    <cellStyle name="Total 2 2 50 2 3 2 3" xfId="30751"/>
    <cellStyle name="Total 2 2 50 2 3 2 4" xfId="42435"/>
    <cellStyle name="Total 2 2 50 2 3 2 5" xfId="53939"/>
    <cellStyle name="Total 2 2 50 2 3 3" xfId="7080"/>
    <cellStyle name="Total 2 2 50 2 3 3 2" xfId="20126"/>
    <cellStyle name="Total 2 2 50 2 3 3 3" xfId="30307"/>
    <cellStyle name="Total 2 2 50 2 3 3 4" xfId="41305"/>
    <cellStyle name="Total 2 2 50 2 3 3 5" xfId="52833"/>
    <cellStyle name="Total 2 2 50 2 3 4" xfId="16432"/>
    <cellStyle name="Total 2 2 50 2 3 5" xfId="27598"/>
    <cellStyle name="Total 2 2 50 2 3 6" xfId="37611"/>
    <cellStyle name="Total 2 2 50 2 3 7" xfId="50566"/>
    <cellStyle name="Total 2 2 50 2 4" xfId="7604"/>
    <cellStyle name="Total 2 2 50 2 4 2" xfId="20650"/>
    <cellStyle name="Total 2 2 50 2 4 3" xfId="30544"/>
    <cellStyle name="Total 2 2 50 2 4 4" xfId="41829"/>
    <cellStyle name="Total 2 2 50 2 4 5" xfId="53333"/>
    <cellStyle name="Total 2 2 50 2 5" xfId="4500"/>
    <cellStyle name="Total 2 2 50 2 5 2" xfId="17546"/>
    <cellStyle name="Total 2 2 50 2 5 3" xfId="28519"/>
    <cellStyle name="Total 2 2 50 2 5 4" xfId="38725"/>
    <cellStyle name="Total 2 2 50 2 5 5" xfId="51188"/>
    <cellStyle name="Total 2 2 50 2 6" xfId="9272"/>
    <cellStyle name="Total 2 2 50 2 6 2" xfId="22317"/>
    <cellStyle name="Total 2 2 50 2 6 3" xfId="31619"/>
    <cellStyle name="Total 2 2 50 2 7" xfId="10154"/>
    <cellStyle name="Total 2 2 50 2 7 2" xfId="23199"/>
    <cellStyle name="Total 2 2 50 2 7 3" xfId="32495"/>
    <cellStyle name="Total 2 2 50 2 8" xfId="10514"/>
    <cellStyle name="Total 2 2 50 2 8 2" xfId="23559"/>
    <cellStyle name="Total 2 2 50 2 8 3" xfId="32855"/>
    <cellStyle name="Total 2 2 50 2 9" xfId="11901"/>
    <cellStyle name="Total 2 2 50 2 9 2" xfId="24946"/>
    <cellStyle name="Total 2 2 50 3" xfId="1146"/>
    <cellStyle name="Total 2 2 50 3 2" xfId="7434"/>
    <cellStyle name="Total 2 2 50 3 2 2" xfId="20480"/>
    <cellStyle name="Total 2 2 50 3 2 3" xfId="30479"/>
    <cellStyle name="Total 2 2 50 3 2 4" xfId="41659"/>
    <cellStyle name="Total 2 2 50 3 2 5" xfId="53163"/>
    <cellStyle name="Total 2 2 50 3 3" xfId="5256"/>
    <cellStyle name="Total 2 2 50 3 3 2" xfId="18302"/>
    <cellStyle name="Total 2 2 50 3 3 3" xfId="28987"/>
    <cellStyle name="Total 2 2 50 3 3 4" xfId="39481"/>
    <cellStyle name="Total 2 2 50 3 3 5" xfId="51683"/>
    <cellStyle name="Total 2 2 50 3 4" xfId="14192"/>
    <cellStyle name="Total 2 2 50 3 5" xfId="26293"/>
    <cellStyle name="Total 2 2 50 3 6" xfId="35371"/>
    <cellStyle name="Total 2 2 50 3 7" xfId="49431"/>
    <cellStyle name="Total 2 2 50 4" xfId="2412"/>
    <cellStyle name="Total 2 2 50 4 2" xfId="7929"/>
    <cellStyle name="Total 2 2 50 4 2 2" xfId="20975"/>
    <cellStyle name="Total 2 2 50 4 2 3" xfId="30681"/>
    <cellStyle name="Total 2 2 50 4 2 4" xfId="42154"/>
    <cellStyle name="Total 2 2 50 4 2 5" xfId="53658"/>
    <cellStyle name="Total 2 2 50 4 3" xfId="6106"/>
    <cellStyle name="Total 2 2 50 4 3 2" xfId="19152"/>
    <cellStyle name="Total 2 2 50 4 3 3" xfId="29544"/>
    <cellStyle name="Total 2 2 50 4 3 4" xfId="40331"/>
    <cellStyle name="Total 2 2 50 4 3 5" xfId="52274"/>
    <cellStyle name="Total 2 2 50 4 4" xfId="15458"/>
    <cellStyle name="Total 2 2 50 4 5" xfId="26835"/>
    <cellStyle name="Total 2 2 50 4 6" xfId="36637"/>
    <cellStyle name="Total 2 2 50 4 7" xfId="50007"/>
    <cellStyle name="Total 2 2 50 5" xfId="7266"/>
    <cellStyle name="Total 2 2 50 5 2" xfId="20312"/>
    <cellStyle name="Total 2 2 50 5 3" xfId="30411"/>
    <cellStyle name="Total 2 2 50 5 4" xfId="41491"/>
    <cellStyle name="Total 2 2 50 5 5" xfId="52995"/>
    <cellStyle name="Total 2 2 50 6" xfId="3963"/>
    <cellStyle name="Total 2 2 50 6 2" xfId="17009"/>
    <cellStyle name="Total 2 2 50 6 3" xfId="28087"/>
    <cellStyle name="Total 2 2 50 6 4" xfId="38188"/>
    <cellStyle name="Total 2 2 50 6 5" xfId="50873"/>
    <cellStyle name="Total 2 2 50 7" xfId="8735"/>
    <cellStyle name="Total 2 2 50 7 2" xfId="21780"/>
    <cellStyle name="Total 2 2 50 7 3" xfId="31187"/>
    <cellStyle name="Total 2 2 50 8" xfId="9721"/>
    <cellStyle name="Total 2 2 50 8 2" xfId="22766"/>
    <cellStyle name="Total 2 2 50 8 3" xfId="32062"/>
    <cellStyle name="Total 2 2 50 9" xfId="11363"/>
    <cellStyle name="Total 2 2 50 9 2" xfId="24408"/>
    <cellStyle name="Total 2 2 51" xfId="579"/>
    <cellStyle name="Total 2 2 51 10" xfId="11951"/>
    <cellStyle name="Total 2 2 51 10 2" xfId="24996"/>
    <cellStyle name="Total 2 2 51 10 3" xfId="33330"/>
    <cellStyle name="Total 2 2 51 11" xfId="13630"/>
    <cellStyle name="Total 2 2 51 12" xfId="34809"/>
    <cellStyle name="Total 2 2 51 2" xfId="1690"/>
    <cellStyle name="Total 2 2 51 2 10" xfId="12712"/>
    <cellStyle name="Total 2 2 51 2 10 2" xfId="25757"/>
    <cellStyle name="Total 2 2 51 2 10 3" xfId="34091"/>
    <cellStyle name="Total 2 2 51 2 11" xfId="12804"/>
    <cellStyle name="Total 2 2 51 2 11 2" xfId="25849"/>
    <cellStyle name="Total 2 2 51 2 11 3" xfId="34183"/>
    <cellStyle name="Total 2 2 51 2 12" xfId="14736"/>
    <cellStyle name="Total 2 2 51 2 13" xfId="35915"/>
    <cellStyle name="Total 2 2 51 2 2" xfId="1910"/>
    <cellStyle name="Total 2 2 51 2 2 2" xfId="7779"/>
    <cellStyle name="Total 2 2 51 2 2 2 2" xfId="20825"/>
    <cellStyle name="Total 2 2 51 2 2 2 3" xfId="30613"/>
    <cellStyle name="Total 2 2 51 2 2 2 4" xfId="42004"/>
    <cellStyle name="Total 2 2 51 2 2 2 5" xfId="53508"/>
    <cellStyle name="Total 2 2 51 2 2 3" xfId="5604"/>
    <cellStyle name="Total 2 2 51 2 2 3 2" xfId="18650"/>
    <cellStyle name="Total 2 2 51 2 2 3 3" xfId="29124"/>
    <cellStyle name="Total 2 2 51 2 2 3 4" xfId="39829"/>
    <cellStyle name="Total 2 2 51 2 2 3 5" xfId="52002"/>
    <cellStyle name="Total 2 2 51 2 2 4" xfId="14956"/>
    <cellStyle name="Total 2 2 51 2 2 5" xfId="26415"/>
    <cellStyle name="Total 2 2 51 2 2 6" xfId="36135"/>
    <cellStyle name="Total 2 2 51 2 2 7" xfId="49735"/>
    <cellStyle name="Total 2 2 51 2 3" xfId="3392"/>
    <cellStyle name="Total 2 2 51 2 3 2" xfId="8211"/>
    <cellStyle name="Total 2 2 51 2 3 2 2" xfId="21257"/>
    <cellStyle name="Total 2 2 51 2 3 2 3" xfId="30752"/>
    <cellStyle name="Total 2 2 51 2 3 2 4" xfId="42436"/>
    <cellStyle name="Total 2 2 51 2 3 2 5" xfId="53940"/>
    <cellStyle name="Total 2 2 51 2 3 3" xfId="7086"/>
    <cellStyle name="Total 2 2 51 2 3 3 2" xfId="20132"/>
    <cellStyle name="Total 2 2 51 2 3 3 3" xfId="30313"/>
    <cellStyle name="Total 2 2 51 2 3 3 4" xfId="41311"/>
    <cellStyle name="Total 2 2 51 2 3 3 5" xfId="52836"/>
    <cellStyle name="Total 2 2 51 2 3 4" xfId="16438"/>
    <cellStyle name="Total 2 2 51 2 3 5" xfId="27604"/>
    <cellStyle name="Total 2 2 51 2 3 6" xfId="37617"/>
    <cellStyle name="Total 2 2 51 2 3 7" xfId="50569"/>
    <cellStyle name="Total 2 2 51 2 4" xfId="7605"/>
    <cellStyle name="Total 2 2 51 2 4 2" xfId="20651"/>
    <cellStyle name="Total 2 2 51 2 4 3" xfId="30545"/>
    <cellStyle name="Total 2 2 51 2 4 4" xfId="41830"/>
    <cellStyle name="Total 2 2 51 2 4 5" xfId="53334"/>
    <cellStyle name="Total 2 2 51 2 5" xfId="4507"/>
    <cellStyle name="Total 2 2 51 2 5 2" xfId="17553"/>
    <cellStyle name="Total 2 2 51 2 5 3" xfId="28526"/>
    <cellStyle name="Total 2 2 51 2 5 4" xfId="38732"/>
    <cellStyle name="Total 2 2 51 2 5 5" xfId="51191"/>
    <cellStyle name="Total 2 2 51 2 6" xfId="9279"/>
    <cellStyle name="Total 2 2 51 2 6 2" xfId="22324"/>
    <cellStyle name="Total 2 2 51 2 6 3" xfId="31626"/>
    <cellStyle name="Total 2 2 51 2 7" xfId="10161"/>
    <cellStyle name="Total 2 2 51 2 7 2" xfId="23206"/>
    <cellStyle name="Total 2 2 51 2 7 3" xfId="32502"/>
    <cellStyle name="Total 2 2 51 2 8" xfId="10520"/>
    <cellStyle name="Total 2 2 51 2 8 2" xfId="23565"/>
    <cellStyle name="Total 2 2 51 2 8 3" xfId="32861"/>
    <cellStyle name="Total 2 2 51 2 9" xfId="11908"/>
    <cellStyle name="Total 2 2 51 2 9 2" xfId="24953"/>
    <cellStyle name="Total 2 2 51 3" xfId="1153"/>
    <cellStyle name="Total 2 2 51 3 2" xfId="7435"/>
    <cellStyle name="Total 2 2 51 3 2 2" xfId="20481"/>
    <cellStyle name="Total 2 2 51 3 2 3" xfId="30480"/>
    <cellStyle name="Total 2 2 51 3 2 4" xfId="41660"/>
    <cellStyle name="Total 2 2 51 3 2 5" xfId="53164"/>
    <cellStyle name="Total 2 2 51 3 3" xfId="5263"/>
    <cellStyle name="Total 2 2 51 3 3 2" xfId="18309"/>
    <cellStyle name="Total 2 2 51 3 3 3" xfId="28994"/>
    <cellStyle name="Total 2 2 51 3 3 4" xfId="39488"/>
    <cellStyle name="Total 2 2 51 3 3 5" xfId="51686"/>
    <cellStyle name="Total 2 2 51 3 4" xfId="14199"/>
    <cellStyle name="Total 2 2 51 3 5" xfId="26300"/>
    <cellStyle name="Total 2 2 51 3 6" xfId="35378"/>
    <cellStyle name="Total 2 2 51 3 7" xfId="49434"/>
    <cellStyle name="Total 2 2 51 4" xfId="2419"/>
    <cellStyle name="Total 2 2 51 4 2" xfId="7930"/>
    <cellStyle name="Total 2 2 51 4 2 2" xfId="20976"/>
    <cellStyle name="Total 2 2 51 4 2 3" xfId="30682"/>
    <cellStyle name="Total 2 2 51 4 2 4" xfId="42155"/>
    <cellStyle name="Total 2 2 51 4 2 5" xfId="53659"/>
    <cellStyle name="Total 2 2 51 4 3" xfId="6113"/>
    <cellStyle name="Total 2 2 51 4 3 2" xfId="19159"/>
    <cellStyle name="Total 2 2 51 4 3 3" xfId="29551"/>
    <cellStyle name="Total 2 2 51 4 3 4" xfId="40338"/>
    <cellStyle name="Total 2 2 51 4 3 5" xfId="52277"/>
    <cellStyle name="Total 2 2 51 4 4" xfId="15465"/>
    <cellStyle name="Total 2 2 51 4 5" xfId="26842"/>
    <cellStyle name="Total 2 2 51 4 6" xfId="36644"/>
    <cellStyle name="Total 2 2 51 4 7" xfId="50010"/>
    <cellStyle name="Total 2 2 51 5" xfId="7267"/>
    <cellStyle name="Total 2 2 51 5 2" xfId="20313"/>
    <cellStyle name="Total 2 2 51 5 3" xfId="30412"/>
    <cellStyle name="Total 2 2 51 5 4" xfId="41492"/>
    <cellStyle name="Total 2 2 51 5 5" xfId="52996"/>
    <cellStyle name="Total 2 2 51 6" xfId="3970"/>
    <cellStyle name="Total 2 2 51 6 2" xfId="17016"/>
    <cellStyle name="Total 2 2 51 6 3" xfId="28094"/>
    <cellStyle name="Total 2 2 51 6 4" xfId="38195"/>
    <cellStyle name="Total 2 2 51 6 5" xfId="50876"/>
    <cellStyle name="Total 2 2 51 7" xfId="8742"/>
    <cellStyle name="Total 2 2 51 7 2" xfId="21787"/>
    <cellStyle name="Total 2 2 51 7 3" xfId="31194"/>
    <cellStyle name="Total 2 2 51 8" xfId="9728"/>
    <cellStyle name="Total 2 2 51 8 2" xfId="22773"/>
    <cellStyle name="Total 2 2 51 8 3" xfId="32069"/>
    <cellStyle name="Total 2 2 51 9" xfId="11370"/>
    <cellStyle name="Total 2 2 51 9 2" xfId="24415"/>
    <cellStyle name="Total 2 2 52" xfId="602"/>
    <cellStyle name="Total 2 2 52 10" xfId="12630"/>
    <cellStyle name="Total 2 2 52 10 2" xfId="25675"/>
    <cellStyle name="Total 2 2 52 10 3" xfId="34009"/>
    <cellStyle name="Total 2 2 52 11" xfId="13650"/>
    <cellStyle name="Total 2 2 52 12" xfId="34829"/>
    <cellStyle name="Total 2 2 52 2" xfId="1709"/>
    <cellStyle name="Total 2 2 52 2 10" xfId="12725"/>
    <cellStyle name="Total 2 2 52 2 10 2" xfId="25770"/>
    <cellStyle name="Total 2 2 52 2 10 3" xfId="34104"/>
    <cellStyle name="Total 2 2 52 2 11" xfId="12805"/>
    <cellStyle name="Total 2 2 52 2 11 2" xfId="25850"/>
    <cellStyle name="Total 2 2 52 2 11 3" xfId="34184"/>
    <cellStyle name="Total 2 2 52 2 12" xfId="14755"/>
    <cellStyle name="Total 2 2 52 2 13" xfId="35934"/>
    <cellStyle name="Total 2 2 52 2 2" xfId="1911"/>
    <cellStyle name="Total 2 2 52 2 2 2" xfId="7780"/>
    <cellStyle name="Total 2 2 52 2 2 2 2" xfId="20826"/>
    <cellStyle name="Total 2 2 52 2 2 2 3" xfId="30614"/>
    <cellStyle name="Total 2 2 52 2 2 2 4" xfId="42005"/>
    <cellStyle name="Total 2 2 52 2 2 2 5" xfId="53509"/>
    <cellStyle name="Total 2 2 52 2 2 3" xfId="5605"/>
    <cellStyle name="Total 2 2 52 2 2 3 2" xfId="18651"/>
    <cellStyle name="Total 2 2 52 2 2 3 3" xfId="29125"/>
    <cellStyle name="Total 2 2 52 2 2 3 4" xfId="39830"/>
    <cellStyle name="Total 2 2 52 2 2 3 5" xfId="52003"/>
    <cellStyle name="Total 2 2 52 2 2 4" xfId="14957"/>
    <cellStyle name="Total 2 2 52 2 2 5" xfId="26416"/>
    <cellStyle name="Total 2 2 52 2 2 6" xfId="36136"/>
    <cellStyle name="Total 2 2 52 2 2 7" xfId="49736"/>
    <cellStyle name="Total 2 2 52 2 3" xfId="3403"/>
    <cellStyle name="Total 2 2 52 2 3 2" xfId="8212"/>
    <cellStyle name="Total 2 2 52 2 3 2 2" xfId="21258"/>
    <cellStyle name="Total 2 2 52 2 3 2 3" xfId="30753"/>
    <cellStyle name="Total 2 2 52 2 3 2 4" xfId="42437"/>
    <cellStyle name="Total 2 2 52 2 3 2 5" xfId="53941"/>
    <cellStyle name="Total 2 2 52 2 3 3" xfId="7097"/>
    <cellStyle name="Total 2 2 52 2 3 3 2" xfId="20143"/>
    <cellStyle name="Total 2 2 52 2 3 3 3" xfId="30324"/>
    <cellStyle name="Total 2 2 52 2 3 3 4" xfId="41322"/>
    <cellStyle name="Total 2 2 52 2 3 3 5" xfId="52839"/>
    <cellStyle name="Total 2 2 52 2 3 4" xfId="16449"/>
    <cellStyle name="Total 2 2 52 2 3 5" xfId="27615"/>
    <cellStyle name="Total 2 2 52 2 3 6" xfId="37628"/>
    <cellStyle name="Total 2 2 52 2 3 7" xfId="50572"/>
    <cellStyle name="Total 2 2 52 2 4" xfId="7612"/>
    <cellStyle name="Total 2 2 52 2 4 2" xfId="20658"/>
    <cellStyle name="Total 2 2 52 2 4 3" xfId="30546"/>
    <cellStyle name="Total 2 2 52 2 4 4" xfId="41837"/>
    <cellStyle name="Total 2 2 52 2 4 5" xfId="53341"/>
    <cellStyle name="Total 2 2 52 2 5" xfId="4526"/>
    <cellStyle name="Total 2 2 52 2 5 2" xfId="17572"/>
    <cellStyle name="Total 2 2 52 2 5 3" xfId="28539"/>
    <cellStyle name="Total 2 2 52 2 5 4" xfId="38751"/>
    <cellStyle name="Total 2 2 52 2 5 5" xfId="51200"/>
    <cellStyle name="Total 2 2 52 2 6" xfId="9298"/>
    <cellStyle name="Total 2 2 52 2 6 2" xfId="22343"/>
    <cellStyle name="Total 2 2 52 2 6 3" xfId="31639"/>
    <cellStyle name="Total 2 2 52 2 7" xfId="10174"/>
    <cellStyle name="Total 2 2 52 2 7 2" xfId="23219"/>
    <cellStyle name="Total 2 2 52 2 7 3" xfId="32515"/>
    <cellStyle name="Total 2 2 52 2 8" xfId="10531"/>
    <cellStyle name="Total 2 2 52 2 8 2" xfId="23576"/>
    <cellStyle name="Total 2 2 52 2 8 3" xfId="32872"/>
    <cellStyle name="Total 2 2 52 2 9" xfId="11927"/>
    <cellStyle name="Total 2 2 52 2 9 2" xfId="24972"/>
    <cellStyle name="Total 2 2 52 3" xfId="1173"/>
    <cellStyle name="Total 2 2 52 3 2" xfId="7442"/>
    <cellStyle name="Total 2 2 52 3 2 2" xfId="20488"/>
    <cellStyle name="Total 2 2 52 3 2 3" xfId="30481"/>
    <cellStyle name="Total 2 2 52 3 2 4" xfId="41667"/>
    <cellStyle name="Total 2 2 52 3 2 5" xfId="53171"/>
    <cellStyle name="Total 2 2 52 3 3" xfId="5283"/>
    <cellStyle name="Total 2 2 52 3 3 2" xfId="18329"/>
    <cellStyle name="Total 2 2 52 3 3 3" xfId="29008"/>
    <cellStyle name="Total 2 2 52 3 3 4" xfId="39508"/>
    <cellStyle name="Total 2 2 52 3 3 5" xfId="51695"/>
    <cellStyle name="Total 2 2 52 3 4" xfId="14219"/>
    <cellStyle name="Total 2 2 52 3 5" xfId="26314"/>
    <cellStyle name="Total 2 2 52 3 6" xfId="35398"/>
    <cellStyle name="Total 2 2 52 3 7" xfId="49443"/>
    <cellStyle name="Total 2 2 52 4" xfId="2439"/>
    <cellStyle name="Total 2 2 52 4 2" xfId="7937"/>
    <cellStyle name="Total 2 2 52 4 2 2" xfId="20983"/>
    <cellStyle name="Total 2 2 52 4 2 3" xfId="30683"/>
    <cellStyle name="Total 2 2 52 4 2 4" xfId="42162"/>
    <cellStyle name="Total 2 2 52 4 2 5" xfId="53666"/>
    <cellStyle name="Total 2 2 52 4 3" xfId="6133"/>
    <cellStyle name="Total 2 2 52 4 3 2" xfId="19179"/>
    <cellStyle name="Total 2 2 52 4 3 3" xfId="29565"/>
    <cellStyle name="Total 2 2 52 4 3 4" xfId="40358"/>
    <cellStyle name="Total 2 2 52 4 3 5" xfId="52286"/>
    <cellStyle name="Total 2 2 52 4 4" xfId="15485"/>
    <cellStyle name="Total 2 2 52 4 5" xfId="26856"/>
    <cellStyle name="Total 2 2 52 4 6" xfId="36664"/>
    <cellStyle name="Total 2 2 52 4 7" xfId="50019"/>
    <cellStyle name="Total 2 2 52 5" xfId="7274"/>
    <cellStyle name="Total 2 2 52 5 2" xfId="20320"/>
    <cellStyle name="Total 2 2 52 5 3" xfId="30413"/>
    <cellStyle name="Total 2 2 52 5 4" xfId="41499"/>
    <cellStyle name="Total 2 2 52 5 5" xfId="53003"/>
    <cellStyle name="Total 2 2 52 6" xfId="3990"/>
    <cellStyle name="Total 2 2 52 6 2" xfId="17036"/>
    <cellStyle name="Total 2 2 52 6 3" xfId="28108"/>
    <cellStyle name="Total 2 2 52 6 4" xfId="38215"/>
    <cellStyle name="Total 2 2 52 6 5" xfId="50885"/>
    <cellStyle name="Total 2 2 52 7" xfId="8762"/>
    <cellStyle name="Total 2 2 52 7 2" xfId="21807"/>
    <cellStyle name="Total 2 2 52 7 3" xfId="31208"/>
    <cellStyle name="Total 2 2 52 8" xfId="9742"/>
    <cellStyle name="Total 2 2 52 8 2" xfId="22787"/>
    <cellStyle name="Total 2 2 52 8 3" xfId="32083"/>
    <cellStyle name="Total 2 2 52 9" xfId="11391"/>
    <cellStyle name="Total 2 2 52 9 2" xfId="24436"/>
    <cellStyle name="Total 2 2 53" xfId="606"/>
    <cellStyle name="Total 2 2 53 10" xfId="12440"/>
    <cellStyle name="Total 2 2 53 10 2" xfId="25485"/>
    <cellStyle name="Total 2 2 53 10 3" xfId="33819"/>
    <cellStyle name="Total 2 2 53 11" xfId="13654"/>
    <cellStyle name="Total 2 2 53 12" xfId="34833"/>
    <cellStyle name="Total 2 2 53 2" xfId="1713"/>
    <cellStyle name="Total 2 2 53 2 10" xfId="12729"/>
    <cellStyle name="Total 2 2 53 2 10 2" xfId="25774"/>
    <cellStyle name="Total 2 2 53 2 10 3" xfId="34108"/>
    <cellStyle name="Total 2 2 53 2 11" xfId="12806"/>
    <cellStyle name="Total 2 2 53 2 11 2" xfId="25851"/>
    <cellStyle name="Total 2 2 53 2 11 3" xfId="34185"/>
    <cellStyle name="Total 2 2 53 2 12" xfId="14759"/>
    <cellStyle name="Total 2 2 53 2 13" xfId="35938"/>
    <cellStyle name="Total 2 2 53 2 2" xfId="1912"/>
    <cellStyle name="Total 2 2 53 2 2 2" xfId="7781"/>
    <cellStyle name="Total 2 2 53 2 2 2 2" xfId="20827"/>
    <cellStyle name="Total 2 2 53 2 2 2 3" xfId="30615"/>
    <cellStyle name="Total 2 2 53 2 2 2 4" xfId="42006"/>
    <cellStyle name="Total 2 2 53 2 2 2 5" xfId="53510"/>
    <cellStyle name="Total 2 2 53 2 2 3" xfId="5606"/>
    <cellStyle name="Total 2 2 53 2 2 3 2" xfId="18652"/>
    <cellStyle name="Total 2 2 53 2 2 3 3" xfId="29126"/>
    <cellStyle name="Total 2 2 53 2 2 3 4" xfId="39831"/>
    <cellStyle name="Total 2 2 53 2 2 3 5" xfId="52004"/>
    <cellStyle name="Total 2 2 53 2 2 4" xfId="14958"/>
    <cellStyle name="Total 2 2 53 2 2 5" xfId="26417"/>
    <cellStyle name="Total 2 2 53 2 2 6" xfId="36137"/>
    <cellStyle name="Total 2 2 53 2 2 7" xfId="49737"/>
    <cellStyle name="Total 2 2 53 2 3" xfId="3407"/>
    <cellStyle name="Total 2 2 53 2 3 2" xfId="8213"/>
    <cellStyle name="Total 2 2 53 2 3 2 2" xfId="21259"/>
    <cellStyle name="Total 2 2 53 2 3 2 3" xfId="30754"/>
    <cellStyle name="Total 2 2 53 2 3 2 4" xfId="42438"/>
    <cellStyle name="Total 2 2 53 2 3 2 5" xfId="53942"/>
    <cellStyle name="Total 2 2 53 2 3 3" xfId="7101"/>
    <cellStyle name="Total 2 2 53 2 3 3 2" xfId="20147"/>
    <cellStyle name="Total 2 2 53 2 3 3 3" xfId="30328"/>
    <cellStyle name="Total 2 2 53 2 3 3 4" xfId="41326"/>
    <cellStyle name="Total 2 2 53 2 3 3 5" xfId="52842"/>
    <cellStyle name="Total 2 2 53 2 3 4" xfId="16453"/>
    <cellStyle name="Total 2 2 53 2 3 5" xfId="27619"/>
    <cellStyle name="Total 2 2 53 2 3 6" xfId="37632"/>
    <cellStyle name="Total 2 2 53 2 3 7" xfId="50575"/>
    <cellStyle name="Total 2 2 53 2 4" xfId="7613"/>
    <cellStyle name="Total 2 2 53 2 4 2" xfId="20659"/>
    <cellStyle name="Total 2 2 53 2 4 3" xfId="30547"/>
    <cellStyle name="Total 2 2 53 2 4 4" xfId="41838"/>
    <cellStyle name="Total 2 2 53 2 4 5" xfId="53342"/>
    <cellStyle name="Total 2 2 53 2 5" xfId="4530"/>
    <cellStyle name="Total 2 2 53 2 5 2" xfId="17576"/>
    <cellStyle name="Total 2 2 53 2 5 3" xfId="28543"/>
    <cellStyle name="Total 2 2 53 2 5 4" xfId="38755"/>
    <cellStyle name="Total 2 2 53 2 5 5" xfId="51203"/>
    <cellStyle name="Total 2 2 53 2 6" xfId="9302"/>
    <cellStyle name="Total 2 2 53 2 6 2" xfId="22347"/>
    <cellStyle name="Total 2 2 53 2 6 3" xfId="31643"/>
    <cellStyle name="Total 2 2 53 2 7" xfId="10178"/>
    <cellStyle name="Total 2 2 53 2 7 2" xfId="23223"/>
    <cellStyle name="Total 2 2 53 2 7 3" xfId="32519"/>
    <cellStyle name="Total 2 2 53 2 8" xfId="10535"/>
    <cellStyle name="Total 2 2 53 2 8 2" xfId="23580"/>
    <cellStyle name="Total 2 2 53 2 8 3" xfId="32876"/>
    <cellStyle name="Total 2 2 53 2 9" xfId="11931"/>
    <cellStyle name="Total 2 2 53 2 9 2" xfId="24976"/>
    <cellStyle name="Total 2 2 53 3" xfId="1177"/>
    <cellStyle name="Total 2 2 53 3 2" xfId="7443"/>
    <cellStyle name="Total 2 2 53 3 2 2" xfId="20489"/>
    <cellStyle name="Total 2 2 53 3 2 3" xfId="30482"/>
    <cellStyle name="Total 2 2 53 3 2 4" xfId="41668"/>
    <cellStyle name="Total 2 2 53 3 2 5" xfId="53172"/>
    <cellStyle name="Total 2 2 53 3 3" xfId="5287"/>
    <cellStyle name="Total 2 2 53 3 3 2" xfId="18333"/>
    <cellStyle name="Total 2 2 53 3 3 3" xfId="29012"/>
    <cellStyle name="Total 2 2 53 3 3 4" xfId="39512"/>
    <cellStyle name="Total 2 2 53 3 3 5" xfId="51698"/>
    <cellStyle name="Total 2 2 53 3 4" xfId="14223"/>
    <cellStyle name="Total 2 2 53 3 5" xfId="26318"/>
    <cellStyle name="Total 2 2 53 3 6" xfId="35402"/>
    <cellStyle name="Total 2 2 53 3 7" xfId="49446"/>
    <cellStyle name="Total 2 2 53 4" xfId="2443"/>
    <cellStyle name="Total 2 2 53 4 2" xfId="7938"/>
    <cellStyle name="Total 2 2 53 4 2 2" xfId="20984"/>
    <cellStyle name="Total 2 2 53 4 2 3" xfId="30684"/>
    <cellStyle name="Total 2 2 53 4 2 4" xfId="42163"/>
    <cellStyle name="Total 2 2 53 4 2 5" xfId="53667"/>
    <cellStyle name="Total 2 2 53 4 3" xfId="6137"/>
    <cellStyle name="Total 2 2 53 4 3 2" xfId="19183"/>
    <cellStyle name="Total 2 2 53 4 3 3" xfId="29569"/>
    <cellStyle name="Total 2 2 53 4 3 4" xfId="40362"/>
    <cellStyle name="Total 2 2 53 4 3 5" xfId="52289"/>
    <cellStyle name="Total 2 2 53 4 4" xfId="15489"/>
    <cellStyle name="Total 2 2 53 4 5" xfId="26860"/>
    <cellStyle name="Total 2 2 53 4 6" xfId="36668"/>
    <cellStyle name="Total 2 2 53 4 7" xfId="50022"/>
    <cellStyle name="Total 2 2 53 5" xfId="7275"/>
    <cellStyle name="Total 2 2 53 5 2" xfId="20321"/>
    <cellStyle name="Total 2 2 53 5 3" xfId="30414"/>
    <cellStyle name="Total 2 2 53 5 4" xfId="41500"/>
    <cellStyle name="Total 2 2 53 5 5" xfId="53004"/>
    <cellStyle name="Total 2 2 53 6" xfId="3994"/>
    <cellStyle name="Total 2 2 53 6 2" xfId="17040"/>
    <cellStyle name="Total 2 2 53 6 3" xfId="28112"/>
    <cellStyle name="Total 2 2 53 6 4" xfId="38219"/>
    <cellStyle name="Total 2 2 53 6 5" xfId="50888"/>
    <cellStyle name="Total 2 2 53 7" xfId="8766"/>
    <cellStyle name="Total 2 2 53 7 2" xfId="21811"/>
    <cellStyle name="Total 2 2 53 7 3" xfId="31212"/>
    <cellStyle name="Total 2 2 53 8" xfId="9746"/>
    <cellStyle name="Total 2 2 53 8 2" xfId="22791"/>
    <cellStyle name="Total 2 2 53 8 3" xfId="32087"/>
    <cellStyle name="Total 2 2 53 9" xfId="11395"/>
    <cellStyle name="Total 2 2 53 9 2" xfId="24440"/>
    <cellStyle name="Total 2 2 54" xfId="609"/>
    <cellStyle name="Total 2 2 54 10" xfId="13657"/>
    <cellStyle name="Total 2 2 54 11" xfId="34836"/>
    <cellStyle name="Total 2 2 54 2" xfId="1716"/>
    <cellStyle name="Total 2 2 54 2 10" xfId="12732"/>
    <cellStyle name="Total 2 2 54 2 10 2" xfId="25777"/>
    <cellStyle name="Total 2 2 54 2 10 3" xfId="34111"/>
    <cellStyle name="Total 2 2 54 2 11" xfId="12807"/>
    <cellStyle name="Total 2 2 54 2 11 2" xfId="25852"/>
    <cellStyle name="Total 2 2 54 2 11 3" xfId="34186"/>
    <cellStyle name="Total 2 2 54 2 12" xfId="14762"/>
    <cellStyle name="Total 2 2 54 2 13" xfId="35941"/>
    <cellStyle name="Total 2 2 54 2 2" xfId="1913"/>
    <cellStyle name="Total 2 2 54 2 2 2" xfId="7782"/>
    <cellStyle name="Total 2 2 54 2 2 2 2" xfId="20828"/>
    <cellStyle name="Total 2 2 54 2 2 2 3" xfId="30616"/>
    <cellStyle name="Total 2 2 54 2 2 2 4" xfId="42007"/>
    <cellStyle name="Total 2 2 54 2 2 2 5" xfId="53511"/>
    <cellStyle name="Total 2 2 54 2 2 3" xfId="5607"/>
    <cellStyle name="Total 2 2 54 2 2 3 2" xfId="18653"/>
    <cellStyle name="Total 2 2 54 2 2 3 3" xfId="29127"/>
    <cellStyle name="Total 2 2 54 2 2 3 4" xfId="39832"/>
    <cellStyle name="Total 2 2 54 2 2 3 5" xfId="52005"/>
    <cellStyle name="Total 2 2 54 2 2 4" xfId="14959"/>
    <cellStyle name="Total 2 2 54 2 2 5" xfId="26418"/>
    <cellStyle name="Total 2 2 54 2 2 6" xfId="36138"/>
    <cellStyle name="Total 2 2 54 2 2 7" xfId="49738"/>
    <cellStyle name="Total 2 2 54 2 3" xfId="3410"/>
    <cellStyle name="Total 2 2 54 2 3 2" xfId="8214"/>
    <cellStyle name="Total 2 2 54 2 3 2 2" xfId="21260"/>
    <cellStyle name="Total 2 2 54 2 3 2 3" xfId="30755"/>
    <cellStyle name="Total 2 2 54 2 3 2 4" xfId="42439"/>
    <cellStyle name="Total 2 2 54 2 3 2 5" xfId="53943"/>
    <cellStyle name="Total 2 2 54 2 3 3" xfId="7104"/>
    <cellStyle name="Total 2 2 54 2 3 3 2" xfId="20150"/>
    <cellStyle name="Total 2 2 54 2 3 3 3" xfId="30331"/>
    <cellStyle name="Total 2 2 54 2 3 3 4" xfId="41329"/>
    <cellStyle name="Total 2 2 54 2 3 3 5" xfId="52845"/>
    <cellStyle name="Total 2 2 54 2 3 4" xfId="16456"/>
    <cellStyle name="Total 2 2 54 2 3 5" xfId="27622"/>
    <cellStyle name="Total 2 2 54 2 3 6" xfId="37635"/>
    <cellStyle name="Total 2 2 54 2 3 7" xfId="50578"/>
    <cellStyle name="Total 2 2 54 2 4" xfId="7614"/>
    <cellStyle name="Total 2 2 54 2 4 2" xfId="20660"/>
    <cellStyle name="Total 2 2 54 2 4 3" xfId="30548"/>
    <cellStyle name="Total 2 2 54 2 4 4" xfId="41839"/>
    <cellStyle name="Total 2 2 54 2 4 5" xfId="53343"/>
    <cellStyle name="Total 2 2 54 2 5" xfId="4533"/>
    <cellStyle name="Total 2 2 54 2 5 2" xfId="17579"/>
    <cellStyle name="Total 2 2 54 2 5 3" xfId="28546"/>
    <cellStyle name="Total 2 2 54 2 5 4" xfId="38758"/>
    <cellStyle name="Total 2 2 54 2 5 5" xfId="51206"/>
    <cellStyle name="Total 2 2 54 2 6" xfId="9305"/>
    <cellStyle name="Total 2 2 54 2 6 2" xfId="22350"/>
    <cellStyle name="Total 2 2 54 2 6 3" xfId="31646"/>
    <cellStyle name="Total 2 2 54 2 7" xfId="10181"/>
    <cellStyle name="Total 2 2 54 2 7 2" xfId="23226"/>
    <cellStyle name="Total 2 2 54 2 7 3" xfId="32522"/>
    <cellStyle name="Total 2 2 54 2 8" xfId="10538"/>
    <cellStyle name="Total 2 2 54 2 8 2" xfId="23583"/>
    <cellStyle name="Total 2 2 54 2 8 3" xfId="32879"/>
    <cellStyle name="Total 2 2 54 2 9" xfId="11934"/>
    <cellStyle name="Total 2 2 54 2 9 2" xfId="24979"/>
    <cellStyle name="Total 2 2 54 3" xfId="1180"/>
    <cellStyle name="Total 2 2 54 3 2" xfId="7444"/>
    <cellStyle name="Total 2 2 54 3 2 2" xfId="20490"/>
    <cellStyle name="Total 2 2 54 3 2 3" xfId="30483"/>
    <cellStyle name="Total 2 2 54 3 2 4" xfId="41669"/>
    <cellStyle name="Total 2 2 54 3 2 5" xfId="53173"/>
    <cellStyle name="Total 2 2 54 3 3" xfId="5290"/>
    <cellStyle name="Total 2 2 54 3 3 2" xfId="18336"/>
    <cellStyle name="Total 2 2 54 3 3 3" xfId="29015"/>
    <cellStyle name="Total 2 2 54 3 3 4" xfId="39515"/>
    <cellStyle name="Total 2 2 54 3 3 5" xfId="51701"/>
    <cellStyle name="Total 2 2 54 3 4" xfId="14226"/>
    <cellStyle name="Total 2 2 54 3 5" xfId="26321"/>
    <cellStyle name="Total 2 2 54 3 6" xfId="35405"/>
    <cellStyle name="Total 2 2 54 3 7" xfId="49449"/>
    <cellStyle name="Total 2 2 54 4" xfId="2446"/>
    <cellStyle name="Total 2 2 54 4 2" xfId="7939"/>
    <cellStyle name="Total 2 2 54 4 2 2" xfId="20985"/>
    <cellStyle name="Total 2 2 54 4 2 3" xfId="30685"/>
    <cellStyle name="Total 2 2 54 4 2 4" xfId="42164"/>
    <cellStyle name="Total 2 2 54 4 2 5" xfId="53668"/>
    <cellStyle name="Total 2 2 54 4 3" xfId="6140"/>
    <cellStyle name="Total 2 2 54 4 3 2" xfId="19186"/>
    <cellStyle name="Total 2 2 54 4 3 3" xfId="29572"/>
    <cellStyle name="Total 2 2 54 4 3 4" xfId="40365"/>
    <cellStyle name="Total 2 2 54 4 3 5" xfId="52292"/>
    <cellStyle name="Total 2 2 54 4 4" xfId="15492"/>
    <cellStyle name="Total 2 2 54 4 5" xfId="26863"/>
    <cellStyle name="Total 2 2 54 4 6" xfId="36671"/>
    <cellStyle name="Total 2 2 54 4 7" xfId="50025"/>
    <cellStyle name="Total 2 2 54 5" xfId="3997"/>
    <cellStyle name="Total 2 2 54 5 2" xfId="17043"/>
    <cellStyle name="Total 2 2 54 5 3" xfId="28115"/>
    <cellStyle name="Total 2 2 54 5 4" xfId="38222"/>
    <cellStyle name="Total 2 2 54 5 5" xfId="50891"/>
    <cellStyle name="Total 2 2 54 6" xfId="8769"/>
    <cellStyle name="Total 2 2 54 6 2" xfId="21814"/>
    <cellStyle name="Total 2 2 54 6 3" xfId="31215"/>
    <cellStyle name="Total 2 2 54 7" xfId="9749"/>
    <cellStyle name="Total 2 2 54 7 2" xfId="22794"/>
    <cellStyle name="Total 2 2 54 7 3" xfId="32090"/>
    <cellStyle name="Total 2 2 54 8" xfId="11398"/>
    <cellStyle name="Total 2 2 54 8 2" xfId="24443"/>
    <cellStyle name="Total 2 2 54 9" xfId="10810"/>
    <cellStyle name="Total 2 2 54 9 2" xfId="23855"/>
    <cellStyle name="Total 2 2 54 9 3" xfId="33135"/>
    <cellStyle name="Total 2 2 55" xfId="622"/>
    <cellStyle name="Total 2 2 55 10" xfId="49151"/>
    <cellStyle name="Total 2 2 55 2" xfId="1817"/>
    <cellStyle name="Total 2 2 55 2 2" xfId="7709"/>
    <cellStyle name="Total 2 2 55 2 2 2" xfId="20755"/>
    <cellStyle name="Total 2 2 55 2 2 3" xfId="30549"/>
    <cellStyle name="Total 2 2 55 2 2 4" xfId="41934"/>
    <cellStyle name="Total 2 2 55 2 2 5" xfId="53438"/>
    <cellStyle name="Total 2 2 55 2 3" xfId="5511"/>
    <cellStyle name="Total 2 2 55 2 3 2" xfId="18557"/>
    <cellStyle name="Total 2 2 55 2 3 3" xfId="29037"/>
    <cellStyle name="Total 2 2 55 2 3 4" xfId="39736"/>
    <cellStyle name="Total 2 2 55 2 3 5" xfId="51918"/>
    <cellStyle name="Total 2 2 55 2 4" xfId="14863"/>
    <cellStyle name="Total 2 2 55 2 5" xfId="26328"/>
    <cellStyle name="Total 2 2 55 2 6" xfId="36042"/>
    <cellStyle name="Total 2 2 55 2 7" xfId="49651"/>
    <cellStyle name="Total 2 2 55 3" xfId="1914"/>
    <cellStyle name="Total 2 2 55 3 2" xfId="7783"/>
    <cellStyle name="Total 2 2 55 3 2 2" xfId="20829"/>
    <cellStyle name="Total 2 2 55 3 2 3" xfId="30617"/>
    <cellStyle name="Total 2 2 55 3 2 4" xfId="42008"/>
    <cellStyle name="Total 2 2 55 3 2 5" xfId="53512"/>
    <cellStyle name="Total 2 2 55 3 3" xfId="5608"/>
    <cellStyle name="Total 2 2 55 3 3 2" xfId="18654"/>
    <cellStyle name="Total 2 2 55 3 3 3" xfId="29128"/>
    <cellStyle name="Total 2 2 55 3 3 4" xfId="39833"/>
    <cellStyle name="Total 2 2 55 3 3 5" xfId="52006"/>
    <cellStyle name="Total 2 2 55 3 4" xfId="14960"/>
    <cellStyle name="Total 2 2 55 3 5" xfId="26419"/>
    <cellStyle name="Total 2 2 55 3 6" xfId="36139"/>
    <cellStyle name="Total 2 2 55 3 7" xfId="49739"/>
    <cellStyle name="Total 2 2 55 4" xfId="3416"/>
    <cellStyle name="Total 2 2 55 4 2" xfId="8215"/>
    <cellStyle name="Total 2 2 55 4 2 2" xfId="21261"/>
    <cellStyle name="Total 2 2 55 4 2 3" xfId="30756"/>
    <cellStyle name="Total 2 2 55 4 2 4" xfId="42440"/>
    <cellStyle name="Total 2 2 55 4 2 5" xfId="53944"/>
    <cellStyle name="Total 2 2 55 4 3" xfId="7110"/>
    <cellStyle name="Total 2 2 55 4 3 2" xfId="20156"/>
    <cellStyle name="Total 2 2 55 4 3 3" xfId="30337"/>
    <cellStyle name="Total 2 2 55 4 3 4" xfId="41335"/>
    <cellStyle name="Total 2 2 55 4 3 5" xfId="52848"/>
    <cellStyle name="Total 2 2 55 4 4" xfId="16462"/>
    <cellStyle name="Total 2 2 55 4 5" xfId="27628"/>
    <cellStyle name="Total 2 2 55 4 6" xfId="37641"/>
    <cellStyle name="Total 2 2 55 4 7" xfId="50581"/>
    <cellStyle name="Total 2 2 55 5" xfId="7282"/>
    <cellStyle name="Total 2 2 55 5 2" xfId="20328"/>
    <cellStyle name="Total 2 2 55 5 3" xfId="30415"/>
    <cellStyle name="Total 2 2 55 5 4" xfId="41507"/>
    <cellStyle name="Total 2 2 55 5 5" xfId="53011"/>
    <cellStyle name="Total 2 2 55 6" xfId="4634"/>
    <cellStyle name="Total 2 2 55 6 2" xfId="17680"/>
    <cellStyle name="Total 2 2 55 6 3" xfId="28553"/>
    <cellStyle name="Total 2 2 55 6 4" xfId="38859"/>
    <cellStyle name="Total 2 2 55 6 5" xfId="51303"/>
    <cellStyle name="Total 2 2 55 7" xfId="13670"/>
    <cellStyle name="Total 2 2 55 8" xfId="25859"/>
    <cellStyle name="Total 2 2 55 9" xfId="34849"/>
    <cellStyle name="Total 2 2 56" xfId="629"/>
    <cellStyle name="Total 2 2 56 10" xfId="49154"/>
    <cellStyle name="Total 2 2 56 2" xfId="1824"/>
    <cellStyle name="Total 2 2 56 2 2" xfId="7710"/>
    <cellStyle name="Total 2 2 56 2 2 2" xfId="20756"/>
    <cellStyle name="Total 2 2 56 2 2 3" xfId="30550"/>
    <cellStyle name="Total 2 2 56 2 2 4" xfId="41935"/>
    <cellStyle name="Total 2 2 56 2 2 5" xfId="53439"/>
    <cellStyle name="Total 2 2 56 2 3" xfId="5518"/>
    <cellStyle name="Total 2 2 56 2 3 2" xfId="18564"/>
    <cellStyle name="Total 2 2 56 2 3 3" xfId="29044"/>
    <cellStyle name="Total 2 2 56 2 3 4" xfId="39743"/>
    <cellStyle name="Total 2 2 56 2 3 5" xfId="51921"/>
    <cellStyle name="Total 2 2 56 2 4" xfId="14870"/>
    <cellStyle name="Total 2 2 56 2 5" xfId="26335"/>
    <cellStyle name="Total 2 2 56 2 6" xfId="36049"/>
    <cellStyle name="Total 2 2 56 2 7" xfId="49654"/>
    <cellStyle name="Total 2 2 56 3" xfId="1915"/>
    <cellStyle name="Total 2 2 56 3 2" xfId="7784"/>
    <cellStyle name="Total 2 2 56 3 2 2" xfId="20830"/>
    <cellStyle name="Total 2 2 56 3 2 3" xfId="30618"/>
    <cellStyle name="Total 2 2 56 3 2 4" xfId="42009"/>
    <cellStyle name="Total 2 2 56 3 2 5" xfId="53513"/>
    <cellStyle name="Total 2 2 56 3 3" xfId="5609"/>
    <cellStyle name="Total 2 2 56 3 3 2" xfId="18655"/>
    <cellStyle name="Total 2 2 56 3 3 3" xfId="29129"/>
    <cellStyle name="Total 2 2 56 3 3 4" xfId="39834"/>
    <cellStyle name="Total 2 2 56 3 3 5" xfId="52007"/>
    <cellStyle name="Total 2 2 56 3 4" xfId="14961"/>
    <cellStyle name="Total 2 2 56 3 5" xfId="26420"/>
    <cellStyle name="Total 2 2 56 3 6" xfId="36140"/>
    <cellStyle name="Total 2 2 56 3 7" xfId="49740"/>
    <cellStyle name="Total 2 2 56 4" xfId="3422"/>
    <cellStyle name="Total 2 2 56 4 2" xfId="8216"/>
    <cellStyle name="Total 2 2 56 4 2 2" xfId="21262"/>
    <cellStyle name="Total 2 2 56 4 2 3" xfId="30757"/>
    <cellStyle name="Total 2 2 56 4 2 4" xfId="42441"/>
    <cellStyle name="Total 2 2 56 4 2 5" xfId="53945"/>
    <cellStyle name="Total 2 2 56 4 3" xfId="7116"/>
    <cellStyle name="Total 2 2 56 4 3 2" xfId="20162"/>
    <cellStyle name="Total 2 2 56 4 3 3" xfId="30343"/>
    <cellStyle name="Total 2 2 56 4 3 4" xfId="41341"/>
    <cellStyle name="Total 2 2 56 4 3 5" xfId="52851"/>
    <cellStyle name="Total 2 2 56 4 4" xfId="16468"/>
    <cellStyle name="Total 2 2 56 4 5" xfId="27634"/>
    <cellStyle name="Total 2 2 56 4 6" xfId="37647"/>
    <cellStyle name="Total 2 2 56 4 7" xfId="50584"/>
    <cellStyle name="Total 2 2 56 5" xfId="7283"/>
    <cellStyle name="Total 2 2 56 5 2" xfId="20329"/>
    <cellStyle name="Total 2 2 56 5 3" xfId="30416"/>
    <cellStyle name="Total 2 2 56 5 4" xfId="41508"/>
    <cellStyle name="Total 2 2 56 5 5" xfId="53012"/>
    <cellStyle name="Total 2 2 56 6" xfId="4641"/>
    <cellStyle name="Total 2 2 56 6 2" xfId="17687"/>
    <cellStyle name="Total 2 2 56 6 3" xfId="28560"/>
    <cellStyle name="Total 2 2 56 6 4" xfId="38866"/>
    <cellStyle name="Total 2 2 56 6 5" xfId="51306"/>
    <cellStyle name="Total 2 2 56 7" xfId="13677"/>
    <cellStyle name="Total 2 2 56 8" xfId="25866"/>
    <cellStyle name="Total 2 2 56 9" xfId="34856"/>
    <cellStyle name="Total 2 2 57" xfId="651"/>
    <cellStyle name="Total 2 2 57 2" xfId="1917"/>
    <cellStyle name="Total 2 2 57 2 2" xfId="7786"/>
    <cellStyle name="Total 2 2 57 2 2 2" xfId="20832"/>
    <cellStyle name="Total 2 2 57 2 2 3" xfId="30620"/>
    <cellStyle name="Total 2 2 57 2 2 4" xfId="42011"/>
    <cellStyle name="Total 2 2 57 2 2 5" xfId="53515"/>
    <cellStyle name="Total 2 2 57 2 3" xfId="5611"/>
    <cellStyle name="Total 2 2 57 2 3 2" xfId="18657"/>
    <cellStyle name="Total 2 2 57 2 3 3" xfId="29131"/>
    <cellStyle name="Total 2 2 57 2 3 4" xfId="39836"/>
    <cellStyle name="Total 2 2 57 2 3 5" xfId="52009"/>
    <cellStyle name="Total 2 2 57 2 4" xfId="14963"/>
    <cellStyle name="Total 2 2 57 2 5" xfId="26422"/>
    <cellStyle name="Total 2 2 57 2 6" xfId="36142"/>
    <cellStyle name="Total 2 2 57 2 7" xfId="49742"/>
    <cellStyle name="Total 2 2 57 3" xfId="3434"/>
    <cellStyle name="Total 2 2 57 3 2" xfId="8218"/>
    <cellStyle name="Total 2 2 57 3 2 2" xfId="21264"/>
    <cellStyle name="Total 2 2 57 3 2 3" xfId="30759"/>
    <cellStyle name="Total 2 2 57 3 2 4" xfId="42443"/>
    <cellStyle name="Total 2 2 57 3 2 5" xfId="53947"/>
    <cellStyle name="Total 2 2 57 3 3" xfId="7128"/>
    <cellStyle name="Total 2 2 57 3 3 2" xfId="20174"/>
    <cellStyle name="Total 2 2 57 3 3 3" xfId="30355"/>
    <cellStyle name="Total 2 2 57 3 3 4" xfId="41353"/>
    <cellStyle name="Total 2 2 57 3 3 5" xfId="52857"/>
    <cellStyle name="Total 2 2 57 3 4" xfId="16480"/>
    <cellStyle name="Total 2 2 57 3 5" xfId="27646"/>
    <cellStyle name="Total 2 2 57 3 6" xfId="37659"/>
    <cellStyle name="Total 2 2 57 3 7" xfId="50590"/>
    <cellStyle name="Total 2 2 57 4" xfId="7291"/>
    <cellStyle name="Total 2 2 57 4 2" xfId="20337"/>
    <cellStyle name="Total 2 2 57 4 3" xfId="30418"/>
    <cellStyle name="Total 2 2 57 4 4" xfId="41516"/>
    <cellStyle name="Total 2 2 57 4 5" xfId="53020"/>
    <cellStyle name="Total 2 2 57 5" xfId="4661"/>
    <cellStyle name="Total 2 2 57 5 2" xfId="17707"/>
    <cellStyle name="Total 2 2 57 5 3" xfId="28574"/>
    <cellStyle name="Total 2 2 57 5 4" xfId="38886"/>
    <cellStyle name="Total 2 2 57 5 5" xfId="51318"/>
    <cellStyle name="Total 2 2 57 6" xfId="13697"/>
    <cellStyle name="Total 2 2 57 7" xfId="25880"/>
    <cellStyle name="Total 2 2 57 8" xfId="34876"/>
    <cellStyle name="Total 2 2 57 9" xfId="49166"/>
    <cellStyle name="Total 2 2 58" xfId="3451"/>
    <cellStyle name="Total 2 2 58 2" xfId="16497"/>
    <cellStyle name="Total 2 2 58 3" xfId="27657"/>
    <cellStyle name="Total 2 2 58 4" xfId="37676"/>
    <cellStyle name="Total 2 2 58 5" xfId="50599"/>
    <cellStyle name="Total 2 2 59" xfId="3458"/>
    <cellStyle name="Total 2 2 59 2" xfId="16504"/>
    <cellStyle name="Total 2 2 59 3" xfId="27664"/>
    <cellStyle name="Total 2 2 59 4" xfId="37683"/>
    <cellStyle name="Total 2 2 59 5" xfId="50602"/>
    <cellStyle name="Total 2 2 6" xfId="146"/>
    <cellStyle name="Total 2 2 6 10" xfId="12617"/>
    <cellStyle name="Total 2 2 6 10 2" xfId="25662"/>
    <cellStyle name="Total 2 2 6 10 3" xfId="33996"/>
    <cellStyle name="Total 2 2 6 11" xfId="13197"/>
    <cellStyle name="Total 2 2 6 12" xfId="34376"/>
    <cellStyle name="Total 2 2 6 2" xfId="1269"/>
    <cellStyle name="Total 2 2 6 2 10" xfId="11971"/>
    <cellStyle name="Total 2 2 6 2 10 2" xfId="25016"/>
    <cellStyle name="Total 2 2 6 2 10 3" xfId="33350"/>
    <cellStyle name="Total 2 2 6 2 11" xfId="12749"/>
    <cellStyle name="Total 2 2 6 2 11 2" xfId="25794"/>
    <cellStyle name="Total 2 2 6 2 11 3" xfId="34128"/>
    <cellStyle name="Total 2 2 6 2 12" xfId="14315"/>
    <cellStyle name="Total 2 2 6 2 13" xfId="35494"/>
    <cellStyle name="Total 2 2 6 2 2" xfId="1855"/>
    <cellStyle name="Total 2 2 6 2 2 2" xfId="7724"/>
    <cellStyle name="Total 2 2 6 2 2 2 2" xfId="20770"/>
    <cellStyle name="Total 2 2 6 2 2 2 3" xfId="30558"/>
    <cellStyle name="Total 2 2 6 2 2 2 4" xfId="41949"/>
    <cellStyle name="Total 2 2 6 2 2 2 5" xfId="53453"/>
    <cellStyle name="Total 2 2 6 2 2 3" xfId="5549"/>
    <cellStyle name="Total 2 2 6 2 2 3 2" xfId="18595"/>
    <cellStyle name="Total 2 2 6 2 2 3 3" xfId="29069"/>
    <cellStyle name="Total 2 2 6 2 2 3 4" xfId="39774"/>
    <cellStyle name="Total 2 2 6 2 2 3 5" xfId="51947"/>
    <cellStyle name="Total 2 2 6 2 2 4" xfId="14901"/>
    <cellStyle name="Total 2 2 6 2 2 5" xfId="26360"/>
    <cellStyle name="Total 2 2 6 2 2 6" xfId="36080"/>
    <cellStyle name="Total 2 2 6 2 2 7" xfId="49680"/>
    <cellStyle name="Total 2 2 6 2 3" xfId="3080"/>
    <cellStyle name="Total 2 2 6 2 3 2" xfId="8156"/>
    <cellStyle name="Total 2 2 6 2 3 2 2" xfId="21202"/>
    <cellStyle name="Total 2 2 6 2 3 2 3" xfId="30697"/>
    <cellStyle name="Total 2 2 6 2 3 2 4" xfId="42381"/>
    <cellStyle name="Total 2 2 6 2 3 2 5" xfId="53885"/>
    <cellStyle name="Total 2 2 6 2 3 3" xfId="6774"/>
    <cellStyle name="Total 2 2 6 2 3 3 2" xfId="19820"/>
    <cellStyle name="Total 2 2 6 2 3 3 3" xfId="30001"/>
    <cellStyle name="Total 2 2 6 2 3 3 4" xfId="40999"/>
    <cellStyle name="Total 2 2 6 2 3 3 5" xfId="52671"/>
    <cellStyle name="Total 2 2 6 2 3 4" xfId="16126"/>
    <cellStyle name="Total 2 2 6 2 3 5" xfId="27292"/>
    <cellStyle name="Total 2 2 6 2 3 6" xfId="37305"/>
    <cellStyle name="Total 2 2 6 2 3 7" xfId="50404"/>
    <cellStyle name="Total 2 2 6 2 4" xfId="7491"/>
    <cellStyle name="Total 2 2 6 2 4 2" xfId="20537"/>
    <cellStyle name="Total 2 2 6 2 4 3" xfId="30490"/>
    <cellStyle name="Total 2 2 6 2 4 4" xfId="41716"/>
    <cellStyle name="Total 2 2 6 2 4 5" xfId="53220"/>
    <cellStyle name="Total 2 2 6 2 5" xfId="4086"/>
    <cellStyle name="Total 2 2 6 2 5 2" xfId="17132"/>
    <cellStyle name="Total 2 2 6 2 5 3" xfId="28164"/>
    <cellStyle name="Total 2 2 6 2 5 4" xfId="38311"/>
    <cellStyle name="Total 2 2 6 2 5 5" xfId="50967"/>
    <cellStyle name="Total 2 2 6 2 6" xfId="8858"/>
    <cellStyle name="Total 2 2 6 2 6 2" xfId="21903"/>
    <cellStyle name="Total 2 2 6 2 6 3" xfId="31264"/>
    <cellStyle name="Total 2 2 6 2 7" xfId="9798"/>
    <cellStyle name="Total 2 2 6 2 7 2" xfId="22843"/>
    <cellStyle name="Total 2 2 6 2 7 3" xfId="32139"/>
    <cellStyle name="Total 2 2 6 2 8" xfId="10208"/>
    <cellStyle name="Total 2 2 6 2 8 2" xfId="23253"/>
    <cellStyle name="Total 2 2 6 2 8 3" xfId="32549"/>
    <cellStyle name="Total 2 2 6 2 9" xfId="11487"/>
    <cellStyle name="Total 2 2 6 2 9 2" xfId="24532"/>
    <cellStyle name="Total 2 2 6 3" xfId="720"/>
    <cellStyle name="Total 2 2 6 3 2" xfId="7321"/>
    <cellStyle name="Total 2 2 6 3 2 2" xfId="20367"/>
    <cellStyle name="Total 2 2 6 3 2 3" xfId="30425"/>
    <cellStyle name="Total 2 2 6 3 2 4" xfId="41546"/>
    <cellStyle name="Total 2 2 6 3 2 5" xfId="53050"/>
    <cellStyle name="Total 2 2 6 3 3" xfId="4830"/>
    <cellStyle name="Total 2 2 6 3 3 2" xfId="17876"/>
    <cellStyle name="Total 2 2 6 3 3 3" xfId="28620"/>
    <cellStyle name="Total 2 2 6 3 3 4" xfId="39055"/>
    <cellStyle name="Total 2 2 6 3 3 5" xfId="51462"/>
    <cellStyle name="Total 2 2 6 3 4" xfId="13766"/>
    <cellStyle name="Total 2 2 6 3 5" xfId="25926"/>
    <cellStyle name="Total 2 2 6 3 6" xfId="34945"/>
    <cellStyle name="Total 2 2 6 3 7" xfId="49210"/>
    <cellStyle name="Total 2 2 6 4" xfId="1986"/>
    <cellStyle name="Total 2 2 6 4 2" xfId="7816"/>
    <cellStyle name="Total 2 2 6 4 2 2" xfId="20862"/>
    <cellStyle name="Total 2 2 6 4 2 3" xfId="30627"/>
    <cellStyle name="Total 2 2 6 4 2 4" xfId="42041"/>
    <cellStyle name="Total 2 2 6 4 2 5" xfId="53545"/>
    <cellStyle name="Total 2 2 6 4 3" xfId="5680"/>
    <cellStyle name="Total 2 2 6 4 3 2" xfId="18726"/>
    <cellStyle name="Total 2 2 6 4 3 3" xfId="29177"/>
    <cellStyle name="Total 2 2 6 4 3 4" xfId="39905"/>
    <cellStyle name="Total 2 2 6 4 3 5" xfId="52053"/>
    <cellStyle name="Total 2 2 6 4 4" xfId="15032"/>
    <cellStyle name="Total 2 2 6 4 5" xfId="26468"/>
    <cellStyle name="Total 2 2 6 4 6" xfId="36211"/>
    <cellStyle name="Total 2 2 6 4 7" xfId="49786"/>
    <cellStyle name="Total 2 2 6 5" xfId="7153"/>
    <cellStyle name="Total 2 2 6 5 2" xfId="20199"/>
    <cellStyle name="Total 2 2 6 5 3" xfId="30357"/>
    <cellStyle name="Total 2 2 6 5 4" xfId="41378"/>
    <cellStyle name="Total 2 2 6 5 5" xfId="52882"/>
    <cellStyle name="Total 2 2 6 6" xfId="3537"/>
    <cellStyle name="Total 2 2 6 6 2" xfId="16583"/>
    <cellStyle name="Total 2 2 6 6 3" xfId="27720"/>
    <cellStyle name="Total 2 2 6 6 4" xfId="37762"/>
    <cellStyle name="Total 2 2 6 6 5" xfId="50652"/>
    <cellStyle name="Total 2 2 6 7" xfId="8309"/>
    <cellStyle name="Total 2 2 6 7 2" xfId="21354"/>
    <cellStyle name="Total 2 2 6 7 3" xfId="30820"/>
    <cellStyle name="Total 2 2 6 8" xfId="9351"/>
    <cellStyle name="Total 2 2 6 8 2" xfId="22396"/>
    <cellStyle name="Total 2 2 6 8 3" xfId="31692"/>
    <cellStyle name="Total 2 2 6 9" xfId="10937"/>
    <cellStyle name="Total 2 2 6 9 2" xfId="23982"/>
    <cellStyle name="Total 2 2 60" xfId="3461"/>
    <cellStyle name="Total 2 2 60 2" xfId="16507"/>
    <cellStyle name="Total 2 2 60 3" xfId="27667"/>
    <cellStyle name="Total 2 2 60 4" xfId="37686"/>
    <cellStyle name="Total 2 2 60 5" xfId="50605"/>
    <cellStyle name="Total 2 2 61" xfId="3468"/>
    <cellStyle name="Total 2 2 61 2" xfId="16514"/>
    <cellStyle name="Total 2 2 61 3" xfId="27674"/>
    <cellStyle name="Total 2 2 61 4" xfId="37693"/>
    <cellStyle name="Total 2 2 61 5" xfId="50608"/>
    <cellStyle name="Total 2 2 62" xfId="8231"/>
    <cellStyle name="Total 2 2 62 2" xfId="21277"/>
    <cellStyle name="Total 2 2 62 3" xfId="30766"/>
    <cellStyle name="Total 2 2 62 4" xfId="42456"/>
    <cellStyle name="Total 2 2 62 5" xfId="53956"/>
    <cellStyle name="Total 2 2 63" xfId="10616"/>
    <cellStyle name="Total 2 2 63 2" xfId="23661"/>
    <cellStyle name="Total 2 2 63 3" xfId="32941"/>
    <cellStyle name="Total 2 2 64" xfId="10633"/>
    <cellStyle name="Total 2 2 64 2" xfId="23678"/>
    <cellStyle name="Total 2 2 64 3" xfId="32958"/>
    <cellStyle name="Total 2 2 65" xfId="10683"/>
    <cellStyle name="Total 2 2 65 2" xfId="23728"/>
    <cellStyle name="Total 2 2 65 3" xfId="33008"/>
    <cellStyle name="Total 2 2 66" xfId="10666"/>
    <cellStyle name="Total 2 2 66 2" xfId="23711"/>
    <cellStyle name="Total 2 2 66 3" xfId="32991"/>
    <cellStyle name="Total 2 2 67" xfId="10749"/>
    <cellStyle name="Total 2 2 67 2" xfId="23794"/>
    <cellStyle name="Total 2 2 67 3" xfId="33074"/>
    <cellStyle name="Total 2 2 68" xfId="12139"/>
    <cellStyle name="Total 2 2 68 2" xfId="25184"/>
    <cellStyle name="Total 2 2 68 3" xfId="33518"/>
    <cellStyle name="Total 2 2 69" xfId="12852"/>
    <cellStyle name="Total 2 2 7" xfId="159"/>
    <cellStyle name="Total 2 2 7 10" xfId="12110"/>
    <cellStyle name="Total 2 2 7 10 2" xfId="25155"/>
    <cellStyle name="Total 2 2 7 10 3" xfId="33489"/>
    <cellStyle name="Total 2 2 7 11" xfId="13210"/>
    <cellStyle name="Total 2 2 7 12" xfId="34389"/>
    <cellStyle name="Total 2 2 7 2" xfId="1282"/>
    <cellStyle name="Total 2 2 7 2 10" xfId="12121"/>
    <cellStyle name="Total 2 2 7 2 10 2" xfId="25166"/>
    <cellStyle name="Total 2 2 7 2 10 3" xfId="33500"/>
    <cellStyle name="Total 2 2 7 2 11" xfId="12750"/>
    <cellStyle name="Total 2 2 7 2 11 2" xfId="25795"/>
    <cellStyle name="Total 2 2 7 2 11 3" xfId="34129"/>
    <cellStyle name="Total 2 2 7 2 12" xfId="14328"/>
    <cellStyle name="Total 2 2 7 2 13" xfId="35507"/>
    <cellStyle name="Total 2 2 7 2 2" xfId="1856"/>
    <cellStyle name="Total 2 2 7 2 2 2" xfId="7725"/>
    <cellStyle name="Total 2 2 7 2 2 2 2" xfId="20771"/>
    <cellStyle name="Total 2 2 7 2 2 2 3" xfId="30559"/>
    <cellStyle name="Total 2 2 7 2 2 2 4" xfId="41950"/>
    <cellStyle name="Total 2 2 7 2 2 2 5" xfId="53454"/>
    <cellStyle name="Total 2 2 7 2 2 3" xfId="5550"/>
    <cellStyle name="Total 2 2 7 2 2 3 2" xfId="18596"/>
    <cellStyle name="Total 2 2 7 2 2 3 3" xfId="29070"/>
    <cellStyle name="Total 2 2 7 2 2 3 4" xfId="39775"/>
    <cellStyle name="Total 2 2 7 2 2 3 5" xfId="51948"/>
    <cellStyle name="Total 2 2 7 2 2 4" xfId="14902"/>
    <cellStyle name="Total 2 2 7 2 2 5" xfId="26361"/>
    <cellStyle name="Total 2 2 7 2 2 6" xfId="36081"/>
    <cellStyle name="Total 2 2 7 2 2 7" xfId="49681"/>
    <cellStyle name="Total 2 2 7 2 3" xfId="3086"/>
    <cellStyle name="Total 2 2 7 2 3 2" xfId="8157"/>
    <cellStyle name="Total 2 2 7 2 3 2 2" xfId="21203"/>
    <cellStyle name="Total 2 2 7 2 3 2 3" xfId="30698"/>
    <cellStyle name="Total 2 2 7 2 3 2 4" xfId="42382"/>
    <cellStyle name="Total 2 2 7 2 3 2 5" xfId="53886"/>
    <cellStyle name="Total 2 2 7 2 3 3" xfId="6780"/>
    <cellStyle name="Total 2 2 7 2 3 3 2" xfId="19826"/>
    <cellStyle name="Total 2 2 7 2 3 3 3" xfId="30007"/>
    <cellStyle name="Total 2 2 7 2 3 3 4" xfId="41005"/>
    <cellStyle name="Total 2 2 7 2 3 3 5" xfId="52674"/>
    <cellStyle name="Total 2 2 7 2 3 4" xfId="16132"/>
    <cellStyle name="Total 2 2 7 2 3 5" xfId="27298"/>
    <cellStyle name="Total 2 2 7 2 3 6" xfId="37311"/>
    <cellStyle name="Total 2 2 7 2 3 7" xfId="50407"/>
    <cellStyle name="Total 2 2 7 2 4" xfId="7498"/>
    <cellStyle name="Total 2 2 7 2 4 2" xfId="20544"/>
    <cellStyle name="Total 2 2 7 2 4 3" xfId="30491"/>
    <cellStyle name="Total 2 2 7 2 4 4" xfId="41723"/>
    <cellStyle name="Total 2 2 7 2 4 5" xfId="53227"/>
    <cellStyle name="Total 2 2 7 2 5" xfId="4099"/>
    <cellStyle name="Total 2 2 7 2 5 2" xfId="17145"/>
    <cellStyle name="Total 2 2 7 2 5 3" xfId="28171"/>
    <cellStyle name="Total 2 2 7 2 5 4" xfId="38324"/>
    <cellStyle name="Total 2 2 7 2 5 5" xfId="50976"/>
    <cellStyle name="Total 2 2 7 2 6" xfId="8871"/>
    <cellStyle name="Total 2 2 7 2 6 2" xfId="21916"/>
    <cellStyle name="Total 2 2 7 2 6 3" xfId="31271"/>
    <cellStyle name="Total 2 2 7 2 7" xfId="9805"/>
    <cellStyle name="Total 2 2 7 2 7 2" xfId="22850"/>
    <cellStyle name="Total 2 2 7 2 7 3" xfId="32146"/>
    <cellStyle name="Total 2 2 7 2 8" xfId="10214"/>
    <cellStyle name="Total 2 2 7 2 8 2" xfId="23259"/>
    <cellStyle name="Total 2 2 7 2 8 3" xfId="32555"/>
    <cellStyle name="Total 2 2 7 2 9" xfId="11500"/>
    <cellStyle name="Total 2 2 7 2 9 2" xfId="24545"/>
    <cellStyle name="Total 2 2 7 3" xfId="733"/>
    <cellStyle name="Total 2 2 7 3 2" xfId="7328"/>
    <cellStyle name="Total 2 2 7 3 2 2" xfId="20374"/>
    <cellStyle name="Total 2 2 7 3 2 3" xfId="30426"/>
    <cellStyle name="Total 2 2 7 3 2 4" xfId="41553"/>
    <cellStyle name="Total 2 2 7 3 2 5" xfId="53057"/>
    <cellStyle name="Total 2 2 7 3 3" xfId="4843"/>
    <cellStyle name="Total 2 2 7 3 3 2" xfId="17889"/>
    <cellStyle name="Total 2 2 7 3 3 3" xfId="28627"/>
    <cellStyle name="Total 2 2 7 3 3 4" xfId="39068"/>
    <cellStyle name="Total 2 2 7 3 3 5" xfId="51471"/>
    <cellStyle name="Total 2 2 7 3 4" xfId="13779"/>
    <cellStyle name="Total 2 2 7 3 5" xfId="25933"/>
    <cellStyle name="Total 2 2 7 3 6" xfId="34958"/>
    <cellStyle name="Total 2 2 7 3 7" xfId="49219"/>
    <cellStyle name="Total 2 2 7 4" xfId="1999"/>
    <cellStyle name="Total 2 2 7 4 2" xfId="7823"/>
    <cellStyle name="Total 2 2 7 4 2 2" xfId="20869"/>
    <cellStyle name="Total 2 2 7 4 2 3" xfId="30628"/>
    <cellStyle name="Total 2 2 7 4 2 4" xfId="42048"/>
    <cellStyle name="Total 2 2 7 4 2 5" xfId="53552"/>
    <cellStyle name="Total 2 2 7 4 3" xfId="5693"/>
    <cellStyle name="Total 2 2 7 4 3 2" xfId="18739"/>
    <cellStyle name="Total 2 2 7 4 3 3" xfId="29184"/>
    <cellStyle name="Total 2 2 7 4 3 4" xfId="39918"/>
    <cellStyle name="Total 2 2 7 4 3 5" xfId="52062"/>
    <cellStyle name="Total 2 2 7 4 4" xfId="15045"/>
    <cellStyle name="Total 2 2 7 4 5" xfId="26475"/>
    <cellStyle name="Total 2 2 7 4 6" xfId="36224"/>
    <cellStyle name="Total 2 2 7 4 7" xfId="49795"/>
    <cellStyle name="Total 2 2 7 5" xfId="7160"/>
    <cellStyle name="Total 2 2 7 5 2" xfId="20206"/>
    <cellStyle name="Total 2 2 7 5 3" xfId="30358"/>
    <cellStyle name="Total 2 2 7 5 4" xfId="41385"/>
    <cellStyle name="Total 2 2 7 5 5" xfId="52889"/>
    <cellStyle name="Total 2 2 7 6" xfId="3550"/>
    <cellStyle name="Total 2 2 7 6 2" xfId="16596"/>
    <cellStyle name="Total 2 2 7 6 3" xfId="27727"/>
    <cellStyle name="Total 2 2 7 6 4" xfId="37775"/>
    <cellStyle name="Total 2 2 7 6 5" xfId="50661"/>
    <cellStyle name="Total 2 2 7 7" xfId="8322"/>
    <cellStyle name="Total 2 2 7 7 2" xfId="21367"/>
    <cellStyle name="Total 2 2 7 7 3" xfId="30827"/>
    <cellStyle name="Total 2 2 7 8" xfId="9358"/>
    <cellStyle name="Total 2 2 7 8 2" xfId="22403"/>
    <cellStyle name="Total 2 2 7 8 3" xfId="31699"/>
    <cellStyle name="Total 2 2 7 9" xfId="10950"/>
    <cellStyle name="Total 2 2 7 9 2" xfId="23995"/>
    <cellStyle name="Total 2 2 70" xfId="12809"/>
    <cellStyle name="Total 2 2 71" xfId="12963"/>
    <cellStyle name="Total 2 2 72" xfId="12910"/>
    <cellStyle name="Total 2 2 73" xfId="13002"/>
    <cellStyle name="Total 2 2 74" xfId="12945"/>
    <cellStyle name="Total 2 2 75" xfId="13134"/>
    <cellStyle name="Total 2 2 76" xfId="34313"/>
    <cellStyle name="Total 2 2 8" xfId="172"/>
    <cellStyle name="Total 2 2 8 10" xfId="12011"/>
    <cellStyle name="Total 2 2 8 10 2" xfId="25056"/>
    <cellStyle name="Total 2 2 8 10 3" xfId="33390"/>
    <cellStyle name="Total 2 2 8 11" xfId="13223"/>
    <cellStyle name="Total 2 2 8 12" xfId="34402"/>
    <cellStyle name="Total 2 2 8 2" xfId="1295"/>
    <cellStyle name="Total 2 2 8 2 10" xfId="12522"/>
    <cellStyle name="Total 2 2 8 2 10 2" xfId="25567"/>
    <cellStyle name="Total 2 2 8 2 10 3" xfId="33901"/>
    <cellStyle name="Total 2 2 8 2 11" xfId="12751"/>
    <cellStyle name="Total 2 2 8 2 11 2" xfId="25796"/>
    <cellStyle name="Total 2 2 8 2 11 3" xfId="34130"/>
    <cellStyle name="Total 2 2 8 2 12" xfId="14341"/>
    <cellStyle name="Total 2 2 8 2 13" xfId="35520"/>
    <cellStyle name="Total 2 2 8 2 2" xfId="1857"/>
    <cellStyle name="Total 2 2 8 2 2 2" xfId="7726"/>
    <cellStyle name="Total 2 2 8 2 2 2 2" xfId="20772"/>
    <cellStyle name="Total 2 2 8 2 2 2 3" xfId="30560"/>
    <cellStyle name="Total 2 2 8 2 2 2 4" xfId="41951"/>
    <cellStyle name="Total 2 2 8 2 2 2 5" xfId="53455"/>
    <cellStyle name="Total 2 2 8 2 2 3" xfId="5551"/>
    <cellStyle name="Total 2 2 8 2 2 3 2" xfId="18597"/>
    <cellStyle name="Total 2 2 8 2 2 3 3" xfId="29071"/>
    <cellStyle name="Total 2 2 8 2 2 3 4" xfId="39776"/>
    <cellStyle name="Total 2 2 8 2 2 3 5" xfId="51949"/>
    <cellStyle name="Total 2 2 8 2 2 4" xfId="14903"/>
    <cellStyle name="Total 2 2 8 2 2 5" xfId="26362"/>
    <cellStyle name="Total 2 2 8 2 2 6" xfId="36082"/>
    <cellStyle name="Total 2 2 8 2 2 7" xfId="49682"/>
    <cellStyle name="Total 2 2 8 2 3" xfId="3092"/>
    <cellStyle name="Total 2 2 8 2 3 2" xfId="8158"/>
    <cellStyle name="Total 2 2 8 2 3 2 2" xfId="21204"/>
    <cellStyle name="Total 2 2 8 2 3 2 3" xfId="30699"/>
    <cellStyle name="Total 2 2 8 2 3 2 4" xfId="42383"/>
    <cellStyle name="Total 2 2 8 2 3 2 5" xfId="53887"/>
    <cellStyle name="Total 2 2 8 2 3 3" xfId="6786"/>
    <cellStyle name="Total 2 2 8 2 3 3 2" xfId="19832"/>
    <cellStyle name="Total 2 2 8 2 3 3 3" xfId="30013"/>
    <cellStyle name="Total 2 2 8 2 3 3 4" xfId="41011"/>
    <cellStyle name="Total 2 2 8 2 3 3 5" xfId="52677"/>
    <cellStyle name="Total 2 2 8 2 3 4" xfId="16138"/>
    <cellStyle name="Total 2 2 8 2 3 5" xfId="27304"/>
    <cellStyle name="Total 2 2 8 2 3 6" xfId="37317"/>
    <cellStyle name="Total 2 2 8 2 3 7" xfId="50410"/>
    <cellStyle name="Total 2 2 8 2 4" xfId="7505"/>
    <cellStyle name="Total 2 2 8 2 4 2" xfId="20551"/>
    <cellStyle name="Total 2 2 8 2 4 3" xfId="30492"/>
    <cellStyle name="Total 2 2 8 2 4 4" xfId="41730"/>
    <cellStyle name="Total 2 2 8 2 4 5" xfId="53234"/>
    <cellStyle name="Total 2 2 8 2 5" xfId="4112"/>
    <cellStyle name="Total 2 2 8 2 5 2" xfId="17158"/>
    <cellStyle name="Total 2 2 8 2 5 3" xfId="28178"/>
    <cellStyle name="Total 2 2 8 2 5 4" xfId="38337"/>
    <cellStyle name="Total 2 2 8 2 5 5" xfId="50985"/>
    <cellStyle name="Total 2 2 8 2 6" xfId="8884"/>
    <cellStyle name="Total 2 2 8 2 6 2" xfId="21929"/>
    <cellStyle name="Total 2 2 8 2 6 3" xfId="31278"/>
    <cellStyle name="Total 2 2 8 2 7" xfId="9812"/>
    <cellStyle name="Total 2 2 8 2 7 2" xfId="22857"/>
    <cellStyle name="Total 2 2 8 2 7 3" xfId="32153"/>
    <cellStyle name="Total 2 2 8 2 8" xfId="10220"/>
    <cellStyle name="Total 2 2 8 2 8 2" xfId="23265"/>
    <cellStyle name="Total 2 2 8 2 8 3" xfId="32561"/>
    <cellStyle name="Total 2 2 8 2 9" xfId="11513"/>
    <cellStyle name="Total 2 2 8 2 9 2" xfId="24558"/>
    <cellStyle name="Total 2 2 8 3" xfId="746"/>
    <cellStyle name="Total 2 2 8 3 2" xfId="7335"/>
    <cellStyle name="Total 2 2 8 3 2 2" xfId="20381"/>
    <cellStyle name="Total 2 2 8 3 2 3" xfId="30427"/>
    <cellStyle name="Total 2 2 8 3 2 4" xfId="41560"/>
    <cellStyle name="Total 2 2 8 3 2 5" xfId="53064"/>
    <cellStyle name="Total 2 2 8 3 3" xfId="4856"/>
    <cellStyle name="Total 2 2 8 3 3 2" xfId="17902"/>
    <cellStyle name="Total 2 2 8 3 3 3" xfId="28634"/>
    <cellStyle name="Total 2 2 8 3 3 4" xfId="39081"/>
    <cellStyle name="Total 2 2 8 3 3 5" xfId="51480"/>
    <cellStyle name="Total 2 2 8 3 4" xfId="13792"/>
    <cellStyle name="Total 2 2 8 3 5" xfId="25940"/>
    <cellStyle name="Total 2 2 8 3 6" xfId="34971"/>
    <cellStyle name="Total 2 2 8 3 7" xfId="49228"/>
    <cellStyle name="Total 2 2 8 4" xfId="2012"/>
    <cellStyle name="Total 2 2 8 4 2" xfId="7830"/>
    <cellStyle name="Total 2 2 8 4 2 2" xfId="20876"/>
    <cellStyle name="Total 2 2 8 4 2 3" xfId="30629"/>
    <cellStyle name="Total 2 2 8 4 2 4" xfId="42055"/>
    <cellStyle name="Total 2 2 8 4 2 5" xfId="53559"/>
    <cellStyle name="Total 2 2 8 4 3" xfId="5706"/>
    <cellStyle name="Total 2 2 8 4 3 2" xfId="18752"/>
    <cellStyle name="Total 2 2 8 4 3 3" xfId="29191"/>
    <cellStyle name="Total 2 2 8 4 3 4" xfId="39931"/>
    <cellStyle name="Total 2 2 8 4 3 5" xfId="52071"/>
    <cellStyle name="Total 2 2 8 4 4" xfId="15058"/>
    <cellStyle name="Total 2 2 8 4 5" xfId="26482"/>
    <cellStyle name="Total 2 2 8 4 6" xfId="36237"/>
    <cellStyle name="Total 2 2 8 4 7" xfId="49804"/>
    <cellStyle name="Total 2 2 8 5" xfId="7167"/>
    <cellStyle name="Total 2 2 8 5 2" xfId="20213"/>
    <cellStyle name="Total 2 2 8 5 3" xfId="30359"/>
    <cellStyle name="Total 2 2 8 5 4" xfId="41392"/>
    <cellStyle name="Total 2 2 8 5 5" xfId="52896"/>
    <cellStyle name="Total 2 2 8 6" xfId="3563"/>
    <cellStyle name="Total 2 2 8 6 2" xfId="16609"/>
    <cellStyle name="Total 2 2 8 6 3" xfId="27734"/>
    <cellStyle name="Total 2 2 8 6 4" xfId="37788"/>
    <cellStyle name="Total 2 2 8 6 5" xfId="50670"/>
    <cellStyle name="Total 2 2 8 7" xfId="8335"/>
    <cellStyle name="Total 2 2 8 7 2" xfId="21380"/>
    <cellStyle name="Total 2 2 8 7 3" xfId="30834"/>
    <cellStyle name="Total 2 2 8 8" xfId="9365"/>
    <cellStyle name="Total 2 2 8 8 2" xfId="22410"/>
    <cellStyle name="Total 2 2 8 8 3" xfId="31706"/>
    <cellStyle name="Total 2 2 8 9" xfId="10963"/>
    <cellStyle name="Total 2 2 8 9 2" xfId="24008"/>
    <cellStyle name="Total 2 2 9" xfId="261"/>
    <cellStyle name="Total 2 2 9 10" xfId="12606"/>
    <cellStyle name="Total 2 2 9 10 2" xfId="25651"/>
    <cellStyle name="Total 2 2 9 10 3" xfId="33985"/>
    <cellStyle name="Total 2 2 9 11" xfId="13312"/>
    <cellStyle name="Total 2 2 9 12" xfId="34491"/>
    <cellStyle name="Total 2 2 9 2" xfId="1372"/>
    <cellStyle name="Total 2 2 9 2 10" xfId="12003"/>
    <cellStyle name="Total 2 2 9 2 10 2" xfId="25048"/>
    <cellStyle name="Total 2 2 9 2 10 3" xfId="33382"/>
    <cellStyle name="Total 2 2 9 2 11" xfId="12762"/>
    <cellStyle name="Total 2 2 9 2 11 2" xfId="25807"/>
    <cellStyle name="Total 2 2 9 2 11 3" xfId="34141"/>
    <cellStyle name="Total 2 2 9 2 12" xfId="14418"/>
    <cellStyle name="Total 2 2 9 2 13" xfId="35597"/>
    <cellStyle name="Total 2 2 9 2 2" xfId="1868"/>
    <cellStyle name="Total 2 2 9 2 2 2" xfId="7737"/>
    <cellStyle name="Total 2 2 9 2 2 2 2" xfId="20783"/>
    <cellStyle name="Total 2 2 9 2 2 2 3" xfId="30571"/>
    <cellStyle name="Total 2 2 9 2 2 2 4" xfId="41962"/>
    <cellStyle name="Total 2 2 9 2 2 2 5" xfId="53466"/>
    <cellStyle name="Total 2 2 9 2 2 3" xfId="5562"/>
    <cellStyle name="Total 2 2 9 2 2 3 2" xfId="18608"/>
    <cellStyle name="Total 2 2 9 2 2 3 3" xfId="29082"/>
    <cellStyle name="Total 2 2 9 2 2 3 4" xfId="39787"/>
    <cellStyle name="Total 2 2 9 2 2 3 5" xfId="51960"/>
    <cellStyle name="Total 2 2 9 2 2 4" xfId="14914"/>
    <cellStyle name="Total 2 2 9 2 2 5" xfId="26373"/>
    <cellStyle name="Total 2 2 9 2 2 6" xfId="36093"/>
    <cellStyle name="Total 2 2 9 2 2 7" xfId="49693"/>
    <cellStyle name="Total 2 2 9 2 3" xfId="3140"/>
    <cellStyle name="Total 2 2 9 2 3 2" xfId="8169"/>
    <cellStyle name="Total 2 2 9 2 3 2 2" xfId="21215"/>
    <cellStyle name="Total 2 2 9 2 3 2 3" xfId="30710"/>
    <cellStyle name="Total 2 2 9 2 3 2 4" xfId="42394"/>
    <cellStyle name="Total 2 2 9 2 3 2 5" xfId="53898"/>
    <cellStyle name="Total 2 2 9 2 3 3" xfId="6834"/>
    <cellStyle name="Total 2 2 9 2 3 3 2" xfId="19880"/>
    <cellStyle name="Total 2 2 9 2 3 3 3" xfId="30061"/>
    <cellStyle name="Total 2 2 9 2 3 3 4" xfId="41059"/>
    <cellStyle name="Total 2 2 9 2 3 3 5" xfId="52710"/>
    <cellStyle name="Total 2 2 9 2 3 4" xfId="16186"/>
    <cellStyle name="Total 2 2 9 2 3 5" xfId="27352"/>
    <cellStyle name="Total 2 2 9 2 3 6" xfId="37365"/>
    <cellStyle name="Total 2 2 9 2 3 7" xfId="50443"/>
    <cellStyle name="Total 2 2 9 2 4" xfId="7539"/>
    <cellStyle name="Total 2 2 9 2 4 2" xfId="20585"/>
    <cellStyle name="Total 2 2 9 2 4 3" xfId="30503"/>
    <cellStyle name="Total 2 2 9 2 4 4" xfId="41764"/>
    <cellStyle name="Total 2 2 9 2 4 5" xfId="53268"/>
    <cellStyle name="Total 2 2 9 2 5" xfId="4189"/>
    <cellStyle name="Total 2 2 9 2 5 2" xfId="17235"/>
    <cellStyle name="Total 2 2 9 2 5 3" xfId="28232"/>
    <cellStyle name="Total 2 2 9 2 5 4" xfId="38414"/>
    <cellStyle name="Total 2 2 9 2 5 5" xfId="51041"/>
    <cellStyle name="Total 2 2 9 2 6" xfId="8961"/>
    <cellStyle name="Total 2 2 9 2 6 2" xfId="22006"/>
    <cellStyle name="Total 2 2 9 2 6 3" xfId="31332"/>
    <cellStyle name="Total 2 2 9 2 7" xfId="9866"/>
    <cellStyle name="Total 2 2 9 2 7 2" xfId="22911"/>
    <cellStyle name="Total 2 2 9 2 7 3" xfId="32207"/>
    <cellStyle name="Total 2 2 9 2 8" xfId="10268"/>
    <cellStyle name="Total 2 2 9 2 8 2" xfId="23313"/>
    <cellStyle name="Total 2 2 9 2 8 3" xfId="32609"/>
    <cellStyle name="Total 2 2 9 2 9" xfId="11590"/>
    <cellStyle name="Total 2 2 9 2 9 2" xfId="24635"/>
    <cellStyle name="Total 2 2 9 3" xfId="835"/>
    <cellStyle name="Total 2 2 9 3 2" xfId="7369"/>
    <cellStyle name="Total 2 2 9 3 2 2" xfId="20415"/>
    <cellStyle name="Total 2 2 9 3 2 3" xfId="30438"/>
    <cellStyle name="Total 2 2 9 3 2 4" xfId="41594"/>
    <cellStyle name="Total 2 2 9 3 2 5" xfId="53098"/>
    <cellStyle name="Total 2 2 9 3 3" xfId="4945"/>
    <cellStyle name="Total 2 2 9 3 3 2" xfId="17991"/>
    <cellStyle name="Total 2 2 9 3 3 3" xfId="28700"/>
    <cellStyle name="Total 2 2 9 3 3 4" xfId="39170"/>
    <cellStyle name="Total 2 2 9 3 3 5" xfId="51536"/>
    <cellStyle name="Total 2 2 9 3 4" xfId="13881"/>
    <cellStyle name="Total 2 2 9 3 5" xfId="26006"/>
    <cellStyle name="Total 2 2 9 3 6" xfId="35060"/>
    <cellStyle name="Total 2 2 9 3 7" xfId="49284"/>
    <cellStyle name="Total 2 2 9 4" xfId="2101"/>
    <cellStyle name="Total 2 2 9 4 2" xfId="7864"/>
    <cellStyle name="Total 2 2 9 4 2 2" xfId="20910"/>
    <cellStyle name="Total 2 2 9 4 2 3" xfId="30640"/>
    <cellStyle name="Total 2 2 9 4 2 4" xfId="42089"/>
    <cellStyle name="Total 2 2 9 4 2 5" xfId="53593"/>
    <cellStyle name="Total 2 2 9 4 3" xfId="5795"/>
    <cellStyle name="Total 2 2 9 4 3 2" xfId="18841"/>
    <cellStyle name="Total 2 2 9 4 3 3" xfId="29257"/>
    <cellStyle name="Total 2 2 9 4 3 4" xfId="40020"/>
    <cellStyle name="Total 2 2 9 4 3 5" xfId="52127"/>
    <cellStyle name="Total 2 2 9 4 4" xfId="15147"/>
    <cellStyle name="Total 2 2 9 4 5" xfId="26548"/>
    <cellStyle name="Total 2 2 9 4 6" xfId="36326"/>
    <cellStyle name="Total 2 2 9 4 7" xfId="49860"/>
    <cellStyle name="Total 2 2 9 5" xfId="7201"/>
    <cellStyle name="Total 2 2 9 5 2" xfId="20247"/>
    <cellStyle name="Total 2 2 9 5 3" xfId="30370"/>
    <cellStyle name="Total 2 2 9 5 4" xfId="41426"/>
    <cellStyle name="Total 2 2 9 5 5" xfId="52930"/>
    <cellStyle name="Total 2 2 9 6" xfId="3652"/>
    <cellStyle name="Total 2 2 9 6 2" xfId="16698"/>
    <cellStyle name="Total 2 2 9 6 3" xfId="27800"/>
    <cellStyle name="Total 2 2 9 6 4" xfId="37877"/>
    <cellStyle name="Total 2 2 9 6 5" xfId="50726"/>
    <cellStyle name="Total 2 2 9 7" xfId="8424"/>
    <cellStyle name="Total 2 2 9 7 2" xfId="21469"/>
    <cellStyle name="Total 2 2 9 7 3" xfId="30900"/>
    <cellStyle name="Total 2 2 9 8" xfId="9431"/>
    <cellStyle name="Total 2 2 9 8 2" xfId="22476"/>
    <cellStyle name="Total 2 2 9 8 3" xfId="31772"/>
    <cellStyle name="Total 2 2 9 9" xfId="11052"/>
    <cellStyle name="Total 2 2 9 9 2" xfId="24097"/>
    <cellStyle name="Total 2 3" xfId="101"/>
    <cellStyle name="Total 2 3 10" xfId="9318"/>
    <cellStyle name="Total 2 3 10 2" xfId="22363"/>
    <cellStyle name="Total 2 3 10 3" xfId="31659"/>
    <cellStyle name="Total 2 3 11" xfId="10562"/>
    <cellStyle name="Total 2 3 11 2" xfId="23607"/>
    <cellStyle name="Total 2 3 11 3" xfId="32892"/>
    <cellStyle name="Total 2 3 12" xfId="10607"/>
    <cellStyle name="Total 2 3 12 2" xfId="23652"/>
    <cellStyle name="Total 2 3 12 3" xfId="32932"/>
    <cellStyle name="Total 2 3 13" xfId="10646"/>
    <cellStyle name="Total 2 3 13 2" xfId="23691"/>
    <cellStyle name="Total 2 3 13 3" xfId="32971"/>
    <cellStyle name="Total 2 3 14" xfId="10697"/>
    <cellStyle name="Total 2 3 14 2" xfId="23742"/>
    <cellStyle name="Total 2 3 14 3" xfId="33022"/>
    <cellStyle name="Total 2 3 15" xfId="10729"/>
    <cellStyle name="Total 2 3 15 2" xfId="23774"/>
    <cellStyle name="Total 2 3 15 3" xfId="33054"/>
    <cellStyle name="Total 2 3 16" xfId="10762"/>
    <cellStyle name="Total 2 3 16 2" xfId="23807"/>
    <cellStyle name="Total 2 3 16 3" xfId="33087"/>
    <cellStyle name="Total 2 3 17" xfId="10840"/>
    <cellStyle name="Total 2 3 17 2" xfId="23885"/>
    <cellStyle name="Total 2 3 18" xfId="11965"/>
    <cellStyle name="Total 2 3 18 2" xfId="25010"/>
    <cellStyle name="Total 2 3 18 3" xfId="33344"/>
    <cellStyle name="Total 2 3 19" xfId="12871"/>
    <cellStyle name="Total 2 3 2" xfId="196"/>
    <cellStyle name="Total 2 3 2 10" xfId="12574"/>
    <cellStyle name="Total 2 3 2 10 2" xfId="25619"/>
    <cellStyle name="Total 2 3 2 10 3" xfId="33953"/>
    <cellStyle name="Total 2 3 2 11" xfId="13247"/>
    <cellStyle name="Total 2 3 2 12" xfId="34426"/>
    <cellStyle name="Total 2 3 2 2" xfId="1319"/>
    <cellStyle name="Total 2 3 2 2 10" xfId="12584"/>
    <cellStyle name="Total 2 3 2 2 10 2" xfId="25629"/>
    <cellStyle name="Total 2 3 2 2 10 3" xfId="33963"/>
    <cellStyle name="Total 2 3 2 2 11" xfId="12753"/>
    <cellStyle name="Total 2 3 2 2 11 2" xfId="25798"/>
    <cellStyle name="Total 2 3 2 2 11 3" xfId="34132"/>
    <cellStyle name="Total 2 3 2 2 12" xfId="14365"/>
    <cellStyle name="Total 2 3 2 2 13" xfId="35544"/>
    <cellStyle name="Total 2 3 2 2 2" xfId="1859"/>
    <cellStyle name="Total 2 3 2 2 2 2" xfId="7728"/>
    <cellStyle name="Total 2 3 2 2 2 2 2" xfId="20774"/>
    <cellStyle name="Total 2 3 2 2 2 2 3" xfId="30562"/>
    <cellStyle name="Total 2 3 2 2 2 2 4" xfId="41953"/>
    <cellStyle name="Total 2 3 2 2 2 2 5" xfId="53457"/>
    <cellStyle name="Total 2 3 2 2 2 3" xfId="5553"/>
    <cellStyle name="Total 2 3 2 2 2 3 2" xfId="18599"/>
    <cellStyle name="Total 2 3 2 2 2 3 3" xfId="29073"/>
    <cellStyle name="Total 2 3 2 2 2 3 4" xfId="39778"/>
    <cellStyle name="Total 2 3 2 2 2 3 5" xfId="51951"/>
    <cellStyle name="Total 2 3 2 2 2 4" xfId="14905"/>
    <cellStyle name="Total 2 3 2 2 2 5" xfId="26364"/>
    <cellStyle name="Total 2 3 2 2 2 6" xfId="36084"/>
    <cellStyle name="Total 2 3 2 2 2 7" xfId="49684"/>
    <cellStyle name="Total 2 3 2 2 3" xfId="3103"/>
    <cellStyle name="Total 2 3 2 2 3 2" xfId="8160"/>
    <cellStyle name="Total 2 3 2 2 3 2 2" xfId="21206"/>
    <cellStyle name="Total 2 3 2 2 3 2 3" xfId="30701"/>
    <cellStyle name="Total 2 3 2 2 3 2 4" xfId="42385"/>
    <cellStyle name="Total 2 3 2 2 3 2 5" xfId="53889"/>
    <cellStyle name="Total 2 3 2 2 3 3" xfId="6797"/>
    <cellStyle name="Total 2 3 2 2 3 3 2" xfId="19843"/>
    <cellStyle name="Total 2 3 2 2 3 3 3" xfId="30024"/>
    <cellStyle name="Total 2 3 2 2 3 3 4" xfId="41022"/>
    <cellStyle name="Total 2 3 2 2 3 3 5" xfId="52684"/>
    <cellStyle name="Total 2 3 2 2 3 4" xfId="16149"/>
    <cellStyle name="Total 2 3 2 2 3 5" xfId="27315"/>
    <cellStyle name="Total 2 3 2 2 3 6" xfId="37328"/>
    <cellStyle name="Total 2 3 2 2 3 7" xfId="50417"/>
    <cellStyle name="Total 2 3 2 2 4" xfId="7518"/>
    <cellStyle name="Total 2 3 2 2 4 2" xfId="20564"/>
    <cellStyle name="Total 2 3 2 2 4 3" xfId="30494"/>
    <cellStyle name="Total 2 3 2 2 4 4" xfId="41743"/>
    <cellStyle name="Total 2 3 2 2 4 5" xfId="53247"/>
    <cellStyle name="Total 2 3 2 2 5" xfId="4136"/>
    <cellStyle name="Total 2 3 2 2 5 2" xfId="17182"/>
    <cellStyle name="Total 2 3 2 2 5 3" xfId="28191"/>
    <cellStyle name="Total 2 3 2 2 5 4" xfId="38361"/>
    <cellStyle name="Total 2 3 2 2 5 5" xfId="51003"/>
    <cellStyle name="Total 2 3 2 2 6" xfId="8908"/>
    <cellStyle name="Total 2 3 2 2 6 2" xfId="21953"/>
    <cellStyle name="Total 2 3 2 2 6 3" xfId="31291"/>
    <cellStyle name="Total 2 3 2 2 7" xfId="9825"/>
    <cellStyle name="Total 2 3 2 2 7 2" xfId="22870"/>
    <cellStyle name="Total 2 3 2 2 7 3" xfId="32166"/>
    <cellStyle name="Total 2 3 2 2 8" xfId="10231"/>
    <cellStyle name="Total 2 3 2 2 8 2" xfId="23276"/>
    <cellStyle name="Total 2 3 2 2 8 3" xfId="32572"/>
    <cellStyle name="Total 2 3 2 2 9" xfId="11537"/>
    <cellStyle name="Total 2 3 2 2 9 2" xfId="24582"/>
    <cellStyle name="Total 2 3 2 3" xfId="770"/>
    <cellStyle name="Total 2 3 2 3 2" xfId="7348"/>
    <cellStyle name="Total 2 3 2 3 2 2" xfId="20394"/>
    <cellStyle name="Total 2 3 2 3 2 3" xfId="30429"/>
    <cellStyle name="Total 2 3 2 3 2 4" xfId="41573"/>
    <cellStyle name="Total 2 3 2 3 2 5" xfId="53077"/>
    <cellStyle name="Total 2 3 2 3 3" xfId="4880"/>
    <cellStyle name="Total 2 3 2 3 3 2" xfId="17926"/>
    <cellStyle name="Total 2 3 2 3 3 3" xfId="28647"/>
    <cellStyle name="Total 2 3 2 3 3 4" xfId="39105"/>
    <cellStyle name="Total 2 3 2 3 3 5" xfId="51498"/>
    <cellStyle name="Total 2 3 2 3 4" xfId="13816"/>
    <cellStyle name="Total 2 3 2 3 5" xfId="25953"/>
    <cellStyle name="Total 2 3 2 3 6" xfId="34995"/>
    <cellStyle name="Total 2 3 2 3 7" xfId="49246"/>
    <cellStyle name="Total 2 3 2 4" xfId="2036"/>
    <cellStyle name="Total 2 3 2 4 2" xfId="7843"/>
    <cellStyle name="Total 2 3 2 4 2 2" xfId="20889"/>
    <cellStyle name="Total 2 3 2 4 2 3" xfId="30631"/>
    <cellStyle name="Total 2 3 2 4 2 4" xfId="42068"/>
    <cellStyle name="Total 2 3 2 4 2 5" xfId="53572"/>
    <cellStyle name="Total 2 3 2 4 3" xfId="5730"/>
    <cellStyle name="Total 2 3 2 4 3 2" xfId="18776"/>
    <cellStyle name="Total 2 3 2 4 3 3" xfId="29204"/>
    <cellStyle name="Total 2 3 2 4 3 4" xfId="39955"/>
    <cellStyle name="Total 2 3 2 4 3 5" xfId="52089"/>
    <cellStyle name="Total 2 3 2 4 4" xfId="15082"/>
    <cellStyle name="Total 2 3 2 4 5" xfId="26495"/>
    <cellStyle name="Total 2 3 2 4 6" xfId="36261"/>
    <cellStyle name="Total 2 3 2 4 7" xfId="49822"/>
    <cellStyle name="Total 2 3 2 5" xfId="7180"/>
    <cellStyle name="Total 2 3 2 5 2" xfId="20226"/>
    <cellStyle name="Total 2 3 2 5 3" xfId="30361"/>
    <cellStyle name="Total 2 3 2 5 4" xfId="41405"/>
    <cellStyle name="Total 2 3 2 5 5" xfId="52909"/>
    <cellStyle name="Total 2 3 2 6" xfId="3587"/>
    <cellStyle name="Total 2 3 2 6 2" xfId="16633"/>
    <cellStyle name="Total 2 3 2 6 3" xfId="27747"/>
    <cellStyle name="Total 2 3 2 6 4" xfId="37812"/>
    <cellStyle name="Total 2 3 2 6 5" xfId="50688"/>
    <cellStyle name="Total 2 3 2 7" xfId="8359"/>
    <cellStyle name="Total 2 3 2 7 2" xfId="21404"/>
    <cellStyle name="Total 2 3 2 7 3" xfId="30847"/>
    <cellStyle name="Total 2 3 2 8" xfId="9378"/>
    <cellStyle name="Total 2 3 2 8 2" xfId="22423"/>
    <cellStyle name="Total 2 3 2 8 3" xfId="31719"/>
    <cellStyle name="Total 2 3 2 9" xfId="10987"/>
    <cellStyle name="Total 2 3 2 9 2" xfId="24032"/>
    <cellStyle name="Total 2 3 20" xfId="12827"/>
    <cellStyle name="Total 2 3 21" xfId="12960"/>
    <cellStyle name="Total 2 3 22" xfId="12955"/>
    <cellStyle name="Total 2 3 23" xfId="13016"/>
    <cellStyle name="Total 2 3 24" xfId="12982"/>
    <cellStyle name="Total 2 3 25" xfId="13152"/>
    <cellStyle name="Total 2 3 26" xfId="34331"/>
    <cellStyle name="Total 2 3 3" xfId="232"/>
    <cellStyle name="Total 2 3 3 10" xfId="12393"/>
    <cellStyle name="Total 2 3 3 10 2" xfId="25438"/>
    <cellStyle name="Total 2 3 3 10 3" xfId="33772"/>
    <cellStyle name="Total 2 3 3 11" xfId="13283"/>
    <cellStyle name="Total 2 3 3 12" xfId="34462"/>
    <cellStyle name="Total 2 3 3 2" xfId="1351"/>
    <cellStyle name="Total 2 3 3 2 10" xfId="12108"/>
    <cellStyle name="Total 2 3 3 2 10 2" xfId="25153"/>
    <cellStyle name="Total 2 3 3 2 10 3" xfId="33487"/>
    <cellStyle name="Total 2 3 3 2 11" xfId="12758"/>
    <cellStyle name="Total 2 3 3 2 11 2" xfId="25803"/>
    <cellStyle name="Total 2 3 3 2 11 3" xfId="34137"/>
    <cellStyle name="Total 2 3 3 2 12" xfId="14397"/>
    <cellStyle name="Total 2 3 3 2 13" xfId="35576"/>
    <cellStyle name="Total 2 3 3 2 2" xfId="1864"/>
    <cellStyle name="Total 2 3 3 2 2 2" xfId="7733"/>
    <cellStyle name="Total 2 3 3 2 2 2 2" xfId="20779"/>
    <cellStyle name="Total 2 3 3 2 2 2 3" xfId="30567"/>
    <cellStyle name="Total 2 3 3 2 2 2 4" xfId="41958"/>
    <cellStyle name="Total 2 3 3 2 2 2 5" xfId="53462"/>
    <cellStyle name="Total 2 3 3 2 2 3" xfId="5558"/>
    <cellStyle name="Total 2 3 3 2 2 3 2" xfId="18604"/>
    <cellStyle name="Total 2 3 3 2 2 3 3" xfId="29078"/>
    <cellStyle name="Total 2 3 3 2 2 3 4" xfId="39783"/>
    <cellStyle name="Total 2 3 3 2 2 3 5" xfId="51956"/>
    <cellStyle name="Total 2 3 3 2 2 4" xfId="14910"/>
    <cellStyle name="Total 2 3 3 2 2 5" xfId="26369"/>
    <cellStyle name="Total 2 3 3 2 2 6" xfId="36089"/>
    <cellStyle name="Total 2 3 3 2 2 7" xfId="49689"/>
    <cellStyle name="Total 2 3 3 2 3" xfId="3126"/>
    <cellStyle name="Total 2 3 3 2 3 2" xfId="8165"/>
    <cellStyle name="Total 2 3 3 2 3 2 2" xfId="21211"/>
    <cellStyle name="Total 2 3 3 2 3 2 3" xfId="30706"/>
    <cellStyle name="Total 2 3 3 2 3 2 4" xfId="42390"/>
    <cellStyle name="Total 2 3 3 2 3 2 5" xfId="53894"/>
    <cellStyle name="Total 2 3 3 2 3 3" xfId="6820"/>
    <cellStyle name="Total 2 3 3 2 3 3 2" xfId="19866"/>
    <cellStyle name="Total 2 3 3 2 3 3 3" xfId="30047"/>
    <cellStyle name="Total 2 3 3 2 3 3 4" xfId="41045"/>
    <cellStyle name="Total 2 3 3 2 3 3 5" xfId="52699"/>
    <cellStyle name="Total 2 3 3 2 3 4" xfId="16172"/>
    <cellStyle name="Total 2 3 3 2 3 5" xfId="27338"/>
    <cellStyle name="Total 2 3 3 2 3 6" xfId="37351"/>
    <cellStyle name="Total 2 3 3 2 3 7" xfId="50432"/>
    <cellStyle name="Total 2 3 3 2 4" xfId="7529"/>
    <cellStyle name="Total 2 3 3 2 4 2" xfId="20575"/>
    <cellStyle name="Total 2 3 3 2 4 3" xfId="30499"/>
    <cellStyle name="Total 2 3 3 2 4 4" xfId="41754"/>
    <cellStyle name="Total 2 3 3 2 4 5" xfId="53258"/>
    <cellStyle name="Total 2 3 3 2 5" xfId="4168"/>
    <cellStyle name="Total 2 3 3 2 5 2" xfId="17214"/>
    <cellStyle name="Total 2 3 3 2 5 3" xfId="28217"/>
    <cellStyle name="Total 2 3 3 2 5 4" xfId="38393"/>
    <cellStyle name="Total 2 3 3 2 5 5" xfId="51024"/>
    <cellStyle name="Total 2 3 3 2 6" xfId="8940"/>
    <cellStyle name="Total 2 3 3 2 6 2" xfId="21985"/>
    <cellStyle name="Total 2 3 3 2 6 3" xfId="31317"/>
    <cellStyle name="Total 2 3 3 2 7" xfId="9851"/>
    <cellStyle name="Total 2 3 3 2 7 2" xfId="22896"/>
    <cellStyle name="Total 2 3 3 2 7 3" xfId="32192"/>
    <cellStyle name="Total 2 3 3 2 8" xfId="10254"/>
    <cellStyle name="Total 2 3 3 2 8 2" xfId="23299"/>
    <cellStyle name="Total 2 3 3 2 8 3" xfId="32595"/>
    <cellStyle name="Total 2 3 3 2 9" xfId="11569"/>
    <cellStyle name="Total 2 3 3 2 9 2" xfId="24614"/>
    <cellStyle name="Total 2 3 3 3" xfId="806"/>
    <cellStyle name="Total 2 3 3 3 2" xfId="7359"/>
    <cellStyle name="Total 2 3 3 3 2 2" xfId="20405"/>
    <cellStyle name="Total 2 3 3 3 2 3" xfId="30434"/>
    <cellStyle name="Total 2 3 3 3 2 4" xfId="41584"/>
    <cellStyle name="Total 2 3 3 3 2 5" xfId="53088"/>
    <cellStyle name="Total 2 3 3 3 3" xfId="4916"/>
    <cellStyle name="Total 2 3 3 3 3 2" xfId="17962"/>
    <cellStyle name="Total 2 3 3 3 3 3" xfId="28677"/>
    <cellStyle name="Total 2 3 3 3 3 4" xfId="39141"/>
    <cellStyle name="Total 2 3 3 3 3 5" xfId="51519"/>
    <cellStyle name="Total 2 3 3 3 4" xfId="13852"/>
    <cellStyle name="Total 2 3 3 3 5" xfId="25983"/>
    <cellStyle name="Total 2 3 3 3 6" xfId="35031"/>
    <cellStyle name="Total 2 3 3 3 7" xfId="49267"/>
    <cellStyle name="Total 2 3 3 4" xfId="2072"/>
    <cellStyle name="Total 2 3 3 4 2" xfId="7854"/>
    <cellStyle name="Total 2 3 3 4 2 2" xfId="20900"/>
    <cellStyle name="Total 2 3 3 4 2 3" xfId="30636"/>
    <cellStyle name="Total 2 3 3 4 2 4" xfId="42079"/>
    <cellStyle name="Total 2 3 3 4 2 5" xfId="53583"/>
    <cellStyle name="Total 2 3 3 4 3" xfId="5766"/>
    <cellStyle name="Total 2 3 3 4 3 2" xfId="18812"/>
    <cellStyle name="Total 2 3 3 4 3 3" xfId="29234"/>
    <cellStyle name="Total 2 3 3 4 3 4" xfId="39991"/>
    <cellStyle name="Total 2 3 3 4 3 5" xfId="52110"/>
    <cellStyle name="Total 2 3 3 4 4" xfId="15118"/>
    <cellStyle name="Total 2 3 3 4 5" xfId="26525"/>
    <cellStyle name="Total 2 3 3 4 6" xfId="36297"/>
    <cellStyle name="Total 2 3 3 4 7" xfId="49843"/>
    <cellStyle name="Total 2 3 3 5" xfId="7191"/>
    <cellStyle name="Total 2 3 3 5 2" xfId="20237"/>
    <cellStyle name="Total 2 3 3 5 3" xfId="30366"/>
    <cellStyle name="Total 2 3 3 5 4" xfId="41416"/>
    <cellStyle name="Total 2 3 3 5 5" xfId="52920"/>
    <cellStyle name="Total 2 3 3 6" xfId="3623"/>
    <cellStyle name="Total 2 3 3 6 2" xfId="16669"/>
    <cellStyle name="Total 2 3 3 6 3" xfId="27777"/>
    <cellStyle name="Total 2 3 3 6 4" xfId="37848"/>
    <cellStyle name="Total 2 3 3 6 5" xfId="50709"/>
    <cellStyle name="Total 2 3 3 7" xfId="8395"/>
    <cellStyle name="Total 2 3 3 7 2" xfId="21440"/>
    <cellStyle name="Total 2 3 3 7 3" xfId="30877"/>
    <cellStyle name="Total 2 3 3 8" xfId="9408"/>
    <cellStyle name="Total 2 3 3 8 2" xfId="22453"/>
    <cellStyle name="Total 2 3 3 8 3" xfId="31749"/>
    <cellStyle name="Total 2 3 3 9" xfId="11023"/>
    <cellStyle name="Total 2 3 3 9 2" xfId="24068"/>
    <cellStyle name="Total 2 3 4" xfId="1200"/>
    <cellStyle name="Total 2 3 4 10" xfId="35425"/>
    <cellStyle name="Total 2 3 4 2" xfId="2466"/>
    <cellStyle name="Total 2 3 4 2 2" xfId="7952"/>
    <cellStyle name="Total 2 3 4 2 2 2" xfId="20998"/>
    <cellStyle name="Total 2 3 4 2 2 3" xfId="30687"/>
    <cellStyle name="Total 2 3 4 2 2 4" xfId="42177"/>
    <cellStyle name="Total 2 3 4 2 2 5" xfId="53681"/>
    <cellStyle name="Total 2 3 4 2 3" xfId="6160"/>
    <cellStyle name="Total 2 3 4 2 3 2" xfId="19206"/>
    <cellStyle name="Total 2 3 4 2 3 3" xfId="29581"/>
    <cellStyle name="Total 2 3 4 2 3 4" xfId="40385"/>
    <cellStyle name="Total 2 3 4 2 3 5" xfId="52310"/>
    <cellStyle name="Total 2 3 4 2 4" xfId="15512"/>
    <cellStyle name="Total 2 3 4 2 5" xfId="26872"/>
    <cellStyle name="Total 2 3 4 2 6" xfId="36691"/>
    <cellStyle name="Total 2 3 4 2 7" xfId="50043"/>
    <cellStyle name="Total 2 3 4 3" xfId="5308"/>
    <cellStyle name="Total 2 3 4 3 2" xfId="18354"/>
    <cellStyle name="Total 2 3 4 3 3" xfId="29022"/>
    <cellStyle name="Total 2 3 4 3 4" xfId="39533"/>
    <cellStyle name="Total 2 3 4 3 5" xfId="51719"/>
    <cellStyle name="Total 2 3 4 4" xfId="4017"/>
    <cellStyle name="Total 2 3 4 4 2" xfId="17063"/>
    <cellStyle name="Total 2 3 4 4 3" xfId="28124"/>
    <cellStyle name="Total 2 3 4 4 4" xfId="38242"/>
    <cellStyle name="Total 2 3 4 4 5" xfId="50909"/>
    <cellStyle name="Total 2 3 4 5" xfId="8789"/>
    <cellStyle name="Total 2 3 4 5 2" xfId="21834"/>
    <cellStyle name="Total 2 3 4 5 3" xfId="31224"/>
    <cellStyle name="Total 2 3 4 6" xfId="9758"/>
    <cellStyle name="Total 2 3 4 6 2" xfId="22803"/>
    <cellStyle name="Total 2 3 4 6 3" xfId="32099"/>
    <cellStyle name="Total 2 3 4 7" xfId="11418"/>
    <cellStyle name="Total 2 3 4 7 2" xfId="24463"/>
    <cellStyle name="Total 2 3 4 8" xfId="12264"/>
    <cellStyle name="Total 2 3 4 8 2" xfId="25309"/>
    <cellStyle name="Total 2 3 4 8 3" xfId="33643"/>
    <cellStyle name="Total 2 3 4 9" xfId="14246"/>
    <cellStyle name="Total 2 3 5" xfId="1235"/>
    <cellStyle name="Total 2 3 5 10" xfId="12309"/>
    <cellStyle name="Total 2 3 5 10 2" xfId="25354"/>
    <cellStyle name="Total 2 3 5 10 3" xfId="33688"/>
    <cellStyle name="Total 2 3 5 11" xfId="12744"/>
    <cellStyle name="Total 2 3 5 11 2" xfId="25789"/>
    <cellStyle name="Total 2 3 5 11 3" xfId="34123"/>
    <cellStyle name="Total 2 3 5 12" xfId="14281"/>
    <cellStyle name="Total 2 3 5 13" xfId="35460"/>
    <cellStyle name="Total 2 3 5 2" xfId="1850"/>
    <cellStyle name="Total 2 3 5 2 2" xfId="7719"/>
    <cellStyle name="Total 2 3 5 2 2 2" xfId="20765"/>
    <cellStyle name="Total 2 3 5 2 2 3" xfId="30553"/>
    <cellStyle name="Total 2 3 5 2 2 4" xfId="41944"/>
    <cellStyle name="Total 2 3 5 2 2 5" xfId="53448"/>
    <cellStyle name="Total 2 3 5 2 3" xfId="5544"/>
    <cellStyle name="Total 2 3 5 2 3 2" xfId="18590"/>
    <cellStyle name="Total 2 3 5 2 3 3" xfId="29064"/>
    <cellStyle name="Total 2 3 5 2 3 4" xfId="39769"/>
    <cellStyle name="Total 2 3 5 2 3 5" xfId="51942"/>
    <cellStyle name="Total 2 3 5 2 4" xfId="14896"/>
    <cellStyle name="Total 2 3 5 2 5" xfId="26355"/>
    <cellStyle name="Total 2 3 5 2 6" xfId="36075"/>
    <cellStyle name="Total 2 3 5 2 7" xfId="49675"/>
    <cellStyle name="Total 2 3 5 3" xfId="3060"/>
    <cellStyle name="Total 2 3 5 3 2" xfId="8151"/>
    <cellStyle name="Total 2 3 5 3 2 2" xfId="21197"/>
    <cellStyle name="Total 2 3 5 3 2 3" xfId="30692"/>
    <cellStyle name="Total 2 3 5 3 2 4" xfId="42376"/>
    <cellStyle name="Total 2 3 5 3 2 5" xfId="53880"/>
    <cellStyle name="Total 2 3 5 3 3" xfId="6754"/>
    <cellStyle name="Total 2 3 5 3 3 2" xfId="19800"/>
    <cellStyle name="Total 2 3 5 3 3 3" xfId="29981"/>
    <cellStyle name="Total 2 3 5 3 3 4" xfId="40979"/>
    <cellStyle name="Total 2 3 5 3 3 5" xfId="52657"/>
    <cellStyle name="Total 2 3 5 3 4" xfId="16106"/>
    <cellStyle name="Total 2 3 5 3 5" xfId="27272"/>
    <cellStyle name="Total 2 3 5 3 6" xfId="37285"/>
    <cellStyle name="Total 2 3 5 3 7" xfId="50390"/>
    <cellStyle name="Total 2 3 5 4" xfId="7474"/>
    <cellStyle name="Total 2 3 5 4 2" xfId="20520"/>
    <cellStyle name="Total 2 3 5 4 3" xfId="30485"/>
    <cellStyle name="Total 2 3 5 4 4" xfId="41699"/>
    <cellStyle name="Total 2 3 5 4 5" xfId="53203"/>
    <cellStyle name="Total 2 3 5 5" xfId="4052"/>
    <cellStyle name="Total 2 3 5 5 2" xfId="17098"/>
    <cellStyle name="Total 2 3 5 5 3" xfId="28142"/>
    <cellStyle name="Total 2 3 5 5 4" xfId="38277"/>
    <cellStyle name="Total 2 3 5 5 5" xfId="50941"/>
    <cellStyle name="Total 2 3 5 6" xfId="8824"/>
    <cellStyle name="Total 2 3 5 6 2" xfId="21869"/>
    <cellStyle name="Total 2 3 5 6 3" xfId="31242"/>
    <cellStyle name="Total 2 3 5 7" xfId="9776"/>
    <cellStyle name="Total 2 3 5 7 2" xfId="22821"/>
    <cellStyle name="Total 2 3 5 7 3" xfId="32117"/>
    <cellStyle name="Total 2 3 5 8" xfId="10188"/>
    <cellStyle name="Total 2 3 5 8 2" xfId="23233"/>
    <cellStyle name="Total 2 3 5 8 3" xfId="32529"/>
    <cellStyle name="Total 2 3 5 9" xfId="11453"/>
    <cellStyle name="Total 2 3 5 9 2" xfId="24498"/>
    <cellStyle name="Total 2 3 6" xfId="675"/>
    <cellStyle name="Total 2 3 6 2" xfId="7304"/>
    <cellStyle name="Total 2 3 6 2 2" xfId="20350"/>
    <cellStyle name="Total 2 3 6 2 3" xfId="30420"/>
    <cellStyle name="Total 2 3 6 2 4" xfId="41529"/>
    <cellStyle name="Total 2 3 6 2 5" xfId="53033"/>
    <cellStyle name="Total 2 3 6 3" xfId="4785"/>
    <cellStyle name="Total 2 3 6 3 2" xfId="17831"/>
    <cellStyle name="Total 2 3 6 3 3" xfId="28587"/>
    <cellStyle name="Total 2 3 6 3 4" xfId="39010"/>
    <cellStyle name="Total 2 3 6 3 5" xfId="51436"/>
    <cellStyle name="Total 2 3 6 4" xfId="13721"/>
    <cellStyle name="Total 2 3 6 5" xfId="25893"/>
    <cellStyle name="Total 2 3 6 6" xfId="34900"/>
    <cellStyle name="Total 2 3 6 7" xfId="49184"/>
    <cellStyle name="Total 2 3 7" xfId="1941"/>
    <cellStyle name="Total 2 3 7 2" xfId="7799"/>
    <cellStyle name="Total 2 3 7 2 2" xfId="20845"/>
    <cellStyle name="Total 2 3 7 2 3" xfId="30622"/>
    <cellStyle name="Total 2 3 7 2 4" xfId="42024"/>
    <cellStyle name="Total 2 3 7 2 5" xfId="53528"/>
    <cellStyle name="Total 2 3 7 3" xfId="5635"/>
    <cellStyle name="Total 2 3 7 3 2" xfId="18681"/>
    <cellStyle name="Total 2 3 7 3 3" xfId="29144"/>
    <cellStyle name="Total 2 3 7 3 4" xfId="39860"/>
    <cellStyle name="Total 2 3 7 3 5" xfId="52027"/>
    <cellStyle name="Total 2 3 7 4" xfId="14987"/>
    <cellStyle name="Total 2 3 7 5" xfId="26435"/>
    <cellStyle name="Total 2 3 7 6" xfId="36166"/>
    <cellStyle name="Total 2 3 7 7" xfId="49760"/>
    <cellStyle name="Total 2 3 8" xfId="3492"/>
    <cellStyle name="Total 2 3 8 2" xfId="16538"/>
    <cellStyle name="Total 2 3 8 3" xfId="27687"/>
    <cellStyle name="Total 2 3 8 4" xfId="37717"/>
    <cellStyle name="Total 2 3 8 5" xfId="50626"/>
    <cellStyle name="Total 2 3 9" xfId="8264"/>
    <cellStyle name="Total 2 3 9 2" xfId="21309"/>
    <cellStyle name="Total 2 3 9 3" xfId="30787"/>
    <cellStyle name="Total 2 4" xfId="89"/>
    <cellStyle name="Total 2 4 10" xfId="9309"/>
    <cellStyle name="Total 2 4 10 2" xfId="22354"/>
    <cellStyle name="Total 2 4 10 3" xfId="31650"/>
    <cellStyle name="Total 2 4 11" xfId="10550"/>
    <cellStyle name="Total 2 4 11 2" xfId="23595"/>
    <cellStyle name="Total 2 4 11 3" xfId="32883"/>
    <cellStyle name="Total 2 4 12" xfId="10612"/>
    <cellStyle name="Total 2 4 12 2" xfId="23657"/>
    <cellStyle name="Total 2 4 12 3" xfId="32937"/>
    <cellStyle name="Total 2 4 13" xfId="10637"/>
    <cellStyle name="Total 2 4 13 2" xfId="23682"/>
    <cellStyle name="Total 2 4 13 3" xfId="32962"/>
    <cellStyle name="Total 2 4 14" xfId="10687"/>
    <cellStyle name="Total 2 4 14 2" xfId="23732"/>
    <cellStyle name="Total 2 4 14 3" xfId="33012"/>
    <cellStyle name="Total 2 4 15" xfId="10720"/>
    <cellStyle name="Total 2 4 15 2" xfId="23765"/>
    <cellStyle name="Total 2 4 15 3" xfId="33045"/>
    <cellStyle name="Total 2 4 16" xfId="10753"/>
    <cellStyle name="Total 2 4 16 2" xfId="23798"/>
    <cellStyle name="Total 2 4 16 3" xfId="33078"/>
    <cellStyle name="Total 2 4 17" xfId="10828"/>
    <cellStyle name="Total 2 4 17 2" xfId="23873"/>
    <cellStyle name="Total 2 4 18" xfId="12263"/>
    <cellStyle name="Total 2 4 18 2" xfId="25308"/>
    <cellStyle name="Total 2 4 18 3" xfId="33642"/>
    <cellStyle name="Total 2 4 19" xfId="12859"/>
    <cellStyle name="Total 2 4 2" xfId="184"/>
    <cellStyle name="Total 2 4 2 10" xfId="12327"/>
    <cellStyle name="Total 2 4 2 10 2" xfId="25372"/>
    <cellStyle name="Total 2 4 2 10 3" xfId="33706"/>
    <cellStyle name="Total 2 4 2 11" xfId="13235"/>
    <cellStyle name="Total 2 4 2 12" xfId="34414"/>
    <cellStyle name="Total 2 4 2 2" xfId="1307"/>
    <cellStyle name="Total 2 4 2 2 10" xfId="12104"/>
    <cellStyle name="Total 2 4 2 2 10 2" xfId="25149"/>
    <cellStyle name="Total 2 4 2 2 10 3" xfId="33483"/>
    <cellStyle name="Total 2 4 2 2 11" xfId="12752"/>
    <cellStyle name="Total 2 4 2 2 11 2" xfId="25797"/>
    <cellStyle name="Total 2 4 2 2 11 3" xfId="34131"/>
    <cellStyle name="Total 2 4 2 2 12" xfId="14353"/>
    <cellStyle name="Total 2 4 2 2 13" xfId="35532"/>
    <cellStyle name="Total 2 4 2 2 2" xfId="1858"/>
    <cellStyle name="Total 2 4 2 2 2 2" xfId="7727"/>
    <cellStyle name="Total 2 4 2 2 2 2 2" xfId="20773"/>
    <cellStyle name="Total 2 4 2 2 2 2 3" xfId="30561"/>
    <cellStyle name="Total 2 4 2 2 2 2 4" xfId="41952"/>
    <cellStyle name="Total 2 4 2 2 2 2 5" xfId="53456"/>
    <cellStyle name="Total 2 4 2 2 2 3" xfId="5552"/>
    <cellStyle name="Total 2 4 2 2 2 3 2" xfId="18598"/>
    <cellStyle name="Total 2 4 2 2 2 3 3" xfId="29072"/>
    <cellStyle name="Total 2 4 2 2 2 3 4" xfId="39777"/>
    <cellStyle name="Total 2 4 2 2 2 3 5" xfId="51950"/>
    <cellStyle name="Total 2 4 2 2 2 4" xfId="14904"/>
    <cellStyle name="Total 2 4 2 2 2 5" xfId="26363"/>
    <cellStyle name="Total 2 4 2 2 2 6" xfId="36083"/>
    <cellStyle name="Total 2 4 2 2 2 7" xfId="49683"/>
    <cellStyle name="Total 2 4 2 2 3" xfId="3096"/>
    <cellStyle name="Total 2 4 2 2 3 2" xfId="8159"/>
    <cellStyle name="Total 2 4 2 2 3 2 2" xfId="21205"/>
    <cellStyle name="Total 2 4 2 2 3 2 3" xfId="30700"/>
    <cellStyle name="Total 2 4 2 2 3 2 4" xfId="42384"/>
    <cellStyle name="Total 2 4 2 2 3 2 5" xfId="53888"/>
    <cellStyle name="Total 2 4 2 2 3 3" xfId="6790"/>
    <cellStyle name="Total 2 4 2 2 3 3 2" xfId="19836"/>
    <cellStyle name="Total 2 4 2 2 3 3 3" xfId="30017"/>
    <cellStyle name="Total 2 4 2 2 3 3 4" xfId="41015"/>
    <cellStyle name="Total 2 4 2 2 3 3 5" xfId="52680"/>
    <cellStyle name="Total 2 4 2 2 3 4" xfId="16142"/>
    <cellStyle name="Total 2 4 2 2 3 5" xfId="27308"/>
    <cellStyle name="Total 2 4 2 2 3 6" xfId="37321"/>
    <cellStyle name="Total 2 4 2 2 3 7" xfId="50413"/>
    <cellStyle name="Total 2 4 2 2 4" xfId="7514"/>
    <cellStyle name="Total 2 4 2 2 4 2" xfId="20560"/>
    <cellStyle name="Total 2 4 2 2 4 3" xfId="30493"/>
    <cellStyle name="Total 2 4 2 2 4 4" xfId="41739"/>
    <cellStyle name="Total 2 4 2 2 4 5" xfId="53243"/>
    <cellStyle name="Total 2 4 2 2 5" xfId="4124"/>
    <cellStyle name="Total 2 4 2 2 5 2" xfId="17170"/>
    <cellStyle name="Total 2 4 2 2 5 3" xfId="28182"/>
    <cellStyle name="Total 2 4 2 2 5 4" xfId="38349"/>
    <cellStyle name="Total 2 4 2 2 5 5" xfId="50996"/>
    <cellStyle name="Total 2 4 2 2 6" xfId="8896"/>
    <cellStyle name="Total 2 4 2 2 6 2" xfId="21941"/>
    <cellStyle name="Total 2 4 2 2 6 3" xfId="31282"/>
    <cellStyle name="Total 2 4 2 2 7" xfId="9816"/>
    <cellStyle name="Total 2 4 2 2 7 2" xfId="22861"/>
    <cellStyle name="Total 2 4 2 2 7 3" xfId="32157"/>
    <cellStyle name="Total 2 4 2 2 8" xfId="10224"/>
    <cellStyle name="Total 2 4 2 2 8 2" xfId="23269"/>
    <cellStyle name="Total 2 4 2 2 8 3" xfId="32565"/>
    <cellStyle name="Total 2 4 2 2 9" xfId="11525"/>
    <cellStyle name="Total 2 4 2 2 9 2" xfId="24570"/>
    <cellStyle name="Total 2 4 2 3" xfId="758"/>
    <cellStyle name="Total 2 4 2 3 2" xfId="7344"/>
    <cellStyle name="Total 2 4 2 3 2 2" xfId="20390"/>
    <cellStyle name="Total 2 4 2 3 2 3" xfId="30428"/>
    <cellStyle name="Total 2 4 2 3 2 4" xfId="41569"/>
    <cellStyle name="Total 2 4 2 3 2 5" xfId="53073"/>
    <cellStyle name="Total 2 4 2 3 3" xfId="4868"/>
    <cellStyle name="Total 2 4 2 3 3 2" xfId="17914"/>
    <cellStyle name="Total 2 4 2 3 3 3" xfId="28638"/>
    <cellStyle name="Total 2 4 2 3 3 4" xfId="39093"/>
    <cellStyle name="Total 2 4 2 3 3 5" xfId="51491"/>
    <cellStyle name="Total 2 4 2 3 4" xfId="13804"/>
    <cellStyle name="Total 2 4 2 3 5" xfId="25944"/>
    <cellStyle name="Total 2 4 2 3 6" xfId="34983"/>
    <cellStyle name="Total 2 4 2 3 7" xfId="49239"/>
    <cellStyle name="Total 2 4 2 4" xfId="2024"/>
    <cellStyle name="Total 2 4 2 4 2" xfId="7839"/>
    <cellStyle name="Total 2 4 2 4 2 2" xfId="20885"/>
    <cellStyle name="Total 2 4 2 4 2 3" xfId="30630"/>
    <cellStyle name="Total 2 4 2 4 2 4" xfId="42064"/>
    <cellStyle name="Total 2 4 2 4 2 5" xfId="53568"/>
    <cellStyle name="Total 2 4 2 4 3" xfId="5718"/>
    <cellStyle name="Total 2 4 2 4 3 2" xfId="18764"/>
    <cellStyle name="Total 2 4 2 4 3 3" xfId="29195"/>
    <cellStyle name="Total 2 4 2 4 3 4" xfId="39943"/>
    <cellStyle name="Total 2 4 2 4 3 5" xfId="52082"/>
    <cellStyle name="Total 2 4 2 4 4" xfId="15070"/>
    <cellStyle name="Total 2 4 2 4 5" xfId="26486"/>
    <cellStyle name="Total 2 4 2 4 6" xfId="36249"/>
    <cellStyle name="Total 2 4 2 4 7" xfId="49815"/>
    <cellStyle name="Total 2 4 2 5" xfId="7176"/>
    <cellStyle name="Total 2 4 2 5 2" xfId="20222"/>
    <cellStyle name="Total 2 4 2 5 3" xfId="30360"/>
    <cellStyle name="Total 2 4 2 5 4" xfId="41401"/>
    <cellStyle name="Total 2 4 2 5 5" xfId="52905"/>
    <cellStyle name="Total 2 4 2 6" xfId="3575"/>
    <cellStyle name="Total 2 4 2 6 2" xfId="16621"/>
    <cellStyle name="Total 2 4 2 6 3" xfId="27738"/>
    <cellStyle name="Total 2 4 2 6 4" xfId="37800"/>
    <cellStyle name="Total 2 4 2 6 5" xfId="50681"/>
    <cellStyle name="Total 2 4 2 7" xfId="8347"/>
    <cellStyle name="Total 2 4 2 7 2" xfId="21392"/>
    <cellStyle name="Total 2 4 2 7 3" xfId="30838"/>
    <cellStyle name="Total 2 4 2 8" xfId="9369"/>
    <cellStyle name="Total 2 4 2 8 2" xfId="22414"/>
    <cellStyle name="Total 2 4 2 8 3" xfId="31710"/>
    <cellStyle name="Total 2 4 2 9" xfId="10975"/>
    <cellStyle name="Total 2 4 2 9 2" xfId="24020"/>
    <cellStyle name="Total 2 4 20" xfId="12828"/>
    <cellStyle name="Total 2 4 21" xfId="12986"/>
    <cellStyle name="Total 2 4 22" xfId="12926"/>
    <cellStyle name="Total 2 4 23" xfId="13007"/>
    <cellStyle name="Total 2 4 24" xfId="12932"/>
    <cellStyle name="Total 2 4 25" xfId="13140"/>
    <cellStyle name="Total 2 4 26" xfId="34319"/>
    <cellStyle name="Total 2 4 3" xfId="225"/>
    <cellStyle name="Total 2 4 3 10" xfId="12114"/>
    <cellStyle name="Total 2 4 3 10 2" xfId="25159"/>
    <cellStyle name="Total 2 4 3 10 3" xfId="33493"/>
    <cellStyle name="Total 2 4 3 11" xfId="13276"/>
    <cellStyle name="Total 2 4 3 12" xfId="34455"/>
    <cellStyle name="Total 2 4 3 2" xfId="1347"/>
    <cellStyle name="Total 2 4 3 2 10" xfId="12366"/>
    <cellStyle name="Total 2 4 3 2 10 2" xfId="25411"/>
    <cellStyle name="Total 2 4 3 2 10 3" xfId="33745"/>
    <cellStyle name="Total 2 4 3 2 11" xfId="12757"/>
    <cellStyle name="Total 2 4 3 2 11 2" xfId="25802"/>
    <cellStyle name="Total 2 4 3 2 11 3" xfId="34136"/>
    <cellStyle name="Total 2 4 3 2 12" xfId="14393"/>
    <cellStyle name="Total 2 4 3 2 13" xfId="35572"/>
    <cellStyle name="Total 2 4 3 2 2" xfId="1863"/>
    <cellStyle name="Total 2 4 3 2 2 2" xfId="7732"/>
    <cellStyle name="Total 2 4 3 2 2 2 2" xfId="20778"/>
    <cellStyle name="Total 2 4 3 2 2 2 3" xfId="30566"/>
    <cellStyle name="Total 2 4 3 2 2 2 4" xfId="41957"/>
    <cellStyle name="Total 2 4 3 2 2 2 5" xfId="53461"/>
    <cellStyle name="Total 2 4 3 2 2 3" xfId="5557"/>
    <cellStyle name="Total 2 4 3 2 2 3 2" xfId="18603"/>
    <cellStyle name="Total 2 4 3 2 2 3 3" xfId="29077"/>
    <cellStyle name="Total 2 4 3 2 2 3 4" xfId="39782"/>
    <cellStyle name="Total 2 4 3 2 2 3 5" xfId="51955"/>
    <cellStyle name="Total 2 4 3 2 2 4" xfId="14909"/>
    <cellStyle name="Total 2 4 3 2 2 5" xfId="26368"/>
    <cellStyle name="Total 2 4 3 2 2 6" xfId="36088"/>
    <cellStyle name="Total 2 4 3 2 2 7" xfId="49688"/>
    <cellStyle name="Total 2 4 3 2 3" xfId="3122"/>
    <cellStyle name="Total 2 4 3 2 3 2" xfId="8164"/>
    <cellStyle name="Total 2 4 3 2 3 2 2" xfId="21210"/>
    <cellStyle name="Total 2 4 3 2 3 2 3" xfId="30705"/>
    <cellStyle name="Total 2 4 3 2 3 2 4" xfId="42389"/>
    <cellStyle name="Total 2 4 3 2 3 2 5" xfId="53893"/>
    <cellStyle name="Total 2 4 3 2 3 3" xfId="6816"/>
    <cellStyle name="Total 2 4 3 2 3 3 2" xfId="19862"/>
    <cellStyle name="Total 2 4 3 2 3 3 3" xfId="30043"/>
    <cellStyle name="Total 2 4 3 2 3 3 4" xfId="41041"/>
    <cellStyle name="Total 2 4 3 2 3 3 5" xfId="52695"/>
    <cellStyle name="Total 2 4 3 2 3 4" xfId="16168"/>
    <cellStyle name="Total 2 4 3 2 3 5" xfId="27334"/>
    <cellStyle name="Total 2 4 3 2 3 6" xfId="37347"/>
    <cellStyle name="Total 2 4 3 2 3 7" xfId="50428"/>
    <cellStyle name="Total 2 4 3 2 4" xfId="7528"/>
    <cellStyle name="Total 2 4 3 2 4 2" xfId="20574"/>
    <cellStyle name="Total 2 4 3 2 4 3" xfId="30498"/>
    <cellStyle name="Total 2 4 3 2 4 4" xfId="41753"/>
    <cellStyle name="Total 2 4 3 2 4 5" xfId="53257"/>
    <cellStyle name="Total 2 4 3 2 5" xfId="4164"/>
    <cellStyle name="Total 2 4 3 2 5 2" xfId="17210"/>
    <cellStyle name="Total 2 4 3 2 5 3" xfId="28213"/>
    <cellStyle name="Total 2 4 3 2 5 4" xfId="38389"/>
    <cellStyle name="Total 2 4 3 2 5 5" xfId="51020"/>
    <cellStyle name="Total 2 4 3 2 6" xfId="8936"/>
    <cellStyle name="Total 2 4 3 2 6 2" xfId="21981"/>
    <cellStyle name="Total 2 4 3 2 6 3" xfId="31313"/>
    <cellStyle name="Total 2 4 3 2 7" xfId="9847"/>
    <cellStyle name="Total 2 4 3 2 7 2" xfId="22892"/>
    <cellStyle name="Total 2 4 3 2 7 3" xfId="32188"/>
    <cellStyle name="Total 2 4 3 2 8" xfId="10250"/>
    <cellStyle name="Total 2 4 3 2 8 2" xfId="23295"/>
    <cellStyle name="Total 2 4 3 2 8 3" xfId="32591"/>
    <cellStyle name="Total 2 4 3 2 9" xfId="11565"/>
    <cellStyle name="Total 2 4 3 2 9 2" xfId="24610"/>
    <cellStyle name="Total 2 4 3 3" xfId="799"/>
    <cellStyle name="Total 2 4 3 3 2" xfId="7358"/>
    <cellStyle name="Total 2 4 3 3 2 2" xfId="20404"/>
    <cellStyle name="Total 2 4 3 3 2 3" xfId="30433"/>
    <cellStyle name="Total 2 4 3 3 2 4" xfId="41583"/>
    <cellStyle name="Total 2 4 3 3 2 5" xfId="53087"/>
    <cellStyle name="Total 2 4 3 3 3" xfId="4909"/>
    <cellStyle name="Total 2 4 3 3 3 2" xfId="17955"/>
    <cellStyle name="Total 2 4 3 3 3 3" xfId="28670"/>
    <cellStyle name="Total 2 4 3 3 3 4" xfId="39134"/>
    <cellStyle name="Total 2 4 3 3 3 5" xfId="51515"/>
    <cellStyle name="Total 2 4 3 3 4" xfId="13845"/>
    <cellStyle name="Total 2 4 3 3 5" xfId="25976"/>
    <cellStyle name="Total 2 4 3 3 6" xfId="35024"/>
    <cellStyle name="Total 2 4 3 3 7" xfId="49263"/>
    <cellStyle name="Total 2 4 3 4" xfId="2065"/>
    <cellStyle name="Total 2 4 3 4 2" xfId="7853"/>
    <cellStyle name="Total 2 4 3 4 2 2" xfId="20899"/>
    <cellStyle name="Total 2 4 3 4 2 3" xfId="30635"/>
    <cellStyle name="Total 2 4 3 4 2 4" xfId="42078"/>
    <cellStyle name="Total 2 4 3 4 2 5" xfId="53582"/>
    <cellStyle name="Total 2 4 3 4 3" xfId="5759"/>
    <cellStyle name="Total 2 4 3 4 3 2" xfId="18805"/>
    <cellStyle name="Total 2 4 3 4 3 3" xfId="29227"/>
    <cellStyle name="Total 2 4 3 4 3 4" xfId="39984"/>
    <cellStyle name="Total 2 4 3 4 3 5" xfId="52106"/>
    <cellStyle name="Total 2 4 3 4 4" xfId="15111"/>
    <cellStyle name="Total 2 4 3 4 5" xfId="26518"/>
    <cellStyle name="Total 2 4 3 4 6" xfId="36290"/>
    <cellStyle name="Total 2 4 3 4 7" xfId="49839"/>
    <cellStyle name="Total 2 4 3 5" xfId="7190"/>
    <cellStyle name="Total 2 4 3 5 2" xfId="20236"/>
    <cellStyle name="Total 2 4 3 5 3" xfId="30365"/>
    <cellStyle name="Total 2 4 3 5 4" xfId="41415"/>
    <cellStyle name="Total 2 4 3 5 5" xfId="52919"/>
    <cellStyle name="Total 2 4 3 6" xfId="3616"/>
    <cellStyle name="Total 2 4 3 6 2" xfId="16662"/>
    <cellStyle name="Total 2 4 3 6 3" xfId="27770"/>
    <cellStyle name="Total 2 4 3 6 4" xfId="37841"/>
    <cellStyle name="Total 2 4 3 6 5" xfId="50705"/>
    <cellStyle name="Total 2 4 3 7" xfId="8388"/>
    <cellStyle name="Total 2 4 3 7 2" xfId="21433"/>
    <cellStyle name="Total 2 4 3 7 3" xfId="30870"/>
    <cellStyle name="Total 2 4 3 8" xfId="9401"/>
    <cellStyle name="Total 2 4 3 8 2" xfId="22446"/>
    <cellStyle name="Total 2 4 3 8 3" xfId="31742"/>
    <cellStyle name="Total 2 4 3 9" xfId="11016"/>
    <cellStyle name="Total 2 4 3 9 2" xfId="24061"/>
    <cellStyle name="Total 2 4 4" xfId="1191"/>
    <cellStyle name="Total 2 4 4 10" xfId="35416"/>
    <cellStyle name="Total 2 4 4 2" xfId="2457"/>
    <cellStyle name="Total 2 4 4 2 2" xfId="7948"/>
    <cellStyle name="Total 2 4 4 2 2 2" xfId="20994"/>
    <cellStyle name="Total 2 4 4 2 2 3" xfId="30686"/>
    <cellStyle name="Total 2 4 4 2 2 4" xfId="42173"/>
    <cellStyle name="Total 2 4 4 2 2 5" xfId="53677"/>
    <cellStyle name="Total 2 4 4 2 3" xfId="6151"/>
    <cellStyle name="Total 2 4 4 2 3 2" xfId="19197"/>
    <cellStyle name="Total 2 4 4 2 3 3" xfId="29575"/>
    <cellStyle name="Total 2 4 4 2 3 4" xfId="40376"/>
    <cellStyle name="Total 2 4 4 2 3 5" xfId="52303"/>
    <cellStyle name="Total 2 4 4 2 4" xfId="15503"/>
    <cellStyle name="Total 2 4 4 2 5" xfId="26866"/>
    <cellStyle name="Total 2 4 4 2 6" xfId="36682"/>
    <cellStyle name="Total 2 4 4 2 7" xfId="50036"/>
    <cellStyle name="Total 2 4 4 3" xfId="5301"/>
    <cellStyle name="Total 2 4 4 3 2" xfId="18347"/>
    <cellStyle name="Total 2 4 4 3 3" xfId="29018"/>
    <cellStyle name="Total 2 4 4 3 4" xfId="39526"/>
    <cellStyle name="Total 2 4 4 3 5" xfId="51712"/>
    <cellStyle name="Total 2 4 4 4" xfId="4008"/>
    <cellStyle name="Total 2 4 4 4 2" xfId="17054"/>
    <cellStyle name="Total 2 4 4 4 3" xfId="28118"/>
    <cellStyle name="Total 2 4 4 4 4" xfId="38233"/>
    <cellStyle name="Total 2 4 4 4 5" xfId="50902"/>
    <cellStyle name="Total 2 4 4 5" xfId="8780"/>
    <cellStyle name="Total 2 4 4 5 2" xfId="21825"/>
    <cellStyle name="Total 2 4 4 5 3" xfId="31218"/>
    <cellStyle name="Total 2 4 4 6" xfId="9752"/>
    <cellStyle name="Total 2 4 4 6 2" xfId="22797"/>
    <cellStyle name="Total 2 4 4 6 3" xfId="32093"/>
    <cellStyle name="Total 2 4 4 7" xfId="11409"/>
    <cellStyle name="Total 2 4 4 7 2" xfId="24454"/>
    <cellStyle name="Total 2 4 4 8" xfId="12080"/>
    <cellStyle name="Total 2 4 4 8 2" xfId="25125"/>
    <cellStyle name="Total 2 4 4 8 3" xfId="33459"/>
    <cellStyle name="Total 2 4 4 9" xfId="14237"/>
    <cellStyle name="Total 2 4 5" xfId="1228"/>
    <cellStyle name="Total 2 4 5 10" xfId="12429"/>
    <cellStyle name="Total 2 4 5 10 2" xfId="25474"/>
    <cellStyle name="Total 2 4 5 10 3" xfId="33808"/>
    <cellStyle name="Total 2 4 5 11" xfId="12743"/>
    <cellStyle name="Total 2 4 5 11 2" xfId="25788"/>
    <cellStyle name="Total 2 4 5 11 3" xfId="34122"/>
    <cellStyle name="Total 2 4 5 12" xfId="14274"/>
    <cellStyle name="Total 2 4 5 13" xfId="35453"/>
    <cellStyle name="Total 2 4 5 2" xfId="1849"/>
    <cellStyle name="Total 2 4 5 2 2" xfId="7718"/>
    <cellStyle name="Total 2 4 5 2 2 2" xfId="20764"/>
    <cellStyle name="Total 2 4 5 2 2 3" xfId="30552"/>
    <cellStyle name="Total 2 4 5 2 2 4" xfId="41943"/>
    <cellStyle name="Total 2 4 5 2 2 5" xfId="53447"/>
    <cellStyle name="Total 2 4 5 2 3" xfId="5543"/>
    <cellStyle name="Total 2 4 5 2 3 2" xfId="18589"/>
    <cellStyle name="Total 2 4 5 2 3 3" xfId="29063"/>
    <cellStyle name="Total 2 4 5 2 3 4" xfId="39768"/>
    <cellStyle name="Total 2 4 5 2 3 5" xfId="51941"/>
    <cellStyle name="Total 2 4 5 2 4" xfId="14895"/>
    <cellStyle name="Total 2 4 5 2 5" xfId="26354"/>
    <cellStyle name="Total 2 4 5 2 6" xfId="36074"/>
    <cellStyle name="Total 2 4 5 2 7" xfId="49674"/>
    <cellStyle name="Total 2 4 5 3" xfId="3056"/>
    <cellStyle name="Total 2 4 5 3 2" xfId="8150"/>
    <cellStyle name="Total 2 4 5 3 2 2" xfId="21196"/>
    <cellStyle name="Total 2 4 5 3 2 3" xfId="30691"/>
    <cellStyle name="Total 2 4 5 3 2 4" xfId="42375"/>
    <cellStyle name="Total 2 4 5 3 2 5" xfId="53879"/>
    <cellStyle name="Total 2 4 5 3 3" xfId="6750"/>
    <cellStyle name="Total 2 4 5 3 3 2" xfId="19796"/>
    <cellStyle name="Total 2 4 5 3 3 3" xfId="29977"/>
    <cellStyle name="Total 2 4 5 3 3 4" xfId="40975"/>
    <cellStyle name="Total 2 4 5 3 3 5" xfId="52653"/>
    <cellStyle name="Total 2 4 5 3 4" xfId="16102"/>
    <cellStyle name="Total 2 4 5 3 5" xfId="27268"/>
    <cellStyle name="Total 2 4 5 3 6" xfId="37281"/>
    <cellStyle name="Total 2 4 5 3 7" xfId="50386"/>
    <cellStyle name="Total 2 4 5 4" xfId="7470"/>
    <cellStyle name="Total 2 4 5 4 2" xfId="20516"/>
    <cellStyle name="Total 2 4 5 4 3" xfId="30484"/>
    <cellStyle name="Total 2 4 5 4 4" xfId="41695"/>
    <cellStyle name="Total 2 4 5 4 5" xfId="53199"/>
    <cellStyle name="Total 2 4 5 5" xfId="4045"/>
    <cellStyle name="Total 2 4 5 5 2" xfId="17091"/>
    <cellStyle name="Total 2 4 5 5 3" xfId="28138"/>
    <cellStyle name="Total 2 4 5 5 4" xfId="38270"/>
    <cellStyle name="Total 2 4 5 5 5" xfId="50934"/>
    <cellStyle name="Total 2 4 5 6" xfId="8817"/>
    <cellStyle name="Total 2 4 5 6 2" xfId="21862"/>
    <cellStyle name="Total 2 4 5 6 3" xfId="31238"/>
    <cellStyle name="Total 2 4 5 7" xfId="9772"/>
    <cellStyle name="Total 2 4 5 7 2" xfId="22817"/>
    <cellStyle name="Total 2 4 5 7 3" xfId="32113"/>
    <cellStyle name="Total 2 4 5 8" xfId="10184"/>
    <cellStyle name="Total 2 4 5 8 2" xfId="23229"/>
    <cellStyle name="Total 2 4 5 8 3" xfId="32525"/>
    <cellStyle name="Total 2 4 5 9" xfId="11446"/>
    <cellStyle name="Total 2 4 5 9 2" xfId="24491"/>
    <cellStyle name="Total 2 4 6" xfId="663"/>
    <cellStyle name="Total 2 4 6 2" xfId="7300"/>
    <cellStyle name="Total 2 4 6 2 2" xfId="20346"/>
    <cellStyle name="Total 2 4 6 2 3" xfId="30419"/>
    <cellStyle name="Total 2 4 6 2 4" xfId="41525"/>
    <cellStyle name="Total 2 4 6 2 5" xfId="53029"/>
    <cellStyle name="Total 2 4 6 3" xfId="4773"/>
    <cellStyle name="Total 2 4 6 3 2" xfId="17819"/>
    <cellStyle name="Total 2 4 6 3 3" xfId="28578"/>
    <cellStyle name="Total 2 4 6 3 4" xfId="38998"/>
    <cellStyle name="Total 2 4 6 3 5" xfId="51429"/>
    <cellStyle name="Total 2 4 6 4" xfId="13709"/>
    <cellStyle name="Total 2 4 6 5" xfId="25884"/>
    <cellStyle name="Total 2 4 6 6" xfId="34888"/>
    <cellStyle name="Total 2 4 6 7" xfId="49177"/>
    <cellStyle name="Total 2 4 7" xfId="1929"/>
    <cellStyle name="Total 2 4 7 2" xfId="7795"/>
    <cellStyle name="Total 2 4 7 2 2" xfId="20841"/>
    <cellStyle name="Total 2 4 7 2 3" xfId="30621"/>
    <cellStyle name="Total 2 4 7 2 4" xfId="42020"/>
    <cellStyle name="Total 2 4 7 2 5" xfId="53524"/>
    <cellStyle name="Total 2 4 7 3" xfId="5623"/>
    <cellStyle name="Total 2 4 7 3 2" xfId="18669"/>
    <cellStyle name="Total 2 4 7 3 3" xfId="29135"/>
    <cellStyle name="Total 2 4 7 3 4" xfId="39848"/>
    <cellStyle name="Total 2 4 7 3 5" xfId="52020"/>
    <cellStyle name="Total 2 4 7 4" xfId="14975"/>
    <cellStyle name="Total 2 4 7 5" xfId="26426"/>
    <cellStyle name="Total 2 4 7 6" xfId="36154"/>
    <cellStyle name="Total 2 4 7 7" xfId="49753"/>
    <cellStyle name="Total 2 4 8" xfId="3480"/>
    <cellStyle name="Total 2 4 8 2" xfId="16526"/>
    <cellStyle name="Total 2 4 8 3" xfId="27678"/>
    <cellStyle name="Total 2 4 8 4" xfId="37705"/>
    <cellStyle name="Total 2 4 8 5" xfId="50619"/>
    <cellStyle name="Total 2 4 9" xfId="8252"/>
    <cellStyle name="Total 2 4 9 2" xfId="21297"/>
    <cellStyle name="Total 2 4 9 3" xfId="30778"/>
    <cellStyle name="Total 2 5" xfId="640"/>
    <cellStyle name="Total 2 5 10" xfId="49159"/>
    <cellStyle name="Total 2 5 2" xfId="1833"/>
    <cellStyle name="Total 2 5 2 2" xfId="7714"/>
    <cellStyle name="Total 2 5 2 2 2" xfId="20760"/>
    <cellStyle name="Total 2 5 2 2 3" xfId="30551"/>
    <cellStyle name="Total 2 5 2 2 4" xfId="41939"/>
    <cellStyle name="Total 2 5 2 2 5" xfId="53443"/>
    <cellStyle name="Total 2 5 2 3" xfId="5527"/>
    <cellStyle name="Total 2 5 2 3 2" xfId="18573"/>
    <cellStyle name="Total 2 5 2 3 3" xfId="29050"/>
    <cellStyle name="Total 2 5 2 3 4" xfId="39752"/>
    <cellStyle name="Total 2 5 2 3 5" xfId="51926"/>
    <cellStyle name="Total 2 5 2 4" xfId="14879"/>
    <cellStyle name="Total 2 5 2 5" xfId="26341"/>
    <cellStyle name="Total 2 5 2 6" xfId="36058"/>
    <cellStyle name="Total 2 5 2 7" xfId="49659"/>
    <cellStyle name="Total 2 5 3" xfId="1916"/>
    <cellStyle name="Total 2 5 3 2" xfId="7785"/>
    <cellStyle name="Total 2 5 3 2 2" xfId="20831"/>
    <cellStyle name="Total 2 5 3 2 3" xfId="30619"/>
    <cellStyle name="Total 2 5 3 2 4" xfId="42010"/>
    <cellStyle name="Total 2 5 3 2 5" xfId="53514"/>
    <cellStyle name="Total 2 5 3 3" xfId="5610"/>
    <cellStyle name="Total 2 5 3 3 2" xfId="18656"/>
    <cellStyle name="Total 2 5 3 3 3" xfId="29130"/>
    <cellStyle name="Total 2 5 3 3 4" xfId="39835"/>
    <cellStyle name="Total 2 5 3 3 5" xfId="52008"/>
    <cellStyle name="Total 2 5 3 4" xfId="14962"/>
    <cellStyle name="Total 2 5 3 5" xfId="26421"/>
    <cellStyle name="Total 2 5 3 6" xfId="36141"/>
    <cellStyle name="Total 2 5 3 7" xfId="49741"/>
    <cellStyle name="Total 2 5 4" xfId="3427"/>
    <cellStyle name="Total 2 5 4 2" xfId="8217"/>
    <cellStyle name="Total 2 5 4 2 2" xfId="21263"/>
    <cellStyle name="Total 2 5 4 2 3" xfId="30758"/>
    <cellStyle name="Total 2 5 4 2 4" xfId="42442"/>
    <cellStyle name="Total 2 5 4 2 5" xfId="53946"/>
    <cellStyle name="Total 2 5 4 3" xfId="7121"/>
    <cellStyle name="Total 2 5 4 3 2" xfId="20167"/>
    <cellStyle name="Total 2 5 4 3 3" xfId="30348"/>
    <cellStyle name="Total 2 5 4 3 4" xfId="41346"/>
    <cellStyle name="Total 2 5 4 3 5" xfId="52853"/>
    <cellStyle name="Total 2 5 4 4" xfId="16473"/>
    <cellStyle name="Total 2 5 4 5" xfId="27639"/>
    <cellStyle name="Total 2 5 4 6" xfId="37652"/>
    <cellStyle name="Total 2 5 4 7" xfId="50586"/>
    <cellStyle name="Total 2 5 5" xfId="7287"/>
    <cellStyle name="Total 2 5 5 2" xfId="20333"/>
    <cellStyle name="Total 2 5 5 3" xfId="30417"/>
    <cellStyle name="Total 2 5 5 4" xfId="41512"/>
    <cellStyle name="Total 2 5 5 5" xfId="53016"/>
    <cellStyle name="Total 2 5 6" xfId="4650"/>
    <cellStyle name="Total 2 5 6 2" xfId="17696"/>
    <cellStyle name="Total 2 5 6 3" xfId="28566"/>
    <cellStyle name="Total 2 5 6 4" xfId="38875"/>
    <cellStyle name="Total 2 5 6 5" xfId="51311"/>
    <cellStyle name="Total 2 5 7" xfId="13686"/>
    <cellStyle name="Total 2 5 8" xfId="25872"/>
    <cellStyle name="Total 2 5 9" xfId="34865"/>
    <cellStyle name="Total 2 6" xfId="12023"/>
    <cellStyle name="Total 2 6 2" xfId="25068"/>
    <cellStyle name="Total 2 6 3" xfId="33402"/>
    <cellStyle name="Total 2 7" xfId="13124"/>
    <cellStyle name="Total 2 8" xfId="34303"/>
    <cellStyle name="Total 3" xfId="13113"/>
    <cellStyle name="Total 4" xfId="54029"/>
    <cellStyle name="Warning Text 2" xfId="71"/>
    <cellStyle name="Warning Text 3" xfId="1311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3"/>
  <sheetViews>
    <sheetView tabSelected="1" zoomScaleNormal="100" workbookViewId="0">
      <selection activeCell="B27" sqref="B27:K27"/>
    </sheetView>
  </sheetViews>
  <sheetFormatPr defaultRowHeight="12.75"/>
  <cols>
    <col min="1" max="1" width="1" customWidth="1"/>
    <col min="9" max="9" width="9.140625" customWidth="1"/>
    <col min="11" max="11" width="17.5703125" customWidth="1"/>
  </cols>
  <sheetData>
    <row r="1" spans="2:11" ht="3.75" customHeight="1" thickBot="1"/>
    <row r="2" spans="2:11">
      <c r="B2" s="265"/>
      <c r="C2" s="266"/>
      <c r="D2" s="266"/>
      <c r="E2" s="266"/>
      <c r="F2" s="266"/>
      <c r="G2" s="266"/>
      <c r="H2" s="266"/>
      <c r="I2" s="266"/>
      <c r="J2" s="266"/>
      <c r="K2" s="267"/>
    </row>
    <row r="3" spans="2:11">
      <c r="B3" s="268"/>
      <c r="C3" s="258"/>
      <c r="D3" s="258"/>
      <c r="E3" s="258"/>
      <c r="F3" s="258"/>
      <c r="G3" s="258"/>
      <c r="H3" s="258"/>
      <c r="I3" s="258"/>
      <c r="J3" s="258"/>
      <c r="K3" s="269"/>
    </row>
    <row r="4" spans="2:11">
      <c r="B4" s="268"/>
      <c r="C4" s="258"/>
      <c r="D4" s="258"/>
      <c r="E4" s="258"/>
      <c r="F4" s="258"/>
      <c r="G4" s="258"/>
      <c r="H4" s="258"/>
      <c r="I4" s="258"/>
      <c r="J4" s="258"/>
      <c r="K4" s="269"/>
    </row>
    <row r="5" spans="2:11">
      <c r="B5" s="268"/>
      <c r="C5" s="258"/>
      <c r="D5" s="258"/>
      <c r="E5" s="258"/>
      <c r="F5" s="258"/>
      <c r="G5" s="258"/>
      <c r="H5" s="258"/>
      <c r="I5" s="258"/>
      <c r="J5" s="258"/>
      <c r="K5" s="269"/>
    </row>
    <row r="6" spans="2:11">
      <c r="B6" s="268"/>
      <c r="C6" s="258"/>
      <c r="D6" s="258"/>
      <c r="E6" s="258"/>
      <c r="F6" s="258"/>
      <c r="G6" s="258"/>
      <c r="H6" s="258"/>
      <c r="I6" s="258"/>
      <c r="J6" s="258"/>
      <c r="K6" s="269"/>
    </row>
    <row r="7" spans="2:11">
      <c r="B7" s="268"/>
      <c r="C7" s="258"/>
      <c r="D7" s="258"/>
      <c r="E7" s="258"/>
      <c r="F7" s="258"/>
      <c r="G7" s="258"/>
      <c r="H7" s="258"/>
      <c r="I7" s="258"/>
      <c r="J7" s="258"/>
      <c r="K7" s="269"/>
    </row>
    <row r="8" spans="2:11">
      <c r="B8" s="268"/>
      <c r="C8" s="258"/>
      <c r="D8" s="258"/>
      <c r="E8" s="258"/>
      <c r="F8" s="258"/>
      <c r="G8" s="258"/>
      <c r="H8" s="258"/>
      <c r="I8" s="258"/>
      <c r="J8" s="258"/>
      <c r="K8" s="269"/>
    </row>
    <row r="9" spans="2:11">
      <c r="B9" s="268"/>
      <c r="C9" s="258"/>
      <c r="D9" s="258"/>
      <c r="E9" s="258"/>
      <c r="F9" s="258"/>
      <c r="G9" s="258"/>
      <c r="H9" s="258"/>
      <c r="I9" s="258"/>
      <c r="J9" s="258"/>
      <c r="K9" s="269"/>
    </row>
    <row r="10" spans="2:11">
      <c r="B10" s="268"/>
      <c r="C10" s="258"/>
      <c r="D10" s="258"/>
      <c r="E10" s="258"/>
      <c r="F10" s="258"/>
      <c r="G10" s="258"/>
      <c r="H10" s="258"/>
      <c r="I10" s="258"/>
      <c r="J10" s="258"/>
      <c r="K10" s="269"/>
    </row>
    <row r="11" spans="2:11">
      <c r="B11" s="268"/>
      <c r="C11" s="258"/>
      <c r="D11" s="258"/>
      <c r="E11" s="258"/>
      <c r="F11" s="258"/>
      <c r="G11" s="258"/>
      <c r="H11" s="258"/>
      <c r="I11" s="258"/>
      <c r="J11" s="258"/>
      <c r="K11" s="269"/>
    </row>
    <row r="12" spans="2:11">
      <c r="B12" s="268"/>
      <c r="C12" s="258"/>
      <c r="D12" s="258"/>
      <c r="E12" s="258"/>
      <c r="F12" s="258"/>
      <c r="G12" s="258"/>
      <c r="H12" s="258"/>
      <c r="I12" s="258"/>
      <c r="J12" s="258"/>
      <c r="K12" s="269"/>
    </row>
    <row r="13" spans="2:11">
      <c r="B13" s="268"/>
      <c r="C13" s="258"/>
      <c r="D13" s="258"/>
      <c r="E13" s="258"/>
      <c r="F13" s="258"/>
      <c r="G13" s="258"/>
      <c r="H13" s="258"/>
      <c r="I13" s="258"/>
      <c r="J13" s="258"/>
      <c r="K13" s="269"/>
    </row>
    <row r="14" spans="2:11">
      <c r="B14" s="268"/>
      <c r="C14" s="258"/>
      <c r="D14" s="258"/>
      <c r="E14" s="258"/>
      <c r="F14" s="258"/>
      <c r="G14" s="258"/>
      <c r="H14" s="258"/>
      <c r="I14" s="258"/>
      <c r="J14" s="258"/>
      <c r="K14" s="269"/>
    </row>
    <row r="15" spans="2:11">
      <c r="B15" s="268"/>
      <c r="C15" s="258"/>
      <c r="D15" s="258"/>
      <c r="E15" s="258"/>
      <c r="F15" s="258"/>
      <c r="G15" s="258"/>
      <c r="H15" s="258"/>
      <c r="I15" s="258"/>
      <c r="J15" s="258"/>
      <c r="K15" s="269"/>
    </row>
    <row r="16" spans="2:11">
      <c r="B16" s="268"/>
      <c r="C16" s="258"/>
      <c r="D16" s="258"/>
      <c r="E16" s="258"/>
      <c r="F16" s="258"/>
      <c r="G16" s="258"/>
      <c r="H16" s="258"/>
      <c r="I16" s="258"/>
      <c r="J16" s="258"/>
      <c r="K16" s="269"/>
    </row>
    <row r="17" spans="2:11">
      <c r="B17" s="268"/>
      <c r="C17" s="258"/>
      <c r="D17" s="258"/>
      <c r="E17" s="258"/>
      <c r="F17" s="258"/>
      <c r="G17" s="258"/>
      <c r="H17" s="258"/>
      <c r="I17" s="258"/>
      <c r="J17" s="258"/>
      <c r="K17" s="269"/>
    </row>
    <row r="18" spans="2:11">
      <c r="B18" s="268"/>
      <c r="C18" s="258"/>
      <c r="D18" s="258"/>
      <c r="E18" s="258"/>
      <c r="F18" s="258"/>
      <c r="G18" s="258"/>
      <c r="H18" s="258"/>
      <c r="I18" s="258"/>
      <c r="J18" s="258"/>
      <c r="K18" s="269"/>
    </row>
    <row r="19" spans="2:11">
      <c r="B19" s="268"/>
      <c r="C19" s="258"/>
      <c r="D19" s="258"/>
      <c r="E19" s="258"/>
      <c r="F19" s="258"/>
      <c r="G19" s="258"/>
      <c r="H19" s="258"/>
      <c r="I19" s="258"/>
      <c r="J19" s="258"/>
      <c r="K19" s="269"/>
    </row>
    <row r="20" spans="2:11">
      <c r="B20" s="268"/>
      <c r="C20" s="258"/>
      <c r="D20" s="258"/>
      <c r="E20" s="258"/>
      <c r="F20" s="258"/>
      <c r="G20" s="258"/>
      <c r="H20" s="258"/>
      <c r="I20" s="258"/>
      <c r="J20" s="258"/>
      <c r="K20" s="269"/>
    </row>
    <row r="21" spans="2:11">
      <c r="B21" s="268"/>
      <c r="C21" s="258"/>
      <c r="D21" s="258"/>
      <c r="E21" s="258"/>
      <c r="F21" s="258"/>
      <c r="G21" s="258"/>
      <c r="H21" s="258"/>
      <c r="I21" s="258"/>
      <c r="J21" s="258"/>
      <c r="K21" s="269"/>
    </row>
    <row r="22" spans="2:11">
      <c r="B22" s="268"/>
      <c r="C22" s="258"/>
      <c r="D22" s="258"/>
      <c r="E22" s="258"/>
      <c r="F22" s="258"/>
      <c r="G22" s="258"/>
      <c r="H22" s="258"/>
      <c r="I22" s="258"/>
      <c r="J22" s="258"/>
      <c r="K22" s="269"/>
    </row>
    <row r="23" spans="2:11">
      <c r="B23" s="268"/>
      <c r="C23" s="258"/>
      <c r="D23" s="258"/>
      <c r="E23" s="258"/>
      <c r="F23" s="258"/>
      <c r="G23" s="258"/>
      <c r="H23" s="258"/>
      <c r="I23" s="258"/>
      <c r="J23" s="258"/>
      <c r="K23" s="269"/>
    </row>
    <row r="24" spans="2:11">
      <c r="B24" s="268"/>
      <c r="C24" s="258"/>
      <c r="D24" s="258"/>
      <c r="E24" s="258"/>
      <c r="F24" s="258"/>
      <c r="G24" s="258"/>
      <c r="H24" s="258"/>
      <c r="I24" s="258"/>
      <c r="J24" s="258"/>
      <c r="K24" s="269"/>
    </row>
    <row r="25" spans="2:11">
      <c r="B25" s="268"/>
      <c r="C25" s="258"/>
      <c r="D25" s="258"/>
      <c r="E25" s="258"/>
      <c r="F25" s="258"/>
      <c r="G25" s="258"/>
      <c r="H25" s="258"/>
      <c r="I25" s="258"/>
      <c r="J25" s="258"/>
      <c r="K25" s="269"/>
    </row>
    <row r="26" spans="2:11">
      <c r="B26" s="268"/>
      <c r="C26" s="258"/>
      <c r="D26" s="258"/>
      <c r="E26" s="258"/>
      <c r="F26" s="258"/>
      <c r="G26" s="258"/>
      <c r="H26" s="258"/>
      <c r="I26" s="258"/>
      <c r="J26" s="258"/>
      <c r="K26" s="269"/>
    </row>
    <row r="27" spans="2:11" ht="28.5">
      <c r="B27" s="610" t="s">
        <v>369</v>
      </c>
      <c r="C27" s="611"/>
      <c r="D27" s="611"/>
      <c r="E27" s="611"/>
      <c r="F27" s="611"/>
      <c r="G27" s="611"/>
      <c r="H27" s="611"/>
      <c r="I27" s="611"/>
      <c r="J27" s="611"/>
      <c r="K27" s="612"/>
    </row>
    <row r="28" spans="2:11">
      <c r="B28" s="22"/>
      <c r="C28" s="27"/>
      <c r="D28" s="27"/>
      <c r="E28" s="51"/>
      <c r="F28" s="27"/>
      <c r="G28" s="27"/>
      <c r="H28" s="613" t="s">
        <v>92</v>
      </c>
      <c r="I28" s="613"/>
      <c r="J28" s="613"/>
      <c r="K28" s="614"/>
    </row>
    <row r="29" spans="2:11">
      <c r="B29" s="22"/>
      <c r="C29" s="27"/>
      <c r="D29" s="27"/>
      <c r="E29" s="51"/>
      <c r="F29" s="27"/>
      <c r="G29" s="27"/>
      <c r="H29" s="247"/>
      <c r="I29" s="247"/>
      <c r="J29" s="247"/>
      <c r="K29" s="270"/>
    </row>
    <row r="30" spans="2:11">
      <c r="B30" s="22"/>
      <c r="C30" s="27"/>
      <c r="D30" s="27"/>
      <c r="E30" s="27"/>
      <c r="F30" s="27"/>
      <c r="G30" s="27"/>
      <c r="H30" s="27"/>
      <c r="I30" s="27"/>
      <c r="J30" s="27"/>
      <c r="K30" s="271"/>
    </row>
    <row r="31" spans="2:11">
      <c r="B31" s="22"/>
      <c r="C31" s="27"/>
      <c r="D31" s="27"/>
      <c r="E31" s="27"/>
      <c r="F31" s="27"/>
      <c r="G31" s="27"/>
      <c r="H31" s="27"/>
      <c r="I31" s="27"/>
      <c r="J31" s="27"/>
      <c r="K31" s="271"/>
    </row>
    <row r="32" spans="2:11">
      <c r="B32" s="22"/>
      <c r="C32" s="27"/>
      <c r="D32" s="27"/>
      <c r="E32" s="27"/>
      <c r="F32" s="27"/>
      <c r="G32" s="27"/>
      <c r="H32" s="27"/>
      <c r="I32" s="27"/>
      <c r="J32" s="27"/>
      <c r="K32" s="271"/>
    </row>
    <row r="33" spans="2:11">
      <c r="B33" s="22"/>
      <c r="C33" s="27"/>
      <c r="D33" s="27"/>
      <c r="E33" s="27"/>
      <c r="F33" s="27"/>
      <c r="G33" s="27"/>
      <c r="H33" s="27"/>
      <c r="I33" s="27"/>
      <c r="J33" s="27"/>
      <c r="K33" s="271"/>
    </row>
    <row r="34" spans="2:11" ht="26.25">
      <c r="B34" s="615" t="s">
        <v>370</v>
      </c>
      <c r="C34" s="616"/>
      <c r="D34" s="616"/>
      <c r="E34" s="616"/>
      <c r="F34" s="616"/>
      <c r="G34" s="616"/>
      <c r="H34" s="616"/>
      <c r="I34" s="616"/>
      <c r="J34" s="616"/>
      <c r="K34" s="617"/>
    </row>
    <row r="35" spans="2:11" ht="26.25">
      <c r="B35" s="615" t="s">
        <v>371</v>
      </c>
      <c r="C35" s="616"/>
      <c r="D35" s="616"/>
      <c r="E35" s="616"/>
      <c r="F35" s="616"/>
      <c r="G35" s="616"/>
      <c r="H35" s="616"/>
      <c r="I35" s="616"/>
      <c r="J35" s="616"/>
      <c r="K35" s="617"/>
    </row>
    <row r="36" spans="2:11" ht="28.5">
      <c r="B36" s="615" t="s">
        <v>372</v>
      </c>
      <c r="C36" s="616"/>
      <c r="D36" s="616"/>
      <c r="E36" s="616"/>
      <c r="F36" s="616"/>
      <c r="G36" s="616"/>
      <c r="H36" s="616"/>
      <c r="I36" s="616"/>
      <c r="J36" s="616"/>
      <c r="K36" s="617"/>
    </row>
    <row r="37" spans="2:11">
      <c r="B37" s="22"/>
      <c r="C37" s="27"/>
      <c r="D37" s="27"/>
      <c r="E37" s="27"/>
      <c r="F37" s="27"/>
      <c r="G37" s="27"/>
      <c r="H37" s="27"/>
      <c r="I37" s="27"/>
      <c r="J37" s="27"/>
      <c r="K37" s="271"/>
    </row>
    <row r="38" spans="2:11">
      <c r="B38" s="268"/>
      <c r="C38" s="258"/>
      <c r="D38" s="258"/>
      <c r="E38" s="258"/>
      <c r="F38" s="258"/>
      <c r="G38" s="258"/>
      <c r="H38" s="258"/>
      <c r="I38" s="258"/>
      <c r="J38" s="258"/>
      <c r="K38" s="269"/>
    </row>
    <row r="39" spans="2:11">
      <c r="B39" s="268"/>
      <c r="C39" s="258"/>
      <c r="D39" s="258"/>
      <c r="E39" s="258"/>
      <c r="F39" s="258"/>
      <c r="G39" s="258"/>
      <c r="H39" s="258"/>
      <c r="I39" s="258"/>
      <c r="J39" s="258"/>
      <c r="K39" s="269"/>
    </row>
    <row r="40" spans="2:11">
      <c r="B40" s="268"/>
      <c r="C40" s="258"/>
      <c r="D40" s="258"/>
      <c r="E40" s="258"/>
      <c r="F40" s="258"/>
      <c r="G40" s="258"/>
      <c r="H40" s="258"/>
      <c r="I40" s="258"/>
      <c r="J40" s="258"/>
      <c r="K40" s="269"/>
    </row>
    <row r="41" spans="2:11">
      <c r="B41" s="268"/>
      <c r="C41" s="258"/>
      <c r="D41" s="258"/>
      <c r="E41" s="258"/>
      <c r="F41" s="258"/>
      <c r="G41" s="258"/>
      <c r="H41" s="258"/>
      <c r="I41" s="258"/>
      <c r="J41" s="258"/>
      <c r="K41" s="269"/>
    </row>
    <row r="42" spans="2:11">
      <c r="B42" s="268"/>
      <c r="C42" s="258"/>
      <c r="D42" s="258"/>
      <c r="E42" s="258"/>
      <c r="F42" s="258"/>
      <c r="G42" s="258"/>
      <c r="H42" s="258"/>
      <c r="I42" s="258"/>
      <c r="J42" s="258"/>
      <c r="K42" s="269"/>
    </row>
    <row r="43" spans="2:11">
      <c r="B43" s="268"/>
      <c r="C43" s="258"/>
      <c r="D43" s="258"/>
      <c r="E43" s="258"/>
      <c r="F43" s="258"/>
      <c r="G43" s="258"/>
      <c r="H43" s="258"/>
      <c r="I43" s="258"/>
      <c r="J43" s="258"/>
      <c r="K43" s="269"/>
    </row>
    <row r="44" spans="2:11">
      <c r="B44" s="268"/>
      <c r="C44" s="258"/>
      <c r="D44" s="258"/>
      <c r="E44" s="258"/>
      <c r="F44" s="258"/>
      <c r="G44" s="258"/>
      <c r="H44" s="258"/>
      <c r="I44" s="258"/>
      <c r="J44" s="258"/>
      <c r="K44" s="269"/>
    </row>
    <row r="45" spans="2:11">
      <c r="B45" s="268"/>
      <c r="C45" s="258"/>
      <c r="D45" s="258"/>
      <c r="E45" s="258"/>
      <c r="F45" s="258"/>
      <c r="G45" s="258"/>
      <c r="H45" s="258"/>
      <c r="I45" s="258"/>
      <c r="J45" s="258"/>
      <c r="K45" s="269"/>
    </row>
    <row r="46" spans="2:11">
      <c r="B46" s="268"/>
      <c r="C46" s="258"/>
      <c r="D46" s="258"/>
      <c r="E46" s="258"/>
      <c r="F46" s="258"/>
      <c r="G46" s="258"/>
      <c r="H46" s="258"/>
      <c r="I46" s="258"/>
      <c r="J46" s="258"/>
      <c r="K46" s="269"/>
    </row>
    <row r="47" spans="2:11">
      <c r="B47" s="268"/>
      <c r="C47" s="258"/>
      <c r="D47" s="258"/>
      <c r="E47" s="258"/>
      <c r="F47" s="258"/>
      <c r="G47" s="258"/>
      <c r="H47" s="258"/>
      <c r="I47" s="258"/>
      <c r="J47" s="258"/>
      <c r="K47" s="269"/>
    </row>
    <row r="48" spans="2:11">
      <c r="B48" s="268"/>
      <c r="C48" s="258"/>
      <c r="D48" s="258"/>
      <c r="E48" s="258"/>
      <c r="F48" s="258"/>
      <c r="G48" s="258"/>
      <c r="H48" s="258"/>
      <c r="I48" s="258"/>
      <c r="J48" s="258"/>
      <c r="K48" s="269"/>
    </row>
    <row r="49" spans="2:11">
      <c r="B49" s="268"/>
      <c r="C49" s="258"/>
      <c r="D49" s="258"/>
      <c r="E49" s="258"/>
      <c r="F49" s="258"/>
      <c r="G49" s="258"/>
      <c r="H49" s="258"/>
      <c r="I49" s="258"/>
      <c r="J49" s="258"/>
      <c r="K49" s="269"/>
    </row>
    <row r="50" spans="2:11">
      <c r="B50" s="268"/>
      <c r="C50" s="258"/>
      <c r="D50" s="258"/>
      <c r="E50" s="258"/>
      <c r="F50" s="258"/>
      <c r="G50" s="258"/>
      <c r="H50" s="258"/>
      <c r="I50" s="258"/>
      <c r="J50" s="258"/>
      <c r="K50" s="269"/>
    </row>
    <row r="51" spans="2:11">
      <c r="B51" s="268"/>
      <c r="C51" s="258"/>
      <c r="D51" s="258"/>
      <c r="E51" s="258"/>
      <c r="F51" s="258"/>
      <c r="G51" s="258"/>
      <c r="H51" s="258"/>
      <c r="I51" s="258"/>
      <c r="J51" s="258"/>
      <c r="K51" s="269"/>
    </row>
    <row r="52" spans="2:11">
      <c r="B52" s="268"/>
      <c r="C52" s="258"/>
      <c r="D52" s="258"/>
      <c r="E52" s="258"/>
      <c r="F52" s="258"/>
      <c r="G52" s="258"/>
      <c r="H52" s="258"/>
      <c r="I52" s="258"/>
      <c r="J52" s="258"/>
      <c r="K52" s="269"/>
    </row>
    <row r="53" spans="2:11">
      <c r="B53" s="268"/>
      <c r="C53" s="258"/>
      <c r="D53" s="258"/>
      <c r="E53" s="258"/>
      <c r="F53" s="258"/>
      <c r="G53" s="258"/>
      <c r="H53" s="258"/>
      <c r="I53" s="258"/>
      <c r="J53" s="258"/>
      <c r="K53" s="269"/>
    </row>
    <row r="54" spans="2:11">
      <c r="B54" s="268"/>
      <c r="C54" s="258"/>
      <c r="D54" s="258"/>
      <c r="E54" s="258"/>
      <c r="F54" s="258"/>
      <c r="G54" s="258"/>
      <c r="H54" s="258"/>
      <c r="I54" s="258"/>
      <c r="J54" s="258"/>
      <c r="K54" s="269"/>
    </row>
    <row r="55" spans="2:11">
      <c r="B55" s="268"/>
      <c r="C55" s="258"/>
      <c r="D55" s="258"/>
      <c r="E55" s="258"/>
      <c r="F55" s="258"/>
      <c r="G55" s="258"/>
      <c r="H55" s="258"/>
      <c r="I55" s="258"/>
      <c r="J55" s="258"/>
      <c r="K55" s="269"/>
    </row>
    <row r="56" spans="2:11">
      <c r="B56" s="268"/>
      <c r="C56" s="258"/>
      <c r="D56" s="258"/>
      <c r="E56" s="258"/>
      <c r="F56" s="258"/>
      <c r="G56" s="258"/>
      <c r="H56" s="258"/>
      <c r="I56" s="258"/>
      <c r="J56" s="258"/>
      <c r="K56" s="269"/>
    </row>
    <row r="57" spans="2:11">
      <c r="B57" s="268"/>
      <c r="C57" s="258"/>
      <c r="D57" s="258"/>
      <c r="E57" s="258"/>
      <c r="F57" s="258"/>
      <c r="G57" s="258"/>
      <c r="H57" s="258"/>
      <c r="I57" s="258"/>
      <c r="J57" s="258"/>
      <c r="K57" s="269"/>
    </row>
    <row r="58" spans="2:11">
      <c r="B58" s="268"/>
      <c r="C58" s="258"/>
      <c r="D58" s="258"/>
      <c r="E58" s="258"/>
      <c r="F58" s="258"/>
      <c r="G58" s="258"/>
      <c r="H58" s="258"/>
      <c r="I58" s="258"/>
      <c r="J58" s="258"/>
      <c r="K58" s="269"/>
    </row>
    <row r="59" spans="2:11">
      <c r="B59" s="268"/>
      <c r="C59" s="258"/>
      <c r="D59" s="258"/>
      <c r="E59" s="258"/>
      <c r="F59" s="258"/>
      <c r="G59" s="258"/>
      <c r="H59" s="258"/>
      <c r="I59" s="258"/>
      <c r="J59" s="258"/>
      <c r="K59" s="269"/>
    </row>
    <row r="60" spans="2:11">
      <c r="B60" s="268"/>
      <c r="C60" s="258"/>
      <c r="D60" s="258"/>
      <c r="E60" s="258"/>
      <c r="F60" s="258"/>
      <c r="G60" s="258"/>
      <c r="H60" s="258"/>
      <c r="I60" s="258"/>
      <c r="J60" s="258"/>
      <c r="K60" s="269"/>
    </row>
    <row r="61" spans="2:11">
      <c r="B61" s="268"/>
      <c r="C61" s="258"/>
      <c r="D61" s="258"/>
      <c r="E61" s="258"/>
      <c r="F61" s="258"/>
      <c r="G61" s="258"/>
      <c r="H61" s="258"/>
      <c r="I61" s="258"/>
      <c r="J61" s="258"/>
      <c r="K61" s="269"/>
    </row>
    <row r="62" spans="2:11">
      <c r="B62" s="268"/>
      <c r="C62" s="258"/>
      <c r="D62" s="258"/>
      <c r="E62" s="258"/>
      <c r="F62" s="258"/>
      <c r="G62" s="258"/>
      <c r="H62" s="258"/>
      <c r="I62" s="258"/>
      <c r="J62" s="258"/>
      <c r="K62" s="269"/>
    </row>
    <row r="63" spans="2:11" ht="13.5" thickBot="1">
      <c r="B63" s="272"/>
      <c r="C63" s="273"/>
      <c r="D63" s="273"/>
      <c r="E63" s="273"/>
      <c r="F63" s="273"/>
      <c r="G63" s="273"/>
      <c r="H63" s="273"/>
      <c r="I63" s="273"/>
      <c r="J63" s="273"/>
      <c r="K63" s="274"/>
    </row>
  </sheetData>
  <mergeCells count="5">
    <mergeCell ref="B27:K27"/>
    <mergeCell ref="H28:K28"/>
    <mergeCell ref="B34:K34"/>
    <mergeCell ref="B35:K35"/>
    <mergeCell ref="B36:K36"/>
  </mergeCells>
  <pageMargins left="0.7" right="0.7" top="0.75" bottom="0.75" header="0.3" footer="0.3"/>
  <pageSetup paperSize="9" scale="8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56"/>
  <sheetViews>
    <sheetView topLeftCell="A23" workbookViewId="0">
      <selection activeCell="H45" sqref="H45"/>
    </sheetView>
  </sheetViews>
  <sheetFormatPr defaultColWidth="9.140625" defaultRowHeight="12.75"/>
  <cols>
    <col min="1" max="1" width="9.140625" style="9"/>
    <col min="2" max="2" width="10.28515625" style="9" customWidth="1"/>
    <col min="3" max="3" width="11.85546875" style="9" customWidth="1"/>
    <col min="4" max="5" width="9.140625" style="9"/>
    <col min="6" max="6" width="32.28515625" style="9" customWidth="1"/>
    <col min="7" max="7" width="3.7109375" style="9" customWidth="1"/>
    <col min="8" max="9" width="9.140625" style="9"/>
    <col min="10" max="10" width="25.85546875" style="9" customWidth="1"/>
    <col min="11" max="16384" width="9.140625" style="9"/>
  </cols>
  <sheetData>
    <row r="1" spans="2:10" s="14" customFormat="1" ht="13.5" thickBot="1"/>
    <row r="2" spans="2:10" s="14" customFormat="1">
      <c r="B2" s="286"/>
      <c r="C2" s="287"/>
      <c r="D2" s="287"/>
      <c r="E2" s="287"/>
      <c r="F2" s="287"/>
      <c r="G2" s="287"/>
      <c r="H2" s="287"/>
      <c r="I2" s="287"/>
      <c r="J2" s="527"/>
    </row>
    <row r="3" spans="2:10" s="14" customFormat="1">
      <c r="B3" s="22"/>
      <c r="C3" s="27"/>
      <c r="D3" s="27"/>
      <c r="E3" s="51" t="s">
        <v>158</v>
      </c>
      <c r="F3" s="51"/>
      <c r="G3" s="27"/>
      <c r="H3" s="27"/>
      <c r="I3" s="27"/>
      <c r="J3" s="271"/>
    </row>
    <row r="4" spans="2:10" s="14" customFormat="1">
      <c r="B4" s="79" t="s">
        <v>159</v>
      </c>
      <c r="C4" s="27"/>
      <c r="D4" s="27"/>
      <c r="E4" s="27"/>
      <c r="F4" s="27"/>
      <c r="G4" s="27"/>
      <c r="H4" s="51" t="s">
        <v>160</v>
      </c>
      <c r="I4" s="27"/>
      <c r="J4" s="271"/>
    </row>
    <row r="5" spans="2:10" s="14" customFormat="1">
      <c r="B5" s="22" t="s">
        <v>99</v>
      </c>
      <c r="C5" s="27"/>
      <c r="D5" s="27"/>
      <c r="E5" s="27"/>
      <c r="F5" s="27"/>
      <c r="G5" s="27"/>
      <c r="H5" s="27" t="s">
        <v>161</v>
      </c>
      <c r="I5" s="27"/>
      <c r="J5" s="271"/>
    </row>
    <row r="6" spans="2:10" s="14" customFormat="1">
      <c r="B6" s="22"/>
      <c r="C6" s="26"/>
      <c r="D6" s="26"/>
      <c r="E6" s="26"/>
      <c r="F6" s="26"/>
      <c r="G6" s="27"/>
      <c r="H6" s="27" t="s">
        <v>100</v>
      </c>
      <c r="I6" s="27"/>
      <c r="J6" s="271"/>
    </row>
    <row r="7" spans="2:10" s="14" customFormat="1">
      <c r="B7" s="79" t="s">
        <v>162</v>
      </c>
      <c r="C7" s="27"/>
      <c r="D7" s="27"/>
      <c r="E7" s="27"/>
      <c r="F7" s="27"/>
      <c r="G7" s="27"/>
      <c r="H7" s="27" t="s">
        <v>101</v>
      </c>
      <c r="I7" s="27"/>
      <c r="J7" s="271"/>
    </row>
    <row r="8" spans="2:10" s="14" customFormat="1">
      <c r="B8" s="22" t="s">
        <v>163</v>
      </c>
      <c r="C8" s="27"/>
      <c r="D8" s="27"/>
      <c r="E8" s="27"/>
      <c r="F8" s="27"/>
      <c r="G8" s="27"/>
      <c r="H8" s="27" t="s">
        <v>167</v>
      </c>
      <c r="I8" s="27"/>
      <c r="J8" s="271"/>
    </row>
    <row r="9" spans="2:10" s="14" customFormat="1">
      <c r="B9" s="22" t="s">
        <v>164</v>
      </c>
      <c r="C9" s="27"/>
      <c r="D9" s="27"/>
      <c r="E9" s="27"/>
      <c r="F9" s="27"/>
      <c r="G9" s="27"/>
      <c r="H9" s="27" t="s">
        <v>22</v>
      </c>
      <c r="I9" s="27"/>
      <c r="J9" s="271"/>
    </row>
    <row r="10" spans="2:10" s="14" customFormat="1">
      <c r="B10" s="22" t="s">
        <v>165</v>
      </c>
      <c r="C10" s="27"/>
      <c r="D10" s="27"/>
      <c r="E10" s="27"/>
      <c r="F10" s="27"/>
      <c r="G10" s="27"/>
      <c r="H10" s="27" t="s">
        <v>170</v>
      </c>
      <c r="I10" s="27"/>
      <c r="J10" s="271"/>
    </row>
    <row r="11" spans="2:10" s="14" customFormat="1">
      <c r="B11" s="22" t="s">
        <v>166</v>
      </c>
      <c r="C11" s="27"/>
      <c r="D11" s="27"/>
      <c r="E11" s="27"/>
      <c r="F11" s="27"/>
      <c r="G11" s="27"/>
      <c r="H11" s="27" t="s">
        <v>102</v>
      </c>
      <c r="I11" s="27"/>
      <c r="J11" s="271"/>
    </row>
    <row r="12" spans="2:10" s="14" customFormat="1">
      <c r="B12" s="22" t="s">
        <v>168</v>
      </c>
      <c r="C12" s="27"/>
      <c r="D12" s="27"/>
      <c r="E12" s="27"/>
      <c r="F12" s="27"/>
      <c r="G12" s="27"/>
      <c r="H12" s="27" t="s">
        <v>173</v>
      </c>
      <c r="I12" s="27"/>
      <c r="J12" s="271"/>
    </row>
    <row r="13" spans="2:10" s="14" customFormat="1">
      <c r="B13" s="22" t="s">
        <v>169</v>
      </c>
      <c r="C13" s="27"/>
      <c r="D13" s="27"/>
      <c r="E13" s="27"/>
      <c r="F13" s="27"/>
      <c r="G13" s="27"/>
      <c r="H13" s="27" t="s">
        <v>175</v>
      </c>
      <c r="I13" s="26"/>
      <c r="J13" s="271"/>
    </row>
    <row r="14" spans="2:10" s="14" customFormat="1">
      <c r="B14" s="22" t="s">
        <v>171</v>
      </c>
      <c r="C14" s="27"/>
      <c r="D14" s="27"/>
      <c r="E14" s="27"/>
      <c r="F14" s="27"/>
      <c r="G14" s="27"/>
      <c r="H14" s="26" t="s">
        <v>177</v>
      </c>
      <c r="I14" s="26"/>
      <c r="J14" s="271"/>
    </row>
    <row r="15" spans="2:10" s="14" customFormat="1">
      <c r="B15" s="22" t="s">
        <v>172</v>
      </c>
      <c r="C15" s="27"/>
      <c r="D15" s="27"/>
      <c r="E15" s="27"/>
      <c r="F15" s="27"/>
      <c r="G15" s="27"/>
      <c r="H15" s="26"/>
      <c r="I15" s="26"/>
      <c r="J15" s="271"/>
    </row>
    <row r="16" spans="2:10" s="14" customFormat="1">
      <c r="B16" s="22"/>
      <c r="C16" s="27"/>
      <c r="D16" s="27"/>
      <c r="E16" s="27"/>
      <c r="F16" s="27"/>
      <c r="G16" s="27"/>
      <c r="H16" s="26"/>
      <c r="I16" s="26"/>
      <c r="J16" s="36"/>
    </row>
    <row r="17" spans="2:10" s="14" customFormat="1">
      <c r="B17" s="79" t="s">
        <v>174</v>
      </c>
      <c r="C17" s="27"/>
      <c r="D17" s="27"/>
      <c r="E17" s="27"/>
      <c r="F17" s="27"/>
      <c r="G17" s="27"/>
      <c r="H17" s="51" t="s">
        <v>180</v>
      </c>
      <c r="I17" s="27"/>
      <c r="J17" s="36"/>
    </row>
    <row r="18" spans="2:10" s="14" customFormat="1">
      <c r="B18" s="22" t="s">
        <v>176</v>
      </c>
      <c r="C18" s="27"/>
      <c r="D18" s="27"/>
      <c r="E18" s="27"/>
      <c r="F18" s="27"/>
      <c r="G18" s="27"/>
      <c r="H18" s="27" t="s">
        <v>285</v>
      </c>
      <c r="I18" s="27"/>
      <c r="J18" s="271"/>
    </row>
    <row r="19" spans="2:10" s="14" customFormat="1">
      <c r="B19" s="22"/>
      <c r="C19" s="27"/>
      <c r="D19" s="27"/>
      <c r="E19" s="27"/>
      <c r="F19" s="27"/>
      <c r="G19" s="27"/>
      <c r="H19" s="27" t="s">
        <v>182</v>
      </c>
      <c r="I19" s="27"/>
      <c r="J19" s="271"/>
    </row>
    <row r="20" spans="2:10" s="14" customFormat="1">
      <c r="B20" s="79" t="s">
        <v>178</v>
      </c>
      <c r="C20" s="51"/>
      <c r="D20" s="27"/>
      <c r="E20" s="27"/>
      <c r="F20" s="27"/>
      <c r="G20" s="27"/>
      <c r="H20" s="27" t="s">
        <v>287</v>
      </c>
      <c r="I20" s="27"/>
      <c r="J20" s="271"/>
    </row>
    <row r="21" spans="2:10" s="14" customFormat="1">
      <c r="B21" s="528" t="s">
        <v>92</v>
      </c>
      <c r="C21" s="246"/>
      <c r="D21" s="246"/>
      <c r="E21" s="246"/>
      <c r="F21" s="27"/>
      <c r="G21" s="27"/>
      <c r="H21" s="27" t="s">
        <v>286</v>
      </c>
      <c r="I21" s="27"/>
      <c r="J21" s="271"/>
    </row>
    <row r="22" spans="2:10" s="14" customFormat="1">
      <c r="B22" s="22"/>
      <c r="C22" s="27"/>
      <c r="D22" s="27"/>
      <c r="E22" s="27"/>
      <c r="F22" s="27"/>
      <c r="G22" s="27"/>
      <c r="H22" s="26"/>
      <c r="I22" s="26"/>
      <c r="J22" s="271"/>
    </row>
    <row r="23" spans="2:10" s="14" customFormat="1">
      <c r="B23" s="79" t="s">
        <v>179</v>
      </c>
      <c r="C23" s="27"/>
      <c r="D23" s="27"/>
      <c r="E23" s="27"/>
      <c r="F23" s="27"/>
      <c r="G23" s="27"/>
      <c r="H23" s="51" t="s">
        <v>183</v>
      </c>
      <c r="I23" s="27"/>
      <c r="J23" s="271"/>
    </row>
    <row r="24" spans="2:10" s="14" customFormat="1">
      <c r="B24" s="22" t="s">
        <v>236</v>
      </c>
      <c r="C24" s="27"/>
      <c r="D24" s="529" t="s">
        <v>181</v>
      </c>
      <c r="E24" s="27"/>
      <c r="F24" s="27"/>
      <c r="G24" s="27"/>
      <c r="H24" s="27" t="s">
        <v>248</v>
      </c>
      <c r="I24" s="27"/>
      <c r="J24" s="271"/>
    </row>
    <row r="25" spans="2:10" s="14" customFormat="1">
      <c r="B25" s="22" t="s">
        <v>242</v>
      </c>
      <c r="C25" s="27"/>
      <c r="D25" s="529" t="s">
        <v>264</v>
      </c>
      <c r="E25" s="529"/>
      <c r="F25" s="529"/>
      <c r="G25" s="27"/>
      <c r="H25" s="27" t="s">
        <v>185</v>
      </c>
      <c r="I25" s="27"/>
      <c r="J25" s="271"/>
    </row>
    <row r="26" spans="2:10" s="14" customFormat="1">
      <c r="B26" s="22" t="s">
        <v>243</v>
      </c>
      <c r="C26" s="27"/>
      <c r="D26" s="529" t="s">
        <v>282</v>
      </c>
      <c r="E26" s="27"/>
      <c r="F26" s="27"/>
      <c r="G26" s="27"/>
      <c r="H26" s="27" t="s">
        <v>186</v>
      </c>
      <c r="I26" s="27"/>
      <c r="J26" s="271"/>
    </row>
    <row r="27" spans="2:10" s="14" customFormat="1">
      <c r="B27" s="22" t="s">
        <v>244</v>
      </c>
      <c r="C27" s="27"/>
      <c r="D27" s="529" t="s">
        <v>281</v>
      </c>
      <c r="E27" s="27"/>
      <c r="F27" s="27"/>
      <c r="G27" s="27"/>
      <c r="H27" s="27" t="s">
        <v>187</v>
      </c>
      <c r="I27" s="27"/>
      <c r="J27" s="271"/>
    </row>
    <row r="28" spans="2:10" s="14" customFormat="1">
      <c r="B28" s="22" t="s">
        <v>245</v>
      </c>
      <c r="C28" s="529"/>
      <c r="D28" s="529" t="s">
        <v>184</v>
      </c>
      <c r="E28" s="27"/>
      <c r="F28" s="27"/>
      <c r="G28" s="27"/>
      <c r="H28" s="27"/>
      <c r="I28" s="26"/>
      <c r="J28" s="271"/>
    </row>
    <row r="29" spans="2:10" s="14" customFormat="1">
      <c r="B29" s="46" t="s">
        <v>237</v>
      </c>
      <c r="C29" s="26"/>
      <c r="D29" s="529" t="s">
        <v>184</v>
      </c>
      <c r="E29" s="27"/>
      <c r="F29" s="27"/>
      <c r="G29" s="27"/>
      <c r="H29" s="26"/>
      <c r="I29" s="26"/>
      <c r="J29" s="271"/>
    </row>
    <row r="30" spans="2:10" s="14" customFormat="1" ht="15" customHeight="1">
      <c r="B30" s="46" t="s">
        <v>246</v>
      </c>
      <c r="C30" s="26"/>
      <c r="D30" s="529" t="s">
        <v>247</v>
      </c>
      <c r="E30" s="27"/>
      <c r="F30" s="27"/>
      <c r="G30" s="27"/>
      <c r="H30" s="26"/>
      <c r="I30" s="26"/>
      <c r="J30" s="271"/>
    </row>
    <row r="31" spans="2:10" s="14" customFormat="1">
      <c r="B31" s="46" t="s">
        <v>239</v>
      </c>
      <c r="C31" s="26"/>
      <c r="D31" s="529" t="s">
        <v>184</v>
      </c>
      <c r="E31" s="27"/>
      <c r="F31" s="27"/>
      <c r="G31" s="27"/>
      <c r="H31" s="26"/>
      <c r="I31" s="26"/>
      <c r="J31" s="271"/>
    </row>
    <row r="32" spans="2:10" s="14" customFormat="1">
      <c r="B32" s="46" t="s">
        <v>263</v>
      </c>
      <c r="C32" s="26"/>
      <c r="D32" s="529" t="s">
        <v>184</v>
      </c>
      <c r="E32" s="27"/>
      <c r="F32" s="27"/>
      <c r="G32" s="27"/>
      <c r="H32" s="26"/>
      <c r="I32" s="26"/>
      <c r="J32" s="271"/>
    </row>
    <row r="33" spans="2:10" s="14" customFormat="1">
      <c r="B33" s="46" t="s">
        <v>377</v>
      </c>
      <c r="C33" s="26"/>
      <c r="D33" s="529" t="s">
        <v>432</v>
      </c>
      <c r="E33" s="27"/>
      <c r="F33" s="27"/>
      <c r="G33" s="27"/>
      <c r="H33" s="26"/>
      <c r="I33" s="26"/>
      <c r="J33" s="36"/>
    </row>
    <row r="34" spans="2:10" s="14" customFormat="1">
      <c r="B34" s="46"/>
      <c r="C34" s="26"/>
      <c r="D34" s="529"/>
      <c r="E34" s="27"/>
      <c r="F34" s="27"/>
      <c r="G34" s="27"/>
      <c r="H34" s="51" t="s">
        <v>189</v>
      </c>
      <c r="I34" s="27"/>
      <c r="J34" s="271"/>
    </row>
    <row r="35" spans="2:10" s="14" customFormat="1">
      <c r="B35" s="46"/>
      <c r="C35" s="26"/>
      <c r="D35" s="26"/>
      <c r="E35" s="26"/>
      <c r="F35" s="26"/>
      <c r="G35" s="27"/>
      <c r="H35" s="27" t="s">
        <v>191</v>
      </c>
      <c r="I35" s="27"/>
      <c r="J35" s="271"/>
    </row>
    <row r="36" spans="2:10" s="14" customFormat="1">
      <c r="B36" s="46"/>
      <c r="C36" s="26"/>
      <c r="D36" s="26"/>
      <c r="E36" s="26"/>
      <c r="F36" s="26"/>
      <c r="G36" s="27"/>
      <c r="H36" s="27" t="s">
        <v>193</v>
      </c>
      <c r="I36" s="27"/>
      <c r="J36" s="271"/>
    </row>
    <row r="37" spans="2:10" s="14" customFormat="1">
      <c r="B37" s="79" t="s">
        <v>188</v>
      </c>
      <c r="C37" s="27"/>
      <c r="D37" s="27"/>
      <c r="E37" s="27"/>
      <c r="F37" s="27"/>
      <c r="G37" s="27"/>
      <c r="H37" s="27" t="s">
        <v>196</v>
      </c>
      <c r="I37" s="27"/>
      <c r="J37" s="271"/>
    </row>
    <row r="38" spans="2:10" s="14" customFormat="1" ht="12.75" customHeight="1">
      <c r="B38" s="709" t="s">
        <v>252</v>
      </c>
      <c r="C38" s="710"/>
      <c r="D38" s="710"/>
      <c r="E38" s="710"/>
      <c r="F38" s="710"/>
      <c r="G38" s="27"/>
      <c r="H38" s="27" t="s">
        <v>249</v>
      </c>
      <c r="I38" s="27"/>
      <c r="J38" s="271"/>
    </row>
    <row r="39" spans="2:10" s="14" customFormat="1">
      <c r="B39" s="711"/>
      <c r="C39" s="710"/>
      <c r="D39" s="710"/>
      <c r="E39" s="710"/>
      <c r="F39" s="710"/>
      <c r="G39" s="27"/>
      <c r="H39" s="27" t="s">
        <v>199</v>
      </c>
      <c r="I39" s="27"/>
      <c r="J39" s="271"/>
    </row>
    <row r="40" spans="2:10" s="14" customFormat="1" ht="12.75" customHeight="1">
      <c r="B40" s="79" t="s">
        <v>190</v>
      </c>
      <c r="C40" s="27"/>
      <c r="D40" s="27"/>
      <c r="E40" s="530"/>
      <c r="F40" s="530"/>
      <c r="G40" s="246"/>
      <c r="H40" s="26"/>
      <c r="I40" s="26"/>
      <c r="J40" s="36"/>
    </row>
    <row r="41" spans="2:10" s="14" customFormat="1" ht="12.75" customHeight="1">
      <c r="B41" s="22" t="s">
        <v>192</v>
      </c>
      <c r="C41" s="27"/>
      <c r="D41" s="27"/>
      <c r="E41" s="27"/>
      <c r="F41" s="27"/>
      <c r="G41" s="27"/>
      <c r="H41" s="26"/>
      <c r="I41" s="26"/>
      <c r="J41" s="36"/>
    </row>
    <row r="42" spans="2:10" s="14" customFormat="1">
      <c r="B42" s="22" t="s">
        <v>194</v>
      </c>
      <c r="C42" s="27" t="s">
        <v>195</v>
      </c>
      <c r="D42" s="27"/>
      <c r="E42" s="27"/>
      <c r="F42" s="27"/>
      <c r="G42" s="27"/>
      <c r="H42" s="26"/>
      <c r="I42" s="26"/>
      <c r="J42" s="36"/>
    </row>
    <row r="43" spans="2:10" s="14" customFormat="1">
      <c r="B43" s="22" t="s">
        <v>197</v>
      </c>
      <c r="C43" s="27" t="s">
        <v>198</v>
      </c>
      <c r="D43" s="27"/>
      <c r="E43" s="27"/>
      <c r="F43" s="27"/>
      <c r="G43" s="27"/>
      <c r="H43" s="26"/>
      <c r="I43" s="26"/>
      <c r="J43" s="36"/>
    </row>
    <row r="44" spans="2:10" s="14" customFormat="1">
      <c r="B44" s="46"/>
      <c r="C44" s="26"/>
      <c r="D44" s="26"/>
      <c r="E44" s="27"/>
      <c r="F44" s="27"/>
      <c r="G44" s="27"/>
      <c r="H44" s="26"/>
      <c r="I44" s="26"/>
      <c r="J44" s="36"/>
    </row>
    <row r="45" spans="2:10" s="14" customFormat="1">
      <c r="B45" s="79" t="s">
        <v>200</v>
      </c>
      <c r="C45" s="27"/>
      <c r="D45" s="27"/>
      <c r="E45" s="27"/>
      <c r="F45" s="27"/>
      <c r="G45" s="27"/>
      <c r="H45" s="27"/>
      <c r="I45" s="27"/>
      <c r="J45" s="271"/>
    </row>
    <row r="46" spans="2:10" s="14" customFormat="1">
      <c r="B46" s="22" t="s">
        <v>201</v>
      </c>
      <c r="C46" s="27"/>
      <c r="D46" s="27"/>
      <c r="E46" s="27"/>
      <c r="F46" s="27"/>
      <c r="G46" s="27"/>
      <c r="H46" s="27"/>
      <c r="I46" s="27"/>
      <c r="J46" s="271"/>
    </row>
    <row r="47" spans="2:10" s="14" customFormat="1">
      <c r="B47" s="22" t="s">
        <v>194</v>
      </c>
      <c r="C47" s="27" t="s">
        <v>202</v>
      </c>
      <c r="D47" s="27"/>
      <c r="E47" s="27"/>
      <c r="F47" s="27"/>
      <c r="G47" s="27" t="s">
        <v>0</v>
      </c>
      <c r="H47" s="27"/>
      <c r="I47" s="27"/>
      <c r="J47" s="271"/>
    </row>
    <row r="48" spans="2:10" s="14" customFormat="1">
      <c r="B48" s="22" t="s">
        <v>197</v>
      </c>
      <c r="C48" s="27" t="s">
        <v>203</v>
      </c>
      <c r="D48" s="27"/>
      <c r="E48" s="27"/>
      <c r="F48" s="27"/>
      <c r="G48" s="27"/>
      <c r="H48" s="27"/>
      <c r="I48" s="27"/>
      <c r="J48" s="271"/>
    </row>
    <row r="49" spans="2:10" s="14" customFormat="1">
      <c r="B49" s="22" t="s">
        <v>204</v>
      </c>
      <c r="C49" s="27" t="s">
        <v>205</v>
      </c>
      <c r="D49" s="27"/>
      <c r="E49" s="27"/>
      <c r="F49" s="27"/>
      <c r="G49" s="27"/>
      <c r="H49" s="27" t="s">
        <v>0</v>
      </c>
      <c r="I49" s="27"/>
      <c r="J49" s="271"/>
    </row>
    <row r="50" spans="2:10" s="14" customFormat="1">
      <c r="B50" s="22" t="s">
        <v>206</v>
      </c>
      <c r="C50" s="27" t="s">
        <v>207</v>
      </c>
      <c r="D50" s="27"/>
      <c r="E50" s="27"/>
      <c r="F50" s="27"/>
      <c r="G50" s="27"/>
      <c r="H50" s="27"/>
      <c r="I50" s="27"/>
      <c r="J50" s="271"/>
    </row>
    <row r="51" spans="2:10" s="14" customFormat="1">
      <c r="B51" s="46"/>
      <c r="C51" s="26"/>
      <c r="D51" s="26"/>
      <c r="E51" s="27"/>
      <c r="F51" s="27"/>
      <c r="G51" s="27"/>
      <c r="H51" s="27"/>
      <c r="I51" s="27"/>
      <c r="J51" s="271"/>
    </row>
    <row r="52" spans="2:10" s="14" customFormat="1">
      <c r="B52" s="79" t="s">
        <v>208</v>
      </c>
      <c r="C52" s="27"/>
      <c r="D52" s="27"/>
      <c r="E52" s="246"/>
      <c r="F52" s="246"/>
      <c r="G52" s="246"/>
      <c r="H52" s="27"/>
      <c r="I52" s="246"/>
      <c r="J52" s="531"/>
    </row>
    <row r="53" spans="2:10" s="14" customFormat="1" ht="118.9" customHeight="1" thickBot="1">
      <c r="B53" s="712" t="s">
        <v>283</v>
      </c>
      <c r="C53" s="636"/>
      <c r="D53" s="636"/>
      <c r="E53" s="636"/>
      <c r="F53" s="636"/>
      <c r="G53" s="636"/>
      <c r="H53" s="636"/>
      <c r="I53" s="636"/>
      <c r="J53" s="713"/>
    </row>
    <row r="54" spans="2:10" s="14" customFormat="1">
      <c r="H54" s="231"/>
    </row>
    <row r="55" spans="2:10" s="14" customFormat="1"/>
    <row r="56" spans="2:10">
      <c r="H56" s="14"/>
    </row>
  </sheetData>
  <mergeCells count="2">
    <mergeCell ref="B38:F39"/>
    <mergeCell ref="B53:J53"/>
  </mergeCells>
  <pageMargins left="0.7" right="0.7"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88"/>
  <sheetViews>
    <sheetView topLeftCell="A47" zoomScale="85" zoomScaleNormal="85" workbookViewId="0">
      <selection activeCell="B84" sqref="B84"/>
    </sheetView>
  </sheetViews>
  <sheetFormatPr defaultColWidth="9.140625" defaultRowHeight="12.75"/>
  <cols>
    <col min="1" max="1" width="7.7109375" style="86" customWidth="1"/>
    <col min="2" max="2" width="38.42578125" style="86" customWidth="1"/>
    <col min="3" max="4" width="10.28515625" style="86" customWidth="1"/>
    <col min="5" max="5" width="22.85546875" style="86" customWidth="1"/>
    <col min="6" max="6" width="2" style="86" hidden="1" customWidth="1"/>
    <col min="7" max="7" width="18" style="86" customWidth="1"/>
    <col min="8" max="8" width="12.42578125" style="86" customWidth="1"/>
    <col min="9" max="9" width="10.42578125" style="86" customWidth="1"/>
    <col min="10" max="10" width="11.85546875" style="86" customWidth="1"/>
    <col min="11" max="11" width="12.7109375" style="86" customWidth="1"/>
    <col min="12" max="12" width="12.42578125" style="86" customWidth="1"/>
    <col min="13" max="16384" width="9.140625" style="86"/>
  </cols>
  <sheetData>
    <row r="1" spans="1:12" ht="13.5" thickBot="1">
      <c r="A1" s="104"/>
      <c r="B1" s="104"/>
      <c r="C1" s="104"/>
      <c r="D1" s="104"/>
      <c r="E1" s="104"/>
      <c r="F1" s="104"/>
      <c r="G1" s="104"/>
      <c r="H1" s="104"/>
      <c r="I1" s="104"/>
      <c r="J1" s="104"/>
      <c r="K1" s="104"/>
      <c r="L1" s="104"/>
    </row>
    <row r="2" spans="1:12" ht="17.25" customHeight="1">
      <c r="A2" s="104"/>
      <c r="B2" s="183"/>
      <c r="C2" s="184"/>
      <c r="D2" s="184"/>
      <c r="E2" s="184"/>
      <c r="F2" s="184"/>
      <c r="G2" s="184"/>
      <c r="H2" s="184"/>
      <c r="I2" s="184"/>
      <c r="J2" s="184"/>
      <c r="K2" s="184"/>
      <c r="L2" s="275"/>
    </row>
    <row r="3" spans="1:12" ht="29.25" hidden="1" customHeight="1">
      <c r="A3" s="104"/>
      <c r="B3" s="180"/>
      <c r="C3" s="104"/>
      <c r="D3" s="104"/>
      <c r="E3" s="104"/>
      <c r="F3" s="104"/>
      <c r="G3" s="185"/>
      <c r="H3" s="104"/>
      <c r="I3" s="104"/>
      <c r="J3" s="104"/>
      <c r="K3" s="185"/>
      <c r="L3" s="276"/>
    </row>
    <row r="4" spans="1:12" ht="9.75" hidden="1" customHeight="1">
      <c r="A4" s="104"/>
      <c r="B4" s="180"/>
      <c r="C4" s="104"/>
      <c r="D4" s="104"/>
      <c r="E4" s="104"/>
      <c r="F4" s="104"/>
      <c r="G4" s="185"/>
      <c r="H4" s="104"/>
      <c r="I4" s="104"/>
      <c r="J4" s="104"/>
      <c r="K4" s="185"/>
      <c r="L4" s="276"/>
    </row>
    <row r="5" spans="1:12" hidden="1">
      <c r="A5" s="104"/>
      <c r="B5" s="186"/>
      <c r="C5" s="104"/>
      <c r="D5" s="104"/>
      <c r="E5" s="104"/>
      <c r="F5" s="104"/>
      <c r="G5" s="626"/>
      <c r="H5" s="626"/>
      <c r="I5" s="567"/>
      <c r="J5" s="567"/>
      <c r="K5" s="185"/>
      <c r="L5" s="276"/>
    </row>
    <row r="6" spans="1:12" hidden="1">
      <c r="A6" s="104"/>
      <c r="B6" s="180"/>
      <c r="C6" s="104"/>
      <c r="D6" s="104"/>
      <c r="E6" s="104"/>
      <c r="F6" s="104"/>
      <c r="G6" s="185"/>
      <c r="H6" s="104"/>
      <c r="I6" s="104"/>
      <c r="J6" s="104"/>
      <c r="K6" s="185"/>
      <c r="L6" s="276"/>
    </row>
    <row r="7" spans="1:12">
      <c r="A7" s="109"/>
      <c r="B7" s="277" t="s">
        <v>64</v>
      </c>
      <c r="C7" s="278"/>
      <c r="D7" s="278"/>
      <c r="E7" s="278"/>
      <c r="F7" s="278"/>
      <c r="G7" s="279"/>
      <c r="H7" s="279"/>
      <c r="I7" s="279"/>
      <c r="J7" s="279"/>
      <c r="K7" s="279"/>
      <c r="L7" s="276"/>
    </row>
    <row r="8" spans="1:12">
      <c r="A8" s="104"/>
      <c r="B8" s="280" t="s">
        <v>347</v>
      </c>
      <c r="C8" s="281"/>
      <c r="D8" s="281"/>
      <c r="E8" s="281"/>
      <c r="F8" s="281"/>
      <c r="G8" s="281"/>
      <c r="H8" s="281"/>
      <c r="I8" s="281"/>
      <c r="J8" s="281"/>
      <c r="K8" s="281"/>
      <c r="L8" s="276"/>
    </row>
    <row r="9" spans="1:12" ht="12.75" customHeight="1">
      <c r="A9" s="104"/>
      <c r="B9" s="79"/>
      <c r="C9" s="27"/>
      <c r="D9" s="27"/>
      <c r="E9" s="27"/>
      <c r="F9" s="27"/>
      <c r="G9" s="631" t="s">
        <v>108</v>
      </c>
      <c r="H9" s="632"/>
      <c r="I9" s="570"/>
      <c r="J9" s="633" t="s">
        <v>33</v>
      </c>
      <c r="K9" s="634"/>
      <c r="L9" s="276"/>
    </row>
    <row r="10" spans="1:12" ht="13.5" thickBot="1">
      <c r="B10" s="635" t="s">
        <v>354</v>
      </c>
      <c r="C10" s="636"/>
      <c r="D10" s="636"/>
      <c r="E10" s="636"/>
      <c r="F10" s="203"/>
      <c r="G10" s="187">
        <v>2021</v>
      </c>
      <c r="H10" s="188">
        <v>2020</v>
      </c>
      <c r="I10" s="188"/>
      <c r="J10" s="187">
        <v>2021</v>
      </c>
      <c r="K10" s="188">
        <v>2020</v>
      </c>
      <c r="L10" s="276"/>
    </row>
    <row r="11" spans="1:12" ht="27" customHeight="1">
      <c r="B11" s="282"/>
      <c r="C11" s="572"/>
      <c r="D11" s="572"/>
      <c r="E11" s="572"/>
      <c r="F11" s="572"/>
      <c r="G11" s="65" t="s">
        <v>89</v>
      </c>
      <c r="H11" s="66" t="s">
        <v>89</v>
      </c>
      <c r="I11" s="283" t="s">
        <v>360</v>
      </c>
      <c r="J11" s="65" t="s">
        <v>89</v>
      </c>
      <c r="K11" s="66" t="s">
        <v>89</v>
      </c>
      <c r="L11" s="284" t="s">
        <v>360</v>
      </c>
    </row>
    <row r="12" spans="1:12" ht="18" customHeight="1" thickBot="1">
      <c r="A12" s="104"/>
      <c r="B12" s="68"/>
      <c r="C12" s="19"/>
      <c r="D12" s="19"/>
      <c r="E12" s="19"/>
      <c r="F12" s="80" t="s">
        <v>291</v>
      </c>
      <c r="G12" s="70" t="s">
        <v>1</v>
      </c>
      <c r="H12" s="69" t="s">
        <v>77</v>
      </c>
      <c r="I12" s="146" t="s">
        <v>88</v>
      </c>
      <c r="J12" s="70" t="s">
        <v>1</v>
      </c>
      <c r="K12" s="69" t="s">
        <v>77</v>
      </c>
      <c r="L12" s="285" t="s">
        <v>88</v>
      </c>
    </row>
    <row r="13" spans="1:12" ht="12" customHeight="1">
      <c r="A13" s="104"/>
      <c r="B13" s="286"/>
      <c r="C13" s="287"/>
      <c r="D13" s="287"/>
      <c r="E13" s="287"/>
      <c r="F13" s="287"/>
      <c r="G13" s="54"/>
      <c r="H13" s="67"/>
      <c r="I13" s="67"/>
      <c r="J13" s="54"/>
      <c r="K13" s="67"/>
      <c r="L13" s="276"/>
    </row>
    <row r="14" spans="1:12">
      <c r="A14" s="104"/>
      <c r="B14" s="189" t="s">
        <v>15</v>
      </c>
      <c r="C14" s="144"/>
      <c r="D14" s="144"/>
      <c r="E14" s="144"/>
      <c r="F14" s="144">
        <v>10</v>
      </c>
      <c r="G14" s="64">
        <v>5336640</v>
      </c>
      <c r="H14" s="17">
        <v>5299429</v>
      </c>
      <c r="I14" s="58">
        <f>+(G14-H14)/H14*100</f>
        <v>0.70216998850253487</v>
      </c>
      <c r="J14" s="64">
        <v>3955009</v>
      </c>
      <c r="K14" s="17">
        <v>4559496</v>
      </c>
      <c r="L14" s="288">
        <f>+(J14-K14)/K14*100</f>
        <v>-13.25775919092812</v>
      </c>
    </row>
    <row r="15" spans="1:12">
      <c r="A15" s="104"/>
      <c r="B15" s="289" t="s">
        <v>4</v>
      </c>
      <c r="C15" s="193"/>
      <c r="D15" s="193"/>
      <c r="E15" s="193"/>
      <c r="F15" s="193">
        <v>11</v>
      </c>
      <c r="G15" s="253">
        <v>3319847</v>
      </c>
      <c r="H15" s="195">
        <v>4095012</v>
      </c>
      <c r="I15" s="254">
        <f>+(G15-H15)/H15*100</f>
        <v>-18.92949275850718</v>
      </c>
      <c r="J15" s="253">
        <v>3314212</v>
      </c>
      <c r="K15" s="33">
        <v>4076811</v>
      </c>
      <c r="L15" s="290">
        <f>+(J15-K15)/K15*100</f>
        <v>-18.705772722846362</v>
      </c>
    </row>
    <row r="16" spans="1:12">
      <c r="A16" s="104"/>
      <c r="B16" s="71" t="s">
        <v>57</v>
      </c>
      <c r="C16" s="144"/>
      <c r="D16" s="144"/>
      <c r="E16" s="144"/>
      <c r="F16" s="144">
        <v>12</v>
      </c>
      <c r="G16" s="57">
        <v>1049665</v>
      </c>
      <c r="H16" s="72">
        <v>1628663</v>
      </c>
      <c r="I16" s="252">
        <f>+(G16-H16)/H16*100</f>
        <v>-35.550509835368025</v>
      </c>
      <c r="J16" s="57">
        <v>1055291</v>
      </c>
      <c r="K16" s="72">
        <v>1639015</v>
      </c>
      <c r="L16" s="288">
        <f>+(J16-K16)/K16*100</f>
        <v>-35.614317135596686</v>
      </c>
    </row>
    <row r="17" spans="1:12">
      <c r="A17" s="104"/>
      <c r="B17" s="74" t="s">
        <v>6</v>
      </c>
      <c r="C17" s="104"/>
      <c r="D17" s="104"/>
      <c r="E17" s="104"/>
      <c r="F17" s="104"/>
      <c r="G17" s="59">
        <f>+G15-G16</f>
        <v>2270182</v>
      </c>
      <c r="H17" s="291">
        <f>+H15-H16</f>
        <v>2466349</v>
      </c>
      <c r="I17" s="34">
        <f>+(G17-H17)/H17*100</f>
        <v>-7.9537405290167769</v>
      </c>
      <c r="J17" s="59">
        <f>+J15-J16</f>
        <v>2258921</v>
      </c>
      <c r="K17" s="291">
        <f>+K15-K16</f>
        <v>2437796</v>
      </c>
      <c r="L17" s="290">
        <f>+(J17-K17)/K17*100</f>
        <v>-7.3375704940035993</v>
      </c>
    </row>
    <row r="18" spans="1:12">
      <c r="A18" s="104"/>
      <c r="B18" s="74"/>
      <c r="C18" s="104"/>
      <c r="D18" s="104"/>
      <c r="E18" s="104"/>
      <c r="F18" s="104"/>
      <c r="G18" s="59"/>
      <c r="H18" s="291"/>
      <c r="I18" s="291"/>
      <c r="J18" s="59"/>
      <c r="K18" s="291"/>
      <c r="L18" s="292"/>
    </row>
    <row r="19" spans="1:12">
      <c r="A19" s="104"/>
      <c r="B19" s="74" t="s">
        <v>294</v>
      </c>
      <c r="C19" s="104"/>
      <c r="D19" s="104"/>
      <c r="E19" s="104"/>
      <c r="F19" s="104">
        <v>13</v>
      </c>
      <c r="G19" s="59">
        <v>256893</v>
      </c>
      <c r="H19" s="33">
        <v>163662</v>
      </c>
      <c r="I19" s="34">
        <f>+(G19-H19)/H19*100</f>
        <v>56.965575393188402</v>
      </c>
      <c r="J19" s="59">
        <v>217224</v>
      </c>
      <c r="K19" s="33">
        <v>154923</v>
      </c>
      <c r="L19" s="290">
        <f>+(J19-K19)/K19*100</f>
        <v>40.214170910710486</v>
      </c>
    </row>
    <row r="20" spans="1:12">
      <c r="A20" s="104"/>
      <c r="B20" s="74" t="s">
        <v>302</v>
      </c>
      <c r="C20" s="104"/>
      <c r="D20" s="104"/>
      <c r="E20" s="104"/>
      <c r="F20" s="104">
        <v>14</v>
      </c>
      <c r="G20" s="59">
        <v>285880</v>
      </c>
      <c r="H20" s="33">
        <v>156981</v>
      </c>
      <c r="I20" s="34">
        <f t="shared" ref="I20:I22" si="0">+(G20-H20)/H20*100</f>
        <v>82.111210910874561</v>
      </c>
      <c r="J20" s="59">
        <v>0</v>
      </c>
      <c r="K20" s="33">
        <v>0</v>
      </c>
      <c r="L20" s="196">
        <v>0</v>
      </c>
    </row>
    <row r="21" spans="1:12">
      <c r="A21" s="104"/>
      <c r="B21" s="74" t="s">
        <v>262</v>
      </c>
      <c r="C21" s="104"/>
      <c r="D21" s="104"/>
      <c r="E21" s="104"/>
      <c r="F21" s="104">
        <v>15</v>
      </c>
      <c r="G21" s="59">
        <v>256446</v>
      </c>
      <c r="H21" s="33">
        <v>247589</v>
      </c>
      <c r="I21" s="34">
        <f t="shared" si="0"/>
        <v>3.5772994761479708</v>
      </c>
      <c r="J21" s="59">
        <v>257368</v>
      </c>
      <c r="K21" s="33">
        <v>248819</v>
      </c>
      <c r="L21" s="290">
        <f>+(J21-K21)/K21*100</f>
        <v>3.4358308650062899</v>
      </c>
    </row>
    <row r="22" spans="1:12">
      <c r="A22" s="104"/>
      <c r="B22" s="71" t="s">
        <v>7</v>
      </c>
      <c r="C22" s="144"/>
      <c r="D22" s="144"/>
      <c r="E22" s="144"/>
      <c r="F22" s="144">
        <v>16</v>
      </c>
      <c r="G22" s="57">
        <v>161130</v>
      </c>
      <c r="H22" s="72">
        <v>73082</v>
      </c>
      <c r="I22" s="34">
        <f t="shared" si="0"/>
        <v>120.47836676609836</v>
      </c>
      <c r="J22" s="57">
        <v>166205</v>
      </c>
      <c r="K22" s="72">
        <v>78943</v>
      </c>
      <c r="L22" s="288">
        <f>+(J22-K22)/K22*100</f>
        <v>110.53798310173161</v>
      </c>
    </row>
    <row r="23" spans="1:12">
      <c r="A23" s="104"/>
      <c r="B23" s="293" t="s">
        <v>295</v>
      </c>
      <c r="C23" s="190"/>
      <c r="D23" s="190"/>
      <c r="E23" s="144"/>
      <c r="F23" s="144"/>
      <c r="G23" s="200">
        <f>SUM(G17:G22)</f>
        <v>3230531</v>
      </c>
      <c r="H23" s="192">
        <f>SUM(H17:H22)</f>
        <v>3107663</v>
      </c>
      <c r="I23" s="255">
        <f>+(G23-H23)/H23*100</f>
        <v>3.9537105535574484</v>
      </c>
      <c r="J23" s="191">
        <f>SUM(J17:J22)</f>
        <v>2899718</v>
      </c>
      <c r="K23" s="192">
        <f>SUM(K17:K22)</f>
        <v>2920481</v>
      </c>
      <c r="L23" s="294">
        <f>+(J23-K23)/K23*100</f>
        <v>-0.71094453276703395</v>
      </c>
    </row>
    <row r="24" spans="1:12">
      <c r="A24" s="104"/>
      <c r="B24" s="180"/>
      <c r="C24" s="104"/>
      <c r="D24" s="104"/>
      <c r="E24" s="104"/>
      <c r="F24" s="104"/>
      <c r="G24" s="55"/>
      <c r="H24" s="33"/>
      <c r="I24" s="33"/>
      <c r="J24" s="55"/>
      <c r="K24" s="33"/>
      <c r="L24" s="276"/>
    </row>
    <row r="25" spans="1:12">
      <c r="A25" s="104"/>
      <c r="B25" s="295" t="s">
        <v>221</v>
      </c>
      <c r="C25" s="144"/>
      <c r="D25" s="144"/>
      <c r="E25" s="144"/>
      <c r="F25" s="144">
        <v>17</v>
      </c>
      <c r="G25" s="200">
        <v>1363080</v>
      </c>
      <c r="H25" s="72">
        <v>2491384</v>
      </c>
      <c r="I25" s="252">
        <f>+(G25-H25)/H25*100</f>
        <v>-45.288241395144226</v>
      </c>
      <c r="J25" s="200">
        <v>1363154</v>
      </c>
      <c r="K25" s="72">
        <v>2490377</v>
      </c>
      <c r="L25" s="288">
        <f>+(J25-K25)/K25*100</f>
        <v>-45.263146905066989</v>
      </c>
    </row>
    <row r="26" spans="1:12">
      <c r="A26" s="104"/>
      <c r="B26" s="296" t="s">
        <v>296</v>
      </c>
      <c r="C26" s="190"/>
      <c r="D26" s="190"/>
      <c r="E26" s="190"/>
      <c r="F26" s="190"/>
      <c r="G26" s="200">
        <f>+G23-G25</f>
        <v>1867451</v>
      </c>
      <c r="H26" s="192">
        <f>+H23-H25</f>
        <v>616279</v>
      </c>
      <c r="I26" s="255">
        <f>+(G26-H26)/H26*100</f>
        <v>203.02038524759078</v>
      </c>
      <c r="J26" s="191">
        <f>+J23-J25</f>
        <v>1536564</v>
      </c>
      <c r="K26" s="192">
        <f>+K23-K25</f>
        <v>430104</v>
      </c>
      <c r="L26" s="294">
        <f>+(J26-K26)/K26*100</f>
        <v>257.25405948328779</v>
      </c>
    </row>
    <row r="27" spans="1:12">
      <c r="A27" s="104"/>
      <c r="B27" s="180"/>
      <c r="C27" s="104"/>
      <c r="D27" s="104"/>
      <c r="E27" s="104"/>
      <c r="F27" s="104"/>
      <c r="G27" s="55"/>
      <c r="H27" s="33"/>
      <c r="I27" s="33"/>
      <c r="J27" s="55"/>
      <c r="K27" s="33"/>
      <c r="L27" s="276"/>
    </row>
    <row r="28" spans="1:12">
      <c r="A28" s="104"/>
      <c r="B28" s="180" t="s">
        <v>8</v>
      </c>
      <c r="C28" s="104"/>
      <c r="D28" s="104"/>
      <c r="E28" s="104"/>
      <c r="F28" s="104">
        <v>18</v>
      </c>
      <c r="G28" s="55" t="s">
        <v>0</v>
      </c>
      <c r="H28" s="33" t="s">
        <v>0</v>
      </c>
      <c r="I28" s="33"/>
      <c r="J28" s="55" t="s">
        <v>0</v>
      </c>
      <c r="K28" s="33" t="s">
        <v>0</v>
      </c>
      <c r="L28" s="276"/>
    </row>
    <row r="29" spans="1:12">
      <c r="A29" s="104"/>
      <c r="B29" s="74" t="s">
        <v>42</v>
      </c>
      <c r="C29" s="104"/>
      <c r="D29" s="104"/>
      <c r="E29" s="104"/>
      <c r="F29" s="104">
        <v>19</v>
      </c>
      <c r="G29" s="59">
        <v>623455</v>
      </c>
      <c r="H29" s="33">
        <v>543140</v>
      </c>
      <c r="I29" s="34">
        <f>+(G29-H29)/H29*100</f>
        <v>14.787163530581434</v>
      </c>
      <c r="J29" s="59">
        <v>542280</v>
      </c>
      <c r="K29" s="33">
        <v>470469</v>
      </c>
      <c r="L29" s="290">
        <f>+(J29-K29)/K29*100</f>
        <v>15.263704941239487</v>
      </c>
    </row>
    <row r="30" spans="1:12">
      <c r="A30" s="104"/>
      <c r="B30" s="627" t="s">
        <v>209</v>
      </c>
      <c r="C30" s="628"/>
      <c r="D30" s="628"/>
      <c r="E30" s="628"/>
      <c r="F30" s="568"/>
      <c r="G30" s="57">
        <v>520145</v>
      </c>
      <c r="H30" s="72">
        <v>467079</v>
      </c>
      <c r="I30" s="252">
        <f>+(G30-H30)/H30*100</f>
        <v>11.36124724083078</v>
      </c>
      <c r="J30" s="57">
        <v>471388</v>
      </c>
      <c r="K30" s="72">
        <v>441127</v>
      </c>
      <c r="L30" s="288">
        <f>+(J30-K30)/K30*100</f>
        <v>6.8599292267306238</v>
      </c>
    </row>
    <row r="31" spans="1:12">
      <c r="A31" s="104"/>
      <c r="B31" s="293"/>
      <c r="C31" s="190"/>
      <c r="D31" s="190"/>
      <c r="E31" s="190"/>
      <c r="F31" s="190"/>
      <c r="G31" s="191">
        <f>SUM(G29:G30)</f>
        <v>1143600</v>
      </c>
      <c r="H31" s="192">
        <f>SUM(H29:H30)</f>
        <v>1010219</v>
      </c>
      <c r="I31" s="255">
        <f>+(G31-H31)/H31*100</f>
        <v>13.203176736925359</v>
      </c>
      <c r="J31" s="191">
        <f>SUM(J29:J30)</f>
        <v>1013668</v>
      </c>
      <c r="K31" s="192">
        <f>SUM(K29:K30)</f>
        <v>911596</v>
      </c>
      <c r="L31" s="294">
        <f>+(J31-K31)/K31*100</f>
        <v>11.19706536667559</v>
      </c>
    </row>
    <row r="32" spans="1:12" ht="10.5" customHeight="1">
      <c r="A32" s="104"/>
      <c r="B32" s="180"/>
      <c r="C32" s="104"/>
      <c r="D32" s="104"/>
      <c r="E32" s="104"/>
      <c r="F32" s="104"/>
      <c r="G32" s="55" t="s">
        <v>0</v>
      </c>
      <c r="H32" s="33" t="s">
        <v>0</v>
      </c>
      <c r="I32" s="33"/>
      <c r="J32" s="55" t="s">
        <v>0</v>
      </c>
      <c r="K32" s="33" t="s">
        <v>0</v>
      </c>
      <c r="L32" s="276"/>
    </row>
    <row r="33" spans="1:12" ht="12.75" customHeight="1">
      <c r="A33" s="104"/>
      <c r="B33" s="637" t="s">
        <v>420</v>
      </c>
      <c r="C33" s="638"/>
      <c r="D33" s="638"/>
      <c r="E33" s="638"/>
      <c r="F33" s="109"/>
      <c r="G33" s="59">
        <f>+G26-G31</f>
        <v>723851</v>
      </c>
      <c r="H33" s="297">
        <v>-393940</v>
      </c>
      <c r="I33" s="252">
        <f>-(G33-H33)/H33*100</f>
        <v>283.74650962075447</v>
      </c>
      <c r="J33" s="57">
        <f>+J26-J31</f>
        <v>522896</v>
      </c>
      <c r="K33" s="297">
        <f>+K26-K31</f>
        <v>-481492</v>
      </c>
      <c r="L33" s="288">
        <f>-(J33-K33)/K33*100</f>
        <v>208.59910445033356</v>
      </c>
    </row>
    <row r="34" spans="1:12" hidden="1">
      <c r="A34" s="104"/>
      <c r="B34" s="295" t="s">
        <v>221</v>
      </c>
      <c r="C34" s="298"/>
      <c r="D34" s="298"/>
      <c r="E34" s="298"/>
      <c r="F34" s="298">
        <v>18</v>
      </c>
      <c r="G34" s="57" t="e">
        <v>#REF!</v>
      </c>
      <c r="H34" s="72" t="e">
        <v>#REF!</v>
      </c>
      <c r="I34" s="72"/>
      <c r="J34" s="57" t="e">
        <v>#REF!</v>
      </c>
      <c r="K34" s="72" t="e">
        <v>#REF!</v>
      </c>
      <c r="L34" s="276"/>
    </row>
    <row r="35" spans="1:12" ht="16.5" customHeight="1">
      <c r="A35" s="104"/>
      <c r="B35" s="629"/>
      <c r="C35" s="630"/>
      <c r="D35" s="630"/>
      <c r="E35" s="630"/>
      <c r="F35" s="569"/>
      <c r="G35" s="194"/>
      <c r="H35" s="195"/>
      <c r="I35" s="195"/>
      <c r="J35" s="194"/>
      <c r="K35" s="195"/>
      <c r="L35" s="276"/>
    </row>
    <row r="36" spans="1:12" ht="15" customHeight="1">
      <c r="A36" s="104"/>
      <c r="B36" s="71" t="s">
        <v>350</v>
      </c>
      <c r="C36" s="144"/>
      <c r="D36" s="144"/>
      <c r="E36" s="144"/>
      <c r="F36" s="144">
        <v>20</v>
      </c>
      <c r="G36" s="57">
        <v>322641</v>
      </c>
      <c r="H36" s="72">
        <v>206125</v>
      </c>
      <c r="I36" s="252">
        <f>+(G36-H36)/H36*100</f>
        <v>56.526864766525165</v>
      </c>
      <c r="J36" s="57">
        <v>0</v>
      </c>
      <c r="K36" s="72">
        <v>0</v>
      </c>
      <c r="L36" s="299"/>
    </row>
    <row r="37" spans="1:12" ht="21.75" customHeight="1">
      <c r="A37" s="104"/>
      <c r="B37" s="620" t="s">
        <v>421</v>
      </c>
      <c r="C37" s="621"/>
      <c r="D37" s="621"/>
      <c r="E37" s="621"/>
      <c r="F37" s="578"/>
      <c r="G37" s="59">
        <f>+G33+G36</f>
        <v>1046492</v>
      </c>
      <c r="H37" s="291">
        <f>+H33+H36</f>
        <v>-187815</v>
      </c>
      <c r="I37" s="34">
        <f>-(G37-H37)/H37*100</f>
        <v>657.19298245614027</v>
      </c>
      <c r="J37" s="59">
        <f>+J33+J36</f>
        <v>522896</v>
      </c>
      <c r="K37" s="291">
        <f>+K33+K36</f>
        <v>-481492</v>
      </c>
      <c r="L37" s="290">
        <f>-(J37-K37)/K37*100</f>
        <v>208.59910445033356</v>
      </c>
    </row>
    <row r="38" spans="1:12">
      <c r="A38" s="104"/>
      <c r="B38" s="71" t="s">
        <v>297</v>
      </c>
      <c r="C38" s="144"/>
      <c r="D38" s="144"/>
      <c r="E38" s="144"/>
      <c r="F38" s="144">
        <v>21</v>
      </c>
      <c r="G38" s="57">
        <v>111925</v>
      </c>
      <c r="H38" s="72">
        <v>0</v>
      </c>
      <c r="I38" s="252">
        <v>0</v>
      </c>
      <c r="J38" s="57">
        <v>111925</v>
      </c>
      <c r="K38" s="72">
        <v>0</v>
      </c>
      <c r="L38" s="197">
        <v>0</v>
      </c>
    </row>
    <row r="39" spans="1:12" hidden="1">
      <c r="A39" s="104"/>
      <c r="B39" s="71" t="s">
        <v>210</v>
      </c>
      <c r="C39" s="144"/>
      <c r="D39" s="144"/>
      <c r="E39" s="144"/>
      <c r="F39" s="144"/>
      <c r="G39" s="57">
        <v>0</v>
      </c>
      <c r="H39" s="72">
        <v>0</v>
      </c>
      <c r="I39" s="34" t="e">
        <v>#DIV/0!</v>
      </c>
      <c r="J39" s="57">
        <v>0</v>
      </c>
      <c r="K39" s="72">
        <v>0</v>
      </c>
      <c r="L39" s="276"/>
    </row>
    <row r="40" spans="1:12">
      <c r="A40" s="104"/>
      <c r="B40" s="588" t="s">
        <v>414</v>
      </c>
      <c r="C40" s="144"/>
      <c r="D40" s="144"/>
      <c r="E40" s="144"/>
      <c r="F40" s="144"/>
      <c r="G40" s="57">
        <f>+G37-G38</f>
        <v>934567</v>
      </c>
      <c r="H40" s="297">
        <f>+H37-H38</f>
        <v>-187815</v>
      </c>
      <c r="I40" s="252">
        <f>-(G40-H40)/H40*100</f>
        <v>597.5997657269121</v>
      </c>
      <c r="J40" s="57">
        <f>+J37-J38</f>
        <v>410971</v>
      </c>
      <c r="K40" s="297">
        <f>+K37-K38</f>
        <v>-481492</v>
      </c>
      <c r="L40" s="288">
        <f>-(J40-K40)/K40*100</f>
        <v>185.35365073563008</v>
      </c>
    </row>
    <row r="41" spans="1:12">
      <c r="A41" s="104"/>
      <c r="B41" s="71" t="s">
        <v>422</v>
      </c>
      <c r="C41" s="144"/>
      <c r="D41" s="144"/>
      <c r="E41" s="190"/>
      <c r="F41" s="190">
        <v>22</v>
      </c>
      <c r="G41" s="300">
        <v>206877</v>
      </c>
      <c r="H41" s="192">
        <v>-412239</v>
      </c>
      <c r="I41" s="255">
        <f>-(G41-H41)/H41*100</f>
        <v>150.18375262893613</v>
      </c>
      <c r="J41" s="300">
        <v>169521</v>
      </c>
      <c r="K41" s="192">
        <v>-430914</v>
      </c>
      <c r="L41" s="294">
        <f>-(J41-K41)/K41*100</f>
        <v>139.3398682799816</v>
      </c>
    </row>
    <row r="42" spans="1:12" ht="13.5" thickBot="1">
      <c r="A42" s="104"/>
      <c r="B42" s="75" t="s">
        <v>415</v>
      </c>
      <c r="C42" s="301"/>
      <c r="D42" s="301"/>
      <c r="E42" s="301"/>
      <c r="F42" s="301"/>
      <c r="G42" s="60">
        <f>+G40-G41</f>
        <v>727690</v>
      </c>
      <c r="H42" s="302">
        <f>+H40-H41</f>
        <v>224424</v>
      </c>
      <c r="I42" s="256">
        <f>+(G42-H42)/H42*100</f>
        <v>224.2478522796136</v>
      </c>
      <c r="J42" s="60">
        <f>+J40-J41</f>
        <v>241450</v>
      </c>
      <c r="K42" s="302">
        <f>+K40-K41</f>
        <v>-50578</v>
      </c>
      <c r="L42" s="303">
        <f>-(J42-K42)/K42*100</f>
        <v>577.38147020443671</v>
      </c>
    </row>
    <row r="43" spans="1:12">
      <c r="A43" s="104"/>
      <c r="B43" s="180"/>
      <c r="C43" s="104"/>
      <c r="D43" s="104"/>
      <c r="E43" s="104"/>
      <c r="F43" s="104"/>
      <c r="G43" s="198"/>
      <c r="H43" s="199"/>
      <c r="I43" s="199"/>
      <c r="J43" s="198"/>
      <c r="K43" s="199"/>
      <c r="L43" s="292"/>
    </row>
    <row r="44" spans="1:12">
      <c r="A44" s="104"/>
      <c r="B44" s="180" t="s">
        <v>416</v>
      </c>
      <c r="C44" s="104"/>
      <c r="D44" s="104"/>
      <c r="E44" s="104"/>
      <c r="F44" s="104"/>
      <c r="G44" s="198"/>
      <c r="H44" s="199"/>
      <c r="I44" s="199"/>
      <c r="J44" s="198"/>
      <c r="K44" s="199"/>
      <c r="L44" s="292"/>
    </row>
    <row r="45" spans="1:12">
      <c r="A45" s="104"/>
      <c r="B45" s="639" t="s">
        <v>318</v>
      </c>
      <c r="C45" s="640"/>
      <c r="D45" s="144"/>
      <c r="E45" s="144"/>
      <c r="F45" s="144"/>
      <c r="G45" s="200">
        <v>673299</v>
      </c>
      <c r="H45" s="72">
        <v>203952</v>
      </c>
      <c r="I45" s="252">
        <f>+(G45-H45)/H45*100</f>
        <v>230.12620616615672</v>
      </c>
      <c r="J45" s="200">
        <v>241450</v>
      </c>
      <c r="K45" s="72">
        <v>-50578</v>
      </c>
      <c r="L45" s="288">
        <f>-(J45-K45)/K45*100</f>
        <v>577.38147020443671</v>
      </c>
    </row>
    <row r="46" spans="1:12">
      <c r="A46" s="104"/>
      <c r="B46" s="304" t="s">
        <v>316</v>
      </c>
      <c r="C46" s="305"/>
      <c r="D46" s="144"/>
      <c r="E46" s="144"/>
      <c r="F46" s="144"/>
      <c r="G46" s="300">
        <v>54391</v>
      </c>
      <c r="H46" s="192">
        <v>20472</v>
      </c>
      <c r="I46" s="255">
        <f>+(G46-H46)/H46*100</f>
        <v>165.68483782727628</v>
      </c>
      <c r="J46" s="191">
        <v>0</v>
      </c>
      <c r="K46" s="192">
        <v>0</v>
      </c>
      <c r="L46" s="211">
        <v>0</v>
      </c>
    </row>
    <row r="47" spans="1:12" ht="13.5" thickBot="1">
      <c r="A47" s="104"/>
      <c r="B47" s="306" t="s">
        <v>417</v>
      </c>
      <c r="C47" s="307"/>
      <c r="D47" s="307"/>
      <c r="E47" s="307"/>
      <c r="F47" s="307"/>
      <c r="G47" s="201">
        <f>SUM(G45:G46)</f>
        <v>727690</v>
      </c>
      <c r="H47" s="77">
        <f>SUM(H45:H46)</f>
        <v>224424</v>
      </c>
      <c r="I47" s="49">
        <f>+(G47-H47)/H47*100</f>
        <v>224.2478522796136</v>
      </c>
      <c r="J47" s="248">
        <v>241450</v>
      </c>
      <c r="K47" s="77">
        <v>-50578</v>
      </c>
      <c r="L47" s="308">
        <f>-(J47-K47)/K47*100</f>
        <v>577.38147020443671</v>
      </c>
    </row>
    <row r="48" spans="1:12" s="104" customFormat="1">
      <c r="B48" s="186"/>
      <c r="G48" s="55"/>
      <c r="H48" s="33"/>
      <c r="I48" s="33"/>
      <c r="J48" s="55"/>
      <c r="K48" s="33"/>
      <c r="L48" s="276"/>
    </row>
    <row r="49" spans="2:12" s="104" customFormat="1">
      <c r="B49" s="180" t="s">
        <v>426</v>
      </c>
      <c r="F49" s="104">
        <v>23</v>
      </c>
      <c r="G49" s="63">
        <v>2.9614520549853993</v>
      </c>
      <c r="H49" s="34">
        <v>0.89706618557589601</v>
      </c>
      <c r="I49" s="34">
        <f>+(G49-H49)/H49*100</f>
        <v>230.12637223464338</v>
      </c>
      <c r="J49" s="63"/>
      <c r="K49" s="34"/>
      <c r="L49" s="276"/>
    </row>
    <row r="50" spans="2:12" s="104" customFormat="1">
      <c r="B50" s="180"/>
      <c r="G50" s="63"/>
      <c r="H50" s="63"/>
      <c r="I50" s="63"/>
      <c r="J50" s="63"/>
      <c r="K50" s="63"/>
      <c r="L50" s="276"/>
    </row>
    <row r="51" spans="2:12" s="104" customFormat="1">
      <c r="B51" s="180"/>
      <c r="F51" s="104">
        <v>24</v>
      </c>
      <c r="G51" s="63"/>
      <c r="H51" s="34"/>
      <c r="I51" s="34"/>
      <c r="J51" s="63"/>
      <c r="K51" s="63"/>
      <c r="L51" s="276"/>
    </row>
    <row r="52" spans="2:12" s="104" customFormat="1" hidden="1">
      <c r="B52" s="180" t="s">
        <v>289</v>
      </c>
      <c r="G52" s="63"/>
      <c r="J52" s="63"/>
      <c r="K52" s="63"/>
      <c r="L52" s="276"/>
    </row>
    <row r="53" spans="2:12" s="104" customFormat="1" hidden="1">
      <c r="B53" s="180" t="s">
        <v>290</v>
      </c>
      <c r="H53" s="63"/>
      <c r="I53" s="63"/>
      <c r="J53" s="63"/>
      <c r="K53" s="63"/>
      <c r="L53" s="276"/>
    </row>
    <row r="54" spans="2:12" s="104" customFormat="1">
      <c r="B54" s="180"/>
      <c r="H54" s="63"/>
      <c r="I54" s="63"/>
      <c r="J54" s="63"/>
      <c r="K54" s="63"/>
      <c r="L54" s="276"/>
    </row>
    <row r="55" spans="2:12" s="104" customFormat="1" ht="13.5" thickBot="1">
      <c r="B55" s="202" t="s">
        <v>91</v>
      </c>
      <c r="C55" s="203"/>
      <c r="D55" s="203"/>
      <c r="E55" s="203"/>
      <c r="F55" s="203"/>
      <c r="G55" s="309"/>
      <c r="H55" s="309"/>
      <c r="I55" s="309"/>
      <c r="J55" s="309"/>
      <c r="K55" s="309"/>
      <c r="L55" s="310"/>
    </row>
    <row r="56" spans="2:12" s="104" customFormat="1" ht="13.5" hidden="1" thickBot="1">
      <c r="B56" s="202" t="s">
        <v>91</v>
      </c>
      <c r="C56" s="203"/>
      <c r="D56" s="203"/>
      <c r="E56" s="203"/>
      <c r="F56" s="203"/>
      <c r="G56" s="309"/>
      <c r="H56" s="49"/>
      <c r="I56" s="49"/>
      <c r="J56" s="309"/>
      <c r="K56" s="49"/>
    </row>
    <row r="57" spans="2:12" s="104" customFormat="1">
      <c r="G57" s="63"/>
      <c r="H57" s="34"/>
      <c r="I57" s="34"/>
      <c r="J57" s="63"/>
      <c r="K57" s="34"/>
    </row>
    <row r="58" spans="2:12" s="104" customFormat="1" ht="18.75" customHeight="1">
      <c r="G58" s="97"/>
      <c r="H58" s="97"/>
      <c r="I58" s="97"/>
    </row>
    <row r="59" spans="2:12" ht="13.5" thickBot="1">
      <c r="B59" s="104"/>
      <c r="C59" s="104"/>
      <c r="D59" s="104"/>
      <c r="E59" s="104"/>
      <c r="F59" s="104"/>
      <c r="G59" s="104"/>
      <c r="H59" s="104"/>
      <c r="I59" s="104"/>
      <c r="J59" s="104"/>
      <c r="K59" s="104"/>
      <c r="L59" s="104"/>
    </row>
    <row r="60" spans="2:12">
      <c r="B60" s="311" t="s">
        <v>64</v>
      </c>
      <c r="C60" s="312"/>
      <c r="D60" s="312"/>
      <c r="E60" s="312"/>
      <c r="F60" s="312"/>
      <c r="G60" s="184"/>
      <c r="H60" s="184"/>
      <c r="I60" s="184"/>
      <c r="J60" s="184"/>
      <c r="K60" s="184"/>
      <c r="L60" s="275"/>
    </row>
    <row r="61" spans="2:12">
      <c r="B61" s="280" t="s">
        <v>348</v>
      </c>
      <c r="C61" s="281"/>
      <c r="D61" s="281"/>
      <c r="E61" s="281"/>
      <c r="F61" s="281"/>
      <c r="G61" s="104"/>
      <c r="H61" s="104"/>
      <c r="I61" s="104"/>
      <c r="J61" s="104"/>
      <c r="K61" s="104"/>
      <c r="L61" s="313"/>
    </row>
    <row r="62" spans="2:12" ht="12.75" customHeight="1" thickBot="1">
      <c r="B62" s="314"/>
      <c r="C62" s="19"/>
      <c r="D62" s="19"/>
      <c r="E62" s="19"/>
      <c r="F62" s="19"/>
      <c r="G62" s="622" t="s">
        <v>108</v>
      </c>
      <c r="H62" s="623"/>
      <c r="I62" s="566"/>
      <c r="J62" s="624" t="s">
        <v>33</v>
      </c>
      <c r="K62" s="625"/>
      <c r="L62" s="315"/>
    </row>
    <row r="63" spans="2:12" ht="22.5" customHeight="1">
      <c r="B63" s="618" t="s">
        <v>354</v>
      </c>
      <c r="C63" s="619"/>
      <c r="D63" s="619"/>
      <c r="E63" s="619"/>
      <c r="F63" s="565"/>
      <c r="G63" s="316">
        <v>2021</v>
      </c>
      <c r="H63" s="317">
        <v>2020</v>
      </c>
      <c r="I63" s="184"/>
      <c r="J63" s="316">
        <v>2021</v>
      </c>
      <c r="K63" s="317">
        <v>2020</v>
      </c>
      <c r="L63" s="275"/>
    </row>
    <row r="64" spans="2:12" ht="9.9499999999999993" hidden="1" customHeight="1">
      <c r="B64" s="79"/>
      <c r="C64" s="27"/>
      <c r="D64" s="27"/>
      <c r="E64" s="27"/>
      <c r="F64" s="27"/>
      <c r="G64" s="59" t="s">
        <v>89</v>
      </c>
      <c r="H64" s="33" t="s">
        <v>89</v>
      </c>
      <c r="I64" s="146" t="s">
        <v>88</v>
      </c>
      <c r="J64" s="59" t="s">
        <v>89</v>
      </c>
      <c r="K64" s="33" t="s">
        <v>89</v>
      </c>
      <c r="L64" s="276"/>
    </row>
    <row r="65" spans="2:12" ht="18.75" hidden="1" customHeight="1">
      <c r="B65" s="79"/>
      <c r="C65" s="27"/>
      <c r="D65" s="27"/>
      <c r="E65" s="27"/>
      <c r="F65" s="27"/>
      <c r="G65" s="59" t="s">
        <v>89</v>
      </c>
      <c r="H65" s="291" t="s">
        <v>89</v>
      </c>
      <c r="I65" s="283" t="s">
        <v>360</v>
      </c>
      <c r="J65" s="59" t="s">
        <v>89</v>
      </c>
      <c r="K65" s="291" t="s">
        <v>89</v>
      </c>
      <c r="L65" s="276"/>
    </row>
    <row r="66" spans="2:12" ht="24.75" customHeight="1">
      <c r="B66" s="79"/>
      <c r="C66" s="27"/>
      <c r="D66" s="27"/>
      <c r="E66" s="27"/>
      <c r="F66" s="27"/>
      <c r="G66" s="59" t="s">
        <v>89</v>
      </c>
      <c r="H66" s="291" t="s">
        <v>89</v>
      </c>
      <c r="I66" s="220" t="s">
        <v>360</v>
      </c>
      <c r="J66" s="59" t="s">
        <v>89</v>
      </c>
      <c r="K66" s="291" t="s">
        <v>89</v>
      </c>
      <c r="L66" s="251" t="s">
        <v>360</v>
      </c>
    </row>
    <row r="67" spans="2:12" ht="18.75" customHeight="1" thickBot="1">
      <c r="B67" s="314"/>
      <c r="C67" s="19"/>
      <c r="D67" s="19"/>
      <c r="E67" s="19"/>
      <c r="F67" s="69" t="s">
        <v>291</v>
      </c>
      <c r="G67" s="70" t="s">
        <v>1</v>
      </c>
      <c r="H67" s="69" t="s">
        <v>77</v>
      </c>
      <c r="I67" s="146" t="s">
        <v>88</v>
      </c>
      <c r="J67" s="70" t="s">
        <v>1</v>
      </c>
      <c r="K67" s="69" t="s">
        <v>77</v>
      </c>
      <c r="L67" s="285" t="s">
        <v>88</v>
      </c>
    </row>
    <row r="68" spans="2:12">
      <c r="B68" s="79"/>
      <c r="C68" s="27"/>
      <c r="D68" s="27"/>
      <c r="E68" s="27"/>
      <c r="F68" s="27"/>
      <c r="G68" s="104"/>
      <c r="H68" s="104"/>
      <c r="I68" s="104"/>
      <c r="J68" s="104"/>
      <c r="K68" s="104"/>
      <c r="L68" s="276"/>
    </row>
    <row r="69" spans="2:12">
      <c r="B69" s="180" t="s">
        <v>361</v>
      </c>
      <c r="C69" s="104"/>
      <c r="D69" s="104"/>
      <c r="E69" s="104"/>
      <c r="F69" s="104"/>
      <c r="G69" s="23">
        <f>+G42</f>
        <v>727690</v>
      </c>
      <c r="H69" s="24">
        <f>+H42</f>
        <v>224424</v>
      </c>
      <c r="I69" s="21">
        <f>+(G69-H69)/H69*100</f>
        <v>224.2478522796136</v>
      </c>
      <c r="J69" s="318">
        <f>+J42</f>
        <v>241450</v>
      </c>
      <c r="K69" s="101">
        <f>+K42</f>
        <v>-50578</v>
      </c>
      <c r="L69" s="290">
        <f>-(J69-K69)/K69*100</f>
        <v>577.38147020443671</v>
      </c>
    </row>
    <row r="70" spans="2:12">
      <c r="B70" s="180"/>
      <c r="C70" s="104"/>
      <c r="D70" s="104"/>
      <c r="E70" s="104"/>
      <c r="F70" s="104"/>
      <c r="G70" s="23"/>
      <c r="H70" s="24"/>
      <c r="I70" s="24"/>
      <c r="J70" s="318"/>
      <c r="K70" s="101"/>
      <c r="L70" s="292"/>
    </row>
    <row r="71" spans="2:12">
      <c r="B71" s="186" t="s">
        <v>107</v>
      </c>
      <c r="C71" s="185"/>
      <c r="D71" s="185"/>
      <c r="E71" s="185"/>
      <c r="F71" s="185"/>
      <c r="G71" s="23"/>
      <c r="H71" s="24"/>
      <c r="I71" s="24"/>
      <c r="J71" s="318"/>
      <c r="K71" s="101"/>
      <c r="L71" s="276"/>
    </row>
    <row r="72" spans="2:12">
      <c r="B72" s="186"/>
      <c r="C72" s="185"/>
      <c r="D72" s="185"/>
      <c r="E72" s="185"/>
      <c r="F72" s="185"/>
      <c r="G72" s="23"/>
      <c r="H72" s="24"/>
      <c r="I72" s="24"/>
      <c r="J72" s="319"/>
      <c r="K72" s="320"/>
      <c r="L72" s="276"/>
    </row>
    <row r="73" spans="2:12">
      <c r="B73" s="186" t="s">
        <v>211</v>
      </c>
      <c r="C73" s="185"/>
      <c r="D73" s="185"/>
      <c r="E73" s="185"/>
      <c r="F73" s="185"/>
      <c r="G73" s="23"/>
      <c r="H73" s="24"/>
      <c r="I73" s="24"/>
      <c r="J73" s="318"/>
      <c r="K73" s="101"/>
      <c r="L73" s="276"/>
    </row>
    <row r="74" spans="2:12">
      <c r="B74" s="71" t="s">
        <v>362</v>
      </c>
      <c r="C74" s="144"/>
      <c r="D74" s="144"/>
      <c r="E74" s="144"/>
      <c r="F74" s="144"/>
      <c r="G74" s="64">
        <v>-30572</v>
      </c>
      <c r="H74" s="17">
        <v>328213</v>
      </c>
      <c r="I74" s="98">
        <f>+(G74-H74)/H74*100</f>
        <v>-109.31468284315369</v>
      </c>
      <c r="J74" s="17">
        <v>0</v>
      </c>
      <c r="K74" s="17">
        <v>0</v>
      </c>
      <c r="L74" s="197">
        <v>0</v>
      </c>
    </row>
    <row r="75" spans="2:12">
      <c r="B75" s="321"/>
      <c r="C75" s="193"/>
      <c r="D75" s="193"/>
      <c r="E75" s="193"/>
      <c r="F75" s="193"/>
      <c r="G75" s="207"/>
      <c r="H75" s="110"/>
      <c r="I75" s="110"/>
      <c r="J75" s="322"/>
      <c r="K75" s="323"/>
      <c r="L75" s="324"/>
    </row>
    <row r="76" spans="2:12" ht="15.75" customHeight="1" thickBot="1">
      <c r="B76" s="306" t="s">
        <v>87</v>
      </c>
      <c r="C76" s="301"/>
      <c r="D76" s="301"/>
      <c r="E76" s="301"/>
      <c r="F76" s="301"/>
      <c r="G76" s="52">
        <f>SUM(G74:G75)</f>
        <v>-30572</v>
      </c>
      <c r="H76" s="18">
        <f>SUM(H74:H75)</f>
        <v>328213</v>
      </c>
      <c r="I76" s="61">
        <f>+(G76-H76)/H76*100</f>
        <v>-109.31468284315369</v>
      </c>
      <c r="J76" s="18">
        <v>0</v>
      </c>
      <c r="K76" s="18">
        <v>0</v>
      </c>
      <c r="L76" s="204">
        <v>0</v>
      </c>
    </row>
    <row r="77" spans="2:12">
      <c r="B77" s="180"/>
      <c r="C77" s="104"/>
      <c r="D77" s="104"/>
      <c r="E77" s="104"/>
      <c r="F77" s="104"/>
      <c r="G77" s="23"/>
      <c r="H77" s="24"/>
      <c r="I77" s="24"/>
      <c r="J77" s="318"/>
      <c r="K77" s="101"/>
      <c r="L77" s="292"/>
    </row>
    <row r="78" spans="2:12" ht="14.45" customHeight="1">
      <c r="B78" s="189"/>
      <c r="C78" s="144"/>
      <c r="D78" s="144"/>
      <c r="E78" s="144"/>
      <c r="F78" s="144"/>
      <c r="G78" s="64"/>
      <c r="H78" s="17"/>
      <c r="I78" s="17"/>
      <c r="J78" s="325"/>
      <c r="K78" s="239"/>
      <c r="L78" s="299"/>
    </row>
    <row r="79" spans="2:12" ht="13.5" thickBot="1">
      <c r="B79" s="205" t="s">
        <v>433</v>
      </c>
      <c r="C79" s="326"/>
      <c r="D79" s="326"/>
      <c r="E79" s="326"/>
      <c r="F79" s="326"/>
      <c r="G79" s="206">
        <f>SUM(G76)</f>
        <v>-30572</v>
      </c>
      <c r="H79" s="327">
        <f>SUM(H76:H78)</f>
        <v>328213</v>
      </c>
      <c r="I79" s="548">
        <f>+(G79-H79)/H79*100</f>
        <v>-109.31468284315369</v>
      </c>
      <c r="J79" s="56">
        <v>0</v>
      </c>
      <c r="K79" s="327">
        <v>0</v>
      </c>
      <c r="L79" s="113">
        <v>0</v>
      </c>
    </row>
    <row r="80" spans="2:12">
      <c r="B80" s="180"/>
      <c r="C80" s="104"/>
      <c r="D80" s="104"/>
      <c r="E80" s="104"/>
      <c r="F80" s="104"/>
      <c r="G80" s="185"/>
      <c r="H80" s="104"/>
      <c r="I80" s="104"/>
      <c r="J80" s="330"/>
      <c r="K80" s="331"/>
      <c r="L80" s="328"/>
    </row>
    <row r="81" spans="2:12" ht="13.5" thickBot="1">
      <c r="B81" s="306" t="s">
        <v>419</v>
      </c>
      <c r="C81" s="301"/>
      <c r="D81" s="301"/>
      <c r="E81" s="301"/>
      <c r="F81" s="301"/>
      <c r="G81" s="52">
        <f>+G69+G79</f>
        <v>697118</v>
      </c>
      <c r="H81" s="18">
        <f>+H69+H79</f>
        <v>552637</v>
      </c>
      <c r="I81" s="61">
        <f>+(G81-H81)/H81*100</f>
        <v>26.143924492931163</v>
      </c>
      <c r="J81" s="52">
        <f>+J69+J79</f>
        <v>241450</v>
      </c>
      <c r="K81" s="18">
        <f>+K69+K79</f>
        <v>-50578</v>
      </c>
      <c r="L81" s="303">
        <f>-(J81-K81)/K81*100</f>
        <v>577.38147020443671</v>
      </c>
    </row>
    <row r="82" spans="2:12">
      <c r="B82" s="180"/>
      <c r="C82" s="104"/>
      <c r="D82" s="104"/>
      <c r="E82" s="104"/>
      <c r="F82" s="104"/>
      <c r="G82" s="23"/>
      <c r="H82" s="24"/>
      <c r="I82" s="24"/>
      <c r="J82" s="23"/>
      <c r="K82" s="24"/>
      <c r="L82" s="276"/>
    </row>
    <row r="83" spans="2:12">
      <c r="B83" s="186" t="s">
        <v>418</v>
      </c>
      <c r="C83" s="104"/>
      <c r="D83" s="104"/>
      <c r="E83" s="104"/>
      <c r="F83" s="104"/>
      <c r="G83" s="23"/>
      <c r="H83" s="24"/>
      <c r="I83" s="24"/>
      <c r="J83" s="23"/>
      <c r="K83" s="24"/>
      <c r="L83" s="276"/>
    </row>
    <row r="84" spans="2:12">
      <c r="B84" s="332" t="s">
        <v>318</v>
      </c>
      <c r="C84" s="104"/>
      <c r="D84" s="104"/>
      <c r="E84" s="104"/>
      <c r="F84" s="104"/>
      <c r="G84" s="23">
        <v>642727</v>
      </c>
      <c r="H84" s="24">
        <v>532165</v>
      </c>
      <c r="I84" s="53">
        <f>+(G84-H84)/H84*100</f>
        <v>20.775887177848976</v>
      </c>
      <c r="J84" s="64">
        <v>241450</v>
      </c>
      <c r="K84" s="17">
        <v>-50578</v>
      </c>
      <c r="L84" s="288">
        <f>-(J84-K84)/K84*100</f>
        <v>577.38147020443671</v>
      </c>
    </row>
    <row r="85" spans="2:12">
      <c r="B85" s="333" t="s">
        <v>75</v>
      </c>
      <c r="C85" s="190"/>
      <c r="D85" s="190"/>
      <c r="E85" s="190"/>
      <c r="F85" s="190"/>
      <c r="G85" s="207">
        <v>54391.462899999999</v>
      </c>
      <c r="H85" s="110">
        <v>20472</v>
      </c>
      <c r="I85" s="208">
        <f>+(G85-H85)/H85*100</f>
        <v>165.68709896443923</v>
      </c>
      <c r="J85" s="207">
        <v>0</v>
      </c>
      <c r="K85" s="110">
        <v>0</v>
      </c>
      <c r="L85" s="324"/>
    </row>
    <row r="86" spans="2:12" ht="13.5" thickBot="1">
      <c r="B86" s="589" t="s">
        <v>419</v>
      </c>
      <c r="C86" s="326"/>
      <c r="D86" s="326"/>
      <c r="E86" s="326"/>
      <c r="F86" s="326"/>
      <c r="G86" s="206">
        <f>SUM(G84:G85)</f>
        <v>697118.46290000004</v>
      </c>
      <c r="H86" s="327">
        <f>SUM(H84:H85)</f>
        <v>552637</v>
      </c>
      <c r="I86" s="548">
        <f>+(G86-H86)/H86*100</f>
        <v>26.14400825496665</v>
      </c>
      <c r="J86" s="334">
        <v>241450</v>
      </c>
      <c r="K86" s="329">
        <v>-50578</v>
      </c>
      <c r="L86" s="303">
        <f>-(J86-K86)/K86*100</f>
        <v>577.38147020443671</v>
      </c>
    </row>
    <row r="87" spans="2:12">
      <c r="B87" s="180"/>
      <c r="C87" s="104"/>
      <c r="D87" s="104"/>
      <c r="E87" s="104"/>
      <c r="F87" s="104"/>
      <c r="G87" s="104"/>
      <c r="H87" s="104"/>
      <c r="I87" s="104"/>
      <c r="J87" s="104"/>
      <c r="K87" s="104"/>
      <c r="L87" s="276"/>
    </row>
    <row r="88" spans="2:12" ht="13.5" thickBot="1">
      <c r="B88" s="202" t="s">
        <v>91</v>
      </c>
      <c r="C88" s="203"/>
      <c r="D88" s="203"/>
      <c r="E88" s="203"/>
      <c r="F88" s="203"/>
      <c r="G88" s="203"/>
      <c r="H88" s="203"/>
      <c r="I88" s="203"/>
      <c r="J88" s="203"/>
      <c r="K88" s="203"/>
      <c r="L88" s="310"/>
    </row>
  </sheetData>
  <sheetProtection formatCells="0" formatColumns="0" formatRows="0" insertColumns="0" insertRows="0" insertHyperlinks="0" deleteColumns="0" deleteRows="0" sort="0" autoFilter="0" pivotTables="0"/>
  <mergeCells count="12">
    <mergeCell ref="B63:E63"/>
    <mergeCell ref="B37:E37"/>
    <mergeCell ref="G62:H62"/>
    <mergeCell ref="J62:K62"/>
    <mergeCell ref="G5:H5"/>
    <mergeCell ref="B30:E30"/>
    <mergeCell ref="B35:E35"/>
    <mergeCell ref="G9:H9"/>
    <mergeCell ref="J9:K9"/>
    <mergeCell ref="B10:E10"/>
    <mergeCell ref="B33:E33"/>
    <mergeCell ref="B45:C45"/>
  </mergeCells>
  <hyperlinks>
    <hyperlink ref="H37" location="WORKINGS!B28" display="WORKINGS!B28"/>
    <hyperlink ref="J42" location="WORKINGS!BF48" display="WORKINGS!BF48"/>
    <hyperlink ref="J37" location="WORKINGS!B28" display="WORKINGS!B28"/>
    <hyperlink ref="J33" location="WORKINGS!BF24" display="WORKINGS!BF24"/>
    <hyperlink ref="G37" location="WORKINGS!B28" display="WORKINGS!B28"/>
    <hyperlink ref="H42" location="WORKINGS!BF48" display="WORKINGS!BF48"/>
    <hyperlink ref="G12" location="WORKINGS!BF9" display="WORKINGS!BF9"/>
    <hyperlink ref="G14" location="WORKINGS!BF11" display="WORKINGS!BF11"/>
    <hyperlink ref="G22" location="WORKINGS!BF16" display="WORKINGS!BF16"/>
    <hyperlink ref="G28" location="WORKINGS!BF18" display="WORKINGS!BF18"/>
    <hyperlink ref="G29" location="WORKINGS!BF19" display="WORKINGS!BF19"/>
    <hyperlink ref="G31" location="WORKINGS!BF23" display="WORKINGS!BF23"/>
    <hyperlink ref="G42" location="WORKINGS!BF48" display="WORKINGS!BF48"/>
    <hyperlink ref="G36" location="WORKINGS!BF27" display="WORKINGS!BF27"/>
    <hyperlink ref="G38" location="WORKINGS!T81" display="WORKINGS!T81"/>
    <hyperlink ref="B12" location="WORKINGS!A9" display="Interest income"/>
    <hyperlink ref="B14" location="WORKINGS!A11" display="Net interest income"/>
    <hyperlink ref="B22" location="WORKINGS!A16" display="Personnel expenses"/>
    <hyperlink ref="B23:E23" location="WORKINGS!A17" display="Premises, equipment and establishment expenses"/>
    <hyperlink ref="B28" location="WORKINGS!A18" display="Employee retirement benefit expenses"/>
    <hyperlink ref="B29" location="WORKINGS!A19" display="Other  expenses"/>
    <hyperlink ref="B31" location="WORKINGS!A23" display="Less: Loan losses and provisions"/>
    <hyperlink ref="B34:E34" location="WORKINGS!A25" display="Profit before VAT on financial services and income tax"/>
    <hyperlink ref="B35" location="WORKINGS!A26" display="Less: VAT on financial services"/>
    <hyperlink ref="B37" location="WORKINGS!A28" display="Less: Income tax expense"/>
    <hyperlink ref="B38" location="WORKINGS!A29" display="Profit after income tax"/>
    <hyperlink ref="J14" location="WORKINGS!BF11" display="WORKINGS!BF11"/>
    <hyperlink ref="G67" location="WORKINGS!BF9" display="WORKINGS!BF9"/>
    <hyperlink ref="J67" location="WORKINGS!B9" display="WORKINGS!B9"/>
    <hyperlink ref="J38" location="WORKINGS!B29" display="WORKINGS!B29"/>
    <hyperlink ref="J36" location="WORKINGS!B27" display="WORKINGS!B27"/>
    <hyperlink ref="J34" location="WORKINGS!B25" display="WORKINGS!B25"/>
    <hyperlink ref="J29" location="WORKINGS!B19" display="WORKINGS!B19"/>
    <hyperlink ref="J28" location="WORKINGS!B18" display="WORKINGS!B18"/>
    <hyperlink ref="J22" location="WORKINGS!B16" display="WORKINGS!B16"/>
    <hyperlink ref="J12" location="WORKINGS!B9" display="WORKINGS!B9"/>
    <hyperlink ref="J31" location="WORKINGS!BF23" display="WORKINGS!BF23"/>
    <hyperlink ref="B25" location="WORKINGS!A25" display="Profit before VAT on financial services and income tax"/>
    <hyperlink ref="B33" location="WORKINGS!A26" display="Less: VAT on financial services"/>
    <hyperlink ref="K33" location="WORKINGS!BF24" display="WORKINGS!BF24"/>
    <hyperlink ref="B74" location="WORKINGS!A27" display="Profit before income tax"/>
    <hyperlink ref="B36" location="WORKINGS!A27" display="Profit before income tax"/>
  </hyperlinks>
  <pageMargins left="0.36" right="0.28000000000000003" top="0.33" bottom="0.14000000000000001" header="0" footer="0"/>
  <pageSetup paperSize="9" scale="62" orientation="portrait" r:id="rId1"/>
  <headerFooter alignWithMargins="0"/>
  <rowBreaks count="1" manualBreakCount="1">
    <brk id="56" min="1"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pageSetUpPr fitToPage="1"/>
  </sheetPr>
  <dimension ref="A1:G111"/>
  <sheetViews>
    <sheetView topLeftCell="A54" zoomScaleNormal="100" workbookViewId="0">
      <selection activeCell="G63" sqref="G63"/>
    </sheetView>
  </sheetViews>
  <sheetFormatPr defaultColWidth="9.140625" defaultRowHeight="12"/>
  <cols>
    <col min="1" max="1" width="9.140625" style="4" customWidth="1"/>
    <col min="2" max="2" width="30.7109375" style="4" customWidth="1"/>
    <col min="3" max="3" width="36.85546875" style="4" customWidth="1"/>
    <col min="4" max="4" width="13" style="4" customWidth="1"/>
    <col min="5" max="5" width="12.28515625" style="4" customWidth="1"/>
    <col min="6" max="6" width="14.42578125" style="4" customWidth="1"/>
    <col min="7" max="7" width="12.28515625" style="4" customWidth="1"/>
    <col min="8" max="16384" width="9.140625" style="4"/>
  </cols>
  <sheetData>
    <row r="1" spans="2:7">
      <c r="B1" s="30"/>
      <c r="C1" s="30"/>
      <c r="D1" s="30"/>
      <c r="E1" s="30"/>
      <c r="F1" s="30"/>
      <c r="G1" s="30"/>
    </row>
    <row r="2" spans="2:7" ht="8.25" customHeight="1">
      <c r="B2" s="30"/>
      <c r="C2" s="30"/>
      <c r="D2" s="29"/>
      <c r="E2" s="29"/>
      <c r="F2" s="29"/>
      <c r="G2" s="29"/>
    </row>
    <row r="3" spans="2:7" ht="8.25" customHeight="1">
      <c r="B3" s="30"/>
      <c r="C3" s="30"/>
      <c r="D3" s="29"/>
      <c r="E3" s="29"/>
      <c r="F3" s="29"/>
      <c r="G3" s="29"/>
    </row>
    <row r="4" spans="2:7" ht="8.25" customHeight="1">
      <c r="B4" s="30"/>
      <c r="C4" s="30"/>
      <c r="D4" s="29"/>
      <c r="E4" s="29"/>
      <c r="F4" s="29"/>
      <c r="G4" s="29"/>
    </row>
    <row r="5" spans="2:7" ht="12.75" thickBot="1">
      <c r="B5" s="29"/>
      <c r="C5" s="29"/>
      <c r="D5" s="30"/>
      <c r="E5" s="30"/>
      <c r="F5" s="30"/>
      <c r="G5" s="30"/>
    </row>
    <row r="6" spans="2:7" ht="12.75">
      <c r="B6" s="95"/>
      <c r="C6" s="127"/>
      <c r="D6" s="38"/>
      <c r="E6" s="38"/>
      <c r="F6" s="38"/>
      <c r="G6" s="37"/>
    </row>
    <row r="7" spans="2:7" ht="12.75">
      <c r="B7" s="335" t="s">
        <v>64</v>
      </c>
      <c r="C7" s="81"/>
      <c r="D7" s="209"/>
      <c r="E7" s="209"/>
      <c r="F7" s="26"/>
      <c r="G7" s="36"/>
    </row>
    <row r="8" spans="2:7" ht="12.75">
      <c r="B8" s="35" t="s">
        <v>125</v>
      </c>
      <c r="C8" s="32"/>
      <c r="D8" s="81"/>
      <c r="E8" s="81"/>
      <c r="F8" s="26"/>
      <c r="G8" s="36"/>
    </row>
    <row r="9" spans="2:7" ht="12.75">
      <c r="B9" s="35"/>
      <c r="C9" s="32"/>
      <c r="D9" s="26"/>
      <c r="E9" s="26"/>
      <c r="F9" s="26"/>
      <c r="G9" s="36"/>
    </row>
    <row r="10" spans="2:7" ht="13.5" customHeight="1" thickBot="1">
      <c r="B10" s="78"/>
      <c r="C10" s="48"/>
      <c r="D10" s="641" t="s">
        <v>79</v>
      </c>
      <c r="E10" s="642"/>
      <c r="F10" s="641" t="s">
        <v>33</v>
      </c>
      <c r="G10" s="643"/>
    </row>
    <row r="11" spans="2:7" ht="14.25" customHeight="1">
      <c r="B11" s="46" t="s">
        <v>43</v>
      </c>
      <c r="C11" s="26"/>
      <c r="D11" s="336" t="s">
        <v>355</v>
      </c>
      <c r="E11" s="337" t="s">
        <v>292</v>
      </c>
      <c r="F11" s="336" t="s">
        <v>355</v>
      </c>
      <c r="G11" s="338" t="s">
        <v>292</v>
      </c>
    </row>
    <row r="12" spans="2:7" ht="14.25" hidden="1" customHeight="1">
      <c r="B12" s="46"/>
      <c r="C12" s="26"/>
      <c r="D12" s="336" t="s">
        <v>89</v>
      </c>
      <c r="E12" s="337" t="s">
        <v>265</v>
      </c>
      <c r="F12" s="336" t="s">
        <v>89</v>
      </c>
      <c r="G12" s="338" t="s">
        <v>265</v>
      </c>
    </row>
    <row r="13" spans="2:7" ht="14.25" customHeight="1">
      <c r="B13" s="46"/>
      <c r="C13" s="26"/>
      <c r="D13" s="336" t="s">
        <v>89</v>
      </c>
      <c r="E13" s="337" t="s">
        <v>265</v>
      </c>
      <c r="F13" s="336" t="s">
        <v>89</v>
      </c>
      <c r="G13" s="338" t="s">
        <v>265</v>
      </c>
    </row>
    <row r="14" spans="2:7" ht="15" customHeight="1" thickBot="1">
      <c r="B14" s="45"/>
      <c r="C14" s="44"/>
      <c r="D14" s="339" t="s">
        <v>77</v>
      </c>
      <c r="E14" s="146" t="s">
        <v>1</v>
      </c>
      <c r="F14" s="339" t="s">
        <v>77</v>
      </c>
      <c r="G14" s="285" t="s">
        <v>77</v>
      </c>
    </row>
    <row r="15" spans="2:7" ht="15" customHeight="1">
      <c r="B15" s="46"/>
      <c r="C15" s="26"/>
      <c r="D15" s="340"/>
      <c r="E15" s="262"/>
      <c r="F15" s="340"/>
      <c r="G15" s="341"/>
    </row>
    <row r="16" spans="2:7" ht="12.75">
      <c r="B16" s="35" t="s">
        <v>2</v>
      </c>
      <c r="C16" s="32"/>
      <c r="D16" s="32"/>
      <c r="E16" s="32"/>
      <c r="F16" s="26"/>
      <c r="G16" s="342"/>
    </row>
    <row r="17" spans="2:7" ht="12.75">
      <c r="B17" s="74" t="s">
        <v>258</v>
      </c>
      <c r="C17" s="158"/>
      <c r="D17" s="59">
        <v>903718</v>
      </c>
      <c r="E17" s="291">
        <v>988137</v>
      </c>
      <c r="F17" s="55">
        <v>804879</v>
      </c>
      <c r="G17" s="221">
        <v>930383</v>
      </c>
    </row>
    <row r="18" spans="2:7" ht="12.75">
      <c r="B18" s="74" t="s">
        <v>111</v>
      </c>
      <c r="C18" s="158"/>
      <c r="D18" s="59">
        <v>13934679</v>
      </c>
      <c r="E18" s="291">
        <v>15669893</v>
      </c>
      <c r="F18" s="55">
        <v>12232214</v>
      </c>
      <c r="G18" s="221">
        <v>14299981</v>
      </c>
    </row>
    <row r="19" spans="2:7" ht="12.75">
      <c r="B19" s="74" t="s">
        <v>106</v>
      </c>
      <c r="C19" s="158"/>
      <c r="D19" s="59">
        <v>4297456</v>
      </c>
      <c r="E19" s="291">
        <v>4378520</v>
      </c>
      <c r="F19" s="55">
        <v>4297456</v>
      </c>
      <c r="G19" s="221">
        <v>4378520</v>
      </c>
    </row>
    <row r="20" spans="2:7" ht="12.75">
      <c r="B20" s="74" t="s">
        <v>303</v>
      </c>
      <c r="C20" s="158"/>
      <c r="D20" s="59">
        <v>4883658</v>
      </c>
      <c r="E20" s="291">
        <v>4473794</v>
      </c>
      <c r="F20" s="55">
        <v>4722218</v>
      </c>
      <c r="G20" s="221">
        <v>4226850</v>
      </c>
    </row>
    <row r="21" spans="2:7" ht="12.75">
      <c r="B21" s="74" t="s">
        <v>313</v>
      </c>
      <c r="C21" s="158"/>
      <c r="D21" s="59">
        <v>3195385</v>
      </c>
      <c r="E21" s="291">
        <v>3405974</v>
      </c>
      <c r="F21" s="55">
        <v>3197961</v>
      </c>
      <c r="G21" s="221">
        <v>3413453</v>
      </c>
    </row>
    <row r="22" spans="2:7" ht="12.75">
      <c r="B22" s="74" t="s">
        <v>304</v>
      </c>
      <c r="C22" s="158"/>
      <c r="D22" s="59">
        <v>57938614</v>
      </c>
      <c r="E22" s="291">
        <v>61108561</v>
      </c>
      <c r="F22" s="55">
        <v>57938614</v>
      </c>
      <c r="G22" s="221">
        <v>61108561</v>
      </c>
    </row>
    <row r="23" spans="2:7" ht="12.75">
      <c r="B23" s="74" t="s">
        <v>346</v>
      </c>
      <c r="C23" s="158"/>
      <c r="D23" s="59">
        <v>1210455</v>
      </c>
      <c r="E23" s="291">
        <v>1077716</v>
      </c>
      <c r="F23" s="55">
        <v>0</v>
      </c>
      <c r="G23" s="221">
        <v>0</v>
      </c>
    </row>
    <row r="24" spans="2:7" ht="12.75">
      <c r="B24" s="74" t="s">
        <v>9</v>
      </c>
      <c r="C24" s="158"/>
      <c r="D24" s="59">
        <v>0</v>
      </c>
      <c r="E24" s="291">
        <v>0</v>
      </c>
      <c r="F24" s="55">
        <v>278902</v>
      </c>
      <c r="G24" s="221">
        <v>306481</v>
      </c>
    </row>
    <row r="25" spans="2:7" ht="12.75">
      <c r="B25" s="74" t="s">
        <v>305</v>
      </c>
      <c r="C25" s="158"/>
      <c r="D25" s="59">
        <v>8520510.4705999997</v>
      </c>
      <c r="E25" s="291">
        <v>8276910</v>
      </c>
      <c r="F25" s="55">
        <v>1425156</v>
      </c>
      <c r="G25" s="221">
        <v>1454646</v>
      </c>
    </row>
    <row r="26" spans="2:7" ht="12.75">
      <c r="B26" s="74" t="s">
        <v>62</v>
      </c>
      <c r="C26" s="158"/>
      <c r="D26" s="59">
        <v>1674933</v>
      </c>
      <c r="E26" s="291">
        <v>1380216</v>
      </c>
      <c r="F26" s="55">
        <v>50861</v>
      </c>
      <c r="G26" s="221">
        <v>48724</v>
      </c>
    </row>
    <row r="27" spans="2:7" ht="12.75">
      <c r="B27" s="74" t="s">
        <v>120</v>
      </c>
      <c r="C27" s="158"/>
      <c r="D27" s="59">
        <v>303800</v>
      </c>
      <c r="E27" s="291">
        <v>303800</v>
      </c>
      <c r="F27" s="55">
        <v>303800</v>
      </c>
      <c r="G27" s="221">
        <v>303800</v>
      </c>
    </row>
    <row r="28" spans="2:7" ht="12.75">
      <c r="B28" s="74" t="s">
        <v>10</v>
      </c>
      <c r="C28" s="158"/>
      <c r="D28" s="59">
        <v>12295563</v>
      </c>
      <c r="E28" s="291">
        <v>12308748</v>
      </c>
      <c r="F28" s="55">
        <v>10050011</v>
      </c>
      <c r="G28" s="221">
        <v>10056995</v>
      </c>
    </row>
    <row r="29" spans="2:7" ht="12.75">
      <c r="B29" s="74" t="s">
        <v>218</v>
      </c>
      <c r="C29" s="158"/>
      <c r="D29" s="59">
        <v>426125</v>
      </c>
      <c r="E29" s="291">
        <v>439173</v>
      </c>
      <c r="F29" s="55">
        <v>553248</v>
      </c>
      <c r="G29" s="221">
        <v>574707</v>
      </c>
    </row>
    <row r="30" spans="2:7" ht="12.75">
      <c r="B30" s="74" t="s">
        <v>18</v>
      </c>
      <c r="C30" s="158"/>
      <c r="D30" s="59">
        <v>91049</v>
      </c>
      <c r="E30" s="291">
        <v>100774</v>
      </c>
      <c r="F30" s="55">
        <v>90597</v>
      </c>
      <c r="G30" s="221">
        <v>100280</v>
      </c>
    </row>
    <row r="31" spans="2:7" ht="12.75">
      <c r="B31" s="74" t="s">
        <v>306</v>
      </c>
      <c r="C31" s="158"/>
      <c r="D31" s="59">
        <v>2107</v>
      </c>
      <c r="E31" s="291">
        <v>2420</v>
      </c>
      <c r="F31" s="55">
        <v>0</v>
      </c>
      <c r="G31" s="221">
        <v>0</v>
      </c>
    </row>
    <row r="32" spans="2:7" ht="12.75">
      <c r="B32" s="74" t="s">
        <v>23</v>
      </c>
      <c r="C32" s="158"/>
      <c r="D32" s="59">
        <v>17453</v>
      </c>
      <c r="E32" s="291">
        <v>18406</v>
      </c>
      <c r="F32" s="55">
        <v>0</v>
      </c>
      <c r="G32" s="221">
        <v>0</v>
      </c>
    </row>
    <row r="33" spans="2:7" ht="12.75">
      <c r="B33" s="74" t="s">
        <v>307</v>
      </c>
      <c r="C33" s="158"/>
      <c r="D33" s="59">
        <v>964112</v>
      </c>
      <c r="E33" s="291">
        <v>453759</v>
      </c>
      <c r="F33" s="55">
        <v>880765</v>
      </c>
      <c r="G33" s="221">
        <v>379998</v>
      </c>
    </row>
    <row r="34" spans="2:7" s="141" customFormat="1" ht="12.75">
      <c r="B34" s="71" t="s">
        <v>342</v>
      </c>
      <c r="C34" s="480"/>
      <c r="D34" s="57">
        <v>9962</v>
      </c>
      <c r="E34" s="297">
        <v>10697</v>
      </c>
      <c r="F34" s="200">
        <v>9962</v>
      </c>
      <c r="G34" s="346">
        <v>10697</v>
      </c>
    </row>
    <row r="35" spans="2:7" s="141" customFormat="1" ht="12.75">
      <c r="B35" s="85"/>
      <c r="C35" s="549"/>
      <c r="D35" s="300">
        <f>SUM(D17:D34)</f>
        <v>110669579.47059999</v>
      </c>
      <c r="E35" s="550">
        <f>SUM(E17:E34)</f>
        <v>114397498</v>
      </c>
      <c r="F35" s="191">
        <f>SUM(F17:F34)</f>
        <v>96836644</v>
      </c>
      <c r="G35" s="551">
        <f>SUM(G17:G34)</f>
        <v>101594076</v>
      </c>
    </row>
    <row r="36" spans="2:7" s="141" customFormat="1" ht="12.75">
      <c r="B36" s="74" t="s">
        <v>393</v>
      </c>
      <c r="C36" s="158"/>
      <c r="D36" s="59">
        <v>32509</v>
      </c>
      <c r="E36" s="291">
        <v>0</v>
      </c>
      <c r="F36" s="55">
        <v>27579</v>
      </c>
      <c r="G36" s="221">
        <v>0</v>
      </c>
    </row>
    <row r="37" spans="2:7" ht="13.5" thickBot="1">
      <c r="B37" s="75" t="s">
        <v>12</v>
      </c>
      <c r="C37" s="343"/>
      <c r="D37" s="201">
        <f>SUM(D35:D36)</f>
        <v>110702088.47059999</v>
      </c>
      <c r="E37" s="76">
        <v>114397498</v>
      </c>
      <c r="F37" s="201">
        <f>SUM(F35:F36)</f>
        <v>96864223</v>
      </c>
      <c r="G37" s="344">
        <f>SUM(G35:G36)</f>
        <v>101594076</v>
      </c>
    </row>
    <row r="38" spans="2:7" ht="12.75">
      <c r="B38" s="345"/>
      <c r="C38" s="241"/>
      <c r="D38" s="55"/>
      <c r="E38" s="33"/>
      <c r="F38" s="55"/>
      <c r="G38" s="221"/>
    </row>
    <row r="39" spans="2:7" ht="12.75">
      <c r="B39" s="35" t="s">
        <v>3</v>
      </c>
      <c r="C39" s="32"/>
      <c r="D39" s="32"/>
      <c r="E39" s="32"/>
      <c r="F39" s="32"/>
      <c r="G39" s="36"/>
    </row>
    <row r="40" spans="2:7" ht="12.75">
      <c r="B40" s="74" t="s">
        <v>11</v>
      </c>
      <c r="C40" s="158"/>
      <c r="D40" s="59">
        <v>1091065</v>
      </c>
      <c r="E40" s="291">
        <v>1455291</v>
      </c>
      <c r="F40" s="55">
        <v>1074066</v>
      </c>
      <c r="G40" s="221">
        <v>1444603</v>
      </c>
    </row>
    <row r="41" spans="2:7" ht="12.75">
      <c r="B41" s="74" t="s">
        <v>308</v>
      </c>
      <c r="C41" s="158"/>
      <c r="D41" s="59">
        <v>49644721</v>
      </c>
      <c r="E41" s="291">
        <v>52152495</v>
      </c>
      <c r="F41" s="55">
        <v>50066935</v>
      </c>
      <c r="G41" s="221">
        <v>52587069</v>
      </c>
    </row>
    <row r="42" spans="2:7" ht="13.5" customHeight="1">
      <c r="B42" s="74" t="s">
        <v>309</v>
      </c>
      <c r="C42" s="158"/>
      <c r="D42" s="59">
        <v>1204935</v>
      </c>
      <c r="E42" s="291">
        <v>1673965</v>
      </c>
      <c r="F42" s="55">
        <v>125586</v>
      </c>
      <c r="G42" s="221">
        <v>1091332</v>
      </c>
    </row>
    <row r="43" spans="2:7" ht="12.75">
      <c r="B43" s="74" t="s">
        <v>219</v>
      </c>
      <c r="C43" s="158"/>
      <c r="D43" s="59">
        <v>396967</v>
      </c>
      <c r="E43" s="291">
        <v>390449</v>
      </c>
      <c r="F43" s="55">
        <v>536886</v>
      </c>
      <c r="G43" s="221">
        <v>537314</v>
      </c>
    </row>
    <row r="44" spans="2:7" ht="12.75">
      <c r="B44" s="74" t="s">
        <v>76</v>
      </c>
      <c r="C44" s="158"/>
      <c r="D44" s="59">
        <v>1979711</v>
      </c>
      <c r="E44" s="291">
        <v>1959247</v>
      </c>
      <c r="F44" s="55">
        <v>1825782</v>
      </c>
      <c r="G44" s="221">
        <v>1803815</v>
      </c>
    </row>
    <row r="45" spans="2:7" ht="12.75">
      <c r="B45" s="74" t="s">
        <v>310</v>
      </c>
      <c r="C45" s="158"/>
      <c r="D45" s="59">
        <v>496859</v>
      </c>
      <c r="E45" s="291">
        <v>1380518</v>
      </c>
      <c r="F45" s="55">
        <v>363527</v>
      </c>
      <c r="G45" s="221">
        <v>1253375</v>
      </c>
    </row>
    <row r="46" spans="2:7" ht="12.75">
      <c r="B46" s="74" t="s">
        <v>19</v>
      </c>
      <c r="C46" s="158"/>
      <c r="D46" s="59">
        <v>2262853</v>
      </c>
      <c r="E46" s="291">
        <v>2201544</v>
      </c>
      <c r="F46" s="55">
        <v>1934998</v>
      </c>
      <c r="G46" s="221">
        <v>1872272</v>
      </c>
    </row>
    <row r="47" spans="2:7" ht="12.75">
      <c r="B47" s="71" t="s">
        <v>311</v>
      </c>
      <c r="C47" s="480"/>
      <c r="D47" s="57">
        <v>1922710</v>
      </c>
      <c r="E47" s="297">
        <v>1678540</v>
      </c>
      <c r="F47" s="200">
        <v>1259735</v>
      </c>
      <c r="G47" s="346">
        <v>1053640</v>
      </c>
    </row>
    <row r="48" spans="2:7" ht="12.75">
      <c r="B48" s="85"/>
      <c r="C48" s="549"/>
      <c r="D48" s="300">
        <f>SUM(D40:D47)</f>
        <v>58999821</v>
      </c>
      <c r="E48" s="550">
        <v>62892049</v>
      </c>
      <c r="F48" s="191">
        <f>SUM(F40:F47)</f>
        <v>57187515</v>
      </c>
      <c r="G48" s="551">
        <f>SUM(G40:G47)</f>
        <v>61643420</v>
      </c>
    </row>
    <row r="49" spans="1:7" ht="12.75">
      <c r="B49" s="74" t="s">
        <v>394</v>
      </c>
      <c r="C49" s="158"/>
      <c r="D49" s="59">
        <v>15098</v>
      </c>
      <c r="E49" s="291">
        <v>0</v>
      </c>
      <c r="F49" s="191">
        <v>0</v>
      </c>
      <c r="G49" s="551">
        <v>0</v>
      </c>
    </row>
    <row r="50" spans="1:7" ht="13.5" thickBot="1">
      <c r="B50" s="82" t="s">
        <v>13</v>
      </c>
      <c r="C50" s="42"/>
      <c r="D50" s="201">
        <f>SUM(D48:D49)</f>
        <v>59014919</v>
      </c>
      <c r="E50" s="76">
        <f>SUM(E48:E49)</f>
        <v>62892049</v>
      </c>
      <c r="F50" s="248">
        <f>SUM(F48:F49)</f>
        <v>57187515</v>
      </c>
      <c r="G50" s="347">
        <f>SUM(G48:G49)</f>
        <v>61643420</v>
      </c>
    </row>
    <row r="51" spans="1:7" ht="12.75">
      <c r="B51" s="35"/>
      <c r="C51" s="32"/>
      <c r="D51" s="55"/>
      <c r="E51" s="33"/>
      <c r="F51" s="55"/>
      <c r="G51" s="221"/>
    </row>
    <row r="52" spans="1:7" ht="12.75">
      <c r="B52" s="35" t="s">
        <v>328</v>
      </c>
      <c r="C52" s="32"/>
      <c r="D52" s="32"/>
      <c r="E52" s="32"/>
      <c r="F52" s="32"/>
      <c r="G52" s="36"/>
    </row>
    <row r="53" spans="1:7" ht="12.75">
      <c r="B53" s="46" t="s">
        <v>71</v>
      </c>
      <c r="C53" s="26"/>
      <c r="D53" s="348">
        <v>2230286</v>
      </c>
      <c r="E53" s="349">
        <v>1961597</v>
      </c>
      <c r="F53" s="23">
        <v>2230286</v>
      </c>
      <c r="G53" s="112">
        <v>1961597</v>
      </c>
    </row>
    <row r="54" spans="1:7" ht="12.75">
      <c r="B54" s="46" t="s">
        <v>321</v>
      </c>
      <c r="C54" s="26"/>
      <c r="D54" s="348">
        <v>2371000</v>
      </c>
      <c r="E54" s="349">
        <v>2371000</v>
      </c>
      <c r="F54" s="23">
        <v>2371000</v>
      </c>
      <c r="G54" s="112">
        <v>2371000</v>
      </c>
    </row>
    <row r="55" spans="1:7" ht="12.75">
      <c r="B55" s="46" t="s">
        <v>81</v>
      </c>
      <c r="C55" s="26"/>
      <c r="D55" s="348">
        <v>5100406</v>
      </c>
      <c r="E55" s="349">
        <v>5102431</v>
      </c>
      <c r="F55" s="23">
        <v>3746172</v>
      </c>
      <c r="G55" s="112">
        <v>3747729</v>
      </c>
    </row>
    <row r="56" spans="1:7" ht="12.75">
      <c r="B56" s="46" t="s">
        <v>322</v>
      </c>
      <c r="C56" s="26"/>
      <c r="D56" s="348">
        <v>-3034.3309999999983</v>
      </c>
      <c r="E56" s="349">
        <v>27538</v>
      </c>
      <c r="F56" s="23">
        <v>0</v>
      </c>
      <c r="G56" s="112">
        <v>0</v>
      </c>
    </row>
    <row r="57" spans="1:7" ht="12.75">
      <c r="B57" s="46" t="s">
        <v>114</v>
      </c>
      <c r="C57" s="26"/>
      <c r="D57" s="348">
        <v>920000</v>
      </c>
      <c r="E57" s="349">
        <v>920000</v>
      </c>
      <c r="F57" s="23">
        <v>920000</v>
      </c>
      <c r="G57" s="112">
        <v>920000</v>
      </c>
    </row>
    <row r="58" spans="1:7" ht="12.75">
      <c r="A58" s="244"/>
      <c r="B58" s="46" t="s">
        <v>323</v>
      </c>
      <c r="C58" s="26"/>
      <c r="D58" s="348">
        <v>23402957</v>
      </c>
      <c r="E58" s="349">
        <v>23402957</v>
      </c>
      <c r="F58" s="23">
        <v>23391776</v>
      </c>
      <c r="G58" s="112">
        <v>23391776</v>
      </c>
    </row>
    <row r="59" spans="1:7" ht="12.75">
      <c r="B59" s="46" t="s">
        <v>324</v>
      </c>
      <c r="C59" s="26"/>
      <c r="D59" s="348">
        <v>16157730.3387</v>
      </c>
      <c r="E59" s="349">
        <v>16266493</v>
      </c>
      <c r="F59" s="23">
        <v>7017474</v>
      </c>
      <c r="G59" s="212">
        <v>7558554</v>
      </c>
    </row>
    <row r="60" spans="1:7" ht="12.75" customHeight="1">
      <c r="B60" s="350" t="s">
        <v>326</v>
      </c>
      <c r="C60" s="351"/>
      <c r="D60" s="194">
        <f>SUM(D53:D59)</f>
        <v>50179345.007699996</v>
      </c>
      <c r="E60" s="195">
        <f>SUM(E53:E59)</f>
        <v>50052016</v>
      </c>
      <c r="F60" s="194">
        <f>SUM(F53:F59)</f>
        <v>39676708</v>
      </c>
      <c r="G60" s="221">
        <f>SUM(G53:G59)</f>
        <v>39950656</v>
      </c>
    </row>
    <row r="61" spans="1:7" ht="12.75">
      <c r="B61" s="84" t="s">
        <v>368</v>
      </c>
      <c r="C61" s="28"/>
      <c r="D61" s="352">
        <v>1507824.4628999999</v>
      </c>
      <c r="E61" s="353">
        <v>1453433</v>
      </c>
      <c r="F61" s="354">
        <v>0</v>
      </c>
      <c r="G61" s="355">
        <v>0</v>
      </c>
    </row>
    <row r="62" spans="1:7" ht="13.5" thickBot="1">
      <c r="B62" s="82" t="s">
        <v>319</v>
      </c>
      <c r="C62" s="161"/>
      <c r="D62" s="201">
        <f>SUM(D60:D61)</f>
        <v>51687169.470599994</v>
      </c>
      <c r="E62" s="76">
        <f>SUM(E60:E61)</f>
        <v>51505449</v>
      </c>
      <c r="F62" s="201">
        <f>SUM(F60:F61)</f>
        <v>39676708</v>
      </c>
      <c r="G62" s="347">
        <f>SUM(G60:G61)</f>
        <v>39950656</v>
      </c>
    </row>
    <row r="63" spans="1:7" ht="13.5" thickBot="1">
      <c r="B63" s="356" t="s">
        <v>327</v>
      </c>
      <c r="C63" s="357"/>
      <c r="D63" s="358">
        <f>+D62+D50</f>
        <v>110702088.47059999</v>
      </c>
      <c r="E63" s="359">
        <f>+E62+E50</f>
        <v>114397498</v>
      </c>
      <c r="F63" s="358">
        <f>+F62+F50</f>
        <v>96864223</v>
      </c>
      <c r="G63" s="360">
        <f>+G50</f>
        <v>61643420</v>
      </c>
    </row>
    <row r="64" spans="1:7" ht="13.5" thickBot="1">
      <c r="B64" s="361" t="s">
        <v>85</v>
      </c>
      <c r="C64" s="362"/>
      <c r="D64" s="609">
        <f>+D60/227354.462</f>
        <v>220.70974357081232</v>
      </c>
      <c r="E64" s="364">
        <f>+E60/227354.462</f>
        <v>220.14969734792362</v>
      </c>
      <c r="F64" s="363">
        <f>+F60/227354.462</f>
        <v>174.51475397038831</v>
      </c>
      <c r="G64" s="210">
        <f>+G60/227354.462</f>
        <v>175.71969183521017</v>
      </c>
    </row>
    <row r="65" spans="2:7" ht="12.75">
      <c r="B65" s="39"/>
      <c r="C65" s="38"/>
      <c r="D65" s="365"/>
      <c r="E65" s="365"/>
      <c r="F65" s="365"/>
      <c r="G65" s="366"/>
    </row>
    <row r="66" spans="2:7" ht="12" customHeight="1">
      <c r="B66" s="180"/>
      <c r="C66" s="26"/>
      <c r="D66" s="55"/>
      <c r="E66" s="55"/>
      <c r="F66" s="55"/>
      <c r="G66" s="367"/>
    </row>
    <row r="67" spans="2:7" ht="12.75" customHeight="1">
      <c r="B67" s="46"/>
      <c r="C67" s="26"/>
      <c r="D67" s="55"/>
      <c r="E67" s="55"/>
      <c r="F67" s="55"/>
      <c r="G67" s="368"/>
    </row>
    <row r="68" spans="2:7" ht="12.75">
      <c r="B68" s="644" t="s">
        <v>320</v>
      </c>
      <c r="C68" s="645"/>
      <c r="D68" s="645"/>
      <c r="E68" s="645"/>
      <c r="F68" s="645"/>
      <c r="G68" s="367"/>
    </row>
    <row r="69" spans="2:7" ht="12.75">
      <c r="B69" s="250"/>
      <c r="C69" s="263"/>
      <c r="D69" s="369"/>
      <c r="E69" s="370"/>
      <c r="F69" s="370"/>
      <c r="G69" s="367"/>
    </row>
    <row r="70" spans="2:7" ht="12.75">
      <c r="B70" s="590"/>
      <c r="C70" s="591"/>
      <c r="D70" s="369"/>
      <c r="E70" s="370"/>
      <c r="F70" s="370"/>
      <c r="G70" s="367"/>
    </row>
    <row r="71" spans="2:7" ht="18.75" customHeight="1">
      <c r="B71" s="35" t="s">
        <v>260</v>
      </c>
      <c r="C71" s="32"/>
      <c r="D71" s="199"/>
      <c r="E71" s="199"/>
      <c r="F71" s="199"/>
      <c r="G71" s="371"/>
    </row>
    <row r="72" spans="2:7" ht="12.75">
      <c r="B72" s="35"/>
      <c r="C72" s="32"/>
      <c r="D72" s="199"/>
      <c r="E72" s="199"/>
      <c r="F72" s="199"/>
      <c r="G72" s="371"/>
    </row>
    <row r="73" spans="2:7" ht="12.75">
      <c r="B73" s="46" t="s">
        <v>24</v>
      </c>
      <c r="C73" s="26"/>
      <c r="D73" s="199"/>
      <c r="E73" s="199"/>
      <c r="F73" s="199"/>
      <c r="G73" s="371"/>
    </row>
    <row r="74" spans="2:7" ht="10.5" customHeight="1">
      <c r="B74" s="46"/>
      <c r="C74" s="26"/>
      <c r="D74" s="26"/>
      <c r="E74" s="26"/>
      <c r="F74" s="26"/>
      <c r="G74" s="36"/>
    </row>
    <row r="75" spans="2:7" ht="12.75">
      <c r="B75" s="22" t="s">
        <v>122</v>
      </c>
      <c r="C75" s="27"/>
      <c r="D75" s="26"/>
      <c r="E75" s="26"/>
      <c r="F75" s="26"/>
      <c r="G75" s="36"/>
    </row>
    <row r="76" spans="2:7" ht="12.75">
      <c r="B76" s="22" t="s">
        <v>123</v>
      </c>
      <c r="C76" s="27"/>
      <c r="D76" s="26"/>
      <c r="E76" s="26"/>
      <c r="F76" s="26"/>
      <c r="G76" s="36"/>
    </row>
    <row r="77" spans="2:7" ht="10.5" customHeight="1">
      <c r="B77" s="46"/>
      <c r="C77" s="26"/>
      <c r="D77" s="26"/>
      <c r="E77" s="26"/>
      <c r="F77" s="26"/>
      <c r="G77" s="36"/>
    </row>
    <row r="78" spans="2:7" ht="12.75">
      <c r="B78" s="35" t="s">
        <v>98</v>
      </c>
      <c r="C78" s="32"/>
      <c r="D78" s="26"/>
      <c r="E78" s="26"/>
      <c r="F78" s="372" t="s">
        <v>385</v>
      </c>
      <c r="G78" s="373"/>
    </row>
    <row r="79" spans="2:7" ht="25.5" customHeight="1">
      <c r="B79" s="46" t="s">
        <v>58</v>
      </c>
      <c r="C79" s="26"/>
      <c r="D79" s="26"/>
      <c r="E79" s="26"/>
      <c r="F79" s="646" t="s">
        <v>429</v>
      </c>
      <c r="G79" s="647"/>
    </row>
    <row r="80" spans="2:7" ht="12.75">
      <c r="B80" s="213"/>
      <c r="C80" s="24"/>
      <c r="D80" s="24"/>
      <c r="E80" s="24"/>
      <c r="F80" s="24" t="s">
        <v>430</v>
      </c>
      <c r="G80" s="112"/>
    </row>
    <row r="81" spans="2:7" ht="9.75" customHeight="1">
      <c r="B81" s="213"/>
      <c r="C81" s="24"/>
      <c r="D81" s="24"/>
      <c r="E81" s="24"/>
      <c r="F81" s="24"/>
      <c r="G81" s="112"/>
    </row>
    <row r="82" spans="2:7" ht="12.75">
      <c r="B82" s="374" t="s">
        <v>431</v>
      </c>
      <c r="C82" s="375"/>
      <c r="D82" s="8"/>
      <c r="E82" s="26"/>
      <c r="F82" s="8"/>
      <c r="G82" s="36"/>
    </row>
    <row r="83" spans="2:7" ht="12.75">
      <c r="B83" s="180" t="s">
        <v>331</v>
      </c>
      <c r="C83" s="104"/>
      <c r="D83" s="104"/>
      <c r="E83" s="104"/>
      <c r="F83" s="104"/>
      <c r="G83" s="36"/>
    </row>
    <row r="84" spans="2:7">
      <c r="B84" s="376"/>
      <c r="C84" s="377"/>
      <c r="D84" s="30"/>
      <c r="E84" s="30"/>
      <c r="F84" s="30"/>
      <c r="G84" s="378"/>
    </row>
    <row r="85" spans="2:7" ht="15" customHeight="1" thickBot="1">
      <c r="B85" s="202" t="s">
        <v>91</v>
      </c>
      <c r="C85" s="203"/>
      <c r="D85" s="203"/>
      <c r="E85" s="203"/>
      <c r="F85" s="233"/>
      <c r="G85" s="245"/>
    </row>
    <row r="86" spans="2:7">
      <c r="D86" s="1"/>
      <c r="E86" s="1"/>
      <c r="F86" s="1"/>
      <c r="G86" s="1"/>
    </row>
    <row r="87" spans="2:7">
      <c r="D87" s="1"/>
      <c r="E87" s="1"/>
      <c r="F87" s="1"/>
      <c r="G87" s="1"/>
    </row>
    <row r="107" spans="4:6">
      <c r="D107" s="1"/>
      <c r="E107" s="1"/>
    </row>
    <row r="108" spans="4:6">
      <c r="F108" s="1"/>
    </row>
    <row r="109" spans="4:6">
      <c r="D109" s="1"/>
    </row>
    <row r="110" spans="4:6">
      <c r="E110" s="1"/>
    </row>
    <row r="111" spans="4:6">
      <c r="D111" s="1"/>
      <c r="F111" s="1"/>
    </row>
  </sheetData>
  <sheetProtection formatCells="0" formatColumns="0" formatRows="0" insertColumns="0" insertRows="0" insertHyperlinks="0" deleteColumns="0" deleteRows="0" sort="0" autoFilter="0" pivotTables="0"/>
  <customSheetViews>
    <customSheetView guid="{05B31553-5E2D-466D-BD03-E65EC1ABA174}" showPageBreaks="1" fitToPage="1" printArea="1">
      <selection activeCell="I83" sqref="B2:I83"/>
      <pageMargins left="0.59055118110236204" right="0.59055118110236204" top="0.39370078740157499" bottom="0.39370078740157499" header="0.14000000000000001" footer="0"/>
      <pageSetup paperSize="9" scale="77" orientation="portrait" horizontalDpi="4294967294" r:id="rId1"/>
      <headerFooter alignWithMargins="0"/>
    </customSheetView>
    <customSheetView guid="{708D6689-DF49-4987-8FBA-B78B4218FF03}" showPageBreaks="1" printArea="1" showRuler="0" topLeftCell="C75">
      <selection activeCell="E86" sqref="E86"/>
      <rowBreaks count="1" manualBreakCount="1">
        <brk id="44" min="2" max="12" man="1"/>
      </rowBreaks>
      <pageMargins left="0.84" right="0.64" top="0.39" bottom="0.2" header="0.2" footer="0.2"/>
      <pageSetup scale="90" orientation="landscape" r:id="rId2"/>
      <headerFooter alignWithMargins="0"/>
    </customSheetView>
    <customSheetView guid="{B1822DA1-50CC-11DA-AA11-0080C8048D6D}" showPageBreaks="1" showRuler="0" topLeftCell="A22">
      <selection activeCell="E46" sqref="E46"/>
      <pageMargins left="0.84" right="0.64" top="0.39" bottom="0.2" header="0.2" footer="0.2"/>
      <pageSetup scale="90" orientation="landscape" r:id="rId3"/>
      <headerFooter alignWithMargins="0"/>
    </customSheetView>
    <customSheetView guid="{711B6C02-5071-11DA-A2BB-000D6034F125}" showPageBreaks="1" printArea="1" showRuler="0" topLeftCell="A44">
      <selection activeCell="C53" sqref="C53"/>
      <rowBreaks count="1" manualBreakCount="1">
        <brk id="44" min="1" max="12" man="1"/>
      </rowBreaks>
      <pageMargins left="0.84" right="0.64" top="0.39" bottom="0.2" header="0.2" footer="0.2"/>
      <pageSetup scale="90" orientation="landscape" r:id="rId4"/>
      <headerFooter alignWithMargins="0"/>
    </customSheetView>
  </customSheetViews>
  <mergeCells count="4">
    <mergeCell ref="D10:E10"/>
    <mergeCell ref="F10:G10"/>
    <mergeCell ref="B68:F68"/>
    <mergeCell ref="F79:G79"/>
  </mergeCells>
  <phoneticPr fontId="0" type="noConversion"/>
  <hyperlinks>
    <hyperlink ref="D55" location="equity!H26" display="equity!H26"/>
    <hyperlink ref="D54" location="equity!J26" display="equity!J26"/>
    <hyperlink ref="D59" location="equity!L26" display="equity!L26"/>
    <hyperlink ref="D61" location="equity!N26" display="equity!N26"/>
    <hyperlink ref="B19" location="WORKINGS!A79" display="Investments in Government securities"/>
    <hyperlink ref="B26" location="WORKINGS!A92" display="Inventories"/>
    <hyperlink ref="B18" location="WORKINGS!A83" display="Dealing securities"/>
    <hyperlink ref="B33" location="WORKINGS!A87" display="Trade and other receivables"/>
    <hyperlink ref="B34" location="WORKINGS!A89" display="Investments in real estate "/>
    <hyperlink ref="B25" location="WORKINGS!A94" display="Investments in associates"/>
    <hyperlink ref="B24" location="WORKINGS!A95" display="Investments in subsidiaries"/>
    <hyperlink ref="B30" location="WORKINGS!A97" display="Intangible assets"/>
    <hyperlink ref="B28" location="WORKINGS!A98" display="Property, plant and equipment"/>
    <hyperlink ref="D17" location="WORKINGS!BF78" display="WORKINGS!BF78"/>
    <hyperlink ref="D18" location="WORKINGS!BF83" display="WORKINGS!BF83"/>
    <hyperlink ref="D26" location="WORKINGS!BF92" display="WORKINGS!BF92"/>
    <hyperlink ref="D33" location="WORKINGS!BF87" display="WORKINGS!BF87"/>
    <hyperlink ref="D34" location="WORKINGS!BF89" display="WORKINGS!BF89"/>
    <hyperlink ref="D25" location="WORKINGS!BF94" display="WORKINGS!BF94"/>
    <hyperlink ref="D24" location="WORKINGS!BF95" display="WORKINGS!BF95"/>
    <hyperlink ref="D30" location="WORKINGS!BF97" display="WORKINGS!BF97"/>
    <hyperlink ref="D28" location="WORKINGS!BF98" display="WORKINGS!BF98"/>
    <hyperlink ref="D53" location="equity!G26" display="equity!G26"/>
    <hyperlink ref="D40" location="WORKINGS!BF104" display="WORKINGS!BF104"/>
    <hyperlink ref="D45" location="WORKINGS!BF110" display="WORKINGS!BF110"/>
    <hyperlink ref="D41" location="WORKINGS!BF103" display="WORKINGS!BF103"/>
    <hyperlink ref="D44" location="WORKINGS!BF108" display="WORKINGS!BF108"/>
    <hyperlink ref="D46" location="WORKINGS!BF111" display="WORKINGS!BF111"/>
    <hyperlink ref="B31" location="WORKINGS!A88" display="Tax receivable"/>
    <hyperlink ref="B32" location="WORKINGS!A96" display="Deferred tax asset"/>
    <hyperlink ref="B37" location="WORKINGS!A100" display="Total assets"/>
    <hyperlink ref="D31" location="WORKINGS!BF88" display="WORKINGS!BF88"/>
    <hyperlink ref="D32" location="WORKINGS!BF96" display="WORKINGS!BF96"/>
    <hyperlink ref="B41" location="WORKINGS!A103" display="Deposits"/>
    <hyperlink ref="B40" location="WORKINGS!A104" display="Bank overdrafts"/>
    <hyperlink ref="B44" location="WORKINGS!A108" display="Retirement benefit obligations"/>
    <hyperlink ref="B45" location="WORKINGS!A110" display="Tax payable "/>
    <hyperlink ref="B46" location="WORKINGS!A111" display="Deferred tax liability"/>
    <hyperlink ref="B42" location="WORKINGS!A103" display="Deposits"/>
    <hyperlink ref="D19" location="WORKINGS!BF79" display="WORKINGS!BF79"/>
  </hyperlinks>
  <pageMargins left="0.59055118110236204" right="0.21" top="0.39370078740157499" bottom="0.39370078740157499" header="0.14000000000000001" footer="0"/>
  <pageSetup paperSize="9" scale="76" orientation="portrait"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72"/>
  <sheetViews>
    <sheetView topLeftCell="G44" zoomScaleNormal="100" zoomScaleSheetLayoutView="100" workbookViewId="0">
      <selection activeCell="K75" sqref="K75"/>
    </sheetView>
  </sheetViews>
  <sheetFormatPr defaultColWidth="9.140625" defaultRowHeight="12.75"/>
  <cols>
    <col min="1" max="1" width="2.7109375" style="2" customWidth="1"/>
    <col min="2" max="2" width="1.42578125" style="2" bestFit="1" customWidth="1"/>
    <col min="3" max="3" width="79.85546875" style="2" customWidth="1"/>
    <col min="4" max="4" width="8.85546875" style="2" hidden="1" customWidth="1"/>
    <col min="5" max="6" width="12" style="2" customWidth="1"/>
    <col min="7" max="7" width="11.7109375" style="2" customWidth="1"/>
    <col min="8" max="8" width="16.140625" style="2" customWidth="1"/>
    <col min="9" max="9" width="10.85546875" style="2" customWidth="1"/>
    <col min="10" max="10" width="12.140625" style="2" customWidth="1"/>
    <col min="11" max="12" width="11.5703125" style="2" customWidth="1"/>
    <col min="13" max="13" width="10.42578125" style="2" customWidth="1"/>
    <col min="14" max="14" width="12" style="2" bestFit="1" customWidth="1"/>
    <col min="15" max="16384" width="9.140625" style="2"/>
  </cols>
  <sheetData>
    <row r="1" spans="1:14" s="25" customFormat="1" ht="13.5" thickBot="1">
      <c r="A1" s="31"/>
      <c r="B1" s="31"/>
      <c r="C1" s="30"/>
      <c r="D1" s="30"/>
      <c r="E1" s="29"/>
      <c r="F1" s="29"/>
      <c r="G1" s="29"/>
      <c r="H1" s="29"/>
      <c r="I1" s="29"/>
      <c r="J1" s="29"/>
      <c r="K1" s="29"/>
      <c r="L1" s="29"/>
      <c r="M1" s="29"/>
      <c r="N1" s="29"/>
    </row>
    <row r="2" spans="1:14" s="25" customFormat="1">
      <c r="A2" s="31"/>
      <c r="B2" s="30"/>
      <c r="C2" s="379"/>
      <c r="D2" s="147"/>
      <c r="E2" s="147"/>
      <c r="F2" s="147"/>
      <c r="G2" s="148"/>
      <c r="H2" s="148"/>
      <c r="I2" s="148"/>
      <c r="J2" s="148"/>
      <c r="K2" s="148"/>
      <c r="L2" s="148"/>
      <c r="M2" s="148"/>
      <c r="N2" s="380"/>
    </row>
    <row r="3" spans="1:14" s="25" customFormat="1">
      <c r="A3" s="31"/>
      <c r="B3" s="30"/>
      <c r="C3" s="381" t="s">
        <v>64</v>
      </c>
      <c r="D3" s="581"/>
      <c r="E3" s="30"/>
      <c r="F3" s="30"/>
      <c r="G3" s="29"/>
      <c r="H3" s="29"/>
      <c r="I3" s="29"/>
      <c r="J3" s="29"/>
      <c r="K3" s="29"/>
      <c r="L3" s="29"/>
      <c r="M3" s="29"/>
      <c r="N3" s="382"/>
    </row>
    <row r="4" spans="1:14" s="25" customFormat="1">
      <c r="A4" s="31"/>
      <c r="B4" s="30"/>
      <c r="C4" s="381" t="s">
        <v>16</v>
      </c>
      <c r="D4" s="581"/>
      <c r="E4" s="30"/>
      <c r="F4" s="30"/>
      <c r="G4" s="29"/>
      <c r="H4" s="29"/>
      <c r="I4" s="29"/>
      <c r="J4" s="29"/>
      <c r="K4" s="29"/>
      <c r="L4" s="29"/>
      <c r="M4" s="29"/>
      <c r="N4" s="382"/>
    </row>
    <row r="5" spans="1:14" s="25" customFormat="1">
      <c r="A5" s="31"/>
      <c r="B5" s="30"/>
      <c r="C5" s="381" t="s">
        <v>356</v>
      </c>
      <c r="D5" s="581"/>
      <c r="E5" s="30"/>
      <c r="F5" s="30"/>
      <c r="G5" s="29"/>
      <c r="H5" s="29"/>
      <c r="I5" s="29"/>
      <c r="J5" s="29"/>
      <c r="K5" s="29"/>
      <c r="L5" s="29"/>
      <c r="M5" s="29"/>
      <c r="N5" s="382"/>
    </row>
    <row r="6" spans="1:14" s="25" customFormat="1" ht="20.25" customHeight="1" thickBot="1">
      <c r="A6" s="31"/>
      <c r="B6" s="30"/>
      <c r="C6" s="383"/>
      <c r="D6" s="30"/>
      <c r="E6" s="648" t="s">
        <v>70</v>
      </c>
      <c r="F6" s="648"/>
      <c r="G6" s="648"/>
      <c r="H6" s="648"/>
      <c r="I6" s="648"/>
      <c r="J6" s="648"/>
      <c r="K6" s="648"/>
      <c r="L6" s="648"/>
      <c r="M6" s="649" t="s">
        <v>75</v>
      </c>
      <c r="N6" s="650" t="s">
        <v>14</v>
      </c>
    </row>
    <row r="7" spans="1:14" s="25" customFormat="1" ht="24">
      <c r="A7" s="31"/>
      <c r="B7" s="30"/>
      <c r="C7" s="384" t="s">
        <v>103</v>
      </c>
      <c r="D7" s="582"/>
      <c r="E7" s="385" t="s">
        <v>20</v>
      </c>
      <c r="F7" s="385" t="s">
        <v>321</v>
      </c>
      <c r="G7" s="385" t="s">
        <v>81</v>
      </c>
      <c r="H7" s="385" t="s">
        <v>322</v>
      </c>
      <c r="I7" s="385" t="s">
        <v>114</v>
      </c>
      <c r="J7" s="385" t="s">
        <v>83</v>
      </c>
      <c r="K7" s="385" t="s">
        <v>73</v>
      </c>
      <c r="L7" s="385" t="s">
        <v>157</v>
      </c>
      <c r="M7" s="649"/>
      <c r="N7" s="650"/>
    </row>
    <row r="8" spans="1:14" s="25" customFormat="1" ht="0.75" customHeight="1">
      <c r="A8" s="31"/>
      <c r="B8" s="30"/>
      <c r="C8" s="386"/>
      <c r="D8" s="29"/>
      <c r="E8" s="103"/>
      <c r="F8" s="585"/>
      <c r="G8" s="157"/>
      <c r="H8" s="585"/>
      <c r="I8" s="585"/>
      <c r="J8" s="387"/>
      <c r="K8" s="387"/>
      <c r="L8" s="387"/>
      <c r="M8" s="89"/>
      <c r="N8" s="388"/>
    </row>
    <row r="9" spans="1:14" s="25" customFormat="1" ht="1.5" hidden="1" customHeight="1">
      <c r="A9" s="31"/>
      <c r="B9" s="30"/>
      <c r="C9" s="389"/>
      <c r="D9" s="30"/>
      <c r="E9" s="89"/>
      <c r="F9" s="89"/>
      <c r="G9" s="132"/>
      <c r="H9" s="89"/>
      <c r="I9" s="89"/>
      <c r="J9" s="89"/>
      <c r="K9" s="89"/>
      <c r="L9" s="89"/>
      <c r="M9" s="89"/>
      <c r="N9" s="176"/>
    </row>
    <row r="10" spans="1:14" s="25" customFormat="1" ht="0.75" hidden="1" customHeight="1">
      <c r="A10" s="31"/>
      <c r="B10" s="30"/>
      <c r="C10" s="383" t="s">
        <v>0</v>
      </c>
      <c r="D10" s="30"/>
      <c r="E10" s="99" t="s">
        <v>0</v>
      </c>
      <c r="F10" s="99"/>
      <c r="G10" s="99"/>
      <c r="H10" s="99"/>
      <c r="I10" s="99"/>
      <c r="J10" s="99"/>
      <c r="K10" s="99"/>
      <c r="L10" s="99"/>
      <c r="M10" s="99"/>
      <c r="N10" s="176"/>
    </row>
    <row r="11" spans="1:14" s="28" customFormat="1">
      <c r="A11" s="142"/>
      <c r="B11" s="129"/>
      <c r="C11" s="390" t="s">
        <v>0</v>
      </c>
      <c r="D11" s="129"/>
      <c r="E11" s="152" t="s">
        <v>1</v>
      </c>
      <c r="F11" s="152" t="s">
        <v>1</v>
      </c>
      <c r="G11" s="152" t="s">
        <v>1</v>
      </c>
      <c r="H11" s="152" t="s">
        <v>1</v>
      </c>
      <c r="I11" s="152" t="s">
        <v>1</v>
      </c>
      <c r="J11" s="152" t="s">
        <v>1</v>
      </c>
      <c r="K11" s="152" t="s">
        <v>1</v>
      </c>
      <c r="L11" s="152" t="s">
        <v>1</v>
      </c>
      <c r="M11" s="152" t="s">
        <v>1</v>
      </c>
      <c r="N11" s="391" t="s">
        <v>1</v>
      </c>
    </row>
    <row r="12" spans="1:14" s="25" customFormat="1">
      <c r="A12" s="31"/>
      <c r="B12" s="30"/>
      <c r="C12" s="383" t="s">
        <v>366</v>
      </c>
      <c r="D12" s="30"/>
      <c r="E12" s="50">
        <v>1696898</v>
      </c>
      <c r="F12" s="50">
        <v>2213000</v>
      </c>
      <c r="G12" s="50">
        <v>4823863</v>
      </c>
      <c r="H12" s="50">
        <v>111767</v>
      </c>
      <c r="I12" s="50">
        <v>920000</v>
      </c>
      <c r="J12" s="50">
        <v>23402957</v>
      </c>
      <c r="K12" s="50">
        <v>11157205</v>
      </c>
      <c r="L12" s="50">
        <f>SUM(E12:K12)</f>
        <v>44325690</v>
      </c>
      <c r="M12" s="50">
        <v>1197191</v>
      </c>
      <c r="N12" s="177">
        <f>+L12+M12</f>
        <v>45522881</v>
      </c>
    </row>
    <row r="13" spans="1:14" s="25" customFormat="1">
      <c r="A13" s="31"/>
      <c r="B13" s="30"/>
      <c r="C13" s="383"/>
      <c r="D13" s="30"/>
      <c r="E13" s="50"/>
      <c r="F13" s="50"/>
      <c r="G13" s="50"/>
      <c r="H13" s="50"/>
      <c r="I13" s="50"/>
      <c r="J13" s="50"/>
      <c r="K13" s="50"/>
      <c r="L13" s="50">
        <f t="shared" ref="L13:L17" si="0">SUM(E13:K13)</f>
        <v>0</v>
      </c>
      <c r="M13" s="50"/>
      <c r="N13" s="177">
        <f t="shared" ref="N13:N16" si="1">+L13+M13</f>
        <v>0</v>
      </c>
    </row>
    <row r="14" spans="1:14" s="25" customFormat="1">
      <c r="A14" s="31"/>
      <c r="B14" s="30"/>
      <c r="C14" s="386" t="s">
        <v>72</v>
      </c>
      <c r="D14" s="30"/>
      <c r="E14" s="50"/>
      <c r="F14" s="50"/>
      <c r="G14" s="50"/>
      <c r="H14" s="50"/>
      <c r="I14" s="50"/>
      <c r="J14" s="50"/>
      <c r="K14" s="50"/>
      <c r="L14" s="50">
        <f t="shared" si="0"/>
        <v>0</v>
      </c>
      <c r="M14" s="50"/>
      <c r="N14" s="177">
        <f t="shared" si="1"/>
        <v>0</v>
      </c>
    </row>
    <row r="15" spans="1:14" s="4" customFormat="1" ht="12">
      <c r="A15" s="30"/>
      <c r="B15" s="30"/>
      <c r="C15" s="383" t="s">
        <v>367</v>
      </c>
      <c r="D15" s="30"/>
      <c r="E15" s="50">
        <v>0</v>
      </c>
      <c r="F15" s="50">
        <v>0</v>
      </c>
      <c r="G15" s="50">
        <v>0</v>
      </c>
      <c r="H15" s="50">
        <v>0</v>
      </c>
      <c r="I15" s="50">
        <v>0</v>
      </c>
      <c r="J15" s="50">
        <v>0</v>
      </c>
      <c r="K15" s="50">
        <v>203952</v>
      </c>
      <c r="L15" s="50">
        <f t="shared" si="0"/>
        <v>203952</v>
      </c>
      <c r="M15" s="50">
        <v>20472</v>
      </c>
      <c r="N15" s="177">
        <f t="shared" si="1"/>
        <v>224424</v>
      </c>
    </row>
    <row r="16" spans="1:14" s="4" customFormat="1" ht="12">
      <c r="A16" s="30"/>
      <c r="B16" s="30"/>
      <c r="C16" s="390" t="s">
        <v>251</v>
      </c>
      <c r="D16" s="129"/>
      <c r="E16" s="133">
        <v>0</v>
      </c>
      <c r="F16" s="133">
        <v>0</v>
      </c>
      <c r="G16" s="133">
        <v>0</v>
      </c>
      <c r="H16" s="133">
        <v>328213</v>
      </c>
      <c r="I16" s="133">
        <v>0</v>
      </c>
      <c r="J16" s="133">
        <v>0</v>
      </c>
      <c r="K16" s="133">
        <v>0</v>
      </c>
      <c r="L16" s="133">
        <f t="shared" si="0"/>
        <v>328213</v>
      </c>
      <c r="M16" s="133">
        <v>0</v>
      </c>
      <c r="N16" s="392">
        <f t="shared" si="1"/>
        <v>328213</v>
      </c>
    </row>
    <row r="17" spans="1:14" s="4" customFormat="1" ht="12">
      <c r="A17" s="30"/>
      <c r="B17" s="30"/>
      <c r="C17" s="393" t="s">
        <v>325</v>
      </c>
      <c r="D17" s="154"/>
      <c r="E17" s="151">
        <v>0</v>
      </c>
      <c r="F17" s="151">
        <v>0</v>
      </c>
      <c r="G17" s="151">
        <v>0</v>
      </c>
      <c r="H17" s="151">
        <v>328213</v>
      </c>
      <c r="I17" s="151">
        <v>0</v>
      </c>
      <c r="J17" s="151">
        <v>0</v>
      </c>
      <c r="K17" s="151">
        <v>203952</v>
      </c>
      <c r="L17" s="151">
        <f t="shared" si="0"/>
        <v>532165</v>
      </c>
      <c r="M17" s="151">
        <v>20472</v>
      </c>
      <c r="N17" s="394">
        <f>+L17+M17</f>
        <v>552637</v>
      </c>
    </row>
    <row r="18" spans="1:14" s="4" customFormat="1" ht="12">
      <c r="A18" s="30"/>
      <c r="B18" s="30"/>
      <c r="C18" s="383"/>
      <c r="D18" s="30"/>
      <c r="E18" s="50"/>
      <c r="F18" s="50"/>
      <c r="G18" s="50"/>
      <c r="H18" s="50"/>
      <c r="I18" s="50"/>
      <c r="J18" s="50"/>
      <c r="K18" s="50"/>
      <c r="L18" s="50"/>
      <c r="M18" s="50"/>
      <c r="N18" s="177"/>
    </row>
    <row r="19" spans="1:14" s="4" customFormat="1" ht="12">
      <c r="A19" s="30"/>
      <c r="B19" s="30"/>
      <c r="C19" s="386" t="s">
        <v>349</v>
      </c>
      <c r="D19" s="30"/>
      <c r="E19" s="50"/>
      <c r="F19" s="50"/>
      <c r="G19" s="50"/>
      <c r="H19" s="50"/>
      <c r="I19" s="50"/>
      <c r="J19" s="50"/>
      <c r="K19" s="50"/>
      <c r="L19" s="50"/>
      <c r="M19" s="50"/>
      <c r="N19" s="177"/>
    </row>
    <row r="20" spans="1:14" s="4" customFormat="1" ht="12">
      <c r="A20" s="30"/>
      <c r="B20" s="30"/>
      <c r="C20" s="383" t="s">
        <v>35</v>
      </c>
      <c r="D20" s="30"/>
      <c r="E20" s="50">
        <v>0</v>
      </c>
      <c r="F20" s="50">
        <v>0</v>
      </c>
      <c r="G20" s="50">
        <v>-1943</v>
      </c>
      <c r="H20" s="50">
        <v>0</v>
      </c>
      <c r="I20" s="50">
        <v>0</v>
      </c>
      <c r="J20" s="50">
        <v>0</v>
      </c>
      <c r="K20" s="50">
        <v>1943</v>
      </c>
      <c r="L20" s="50">
        <f>SUM(E20:K20)</f>
        <v>0</v>
      </c>
      <c r="M20" s="50">
        <v>0</v>
      </c>
      <c r="N20" s="177">
        <f>+L20+M20</f>
        <v>0</v>
      </c>
    </row>
    <row r="21" spans="1:14" s="4" customFormat="1" ht="12">
      <c r="A21" s="30"/>
      <c r="B21" s="30"/>
      <c r="C21" s="390" t="s">
        <v>363</v>
      </c>
      <c r="D21" s="129"/>
      <c r="E21" s="143">
        <v>0</v>
      </c>
      <c r="F21" s="50">
        <v>0</v>
      </c>
      <c r="G21" s="50">
        <v>0</v>
      </c>
      <c r="H21" s="50">
        <v>0</v>
      </c>
      <c r="I21" s="50">
        <v>0</v>
      </c>
      <c r="J21" s="50">
        <v>0</v>
      </c>
      <c r="K21" s="50">
        <v>-224</v>
      </c>
      <c r="L21" s="50">
        <f>SUM(E21:K21)</f>
        <v>-224</v>
      </c>
      <c r="M21" s="50">
        <v>0</v>
      </c>
      <c r="N21" s="177">
        <f>+L21+M21</f>
        <v>-224</v>
      </c>
    </row>
    <row r="22" spans="1:14" s="4" customFormat="1" ht="12">
      <c r="A22" s="30"/>
      <c r="B22" s="30"/>
      <c r="C22" s="386" t="s">
        <v>329</v>
      </c>
      <c r="D22" s="30"/>
      <c r="E22" s="90">
        <f>SUM(E20:E21)</f>
        <v>0</v>
      </c>
      <c r="F22" s="395">
        <v>0</v>
      </c>
      <c r="G22" s="395">
        <f>SUM(G20:G21)</f>
        <v>-1943</v>
      </c>
      <c r="H22" s="395">
        <v>0</v>
      </c>
      <c r="I22" s="395">
        <v>0</v>
      </c>
      <c r="J22" s="395">
        <v>0</v>
      </c>
      <c r="K22" s="395">
        <v>1719</v>
      </c>
      <c r="L22" s="395">
        <v>-224</v>
      </c>
      <c r="M22" s="395">
        <v>0</v>
      </c>
      <c r="N22" s="396">
        <v>-224</v>
      </c>
    </row>
    <row r="23" spans="1:14" s="4" customFormat="1" thickBot="1">
      <c r="A23" s="30"/>
      <c r="B23" s="30"/>
      <c r="C23" s="397" t="s">
        <v>364</v>
      </c>
      <c r="D23" s="222"/>
      <c r="E23" s="149">
        <f>+E22+E17+E12</f>
        <v>1696898</v>
      </c>
      <c r="F23" s="149">
        <f t="shared" ref="F23:N23" si="2">+F22+F17+F12</f>
        <v>2213000</v>
      </c>
      <c r="G23" s="149">
        <f t="shared" si="2"/>
        <v>4821920</v>
      </c>
      <c r="H23" s="149">
        <f t="shared" si="2"/>
        <v>439980</v>
      </c>
      <c r="I23" s="149">
        <f t="shared" si="2"/>
        <v>920000</v>
      </c>
      <c r="J23" s="149">
        <f t="shared" si="2"/>
        <v>23402957</v>
      </c>
      <c r="K23" s="149">
        <f t="shared" si="2"/>
        <v>11362876</v>
      </c>
      <c r="L23" s="149">
        <f t="shared" si="2"/>
        <v>44857631</v>
      </c>
      <c r="M23" s="149">
        <f t="shared" si="2"/>
        <v>1217663</v>
      </c>
      <c r="N23" s="398">
        <f t="shared" si="2"/>
        <v>46075294</v>
      </c>
    </row>
    <row r="24" spans="1:14" s="4" customFormat="1" ht="12">
      <c r="A24" s="30"/>
      <c r="B24" s="30"/>
      <c r="C24" s="383"/>
      <c r="D24" s="30"/>
      <c r="E24" s="50"/>
      <c r="F24" s="50"/>
      <c r="G24" s="50"/>
      <c r="H24" s="50"/>
      <c r="I24" s="50"/>
      <c r="J24" s="50"/>
      <c r="K24" s="50"/>
      <c r="L24" s="50"/>
      <c r="M24" s="50"/>
      <c r="N24" s="177"/>
    </row>
    <row r="25" spans="1:14" s="4" customFormat="1" ht="12">
      <c r="A25" s="30"/>
      <c r="B25" s="30"/>
      <c r="C25" s="383" t="s">
        <v>359</v>
      </c>
      <c r="D25" s="30"/>
      <c r="E25" s="50">
        <v>1961597</v>
      </c>
      <c r="F25" s="50">
        <v>2371000</v>
      </c>
      <c r="G25" s="50">
        <v>5102431</v>
      </c>
      <c r="H25" s="50">
        <v>27538</v>
      </c>
      <c r="I25" s="50">
        <v>920000</v>
      </c>
      <c r="J25" s="50">
        <v>23402957</v>
      </c>
      <c r="K25" s="50">
        <v>16266493</v>
      </c>
      <c r="L25" s="50">
        <f>SUM(E25:K25)</f>
        <v>50052016</v>
      </c>
      <c r="M25" s="50">
        <v>1453433</v>
      </c>
      <c r="N25" s="177">
        <f>+M25+L25</f>
        <v>51505449</v>
      </c>
    </row>
    <row r="26" spans="1:14" s="4" customFormat="1" ht="12">
      <c r="A26" s="30"/>
      <c r="B26" s="30"/>
      <c r="C26" s="383"/>
      <c r="D26" s="30"/>
      <c r="E26" s="50"/>
      <c r="F26" s="50"/>
      <c r="G26" s="50"/>
      <c r="H26" s="50"/>
      <c r="I26" s="50"/>
      <c r="J26" s="50"/>
      <c r="K26" s="50"/>
      <c r="L26" s="50">
        <f t="shared" ref="L26:L29" si="3">SUM(E26:K26)</f>
        <v>0</v>
      </c>
      <c r="M26" s="50"/>
      <c r="N26" s="177"/>
    </row>
    <row r="27" spans="1:14" s="25" customFormat="1">
      <c r="A27" s="31"/>
      <c r="B27" s="30"/>
      <c r="C27" s="386" t="s">
        <v>72</v>
      </c>
      <c r="D27" s="30"/>
      <c r="E27" s="50"/>
      <c r="F27" s="50"/>
      <c r="G27" s="50"/>
      <c r="H27" s="50"/>
      <c r="I27" s="50"/>
      <c r="J27" s="50"/>
      <c r="K27" s="50"/>
      <c r="L27" s="50">
        <f t="shared" si="3"/>
        <v>0</v>
      </c>
      <c r="M27" s="50"/>
      <c r="N27" s="177"/>
    </row>
    <row r="28" spans="1:14" s="4" customFormat="1" ht="12">
      <c r="A28" s="30"/>
      <c r="B28" s="30"/>
      <c r="C28" s="383" t="s">
        <v>365</v>
      </c>
      <c r="D28" s="30"/>
      <c r="E28" s="50">
        <v>0</v>
      </c>
      <c r="F28" s="50">
        <v>0</v>
      </c>
      <c r="G28" s="50">
        <v>0</v>
      </c>
      <c r="H28" s="50">
        <v>0</v>
      </c>
      <c r="I28" s="50">
        <v>0</v>
      </c>
      <c r="J28" s="50">
        <v>0</v>
      </c>
      <c r="K28" s="50">
        <v>673299.33869999985</v>
      </c>
      <c r="L28" s="50">
        <f t="shared" si="3"/>
        <v>673299.33869999985</v>
      </c>
      <c r="M28" s="50">
        <v>54391.462899999999</v>
      </c>
      <c r="N28" s="177">
        <f>+M28+L28</f>
        <v>727690.80159999989</v>
      </c>
    </row>
    <row r="29" spans="1:14" s="4" customFormat="1" ht="12">
      <c r="A29" s="30"/>
      <c r="B29" s="30"/>
      <c r="C29" s="390" t="s">
        <v>251</v>
      </c>
      <c r="D29" s="129"/>
      <c r="E29" s="133">
        <v>0</v>
      </c>
      <c r="F29" s="50">
        <v>0</v>
      </c>
      <c r="G29" s="50">
        <v>0</v>
      </c>
      <c r="H29" s="50">
        <v>-30572.330999999998</v>
      </c>
      <c r="I29" s="50">
        <v>0</v>
      </c>
      <c r="J29" s="50">
        <v>0</v>
      </c>
      <c r="K29" s="50">
        <v>0</v>
      </c>
      <c r="L29" s="50">
        <f t="shared" si="3"/>
        <v>-30572.330999999998</v>
      </c>
      <c r="M29" s="50">
        <v>0</v>
      </c>
      <c r="N29" s="177">
        <f>+M29+L29</f>
        <v>-30572.330999999998</v>
      </c>
    </row>
    <row r="30" spans="1:14" s="4" customFormat="1" ht="12">
      <c r="A30" s="30"/>
      <c r="B30" s="30"/>
      <c r="C30" s="393" t="s">
        <v>72</v>
      </c>
      <c r="D30" s="150"/>
      <c r="E30" s="151">
        <f>SUM(E28:E29)</f>
        <v>0</v>
      </c>
      <c r="F30" s="151">
        <f t="shared" ref="F30:L30" si="4">SUM(F28:F29)</f>
        <v>0</v>
      </c>
      <c r="G30" s="151">
        <f t="shared" si="4"/>
        <v>0</v>
      </c>
      <c r="H30" s="151">
        <f t="shared" si="4"/>
        <v>-30572.330999999998</v>
      </c>
      <c r="I30" s="151">
        <f t="shared" si="4"/>
        <v>0</v>
      </c>
      <c r="J30" s="151">
        <f t="shared" si="4"/>
        <v>0</v>
      </c>
      <c r="K30" s="151">
        <f t="shared" si="4"/>
        <v>673299.33869999985</v>
      </c>
      <c r="L30" s="151">
        <f t="shared" si="4"/>
        <v>642727.00769999984</v>
      </c>
      <c r="M30" s="151">
        <f>SUM(M28:M29)</f>
        <v>54391.462899999999</v>
      </c>
      <c r="N30" s="394">
        <f>+L30+M30</f>
        <v>697118.47059999988</v>
      </c>
    </row>
    <row r="31" spans="1:14" s="4" customFormat="1" ht="12">
      <c r="A31" s="30"/>
      <c r="B31" s="30"/>
      <c r="C31" s="383"/>
      <c r="D31" s="29"/>
      <c r="E31" s="99"/>
      <c r="F31" s="99"/>
      <c r="G31" s="99"/>
      <c r="H31" s="99"/>
      <c r="I31" s="99"/>
      <c r="J31" s="99"/>
      <c r="K31" s="99"/>
      <c r="L31" s="99"/>
      <c r="M31" s="99"/>
      <c r="N31" s="176"/>
    </row>
    <row r="32" spans="1:14" s="4" customFormat="1" ht="12">
      <c r="A32" s="30"/>
      <c r="B32" s="30"/>
      <c r="C32" s="386" t="s">
        <v>349</v>
      </c>
      <c r="D32" s="29"/>
      <c r="E32" s="99"/>
      <c r="F32" s="99"/>
      <c r="G32" s="99"/>
      <c r="H32" s="99"/>
      <c r="I32" s="99"/>
      <c r="J32" s="99"/>
      <c r="K32" s="99"/>
      <c r="L32" s="99"/>
      <c r="M32" s="99"/>
      <c r="N32" s="176"/>
    </row>
    <row r="33" spans="1:14" s="4" customFormat="1" ht="12">
      <c r="A33" s="30"/>
      <c r="B33" s="30"/>
      <c r="C33" s="383" t="s">
        <v>35</v>
      </c>
      <c r="D33" s="30"/>
      <c r="E33" s="50">
        <v>0</v>
      </c>
      <c r="F33" s="50">
        <v>0</v>
      </c>
      <c r="G33" s="50">
        <v>-2025</v>
      </c>
      <c r="H33" s="50">
        <v>0</v>
      </c>
      <c r="I33" s="50">
        <v>0</v>
      </c>
      <c r="J33" s="50">
        <v>0</v>
      </c>
      <c r="K33" s="50">
        <v>2025</v>
      </c>
      <c r="L33" s="50">
        <f>SUM(E33:K33)</f>
        <v>0</v>
      </c>
      <c r="M33" s="50">
        <v>0</v>
      </c>
      <c r="N33" s="177">
        <f>+L33+M33</f>
        <v>0</v>
      </c>
    </row>
    <row r="34" spans="1:14" s="4" customFormat="1" ht="12">
      <c r="A34" s="30"/>
      <c r="B34" s="30"/>
      <c r="C34" s="383" t="s">
        <v>409</v>
      </c>
      <c r="D34" s="30"/>
      <c r="E34" s="50">
        <v>268689</v>
      </c>
      <c r="F34" s="50">
        <v>0</v>
      </c>
      <c r="G34" s="50">
        <v>0</v>
      </c>
      <c r="H34" s="50">
        <v>0</v>
      </c>
      <c r="I34" s="50">
        <v>0</v>
      </c>
      <c r="J34" s="50">
        <v>0</v>
      </c>
      <c r="K34" s="50">
        <v>-784087</v>
      </c>
      <c r="L34" s="50">
        <f>SUM(E34:K34)</f>
        <v>-515398</v>
      </c>
      <c r="M34" s="50">
        <v>0</v>
      </c>
      <c r="N34" s="177">
        <f>+L34+M34</f>
        <v>-515398</v>
      </c>
    </row>
    <row r="35" spans="1:14" s="4" customFormat="1" ht="12">
      <c r="A35" s="29"/>
      <c r="B35" s="29"/>
      <c r="C35" s="399" t="s">
        <v>329</v>
      </c>
      <c r="D35" s="154"/>
      <c r="E35" s="151">
        <f>SUM(E33:E34)</f>
        <v>268689</v>
      </c>
      <c r="F35" s="151">
        <f t="shared" ref="F35:L35" si="5">SUM(F33:F34)</f>
        <v>0</v>
      </c>
      <c r="G35" s="151">
        <f t="shared" si="5"/>
        <v>-2025</v>
      </c>
      <c r="H35" s="151">
        <f t="shared" si="5"/>
        <v>0</v>
      </c>
      <c r="I35" s="151">
        <f t="shared" si="5"/>
        <v>0</v>
      </c>
      <c r="J35" s="151">
        <f t="shared" si="5"/>
        <v>0</v>
      </c>
      <c r="K35" s="151">
        <f t="shared" si="5"/>
        <v>-782062</v>
      </c>
      <c r="L35" s="151">
        <f t="shared" si="5"/>
        <v>-515398</v>
      </c>
      <c r="M35" s="151">
        <v>0</v>
      </c>
      <c r="N35" s="394">
        <f>+L35+M35</f>
        <v>-515398</v>
      </c>
    </row>
    <row r="36" spans="1:14" s="156" customFormat="1" ht="12.75" customHeight="1" thickBot="1">
      <c r="A36" s="29"/>
      <c r="B36" s="29"/>
      <c r="C36" s="397" t="s">
        <v>358</v>
      </c>
      <c r="D36" s="134"/>
      <c r="E36" s="149">
        <f>+E25+E30+E35</f>
        <v>2230286</v>
      </c>
      <c r="F36" s="149">
        <f t="shared" ref="F36:M36" si="6">+F25+F30+F35</f>
        <v>2371000</v>
      </c>
      <c r="G36" s="149">
        <f t="shared" si="6"/>
        <v>5100406</v>
      </c>
      <c r="H36" s="149">
        <f t="shared" si="6"/>
        <v>-3034.3309999999983</v>
      </c>
      <c r="I36" s="149">
        <f t="shared" si="6"/>
        <v>920000</v>
      </c>
      <c r="J36" s="149">
        <f t="shared" si="6"/>
        <v>23402957</v>
      </c>
      <c r="K36" s="149">
        <f t="shared" si="6"/>
        <v>16157730.3387</v>
      </c>
      <c r="L36" s="149">
        <f t="shared" si="6"/>
        <v>50179345.007699996</v>
      </c>
      <c r="M36" s="149">
        <f t="shared" si="6"/>
        <v>1507824.4628999999</v>
      </c>
      <c r="N36" s="398">
        <f>+L36+M36</f>
        <v>51687169.470599994</v>
      </c>
    </row>
    <row r="37" spans="1:14" s="30" customFormat="1" thickBot="1">
      <c r="C37" s="178"/>
      <c r="D37" s="128"/>
      <c r="E37" s="128"/>
      <c r="F37" s="128"/>
      <c r="G37" s="128"/>
      <c r="H37" s="128"/>
      <c r="I37" s="128"/>
      <c r="J37" s="128"/>
      <c r="K37" s="128"/>
      <c r="L37" s="128"/>
      <c r="M37" s="128"/>
      <c r="N37" s="245"/>
    </row>
    <row r="38" spans="1:14" s="30" customFormat="1" ht="12"/>
    <row r="39" spans="1:14" s="30" customFormat="1" thickBot="1"/>
    <row r="40" spans="1:14" s="30" customFormat="1" ht="12">
      <c r="C40" s="400" t="s">
        <v>64</v>
      </c>
      <c r="D40" s="147"/>
      <c r="E40" s="147"/>
      <c r="F40" s="147"/>
      <c r="G40" s="147"/>
      <c r="H40" s="147"/>
      <c r="I40" s="147"/>
      <c r="J40" s="147"/>
      <c r="K40" s="401"/>
    </row>
    <row r="41" spans="1:14" s="30" customFormat="1" ht="12">
      <c r="C41" s="381" t="s">
        <v>16</v>
      </c>
      <c r="K41" s="378"/>
      <c r="N41" s="6"/>
    </row>
    <row r="42" spans="1:14" s="30" customFormat="1" ht="12">
      <c r="C42" s="381" t="s">
        <v>356</v>
      </c>
      <c r="K42" s="378"/>
    </row>
    <row r="43" spans="1:14" s="30" customFormat="1" ht="12">
      <c r="C43" s="383"/>
      <c r="K43" s="378"/>
    </row>
    <row r="44" spans="1:14" s="4" customFormat="1" ht="24">
      <c r="A44" s="30"/>
      <c r="B44" s="30"/>
      <c r="C44" s="384" t="s">
        <v>33</v>
      </c>
      <c r="D44" s="582"/>
      <c r="E44" s="402" t="s">
        <v>20</v>
      </c>
      <c r="F44" s="385" t="s">
        <v>321</v>
      </c>
      <c r="G44" s="157" t="s">
        <v>81</v>
      </c>
      <c r="H44" s="385" t="s">
        <v>114</v>
      </c>
      <c r="I44" s="385" t="s">
        <v>80</v>
      </c>
      <c r="J44" s="385" t="s">
        <v>73</v>
      </c>
      <c r="K44" s="403" t="s">
        <v>14</v>
      </c>
      <c r="L44" s="30"/>
      <c r="M44" s="30"/>
    </row>
    <row r="45" spans="1:14" s="30" customFormat="1" ht="12">
      <c r="B45" s="30" t="s">
        <v>0</v>
      </c>
      <c r="C45" s="404" t="s">
        <v>0</v>
      </c>
      <c r="D45" s="153"/>
      <c r="E45" s="405" t="s">
        <v>1</v>
      </c>
      <c r="F45" s="405" t="s">
        <v>1</v>
      </c>
      <c r="G45" s="405" t="s">
        <v>1</v>
      </c>
      <c r="H45" s="152" t="s">
        <v>1</v>
      </c>
      <c r="I45" s="405" t="s">
        <v>1</v>
      </c>
      <c r="J45" s="405" t="s">
        <v>1</v>
      </c>
      <c r="K45" s="391" t="s">
        <v>1</v>
      </c>
    </row>
    <row r="46" spans="1:14" s="4" customFormat="1" ht="12">
      <c r="A46" s="30"/>
      <c r="B46" s="30"/>
      <c r="C46" s="383" t="s">
        <v>330</v>
      </c>
      <c r="D46" s="29"/>
      <c r="E46" s="50">
        <v>1696898</v>
      </c>
      <c r="F46" s="50">
        <v>2213000</v>
      </c>
      <c r="G46" s="50">
        <v>3567167</v>
      </c>
      <c r="H46" s="50">
        <v>920000</v>
      </c>
      <c r="I46" s="50">
        <v>23391776</v>
      </c>
      <c r="J46" s="50">
        <v>3844212</v>
      </c>
      <c r="K46" s="177">
        <f>SUM(E46:J46)</f>
        <v>35633053</v>
      </c>
      <c r="L46" s="30"/>
      <c r="M46" s="30"/>
    </row>
    <row r="47" spans="1:14" s="4" customFormat="1" ht="12" hidden="1">
      <c r="A47" s="30"/>
      <c r="B47" s="30"/>
      <c r="C47" s="383"/>
      <c r="D47" s="29"/>
      <c r="E47" s="50"/>
      <c r="F47" s="50"/>
      <c r="G47" s="50"/>
      <c r="H47" s="50"/>
      <c r="I47" s="50"/>
      <c r="J47" s="50"/>
      <c r="K47" s="177">
        <f t="shared" ref="K47:K49" si="7">SUM(E47:J47)</f>
        <v>0</v>
      </c>
      <c r="L47" s="30"/>
      <c r="M47" s="30"/>
    </row>
    <row r="48" spans="1:14" s="4" customFormat="1" ht="12">
      <c r="A48" s="30"/>
      <c r="B48" s="30"/>
      <c r="C48" s="386" t="s">
        <v>72</v>
      </c>
      <c r="D48" s="29"/>
      <c r="E48" s="50"/>
      <c r="F48" s="50"/>
      <c r="G48" s="50"/>
      <c r="H48" s="50"/>
      <c r="I48" s="50"/>
      <c r="J48" s="50"/>
      <c r="K48" s="177">
        <f t="shared" si="7"/>
        <v>0</v>
      </c>
      <c r="L48" s="30"/>
      <c r="M48" s="30"/>
    </row>
    <row r="49" spans="1:13" s="4" customFormat="1" ht="12">
      <c r="A49" s="30"/>
      <c r="B49" s="30"/>
      <c r="C49" s="383" t="s">
        <v>425</v>
      </c>
      <c r="D49" s="30"/>
      <c r="E49" s="50">
        <v>0</v>
      </c>
      <c r="F49" s="50">
        <v>0</v>
      </c>
      <c r="G49" s="50">
        <v>0</v>
      </c>
      <c r="H49" s="50">
        <v>0</v>
      </c>
      <c r="I49" s="50">
        <v>0</v>
      </c>
      <c r="J49" s="50">
        <v>-50578</v>
      </c>
      <c r="K49" s="177">
        <f t="shared" si="7"/>
        <v>-50578</v>
      </c>
      <c r="L49" s="30"/>
      <c r="M49" s="30"/>
    </row>
    <row r="50" spans="1:13" s="4" customFormat="1" ht="12">
      <c r="A50" s="30"/>
      <c r="B50" s="30"/>
      <c r="C50" s="399" t="s">
        <v>325</v>
      </c>
      <c r="D50" s="154"/>
      <c r="E50" s="242">
        <f>SUM(E49)</f>
        <v>0</v>
      </c>
      <c r="F50" s="242">
        <f t="shared" ref="F50:K50" si="8">SUM(F49)</f>
        <v>0</v>
      </c>
      <c r="G50" s="242">
        <f t="shared" si="8"/>
        <v>0</v>
      </c>
      <c r="H50" s="242">
        <f t="shared" si="8"/>
        <v>0</v>
      </c>
      <c r="I50" s="242">
        <f t="shared" si="8"/>
        <v>0</v>
      </c>
      <c r="J50" s="151">
        <f t="shared" si="8"/>
        <v>-50578</v>
      </c>
      <c r="K50" s="394">
        <f t="shared" si="8"/>
        <v>-50578</v>
      </c>
      <c r="L50" s="30"/>
      <c r="M50" s="30"/>
    </row>
    <row r="51" spans="1:13" s="4" customFormat="1" ht="12">
      <c r="A51" s="30"/>
      <c r="B51" s="30"/>
      <c r="C51" s="386"/>
      <c r="D51" s="30"/>
      <c r="E51" s="50"/>
      <c r="F51" s="50"/>
      <c r="G51" s="50"/>
      <c r="H51" s="50"/>
      <c r="I51" s="50"/>
      <c r="J51" s="50"/>
      <c r="K51" s="177"/>
      <c r="L51" s="30"/>
      <c r="M51" s="30"/>
    </row>
    <row r="52" spans="1:13" s="4" customFormat="1" ht="12">
      <c r="A52" s="30"/>
      <c r="B52" s="30"/>
      <c r="C52" s="386" t="s">
        <v>349</v>
      </c>
      <c r="D52" s="30"/>
      <c r="E52" s="50"/>
      <c r="F52" s="50"/>
      <c r="G52" s="50"/>
      <c r="H52" s="50"/>
      <c r="I52" s="50"/>
      <c r="J52" s="50"/>
      <c r="K52" s="177"/>
      <c r="L52" s="30"/>
      <c r="M52" s="30"/>
    </row>
    <row r="53" spans="1:13" s="4" customFormat="1" ht="12">
      <c r="A53" s="30"/>
      <c r="B53" s="30"/>
      <c r="C53" s="383" t="s">
        <v>35</v>
      </c>
      <c r="D53" s="30"/>
      <c r="E53" s="50">
        <v>0</v>
      </c>
      <c r="F53" s="50">
        <v>0</v>
      </c>
      <c r="G53" s="50">
        <v>-1475</v>
      </c>
      <c r="H53" s="50">
        <v>0</v>
      </c>
      <c r="I53" s="50">
        <v>0</v>
      </c>
      <c r="J53" s="50">
        <v>1475</v>
      </c>
      <c r="K53" s="177">
        <f>SUM(E53:J53)</f>
        <v>0</v>
      </c>
      <c r="L53" s="30"/>
      <c r="M53" s="30"/>
    </row>
    <row r="54" spans="1:13" s="4" customFormat="1" ht="12">
      <c r="A54" s="30"/>
      <c r="B54" s="30"/>
      <c r="C54" s="383" t="s">
        <v>363</v>
      </c>
      <c r="D54" s="30"/>
      <c r="E54" s="50">
        <v>0</v>
      </c>
      <c r="F54" s="50">
        <v>0</v>
      </c>
      <c r="G54" s="50">
        <v>0</v>
      </c>
      <c r="H54" s="50">
        <v>0</v>
      </c>
      <c r="I54" s="50">
        <v>0</v>
      </c>
      <c r="J54" s="50">
        <v>-224</v>
      </c>
      <c r="K54" s="177">
        <f>SUM(E54:J54)</f>
        <v>-224</v>
      </c>
      <c r="L54" s="30"/>
      <c r="M54" s="30"/>
    </row>
    <row r="55" spans="1:13" s="4" customFormat="1" ht="12">
      <c r="A55" s="30"/>
      <c r="B55" s="30"/>
      <c r="C55" s="399" t="s">
        <v>329</v>
      </c>
      <c r="D55" s="129"/>
      <c r="E55" s="151">
        <f>SUM(E53:E54)</f>
        <v>0</v>
      </c>
      <c r="F55" s="151">
        <f t="shared" ref="F55:K55" si="9">SUM(F53:F54)</f>
        <v>0</v>
      </c>
      <c r="G55" s="151">
        <f t="shared" si="9"/>
        <v>-1475</v>
      </c>
      <c r="H55" s="151">
        <f t="shared" si="9"/>
        <v>0</v>
      </c>
      <c r="I55" s="151">
        <f t="shared" si="9"/>
        <v>0</v>
      </c>
      <c r="J55" s="151">
        <f t="shared" si="9"/>
        <v>1251</v>
      </c>
      <c r="K55" s="394">
        <f t="shared" si="9"/>
        <v>-224</v>
      </c>
      <c r="L55" s="30"/>
      <c r="M55" s="30"/>
    </row>
    <row r="56" spans="1:13" s="4" customFormat="1" ht="12">
      <c r="A56" s="30"/>
      <c r="B56" s="30"/>
      <c r="C56" s="399" t="s">
        <v>364</v>
      </c>
      <c r="D56" s="150"/>
      <c r="E56" s="151">
        <f>+E55+E50+E46</f>
        <v>1696898</v>
      </c>
      <c r="F56" s="151">
        <f t="shared" ref="F56:K56" si="10">+F55+F50+F46</f>
        <v>2213000</v>
      </c>
      <c r="G56" s="151">
        <f t="shared" si="10"/>
        <v>3565692</v>
      </c>
      <c r="H56" s="151">
        <f t="shared" si="10"/>
        <v>920000</v>
      </c>
      <c r="I56" s="151">
        <f t="shared" si="10"/>
        <v>23391776</v>
      </c>
      <c r="J56" s="151">
        <f t="shared" si="10"/>
        <v>3794885</v>
      </c>
      <c r="K56" s="394">
        <f t="shared" si="10"/>
        <v>35582251</v>
      </c>
      <c r="L56" s="30"/>
      <c r="M56" s="30"/>
    </row>
    <row r="57" spans="1:13" s="4" customFormat="1" ht="12">
      <c r="A57" s="30"/>
      <c r="B57" s="30"/>
      <c r="C57" s="383"/>
      <c r="D57" s="30"/>
      <c r="E57" s="50"/>
      <c r="F57" s="50"/>
      <c r="G57" s="50"/>
      <c r="H57" s="50"/>
      <c r="I57" s="50"/>
      <c r="J57" s="50"/>
      <c r="K57" s="177"/>
      <c r="L57" s="30"/>
      <c r="M57" s="30"/>
    </row>
    <row r="58" spans="1:13" s="4" customFormat="1" ht="12" hidden="1">
      <c r="A58" s="30"/>
      <c r="B58" s="30"/>
      <c r="C58" s="383"/>
      <c r="D58" s="30"/>
      <c r="E58" s="50"/>
      <c r="F58" s="50"/>
      <c r="G58" s="50"/>
      <c r="H58" s="50"/>
      <c r="I58" s="50"/>
      <c r="J58" s="50"/>
      <c r="K58" s="177"/>
      <c r="L58" s="30"/>
      <c r="M58" s="30"/>
    </row>
    <row r="59" spans="1:13" s="4" customFormat="1" ht="12">
      <c r="A59" s="30"/>
      <c r="B59" s="30"/>
      <c r="C59" s="383" t="s">
        <v>357</v>
      </c>
      <c r="D59" s="30"/>
      <c r="E59" s="50">
        <v>1961597</v>
      </c>
      <c r="F59" s="50">
        <v>2371000</v>
      </c>
      <c r="G59" s="50">
        <v>3747729</v>
      </c>
      <c r="H59" s="50">
        <v>920000</v>
      </c>
      <c r="I59" s="50">
        <v>23391776</v>
      </c>
      <c r="J59" s="50">
        <v>7558554</v>
      </c>
      <c r="K59" s="177">
        <f>SUM(E59:J59)</f>
        <v>39950656</v>
      </c>
      <c r="L59" s="30"/>
      <c r="M59" s="30"/>
    </row>
    <row r="60" spans="1:13" s="4" customFormat="1" ht="12">
      <c r="A60" s="30"/>
      <c r="B60" s="30"/>
      <c r="C60" s="383"/>
      <c r="D60" s="30"/>
      <c r="E60" s="50"/>
      <c r="F60" s="50"/>
      <c r="G60" s="50"/>
      <c r="H60" s="50"/>
      <c r="I60" s="50"/>
      <c r="J60" s="50"/>
      <c r="K60" s="177"/>
      <c r="L60" s="30"/>
      <c r="M60" s="30"/>
    </row>
    <row r="61" spans="1:13" s="4" customFormat="1" ht="12">
      <c r="A61" s="30"/>
      <c r="B61" s="30"/>
      <c r="C61" s="386" t="s">
        <v>72</v>
      </c>
      <c r="D61" s="30"/>
      <c r="E61" s="50"/>
      <c r="F61" s="50"/>
      <c r="G61" s="50"/>
      <c r="H61" s="50"/>
      <c r="I61" s="50"/>
      <c r="J61" s="50"/>
      <c r="K61" s="177"/>
      <c r="L61" s="30"/>
      <c r="M61" s="30"/>
    </row>
    <row r="62" spans="1:13" s="4" customFormat="1" ht="12">
      <c r="A62" s="30"/>
      <c r="B62" s="30" t="s">
        <v>0</v>
      </c>
      <c r="C62" s="383" t="s">
        <v>423</v>
      </c>
      <c r="D62" s="30"/>
      <c r="E62" s="50">
        <v>0</v>
      </c>
      <c r="F62" s="50">
        <v>0</v>
      </c>
      <c r="G62" s="50">
        <v>0</v>
      </c>
      <c r="H62" s="50">
        <v>0</v>
      </c>
      <c r="I62" s="50">
        <v>0</v>
      </c>
      <c r="J62" s="50">
        <v>241450</v>
      </c>
      <c r="K62" s="177">
        <v>241450</v>
      </c>
      <c r="L62" s="30"/>
      <c r="M62" s="30"/>
    </row>
    <row r="63" spans="1:13" s="4" customFormat="1" ht="12">
      <c r="A63" s="30"/>
      <c r="B63" s="30"/>
      <c r="C63" s="399" t="s">
        <v>325</v>
      </c>
      <c r="D63" s="29"/>
      <c r="E63" s="151">
        <f>SUM(E62)</f>
        <v>0</v>
      </c>
      <c r="F63" s="151">
        <f t="shared" ref="F63:K63" si="11">SUM(F62)</f>
        <v>0</v>
      </c>
      <c r="G63" s="151">
        <f t="shared" si="11"/>
        <v>0</v>
      </c>
      <c r="H63" s="151">
        <f t="shared" si="11"/>
        <v>0</v>
      </c>
      <c r="I63" s="151">
        <f t="shared" si="11"/>
        <v>0</v>
      </c>
      <c r="J63" s="151">
        <f t="shared" si="11"/>
        <v>241450</v>
      </c>
      <c r="K63" s="394">
        <f t="shared" si="11"/>
        <v>241450</v>
      </c>
      <c r="L63" s="30"/>
      <c r="M63" s="30"/>
    </row>
    <row r="64" spans="1:13" s="4" customFormat="1" ht="12">
      <c r="A64" s="30"/>
      <c r="B64" s="30"/>
      <c r="C64" s="386"/>
      <c r="D64" s="29"/>
      <c r="E64" s="99"/>
      <c r="F64" s="99"/>
      <c r="G64" s="99"/>
      <c r="H64" s="99"/>
      <c r="I64" s="99"/>
      <c r="J64" s="99"/>
      <c r="K64" s="176"/>
      <c r="L64" s="30"/>
      <c r="M64" s="30"/>
    </row>
    <row r="65" spans="1:13" s="4" customFormat="1" ht="12">
      <c r="A65" s="30"/>
      <c r="B65" s="30"/>
      <c r="C65" s="386" t="s">
        <v>349</v>
      </c>
      <c r="D65" s="29"/>
      <c r="E65" s="99"/>
      <c r="F65" s="99"/>
      <c r="G65" s="99"/>
      <c r="H65" s="99"/>
      <c r="I65" s="99"/>
      <c r="J65" s="99"/>
      <c r="K65" s="176"/>
      <c r="L65" s="30"/>
      <c r="M65" s="30"/>
    </row>
    <row r="66" spans="1:13" s="4" customFormat="1" ht="12">
      <c r="A66" s="30"/>
      <c r="B66" s="30"/>
      <c r="C66" s="383" t="s">
        <v>35</v>
      </c>
      <c r="D66" s="30"/>
      <c r="E66" s="50">
        <v>0</v>
      </c>
      <c r="F66" s="50">
        <v>0</v>
      </c>
      <c r="G66" s="50">
        <v>-1557</v>
      </c>
      <c r="H66" s="50">
        <v>0</v>
      </c>
      <c r="I66" s="50">
        <v>0</v>
      </c>
      <c r="J66" s="50">
        <v>1557</v>
      </c>
      <c r="K66" s="177">
        <v>0</v>
      </c>
      <c r="L66" s="30"/>
      <c r="M66" s="30"/>
    </row>
    <row r="67" spans="1:13" s="4" customFormat="1" ht="12">
      <c r="A67" s="30"/>
      <c r="B67" s="30"/>
      <c r="C67" s="383" t="s">
        <v>409</v>
      </c>
      <c r="D67" s="30"/>
      <c r="E67" s="50">
        <v>268689</v>
      </c>
      <c r="F67" s="50">
        <v>0</v>
      </c>
      <c r="G67" s="50">
        <v>0</v>
      </c>
      <c r="H67" s="50">
        <v>0</v>
      </c>
      <c r="I67" s="50">
        <v>0</v>
      </c>
      <c r="J67" s="50">
        <v>-784087</v>
      </c>
      <c r="K67" s="177">
        <v>-515398</v>
      </c>
      <c r="L67" s="30"/>
      <c r="M67" s="30"/>
    </row>
    <row r="68" spans="1:13" s="4" customFormat="1" ht="12">
      <c r="A68" s="30"/>
      <c r="B68" s="29"/>
      <c r="C68" s="399" t="s">
        <v>329</v>
      </c>
      <c r="D68" s="30"/>
      <c r="E68" s="151">
        <f>SUM(E66:E67)</f>
        <v>268689</v>
      </c>
      <c r="F68" s="151">
        <f t="shared" ref="F68:K68" si="12">SUM(F66:F67)</f>
        <v>0</v>
      </c>
      <c r="G68" s="151">
        <f t="shared" si="12"/>
        <v>-1557</v>
      </c>
      <c r="H68" s="151">
        <f t="shared" si="12"/>
        <v>0</v>
      </c>
      <c r="I68" s="151">
        <f t="shared" si="12"/>
        <v>0</v>
      </c>
      <c r="J68" s="151">
        <f t="shared" si="12"/>
        <v>-782530</v>
      </c>
      <c r="K68" s="394">
        <f t="shared" si="12"/>
        <v>-515398</v>
      </c>
      <c r="L68" s="30"/>
      <c r="M68" s="30"/>
    </row>
    <row r="69" spans="1:13" s="156" customFormat="1" ht="12">
      <c r="A69" s="29"/>
      <c r="B69" s="29" t="s">
        <v>0</v>
      </c>
      <c r="C69" s="399" t="s">
        <v>358</v>
      </c>
      <c r="D69" s="150"/>
      <c r="E69" s="151">
        <f>+E59+E63+E68</f>
        <v>2230286</v>
      </c>
      <c r="F69" s="151">
        <f t="shared" ref="F69:K69" si="13">+F59+F63+F68</f>
        <v>2371000</v>
      </c>
      <c r="G69" s="151">
        <f t="shared" si="13"/>
        <v>3746172</v>
      </c>
      <c r="H69" s="151">
        <f t="shared" si="13"/>
        <v>920000</v>
      </c>
      <c r="I69" s="151">
        <f t="shared" si="13"/>
        <v>23391776</v>
      </c>
      <c r="J69" s="151">
        <f t="shared" si="13"/>
        <v>7017474</v>
      </c>
      <c r="K69" s="394">
        <f t="shared" si="13"/>
        <v>39676708</v>
      </c>
      <c r="L69" s="30"/>
      <c r="M69" s="30"/>
    </row>
    <row r="70" spans="1:13" s="25" customFormat="1">
      <c r="A70" s="29"/>
      <c r="B70" s="30"/>
      <c r="C70" s="406"/>
      <c r="D70" s="107"/>
      <c r="E70" s="107"/>
      <c r="F70" s="107"/>
      <c r="G70" s="107"/>
      <c r="H70" s="107"/>
      <c r="I70" s="107"/>
      <c r="J70" s="107"/>
      <c r="K70" s="179"/>
      <c r="L70" s="30"/>
      <c r="M70" s="30"/>
    </row>
    <row r="71" spans="1:13" s="25" customFormat="1">
      <c r="A71" s="31"/>
      <c r="B71" s="30"/>
      <c r="C71" s="180" t="s">
        <v>91</v>
      </c>
      <c r="D71" s="104"/>
      <c r="E71" s="104"/>
      <c r="F71" s="104"/>
      <c r="G71" s="104"/>
      <c r="H71" s="107"/>
      <c r="I71" s="107"/>
      <c r="J71" s="107"/>
      <c r="K71" s="179"/>
      <c r="L71" s="30"/>
      <c r="M71" s="30"/>
    </row>
    <row r="72" spans="1:13" s="25" customFormat="1" ht="13.5" thickBot="1">
      <c r="A72" s="31"/>
      <c r="B72" s="30"/>
      <c r="C72" s="407" t="s">
        <v>124</v>
      </c>
      <c r="D72" s="181"/>
      <c r="E72" s="181"/>
      <c r="F72" s="181"/>
      <c r="G72" s="181"/>
      <c r="H72" s="181"/>
      <c r="I72" s="181"/>
      <c r="J72" s="181"/>
      <c r="K72" s="182"/>
      <c r="L72" s="30"/>
      <c r="M72" s="30"/>
    </row>
  </sheetData>
  <sheetProtection formatCells="0" formatColumns="0" formatRows="0" insertColumns="0" insertRows="0" insertHyperlinks="0" deleteColumns="0" deleteRows="0" sort="0" autoFilter="0" pivotTables="0"/>
  <mergeCells count="3">
    <mergeCell ref="E6:L6"/>
    <mergeCell ref="M6:M7"/>
    <mergeCell ref="N6:N7"/>
  </mergeCells>
  <hyperlinks>
    <hyperlink ref="F7" location="BAL.SH!D52" display="Reserve"/>
    <hyperlink ref="E7" location="BAL.SH!D50" display="Stated"/>
    <hyperlink ref="J7" location="BAL.SH!D54" display="General"/>
    <hyperlink ref="K7" location="BAL.SH!D54" display="Retained"/>
    <hyperlink ref="M6" location="BAL.SH!D57" display="Minority Interest"/>
    <hyperlink ref="I44" location="BAL.SH!D54" display="General"/>
    <hyperlink ref="J44" location="BAL.SH!D54" display="Retained"/>
    <hyperlink ref="E44" location="BAL.SH!D50" display="Stated"/>
    <hyperlink ref="F44" location="BAL.SH!D52" display="Reserve"/>
  </hyperlinks>
  <printOptions horizontalCentered="1"/>
  <pageMargins left="0.24" right="0.17" top="0.59" bottom="0.15" header="0" footer="0"/>
  <pageSetup paperSize="9" scale="65" orientation="landscape" r:id="rId1"/>
  <headerFooter alignWithMargins="0"/>
  <rowBreaks count="1" manualBreakCount="1">
    <brk id="38" min="2"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C1:P67"/>
  <sheetViews>
    <sheetView topLeftCell="A37" workbookViewId="0">
      <selection activeCell="O64" sqref="O64"/>
    </sheetView>
  </sheetViews>
  <sheetFormatPr defaultColWidth="9.140625" defaultRowHeight="11.25"/>
  <cols>
    <col min="1" max="1" width="4.85546875" style="5" customWidth="1"/>
    <col min="2" max="4" width="0.140625" style="5" customWidth="1"/>
    <col min="5" max="8" width="9.140625" style="5" customWidth="1"/>
    <col min="9" max="9" width="21.42578125" style="5" customWidth="1"/>
    <col min="10" max="10" width="17" style="93" customWidth="1"/>
    <col min="11" max="11" width="1.42578125" style="93" customWidth="1"/>
    <col min="12" max="12" width="12.28515625" style="93" customWidth="1"/>
    <col min="13" max="13" width="1" style="93" customWidth="1"/>
    <col min="14" max="14" width="12.28515625" style="93" customWidth="1"/>
    <col min="15" max="15" width="0.85546875" style="93" customWidth="1"/>
    <col min="16" max="16" width="12.7109375" style="93" customWidth="1"/>
    <col min="17" max="16384" width="9.140625" style="5"/>
  </cols>
  <sheetData>
    <row r="1" spans="3:16" ht="3" customHeight="1"/>
    <row r="2" spans="3:16" hidden="1"/>
    <row r="3" spans="3:16" hidden="1"/>
    <row r="5" spans="3:16" ht="12" thickBot="1">
      <c r="E5" s="31"/>
      <c r="F5" s="31"/>
      <c r="G5" s="31"/>
      <c r="H5" s="31"/>
      <c r="I5" s="31"/>
      <c r="J5" s="7"/>
      <c r="K5" s="7"/>
      <c r="L5" s="7"/>
      <c r="M5" s="7"/>
      <c r="N5" s="7"/>
      <c r="O5" s="7"/>
      <c r="P5" s="7"/>
    </row>
    <row r="6" spans="3:16" ht="12.75">
      <c r="C6" s="3"/>
      <c r="D6" s="3"/>
      <c r="E6" s="408" t="s">
        <v>64</v>
      </c>
      <c r="F6" s="287"/>
      <c r="G6" s="287"/>
      <c r="H6" s="287"/>
      <c r="I6" s="409"/>
      <c r="J6" s="409"/>
      <c r="K6" s="409"/>
      <c r="L6" s="409"/>
      <c r="M6" s="409"/>
      <c r="N6" s="409"/>
      <c r="O6" s="409"/>
      <c r="P6" s="410"/>
    </row>
    <row r="7" spans="3:16" ht="12.75">
      <c r="E7" s="651" t="s">
        <v>332</v>
      </c>
      <c r="F7" s="652"/>
      <c r="G7" s="652"/>
      <c r="H7" s="652"/>
      <c r="I7" s="652"/>
      <c r="J7" s="652"/>
      <c r="K7" s="652"/>
      <c r="L7" s="652"/>
      <c r="M7" s="652"/>
      <c r="N7" s="652"/>
      <c r="O7" s="652"/>
      <c r="P7" s="653"/>
    </row>
    <row r="8" spans="3:16" ht="12.75">
      <c r="E8" s="46"/>
      <c r="F8" s="26"/>
      <c r="G8" s="26"/>
      <c r="H8" s="32"/>
      <c r="I8" s="32"/>
      <c r="J8" s="23"/>
      <c r="K8" s="23"/>
      <c r="L8" s="23" t="s">
        <v>0</v>
      </c>
      <c r="M8" s="23"/>
      <c r="N8" s="23"/>
      <c r="O8" s="23"/>
      <c r="P8" s="411"/>
    </row>
    <row r="9" spans="3:16" ht="12.75">
      <c r="E9" s="412"/>
      <c r="F9" s="28"/>
      <c r="G9" s="28"/>
      <c r="H9" s="28"/>
      <c r="I9" s="28"/>
      <c r="J9" s="656" t="s">
        <v>79</v>
      </c>
      <c r="K9" s="657"/>
      <c r="L9" s="657"/>
      <c r="M9" s="224"/>
      <c r="N9" s="656" t="s">
        <v>78</v>
      </c>
      <c r="O9" s="657"/>
      <c r="P9" s="658"/>
    </row>
    <row r="10" spans="3:16" ht="12.75">
      <c r="E10" s="413" t="s">
        <v>384</v>
      </c>
      <c r="F10" s="26"/>
      <c r="G10" s="26"/>
      <c r="H10" s="26"/>
      <c r="I10" s="26"/>
      <c r="J10" s="225">
        <v>2021</v>
      </c>
      <c r="K10" s="33"/>
      <c r="L10" s="226">
        <v>2020</v>
      </c>
      <c r="M10" s="227"/>
      <c r="N10" s="225">
        <v>2021</v>
      </c>
      <c r="O10" s="33"/>
      <c r="P10" s="228">
        <v>2020</v>
      </c>
    </row>
    <row r="11" spans="3:16" ht="12.75">
      <c r="E11" s="413"/>
      <c r="F11" s="26"/>
      <c r="G11" s="26"/>
      <c r="H11" s="26"/>
      <c r="I11" s="26"/>
      <c r="J11" s="229" t="s">
        <v>89</v>
      </c>
      <c r="K11" s="33"/>
      <c r="L11" s="226" t="s">
        <v>89</v>
      </c>
      <c r="M11" s="227"/>
      <c r="N11" s="229" t="s">
        <v>89</v>
      </c>
      <c r="O11" s="33"/>
      <c r="P11" s="414" t="s">
        <v>89</v>
      </c>
    </row>
    <row r="12" spans="3:16" ht="13.5" thickBot="1">
      <c r="E12" s="45"/>
      <c r="F12" s="44"/>
      <c r="G12" s="44"/>
      <c r="H12" s="44"/>
      <c r="I12" s="44"/>
      <c r="J12" s="415" t="s">
        <v>1</v>
      </c>
      <c r="K12" s="77"/>
      <c r="L12" s="416" t="s">
        <v>1</v>
      </c>
      <c r="M12" s="417"/>
      <c r="N12" s="415" t="s">
        <v>1</v>
      </c>
      <c r="O12" s="417"/>
      <c r="P12" s="418" t="s">
        <v>1</v>
      </c>
    </row>
    <row r="13" spans="3:16" ht="12.75">
      <c r="E13" s="46"/>
      <c r="F13" s="26"/>
      <c r="G13" s="26"/>
      <c r="H13" s="26"/>
      <c r="I13" s="26"/>
      <c r="J13" s="419"/>
      <c r="K13" s="33"/>
      <c r="L13" s="33"/>
      <c r="M13" s="33"/>
      <c r="N13" s="419"/>
      <c r="O13" s="227"/>
      <c r="P13" s="221"/>
    </row>
    <row r="14" spans="3:16" ht="12.75">
      <c r="E14" s="420" t="s">
        <v>36</v>
      </c>
      <c r="F14" s="32"/>
      <c r="G14" s="32"/>
      <c r="H14" s="32"/>
      <c r="I14" s="26"/>
      <c r="J14" s="23"/>
      <c r="K14" s="24"/>
      <c r="L14" s="24"/>
      <c r="M14" s="24"/>
      <c r="N14" s="23"/>
      <c r="O14" s="24"/>
      <c r="P14" s="112"/>
    </row>
    <row r="15" spans="3:16" ht="12.75">
      <c r="E15" s="230" t="s">
        <v>25</v>
      </c>
      <c r="F15" s="26"/>
      <c r="G15" s="26"/>
      <c r="H15" s="26"/>
      <c r="I15" s="26"/>
      <c r="J15" s="162">
        <v>2674172</v>
      </c>
      <c r="K15" s="24"/>
      <c r="L15" s="163">
        <v>1997866</v>
      </c>
      <c r="M15" s="163"/>
      <c r="N15" s="162">
        <v>2662734</v>
      </c>
      <c r="O15" s="163"/>
      <c r="P15" s="164">
        <v>1972186</v>
      </c>
    </row>
    <row r="16" spans="3:16" ht="12.75">
      <c r="E16" s="230" t="s">
        <v>26</v>
      </c>
      <c r="F16" s="26"/>
      <c r="G16" s="26"/>
      <c r="H16" s="26"/>
      <c r="I16" s="26"/>
      <c r="J16" s="23">
        <v>-672201</v>
      </c>
      <c r="K16" s="24"/>
      <c r="L16" s="163">
        <v>-777412</v>
      </c>
      <c r="M16" s="163"/>
      <c r="N16" s="162">
        <v>-674437</v>
      </c>
      <c r="O16" s="163"/>
      <c r="P16" s="164">
        <v>-779311</v>
      </c>
    </row>
    <row r="17" spans="5:16" ht="12.75">
      <c r="E17" s="230" t="s">
        <v>86</v>
      </c>
      <c r="F17" s="26"/>
      <c r="G17" s="26"/>
      <c r="H17" s="26"/>
      <c r="I17" s="26"/>
      <c r="J17" s="23">
        <v>108813</v>
      </c>
      <c r="K17" s="24"/>
      <c r="L17" s="163">
        <v>7274</v>
      </c>
      <c r="M17" s="163"/>
      <c r="N17" s="162">
        <v>108813</v>
      </c>
      <c r="O17" s="163"/>
      <c r="P17" s="164">
        <v>7274</v>
      </c>
    </row>
    <row r="18" spans="5:16" ht="12.75">
      <c r="E18" s="230" t="s">
        <v>27</v>
      </c>
      <c r="F18" s="26"/>
      <c r="G18" s="26"/>
      <c r="H18" s="26"/>
      <c r="I18" s="26"/>
      <c r="J18" s="23">
        <v>1423776</v>
      </c>
      <c r="K18" s="24"/>
      <c r="L18" s="163">
        <v>1265079</v>
      </c>
      <c r="M18" s="163"/>
      <c r="N18" s="162">
        <v>287345</v>
      </c>
      <c r="O18" s="163"/>
      <c r="P18" s="164">
        <v>305368</v>
      </c>
    </row>
    <row r="19" spans="5:16" ht="12.75">
      <c r="E19" s="421" t="s">
        <v>28</v>
      </c>
      <c r="F19" s="28"/>
      <c r="G19" s="28"/>
      <c r="H19" s="28"/>
      <c r="I19" s="28"/>
      <c r="J19" s="64">
        <v>-2309520</v>
      </c>
      <c r="K19" s="17"/>
      <c r="L19" s="422">
        <v>-1350815</v>
      </c>
      <c r="M19" s="422"/>
      <c r="N19" s="423">
        <v>-733482</v>
      </c>
      <c r="O19" s="422"/>
      <c r="P19" s="424">
        <v>-689587</v>
      </c>
    </row>
    <row r="20" spans="5:16" ht="12.75">
      <c r="E20" s="425" t="s">
        <v>37</v>
      </c>
      <c r="F20" s="32"/>
      <c r="G20" s="32"/>
      <c r="H20" s="32"/>
      <c r="I20" s="32"/>
      <c r="J20" s="162">
        <f>SUM(J15:J19)</f>
        <v>1225040</v>
      </c>
      <c r="K20" s="23"/>
      <c r="L20" s="163">
        <f>SUM(L15:L19)</f>
        <v>1141992</v>
      </c>
      <c r="M20" s="162"/>
      <c r="N20" s="162">
        <f>SUM(N15:N19)</f>
        <v>1650973</v>
      </c>
      <c r="O20" s="162"/>
      <c r="P20" s="164">
        <f>SUM(P15:P19)</f>
        <v>815930</v>
      </c>
    </row>
    <row r="21" spans="5:16" ht="12.75">
      <c r="E21" s="425"/>
      <c r="F21" s="32"/>
      <c r="G21" s="32"/>
      <c r="H21" s="32"/>
      <c r="I21" s="32"/>
      <c r="J21" s="162"/>
      <c r="K21" s="23"/>
      <c r="L21" s="163"/>
      <c r="M21" s="162"/>
      <c r="N21" s="162"/>
      <c r="O21" s="162"/>
      <c r="P21" s="164"/>
    </row>
    <row r="22" spans="5:16" ht="12.75">
      <c r="E22" s="420" t="s">
        <v>67</v>
      </c>
      <c r="F22" s="32"/>
      <c r="G22" s="32"/>
      <c r="H22" s="32"/>
      <c r="I22" s="32"/>
      <c r="J22" s="162"/>
      <c r="K22" s="24"/>
      <c r="L22" s="163"/>
      <c r="M22" s="163"/>
      <c r="N22" s="162"/>
      <c r="O22" s="163"/>
      <c r="P22" s="164"/>
    </row>
    <row r="23" spans="5:16" ht="12.75">
      <c r="E23" s="644" t="s">
        <v>266</v>
      </c>
      <c r="F23" s="645"/>
      <c r="G23" s="645"/>
      <c r="H23" s="645"/>
      <c r="I23" s="645"/>
      <c r="J23" s="23">
        <v>1829663</v>
      </c>
      <c r="K23" s="24"/>
      <c r="L23" s="227">
        <v>3568240</v>
      </c>
      <c r="M23" s="227"/>
      <c r="N23" s="419">
        <v>1829663</v>
      </c>
      <c r="O23" s="163"/>
      <c r="P23" s="426">
        <v>3568240</v>
      </c>
    </row>
    <row r="24" spans="5:16" ht="12.75">
      <c r="E24" s="230" t="s">
        <v>109</v>
      </c>
      <c r="F24" s="26"/>
      <c r="G24" s="26"/>
      <c r="H24" s="26"/>
      <c r="I24" s="26"/>
      <c r="J24" s="23">
        <v>-4236464</v>
      </c>
      <c r="K24" s="24"/>
      <c r="L24" s="163">
        <v>-4598244</v>
      </c>
      <c r="M24" s="163"/>
      <c r="N24" s="162">
        <v>-4240937</v>
      </c>
      <c r="O24" s="163"/>
      <c r="P24" s="164">
        <v>-4596081</v>
      </c>
    </row>
    <row r="25" spans="5:16" ht="12.75">
      <c r="E25" s="230" t="s">
        <v>317</v>
      </c>
      <c r="F25" s="26"/>
      <c r="G25" s="26"/>
      <c r="H25" s="26"/>
      <c r="I25" s="26"/>
      <c r="J25" s="23">
        <v>6663669</v>
      </c>
      <c r="K25" s="24"/>
      <c r="L25" s="163">
        <v>4131199</v>
      </c>
      <c r="M25" s="163"/>
      <c r="N25" s="162">
        <v>6673395</v>
      </c>
      <c r="O25" s="163"/>
      <c r="P25" s="164">
        <v>4128222</v>
      </c>
    </row>
    <row r="26" spans="5:16" ht="12.75">
      <c r="E26" s="230" t="s">
        <v>34</v>
      </c>
      <c r="F26" s="26"/>
      <c r="G26" s="26"/>
      <c r="H26" s="26"/>
      <c r="I26" s="26"/>
      <c r="J26" s="23">
        <v>-804976</v>
      </c>
      <c r="K26" s="24"/>
      <c r="L26" s="163">
        <v>193534</v>
      </c>
      <c r="M26" s="163"/>
      <c r="N26" s="162">
        <v>-787330</v>
      </c>
      <c r="O26" s="163"/>
      <c r="P26" s="164">
        <v>205928</v>
      </c>
    </row>
    <row r="27" spans="5:16" ht="12.75">
      <c r="E27" s="420" t="s">
        <v>110</v>
      </c>
      <c r="F27" s="32"/>
      <c r="G27" s="32"/>
      <c r="H27" s="32"/>
      <c r="I27" s="26"/>
      <c r="J27" s="162"/>
      <c r="K27" s="24"/>
      <c r="L27" s="163"/>
      <c r="M27" s="163"/>
      <c r="N27" s="162"/>
      <c r="O27" s="163"/>
      <c r="P27" s="164"/>
    </row>
    <row r="28" spans="5:16" ht="12.75">
      <c r="E28" s="421" t="s">
        <v>112</v>
      </c>
      <c r="F28" s="28"/>
      <c r="G28" s="28"/>
      <c r="H28" s="28"/>
      <c r="I28" s="28"/>
      <c r="J28" s="64">
        <v>-2685468</v>
      </c>
      <c r="K28" s="17"/>
      <c r="L28" s="422">
        <v>308963</v>
      </c>
      <c r="M28" s="422"/>
      <c r="N28" s="423">
        <v>-2701233</v>
      </c>
      <c r="O28" s="422"/>
      <c r="P28" s="424">
        <v>304658</v>
      </c>
    </row>
    <row r="29" spans="5:16" ht="25.5" customHeight="1">
      <c r="E29" s="654" t="s">
        <v>312</v>
      </c>
      <c r="F29" s="655"/>
      <c r="G29" s="655"/>
      <c r="H29" s="655"/>
      <c r="I29" s="655"/>
      <c r="J29" s="427">
        <f>SUM(J20:J28)</f>
        <v>1991464</v>
      </c>
      <c r="K29" s="428"/>
      <c r="L29" s="429">
        <f>SUM(L20:L28)</f>
        <v>4745684</v>
      </c>
      <c r="M29" s="429"/>
      <c r="N29" s="427">
        <f>SUM(N20:N28)</f>
        <v>2424531</v>
      </c>
      <c r="O29" s="429"/>
      <c r="P29" s="430">
        <f>SUM(P20:P28)</f>
        <v>4426897</v>
      </c>
    </row>
    <row r="30" spans="5:16" ht="12.75">
      <c r="E30" s="421" t="s">
        <v>298</v>
      </c>
      <c r="F30" s="83"/>
      <c r="G30" s="83"/>
      <c r="H30" s="83"/>
      <c r="I30" s="83"/>
      <c r="J30" s="423">
        <v>-272631</v>
      </c>
      <c r="K30" s="17"/>
      <c r="L30" s="422">
        <v>-39633</v>
      </c>
      <c r="M30" s="422"/>
      <c r="N30" s="423">
        <v>-272631</v>
      </c>
      <c r="O30" s="422"/>
      <c r="P30" s="424">
        <v>-39633</v>
      </c>
    </row>
    <row r="31" spans="5:16" ht="12.75">
      <c r="E31" s="230" t="s">
        <v>212</v>
      </c>
      <c r="F31" s="32"/>
      <c r="G31" s="32"/>
      <c r="H31" s="32"/>
      <c r="I31" s="32"/>
      <c r="J31" s="162">
        <f>SUM(J29:J30)</f>
        <v>1718833</v>
      </c>
      <c r="K31" s="24"/>
      <c r="L31" s="163">
        <f>SUM(L29:L30)</f>
        <v>4706051</v>
      </c>
      <c r="M31" s="163"/>
      <c r="N31" s="162">
        <f>SUM(N29:N30)</f>
        <v>2151900</v>
      </c>
      <c r="O31" s="163"/>
      <c r="P31" s="164">
        <f>SUM(P29:P30)</f>
        <v>4387264</v>
      </c>
    </row>
    <row r="32" spans="5:16" ht="12.75">
      <c r="E32" s="230"/>
      <c r="F32" s="32"/>
      <c r="G32" s="32"/>
      <c r="H32" s="32"/>
      <c r="I32" s="32"/>
      <c r="J32" s="162"/>
      <c r="K32" s="24"/>
      <c r="L32" s="163"/>
      <c r="M32" s="163"/>
      <c r="N32" s="162"/>
      <c r="O32" s="163"/>
      <c r="P32" s="164"/>
    </row>
    <row r="33" spans="5:16" ht="12.75">
      <c r="E33" s="230" t="s">
        <v>29</v>
      </c>
      <c r="F33" s="26"/>
      <c r="G33" s="26"/>
      <c r="H33" s="26"/>
      <c r="I33" s="26"/>
      <c r="J33" s="23">
        <v>-1021278</v>
      </c>
      <c r="K33" s="24"/>
      <c r="L33" s="163">
        <v>-486752</v>
      </c>
      <c r="M33" s="163"/>
      <c r="N33" s="431">
        <v>-996644</v>
      </c>
      <c r="O33" s="163"/>
      <c r="P33" s="432">
        <v>-450000</v>
      </c>
    </row>
    <row r="34" spans="5:16" ht="12.75">
      <c r="E34" s="607"/>
      <c r="F34" s="130"/>
      <c r="G34" s="130"/>
      <c r="H34" s="130"/>
      <c r="I34" s="130"/>
      <c r="J34" s="552">
        <f>SUM(J31:J33)</f>
        <v>697555</v>
      </c>
      <c r="K34" s="110"/>
      <c r="L34" s="553">
        <f>SUM(L31:L33)</f>
        <v>4219299</v>
      </c>
      <c r="M34" s="553"/>
      <c r="N34" s="552">
        <f>SUM(N31:N33)</f>
        <v>1155256</v>
      </c>
      <c r="O34" s="553"/>
      <c r="P34" s="554">
        <f>SUM(P31:P33)</f>
        <v>3937264</v>
      </c>
    </row>
    <row r="35" spans="5:16" ht="12.75">
      <c r="E35" s="84" t="s">
        <v>396</v>
      </c>
      <c r="F35" s="28"/>
      <c r="G35" s="28"/>
      <c r="H35" s="28"/>
      <c r="I35" s="28"/>
      <c r="J35" s="423">
        <v>124471</v>
      </c>
      <c r="K35" s="17"/>
      <c r="L35" s="422">
        <v>0</v>
      </c>
      <c r="M35" s="422"/>
      <c r="N35" s="423">
        <v>0</v>
      </c>
      <c r="O35" s="422"/>
      <c r="P35" s="424">
        <v>0</v>
      </c>
    </row>
    <row r="36" spans="5:16" ht="13.5" thickBot="1">
      <c r="E36" s="433" t="s">
        <v>333</v>
      </c>
      <c r="F36" s="42"/>
      <c r="G36" s="42"/>
      <c r="H36" s="42"/>
      <c r="I36" s="42"/>
      <c r="J36" s="434">
        <f>SUM(J34:J35)</f>
        <v>822026</v>
      </c>
      <c r="K36" s="18"/>
      <c r="L36" s="435">
        <f>SUM(L34:L35)</f>
        <v>4219299</v>
      </c>
      <c r="M36" s="435"/>
      <c r="N36" s="434">
        <f>SUM(N34:N35)</f>
        <v>1155256</v>
      </c>
      <c r="O36" s="435"/>
      <c r="P36" s="436">
        <f>SUM(P34:P35)</f>
        <v>3937264</v>
      </c>
    </row>
    <row r="37" spans="5:16" ht="12.75">
      <c r="E37" s="425"/>
      <c r="F37" s="32"/>
      <c r="G37" s="32"/>
      <c r="H37" s="32"/>
      <c r="I37" s="32"/>
      <c r="J37" s="162"/>
      <c r="K37" s="24"/>
      <c r="L37" s="163"/>
      <c r="M37" s="163"/>
      <c r="N37" s="162"/>
      <c r="O37" s="163"/>
      <c r="P37" s="164"/>
    </row>
    <row r="38" spans="5:16" ht="12.75">
      <c r="E38" s="420" t="s">
        <v>30</v>
      </c>
      <c r="F38" s="32"/>
      <c r="G38" s="32"/>
      <c r="H38" s="32"/>
      <c r="I38" s="26"/>
      <c r="J38" s="162"/>
      <c r="K38" s="24"/>
      <c r="L38" s="163"/>
      <c r="M38" s="163"/>
      <c r="N38" s="162"/>
      <c r="O38" s="163"/>
      <c r="P38" s="164"/>
    </row>
    <row r="39" spans="5:16" ht="12.75">
      <c r="E39" s="230" t="s">
        <v>352</v>
      </c>
      <c r="F39" s="26"/>
      <c r="G39" s="26"/>
      <c r="H39" s="26"/>
      <c r="I39" s="87"/>
      <c r="J39" s="23">
        <v>31247</v>
      </c>
      <c r="K39" s="102"/>
      <c r="L39" s="163">
        <v>106766</v>
      </c>
      <c r="M39" s="437"/>
      <c r="N39" s="162">
        <v>0</v>
      </c>
      <c r="O39" s="437"/>
      <c r="P39" s="164">
        <v>74167</v>
      </c>
    </row>
    <row r="40" spans="5:16" ht="12.75">
      <c r="E40" s="230" t="s">
        <v>39</v>
      </c>
      <c r="F40" s="26"/>
      <c r="G40" s="26"/>
      <c r="H40" s="26"/>
      <c r="I40" s="26"/>
      <c r="J40" s="23">
        <v>20057</v>
      </c>
      <c r="K40" s="24"/>
      <c r="L40" s="163">
        <v>1876</v>
      </c>
      <c r="M40" s="163"/>
      <c r="N40" s="162">
        <v>15545</v>
      </c>
      <c r="O40" s="163"/>
      <c r="P40" s="164">
        <v>1876</v>
      </c>
    </row>
    <row r="41" spans="5:16" ht="12.75">
      <c r="E41" s="230" t="s">
        <v>391</v>
      </c>
      <c r="F41" s="26"/>
      <c r="G41" s="26"/>
      <c r="H41" s="26"/>
      <c r="I41" s="26"/>
      <c r="J41" s="23">
        <v>148779</v>
      </c>
      <c r="K41" s="24"/>
      <c r="L41" s="163">
        <v>0</v>
      </c>
      <c r="M41" s="163"/>
      <c r="N41" s="162">
        <v>102393</v>
      </c>
      <c r="O41" s="163"/>
      <c r="P41" s="164">
        <v>0</v>
      </c>
    </row>
    <row r="42" spans="5:16" ht="12.75">
      <c r="E42" s="230" t="s">
        <v>383</v>
      </c>
      <c r="F42" s="26"/>
      <c r="G42" s="26"/>
      <c r="H42" s="26"/>
      <c r="I42" s="26"/>
      <c r="J42" s="23">
        <v>46509</v>
      </c>
      <c r="K42" s="24"/>
      <c r="L42" s="163">
        <v>0</v>
      </c>
      <c r="M42" s="163"/>
      <c r="N42" s="162">
        <v>30828</v>
      </c>
      <c r="O42" s="163"/>
      <c r="P42" s="164">
        <v>0</v>
      </c>
    </row>
    <row r="43" spans="5:16" ht="12.75">
      <c r="E43" s="230" t="s">
        <v>335</v>
      </c>
      <c r="F43" s="26"/>
      <c r="G43" s="26"/>
      <c r="H43" s="26"/>
      <c r="I43" s="26"/>
      <c r="J43" s="43">
        <v>-352400</v>
      </c>
      <c r="K43" s="26"/>
      <c r="L43" s="8">
        <v>-136500</v>
      </c>
      <c r="M43" s="26"/>
      <c r="N43" s="8">
        <v>0</v>
      </c>
      <c r="O43" s="26"/>
      <c r="P43" s="438">
        <v>0</v>
      </c>
    </row>
    <row r="44" spans="5:16" ht="12.75">
      <c r="E44" s="230" t="s">
        <v>336</v>
      </c>
      <c r="F44" s="26"/>
      <c r="G44" s="26"/>
      <c r="H44" s="26"/>
      <c r="I44" s="26"/>
      <c r="J44" s="43">
        <v>132082</v>
      </c>
      <c r="K44" s="26"/>
      <c r="L44" s="8">
        <v>13253</v>
      </c>
      <c r="M44" s="26"/>
      <c r="N44" s="8">
        <v>0</v>
      </c>
      <c r="O44" s="26"/>
      <c r="P44" s="438">
        <v>0</v>
      </c>
    </row>
    <row r="45" spans="5:16" ht="12.75">
      <c r="E45" s="230" t="s">
        <v>31</v>
      </c>
      <c r="F45" s="26"/>
      <c r="G45" s="26"/>
      <c r="H45" s="26"/>
      <c r="I45" s="26"/>
      <c r="J45" s="23">
        <v>-89479</v>
      </c>
      <c r="K45" s="24"/>
      <c r="L45" s="163">
        <v>-61522</v>
      </c>
      <c r="M45" s="163"/>
      <c r="N45" s="162">
        <v>-86791</v>
      </c>
      <c r="O45" s="163"/>
      <c r="P45" s="164">
        <v>-53407</v>
      </c>
    </row>
    <row r="46" spans="5:16" ht="12.75">
      <c r="E46" s="230" t="s">
        <v>113</v>
      </c>
      <c r="F46" s="26"/>
      <c r="G46" s="26"/>
      <c r="H46" s="26"/>
      <c r="I46" s="26"/>
      <c r="J46" s="23">
        <v>11500</v>
      </c>
      <c r="K46" s="24"/>
      <c r="L46" s="163">
        <v>16697</v>
      </c>
      <c r="M46" s="163"/>
      <c r="N46" s="162">
        <v>11500</v>
      </c>
      <c r="O46" s="163"/>
      <c r="P46" s="164">
        <v>16697</v>
      </c>
    </row>
    <row r="47" spans="5:16" ht="13.5" thickBot="1">
      <c r="E47" s="433" t="s">
        <v>334</v>
      </c>
      <c r="F47" s="42"/>
      <c r="G47" s="42"/>
      <c r="H47" s="42"/>
      <c r="I47" s="42"/>
      <c r="J47" s="434">
        <f>SUM(J39:J46)</f>
        <v>-51705</v>
      </c>
      <c r="K47" s="18"/>
      <c r="L47" s="435">
        <f>SUM(L39:L46)</f>
        <v>-59430</v>
      </c>
      <c r="M47" s="435"/>
      <c r="N47" s="434">
        <f>SUM(N39:N46)</f>
        <v>73475</v>
      </c>
      <c r="O47" s="18"/>
      <c r="P47" s="436">
        <f>SUM(P39:P46)</f>
        <v>39333</v>
      </c>
    </row>
    <row r="48" spans="5:16" ht="12.75">
      <c r="E48" s="413"/>
      <c r="F48" s="26"/>
      <c r="G48" s="26"/>
      <c r="H48" s="26"/>
      <c r="I48" s="26"/>
      <c r="J48" s="162"/>
      <c r="K48" s="24"/>
      <c r="L48" s="163"/>
      <c r="M48" s="163"/>
      <c r="N48" s="162"/>
      <c r="O48" s="163"/>
      <c r="P48" s="164"/>
    </row>
    <row r="49" spans="5:16" ht="12.75">
      <c r="E49" s="420" t="s">
        <v>32</v>
      </c>
      <c r="F49" s="32"/>
      <c r="G49" s="32"/>
      <c r="H49" s="32"/>
      <c r="I49" s="26"/>
      <c r="J49" s="162"/>
      <c r="K49" s="24"/>
      <c r="L49" s="163"/>
      <c r="M49" s="163"/>
      <c r="N49" s="162"/>
      <c r="O49" s="163"/>
      <c r="P49" s="164"/>
    </row>
    <row r="50" spans="5:16" ht="12.75">
      <c r="E50" s="230" t="s">
        <v>344</v>
      </c>
      <c r="F50" s="26"/>
      <c r="G50" s="26"/>
      <c r="H50" s="26"/>
      <c r="I50" s="26"/>
      <c r="J50" s="23">
        <v>1031992</v>
      </c>
      <c r="K50" s="24"/>
      <c r="L50" s="163">
        <v>110399</v>
      </c>
      <c r="M50" s="163"/>
      <c r="N50" s="431">
        <v>0</v>
      </c>
      <c r="O50" s="163"/>
      <c r="P50" s="432">
        <v>0</v>
      </c>
    </row>
    <row r="51" spans="5:16" ht="12.75">
      <c r="E51" s="230" t="s">
        <v>345</v>
      </c>
      <c r="F51" s="26"/>
      <c r="G51" s="26"/>
      <c r="H51" s="26"/>
      <c r="I51" s="26"/>
      <c r="J51" s="23">
        <v>-1497776</v>
      </c>
      <c r="K51" s="24"/>
      <c r="L51" s="163">
        <v>-3170438</v>
      </c>
      <c r="M51" s="163"/>
      <c r="N51" s="162">
        <v>-962500</v>
      </c>
      <c r="O51" s="163"/>
      <c r="P51" s="164">
        <v>-2809163</v>
      </c>
    </row>
    <row r="52" spans="5:16" ht="12.75">
      <c r="E52" s="230" t="s">
        <v>351</v>
      </c>
      <c r="F52" s="26"/>
      <c r="G52" s="26"/>
      <c r="H52" s="26"/>
      <c r="I52" s="26"/>
      <c r="J52" s="23">
        <v>-22913</v>
      </c>
      <c r="K52" s="24"/>
      <c r="L52" s="163">
        <v>-52784</v>
      </c>
      <c r="M52" s="163"/>
      <c r="N52" s="162">
        <v>-21156</v>
      </c>
      <c r="O52" s="163"/>
      <c r="P52" s="164">
        <v>-52784</v>
      </c>
    </row>
    <row r="53" spans="5:16" ht="12.75">
      <c r="E53" s="230" t="s">
        <v>38</v>
      </c>
      <c r="F53" s="26"/>
      <c r="G53" s="26"/>
      <c r="H53" s="26"/>
      <c r="I53" s="26"/>
      <c r="J53" s="23">
        <v>0</v>
      </c>
      <c r="K53" s="33"/>
      <c r="L53" s="227">
        <v>-233</v>
      </c>
      <c r="M53" s="227"/>
      <c r="N53" s="162">
        <v>0</v>
      </c>
      <c r="O53" s="163"/>
      <c r="P53" s="164">
        <v>-233</v>
      </c>
    </row>
    <row r="54" spans="5:16" ht="13.5" thickBot="1">
      <c r="E54" s="433" t="s">
        <v>337</v>
      </c>
      <c r="F54" s="42"/>
      <c r="G54" s="42"/>
      <c r="H54" s="42"/>
      <c r="I54" s="42"/>
      <c r="J54" s="434">
        <f>SUM(J50:J53)</f>
        <v>-488697</v>
      </c>
      <c r="K54" s="18"/>
      <c r="L54" s="435">
        <f>SUM(L50:L53)</f>
        <v>-3113056</v>
      </c>
      <c r="M54" s="435"/>
      <c r="N54" s="434">
        <f>SUM(N50:N53)</f>
        <v>-983656</v>
      </c>
      <c r="O54" s="435"/>
      <c r="P54" s="436">
        <f>SUM(P50:P53)</f>
        <v>-2862180</v>
      </c>
    </row>
    <row r="55" spans="5:16" ht="12.75">
      <c r="E55" s="46"/>
      <c r="F55" s="26"/>
      <c r="G55" s="26"/>
      <c r="H55" s="26"/>
      <c r="I55" s="26"/>
      <c r="J55" s="439" t="s">
        <v>0</v>
      </c>
      <c r="K55" s="24"/>
      <c r="L55" s="440" t="s">
        <v>0</v>
      </c>
      <c r="M55" s="440"/>
      <c r="N55" s="439" t="s">
        <v>0</v>
      </c>
      <c r="O55" s="440"/>
      <c r="P55" s="441" t="s">
        <v>0</v>
      </c>
    </row>
    <row r="56" spans="5:16" ht="12.75">
      <c r="E56" s="230" t="s">
        <v>343</v>
      </c>
      <c r="F56" s="26"/>
      <c r="G56" s="26"/>
      <c r="H56" s="26"/>
      <c r="I56" s="26"/>
      <c r="J56" s="162">
        <f>+J54+J47+J36</f>
        <v>281624</v>
      </c>
      <c r="K56" s="163"/>
      <c r="L56" s="163">
        <v>1046813</v>
      </c>
      <c r="M56" s="163"/>
      <c r="N56" s="162">
        <v>245075</v>
      </c>
      <c r="O56" s="163"/>
      <c r="P56" s="164">
        <v>1114417</v>
      </c>
    </row>
    <row r="57" spans="5:16" ht="12.75">
      <c r="E57" s="230" t="s">
        <v>40</v>
      </c>
      <c r="F57" s="26"/>
      <c r="G57" s="26"/>
      <c r="H57" s="26"/>
      <c r="I57" s="26"/>
      <c r="J57" s="23">
        <v>-466976</v>
      </c>
      <c r="K57" s="24"/>
      <c r="L57" s="163">
        <v>-467693</v>
      </c>
      <c r="M57" s="163"/>
      <c r="N57" s="162">
        <v>-514069</v>
      </c>
      <c r="O57" s="163"/>
      <c r="P57" s="164">
        <v>-553787</v>
      </c>
    </row>
    <row r="58" spans="5:16" ht="13.5" thickBot="1">
      <c r="E58" s="433" t="s">
        <v>41</v>
      </c>
      <c r="F58" s="42"/>
      <c r="G58" s="42"/>
      <c r="H58" s="42"/>
      <c r="I58" s="42"/>
      <c r="J58" s="434">
        <f>SUM(J56:J57)</f>
        <v>-185352</v>
      </c>
      <c r="K58" s="18"/>
      <c r="L58" s="435">
        <f>SUM(L56:L57)</f>
        <v>579120</v>
      </c>
      <c r="M58" s="435"/>
      <c r="N58" s="434">
        <f>SUM(N56:N57)</f>
        <v>-268994</v>
      </c>
      <c r="O58" s="435"/>
      <c r="P58" s="436">
        <f>SUM(P56:P57)</f>
        <v>560630</v>
      </c>
    </row>
    <row r="59" spans="5:16" ht="12.75">
      <c r="E59" s="413"/>
      <c r="F59" s="26"/>
      <c r="G59" s="26"/>
      <c r="H59" s="26"/>
      <c r="I59" s="26"/>
      <c r="J59" s="162"/>
      <c r="K59" s="24"/>
      <c r="L59" s="163"/>
      <c r="M59" s="163"/>
      <c r="N59" s="162"/>
      <c r="O59" s="163"/>
      <c r="P59" s="164"/>
    </row>
    <row r="60" spans="5:16" ht="12.75">
      <c r="E60" s="230" t="s">
        <v>338</v>
      </c>
      <c r="F60" s="26"/>
      <c r="G60" s="26"/>
      <c r="H60" s="26"/>
      <c r="I60" s="26"/>
      <c r="J60" s="23">
        <v>903718</v>
      </c>
      <c r="K60" s="24"/>
      <c r="L60" s="163">
        <v>1032232</v>
      </c>
      <c r="M60" s="163"/>
      <c r="N60" s="162">
        <v>804879</v>
      </c>
      <c r="O60" s="163"/>
      <c r="P60" s="164">
        <v>1002994</v>
      </c>
    </row>
    <row r="61" spans="5:16" ht="12.75">
      <c r="E61" s="230" t="s">
        <v>395</v>
      </c>
      <c r="F61" s="26"/>
      <c r="G61" s="26"/>
      <c r="H61" s="26"/>
      <c r="I61" s="26"/>
      <c r="J61" s="23">
        <v>1791</v>
      </c>
      <c r="K61" s="24"/>
      <c r="L61" s="163">
        <v>0</v>
      </c>
      <c r="M61" s="163"/>
      <c r="N61" s="162">
        <v>0</v>
      </c>
      <c r="O61" s="163"/>
      <c r="P61" s="164">
        <v>0</v>
      </c>
    </row>
    <row r="62" spans="5:16" ht="12.75">
      <c r="E62" s="230" t="s">
        <v>11</v>
      </c>
      <c r="F62" s="26"/>
      <c r="G62" s="26"/>
      <c r="H62" s="26"/>
      <c r="I62" s="26"/>
      <c r="J62" s="23">
        <v>-1091065</v>
      </c>
      <c r="K62" s="24"/>
      <c r="L62" s="163">
        <v>-453457</v>
      </c>
      <c r="M62" s="163"/>
      <c r="N62" s="162">
        <v>-1074066</v>
      </c>
      <c r="O62" s="163"/>
      <c r="P62" s="164">
        <v>-442706</v>
      </c>
    </row>
    <row r="63" spans="5:16" ht="12.75">
      <c r="E63" s="84" t="s">
        <v>339</v>
      </c>
      <c r="F63" s="28"/>
      <c r="G63" s="28"/>
      <c r="H63" s="28"/>
      <c r="I63" s="28"/>
      <c r="J63" s="23">
        <v>204</v>
      </c>
      <c r="K63" s="24"/>
      <c r="L63" s="163">
        <v>345</v>
      </c>
      <c r="M63" s="163"/>
      <c r="N63" s="162">
        <v>193</v>
      </c>
      <c r="O63" s="163"/>
      <c r="P63" s="164">
        <v>342</v>
      </c>
    </row>
    <row r="64" spans="5:16" ht="13.5" thickBot="1">
      <c r="E64" s="82" t="s">
        <v>41</v>
      </c>
      <c r="F64" s="161"/>
      <c r="G64" s="161"/>
      <c r="H64" s="161"/>
      <c r="I64" s="161"/>
      <c r="J64" s="434">
        <f>SUM(J60:J63)</f>
        <v>-185352</v>
      </c>
      <c r="K64" s="18"/>
      <c r="L64" s="435">
        <f>SUM(L60:L63)</f>
        <v>579120</v>
      </c>
      <c r="M64" s="435"/>
      <c r="N64" s="434">
        <f>SUM(N60:N63)</f>
        <v>-268994</v>
      </c>
      <c r="O64" s="435"/>
      <c r="P64" s="436">
        <f>SUM(P60:P63)</f>
        <v>560630</v>
      </c>
    </row>
    <row r="65" spans="5:16" ht="12.75">
      <c r="E65" s="46"/>
      <c r="F65" s="26"/>
      <c r="G65" s="26"/>
      <c r="H65" s="26"/>
      <c r="I65" s="26"/>
      <c r="J65" s="163"/>
      <c r="K65" s="24"/>
      <c r="L65" s="163"/>
      <c r="M65" s="163"/>
      <c r="N65" s="162"/>
      <c r="O65" s="163"/>
      <c r="P65" s="164"/>
    </row>
    <row r="66" spans="5:16" ht="12.75">
      <c r="E66" s="46" t="s">
        <v>269</v>
      </c>
      <c r="F66" s="26"/>
      <c r="G66" s="26"/>
      <c r="H66" s="26"/>
      <c r="I66" s="26"/>
      <c r="J66" s="163"/>
      <c r="K66" s="24"/>
      <c r="L66" s="163"/>
      <c r="M66" s="163"/>
      <c r="N66" s="162"/>
      <c r="O66" s="163"/>
      <c r="P66" s="164"/>
    </row>
    <row r="67" spans="5:16" ht="13.5" thickBot="1">
      <c r="E67" s="202" t="s">
        <v>91</v>
      </c>
      <c r="F67" s="203"/>
      <c r="G67" s="203"/>
      <c r="H67" s="203"/>
      <c r="I67" s="203"/>
      <c r="J67" s="165"/>
      <c r="K67" s="20"/>
      <c r="L67" s="165"/>
      <c r="M67" s="165"/>
      <c r="N67" s="166"/>
      <c r="O67" s="165"/>
      <c r="P67" s="167"/>
    </row>
  </sheetData>
  <sheetProtection formatCells="0" formatColumns="0" formatRows="0" insertColumns="0" insertRows="0" insertHyperlinks="0" deleteColumns="0" deleteRows="0" sort="0" autoFilter="0" pivotTables="0"/>
  <mergeCells count="5">
    <mergeCell ref="E7:P7"/>
    <mergeCell ref="E23:I23"/>
    <mergeCell ref="E29:I29"/>
    <mergeCell ref="J9:L9"/>
    <mergeCell ref="N9:P9"/>
  </mergeCells>
  <phoneticPr fontId="55" type="noConversion"/>
  <hyperlinks>
    <hyperlink ref="J15" location="cashfliowworkings!BF12" display="cashfliowworkings!BF12"/>
    <hyperlink ref="N15" location="cashfliowworkings!B12" display="cashfliowworkings!B12"/>
    <hyperlink ref="N16" location="cashfliowworkings!B13" display="cashfliowworkings!B13"/>
    <hyperlink ref="N17" location="cashfliowworkings!B14" display="cashfliowworkings!B14"/>
    <hyperlink ref="N18" location="cashfliowworkings!B15" display="cashfliowworkings!B15"/>
    <hyperlink ref="N19" location="cashfliowworkings!B18" display="cashfliowworkings!B18"/>
    <hyperlink ref="N23" location="cashfliowworkings!B22" display="cashfliowworkings!B22"/>
    <hyperlink ref="N24" location="cashfliowworkings!B24" display="cashfliowworkings!B24"/>
    <hyperlink ref="N25" location="cashfliowworkings!B25" display="cashfliowworkings!B25"/>
    <hyperlink ref="N28" location="cashfliowworkings!B28" display="cashfliowworkings!B28"/>
    <hyperlink ref="N33" location="cashfliowworkings!B32" display="cashfliowworkings!B32"/>
    <hyperlink ref="N40" location="cashfliowworkings!B36" display="cashfliowworkings!B36"/>
    <hyperlink ref="N45" location="cashfliowworkings!B45" display="cashfliowworkings!B45"/>
    <hyperlink ref="N46" location="cashfliowworkings!B46" display="cashfliowworkings!B46"/>
    <hyperlink ref="N50" location="cashfliowworkings!B50" display="cashfliowworkings!B50"/>
    <hyperlink ref="N51" location="cashfliowworkings!B51" display="cashfliowworkings!B51"/>
    <hyperlink ref="N53" location="cashfliowworkings!B52" display="cashfliowworkings!B52"/>
    <hyperlink ref="N56" location="cashfliowworkings!B57" display="cashfliowworkings!B57"/>
    <hyperlink ref="N57" location="cashfliowworkings!B58" display="cashfliowworkings!B58"/>
    <hyperlink ref="N60" location="cashfliowworkings!B62" display="cashfliowworkings!B62"/>
    <hyperlink ref="N62" location="cashfliowworkings!B63" display="cashfliowworkings!B63"/>
    <hyperlink ref="J20" location="cashfliowworkings!BF20" display="cashfliowworkings!BF20"/>
    <hyperlink ref="J29" location="cashfliowworkings!Q150" display="cashfliowworkings!Q150"/>
    <hyperlink ref="J34" location="cashfliowworkings!BF33" display="cashfliowworkings!BF33"/>
    <hyperlink ref="J47" location="cashfliowworkings!BF47" display="cashfliowworkings!BF47"/>
    <hyperlink ref="J54" location="cashfliowworkings!BF54" display="cashfliowworkings!BF54"/>
    <hyperlink ref="J56" location="cashfliowworkings!BF57" display="cashfliowworkings!BF57"/>
    <hyperlink ref="J58" location="cashfliowworkings!BF59" display="cashfliowworkings!BF59"/>
    <hyperlink ref="N20" location="cashfliowworkings!B20" display="cashfliowworkings!B20"/>
    <hyperlink ref="N29" location="cashfliowworkings!B31" display="cashfliowworkings!B31"/>
    <hyperlink ref="N34" location="cashfliowworkings!B33" display="cashfliowworkings!B33"/>
    <hyperlink ref="N47" location="cashfliowworkings!B47" display="cashfliowworkings!B47"/>
    <hyperlink ref="N54" location="cashfliowworkings!B54" display="cashfliowworkings!B54"/>
    <hyperlink ref="N58" location="cashfliowworkings!B59" display="cashfliowworkings!B59"/>
    <hyperlink ref="J16" location="cashfliowworkings!BF13" display="cashfliowworkings!BF13"/>
    <hyperlink ref="E15" location="cashfliowworkings!A12" display="Interest receipts"/>
    <hyperlink ref="E50" location="cashfliowworkings!A50" display="Borrowings"/>
    <hyperlink ref="E16" location="cashfliowworkings!A13" display="Interest payments"/>
    <hyperlink ref="E17" location="cashfliowworkings!A14" display="Recoveries on loans previously written off"/>
    <hyperlink ref="E18" location="cashfliowworkings!A15" display="Receipts from other operating activities"/>
    <hyperlink ref="E19" location="cashfliowworkings!A18" display="Cash payments to employees and suppliers"/>
    <hyperlink ref="E20" location="cashfliowworkings!A20" display="Operating profit before changes in operating assets"/>
    <hyperlink ref="E24" location="cashfliowworkings!A24" display="Funds advanced to customers"/>
    <hyperlink ref="E25" location="cashfliowworkings!A25" display="Capital component of recoveries from customers"/>
    <hyperlink ref="E26" location="cashfliowworkings!A26" display="Others"/>
    <hyperlink ref="E28" location="cashfliowworkings!A28" display="Deposits "/>
    <hyperlink ref="E29" location="cashfliowworkings!A31" display="Net cash from operating activities before income tax"/>
    <hyperlink ref="E33" location="cashfliowworkings!A32" display="Income tax paid"/>
    <hyperlink ref="E40" location="cashfliowworkings!A36" display="Dividends received from other companies"/>
    <hyperlink ref="E45" location="cashfliowworkings!A45" display="Purchase of property, plant and equipment"/>
    <hyperlink ref="E46" location="cashfliowworkings!A46" display="Proceeds on disposal of property, plant and equipment"/>
    <hyperlink ref="E51" location="cashfliowworkings!A51" display="Repayment of borrowings"/>
    <hyperlink ref="E53" location="cashfliowworkings!A52" display="Dividends paid to equity holders of the parent"/>
    <hyperlink ref="E56" location="cashfliowworkings!A57" display="Net increase (decrease) in cash and cash equivalents"/>
    <hyperlink ref="E57" location="cashfliowworkings!A58" display="Cash and cash equivalents at the beginning of the period"/>
    <hyperlink ref="J57" location="cashfliowworkings!BF58" display="cashfliowworkings!BF58"/>
    <hyperlink ref="E58" location="cashfliowworkings!A59" display="Cash and cash equivalents at the end of the period "/>
    <hyperlink ref="E60" location="cashfliowworkings!A62" display="Cash in hand and at banks"/>
    <hyperlink ref="E62" location="cashfliowworkings!A63" display="Bank overdrafts"/>
    <hyperlink ref="J17" location="cashfliowworkings!BF14" display="cashfliowworkings!BF14"/>
    <hyperlink ref="J23" location="cashfliowworkings!BF22" display="cashfliowworkings!BF22"/>
    <hyperlink ref="J24" location="cashfliowworkings!BF24" display="cashfliowworkings!BF24"/>
    <hyperlink ref="J25" location="cashfliowworkings!BF25" display="cashfliowworkings!BF25"/>
    <hyperlink ref="J28" location="cashfliowworkings!BF28" display="cashfliowworkings!BF28"/>
    <hyperlink ref="J40" location="cashfliowworkings!BF36" display="cashfliowworkings!BF36"/>
    <hyperlink ref="J45" location="cashfliowworkings!BF45" display="cashfliowworkings!BF45"/>
    <hyperlink ref="J46" location="cashfliowworkings!BF46" display="cashfliowworkings!BF46"/>
    <hyperlink ref="J50" location="cashfliowworkings!BF50" display="cashfliowworkings!BF50"/>
    <hyperlink ref="J51" location="cashfliowworkings!BF51" display="cashfliowworkings!BF51"/>
    <hyperlink ref="J53" location="cashfliowworkings!BF52" display="cashfliowworkings!BF52"/>
    <hyperlink ref="J60" location="cashfliowworkings!BF62" display="cashfliowworkings!BF62"/>
    <hyperlink ref="J62" location="cashfliowworkings!BF63" display="cashfliowworkings!BF63"/>
    <hyperlink ref="E61" location="cashfliowworkings!A62" display="Cash in hand and at banks"/>
  </hyperlinks>
  <pageMargins left="0.56999999999999995" right="0.26" top="1" bottom="0.14000000000000001" header="0.5" footer="0.3"/>
  <pageSetup paperSize="9"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6"/>
  <sheetViews>
    <sheetView topLeftCell="A32" workbookViewId="0">
      <selection activeCell="B32" sqref="B32"/>
    </sheetView>
  </sheetViews>
  <sheetFormatPr defaultColWidth="9.140625" defaultRowHeight="12.75"/>
  <cols>
    <col min="1" max="1" width="2.5703125" style="9" customWidth="1"/>
    <col min="2" max="2" width="4.5703125" style="9" customWidth="1"/>
    <col min="3" max="3" width="2.85546875" style="9" customWidth="1"/>
    <col min="4" max="4" width="81.42578125" style="9" customWidth="1"/>
    <col min="5" max="5" width="14.5703125" style="9" customWidth="1"/>
    <col min="6" max="6" width="7.42578125" style="9" customWidth="1"/>
    <col min="7" max="7" width="9.140625" style="9" hidden="1" customWidth="1"/>
    <col min="8" max="8" width="14" style="9" customWidth="1"/>
    <col min="9" max="9" width="8.28515625" style="9" customWidth="1"/>
    <col min="10" max="10" width="9.140625" style="9"/>
    <col min="11" max="11" width="12.28515625" style="9" bestFit="1" customWidth="1"/>
    <col min="12" max="12" width="16.28515625" style="9" customWidth="1"/>
    <col min="13" max="13" width="15.140625" style="9" customWidth="1"/>
    <col min="14" max="14" width="11.28515625" style="9" bestFit="1" customWidth="1"/>
    <col min="15" max="16384" width="9.140625" style="9"/>
  </cols>
  <sheetData>
    <row r="1" spans="2:12" ht="13.5" thickBot="1"/>
    <row r="2" spans="2:12">
      <c r="B2" s="501" t="s">
        <v>64</v>
      </c>
      <c r="C2" s="502"/>
      <c r="D2" s="502"/>
      <c r="E2" s="502"/>
      <c r="F2" s="503"/>
      <c r="G2" s="503"/>
      <c r="H2" s="502"/>
      <c r="I2" s="504"/>
    </row>
    <row r="3" spans="2:12">
      <c r="B3" s="505" t="s">
        <v>93</v>
      </c>
      <c r="C3" s="506"/>
      <c r="D3" s="506"/>
      <c r="E3" s="506"/>
      <c r="F3" s="506"/>
      <c r="G3" s="506"/>
      <c r="H3" s="559"/>
      <c r="I3" s="560"/>
    </row>
    <row r="4" spans="2:12">
      <c r="B4" s="505"/>
      <c r="C4" s="506"/>
      <c r="D4" s="506"/>
      <c r="E4" s="506"/>
      <c r="F4" s="506"/>
      <c r="G4" s="506"/>
      <c r="H4" s="559"/>
      <c r="I4" s="560"/>
    </row>
    <row r="5" spans="2:12">
      <c r="B5" s="507">
        <v>1</v>
      </c>
      <c r="C5" s="559"/>
      <c r="D5" s="659" t="s">
        <v>373</v>
      </c>
      <c r="E5" s="659"/>
      <c r="F5" s="659"/>
      <c r="G5" s="659"/>
      <c r="H5" s="660"/>
      <c r="I5" s="661"/>
    </row>
    <row r="6" spans="2:12">
      <c r="B6" s="507"/>
      <c r="C6" s="559"/>
      <c r="D6" s="659"/>
      <c r="E6" s="659"/>
      <c r="F6" s="659"/>
      <c r="G6" s="659"/>
      <c r="H6" s="660"/>
      <c r="I6" s="661"/>
    </row>
    <row r="7" spans="2:12">
      <c r="B7" s="507"/>
      <c r="C7" s="559"/>
      <c r="D7" s="659"/>
      <c r="E7" s="659"/>
      <c r="F7" s="659"/>
      <c r="G7" s="659"/>
      <c r="H7" s="660"/>
      <c r="I7" s="661"/>
    </row>
    <row r="8" spans="2:12">
      <c r="B8" s="507"/>
      <c r="C8" s="559"/>
      <c r="D8" s="558"/>
      <c r="E8" s="558"/>
      <c r="F8" s="558"/>
      <c r="G8" s="558"/>
      <c r="H8" s="559"/>
      <c r="I8" s="560"/>
    </row>
    <row r="9" spans="2:12" ht="24.75" customHeight="1">
      <c r="B9" s="507">
        <v>2</v>
      </c>
      <c r="C9" s="559"/>
      <c r="D9" s="659" t="s">
        <v>126</v>
      </c>
      <c r="E9" s="662"/>
      <c r="F9" s="662"/>
      <c r="G9" s="662"/>
      <c r="H9" s="662"/>
      <c r="I9" s="663"/>
    </row>
    <row r="10" spans="2:12">
      <c r="B10" s="507"/>
      <c r="C10" s="559"/>
      <c r="D10" s="558"/>
      <c r="E10" s="558"/>
      <c r="F10" s="558"/>
      <c r="G10" s="558"/>
      <c r="H10" s="559"/>
      <c r="I10" s="560"/>
    </row>
    <row r="11" spans="2:12">
      <c r="B11" s="507">
        <v>3</v>
      </c>
      <c r="C11" s="559"/>
      <c r="D11" s="559" t="s">
        <v>127</v>
      </c>
      <c r="E11" s="559"/>
      <c r="F11" s="559"/>
      <c r="G11" s="559"/>
      <c r="H11" s="559"/>
      <c r="I11" s="560"/>
    </row>
    <row r="12" spans="2:12" ht="26.25" customHeight="1">
      <c r="B12" s="507"/>
      <c r="C12" s="559"/>
      <c r="D12" s="559"/>
      <c r="E12" s="508" t="s">
        <v>374</v>
      </c>
      <c r="F12" s="559"/>
      <c r="G12" s="559"/>
      <c r="H12" s="220" t="s">
        <v>293</v>
      </c>
      <c r="I12" s="560"/>
    </row>
    <row r="13" spans="2:12" hidden="1">
      <c r="B13" s="507"/>
      <c r="C13" s="559"/>
      <c r="D13" s="559"/>
      <c r="E13" s="506"/>
      <c r="F13" s="559"/>
      <c r="G13" s="559"/>
      <c r="H13" s="559"/>
      <c r="I13" s="560"/>
    </row>
    <row r="14" spans="2:12">
      <c r="B14" s="507"/>
      <c r="C14" s="559"/>
      <c r="D14" s="559" t="s">
        <v>128</v>
      </c>
      <c r="E14" s="509">
        <v>224024987</v>
      </c>
      <c r="F14" s="559"/>
      <c r="G14" s="559"/>
      <c r="H14" s="510">
        <v>224024987</v>
      </c>
      <c r="I14" s="560"/>
      <c r="L14" s="106"/>
    </row>
    <row r="15" spans="2:12">
      <c r="B15" s="507"/>
      <c r="C15" s="559"/>
      <c r="D15" s="91" t="s">
        <v>411</v>
      </c>
      <c r="E15" s="561">
        <v>3329475</v>
      </c>
      <c r="F15" s="559"/>
      <c r="G15" s="559"/>
      <c r="H15" s="562">
        <v>0</v>
      </c>
      <c r="I15" s="560"/>
    </row>
    <row r="16" spans="2:12" ht="13.5" thickBot="1">
      <c r="B16" s="507"/>
      <c r="C16" s="559"/>
      <c r="D16" s="559"/>
      <c r="E16" s="564">
        <v>227354462</v>
      </c>
      <c r="F16" s="559"/>
      <c r="G16" s="559"/>
      <c r="H16" s="563">
        <v>224024987</v>
      </c>
      <c r="I16" s="560"/>
    </row>
    <row r="17" spans="2:13" ht="13.5" thickTop="1">
      <c r="B17" s="507">
        <v>4</v>
      </c>
      <c r="C17" s="559"/>
      <c r="D17" s="559" t="s">
        <v>129</v>
      </c>
      <c r="E17" s="506"/>
      <c r="F17" s="559"/>
      <c r="G17" s="559"/>
      <c r="H17" s="559"/>
      <c r="I17" s="560"/>
    </row>
    <row r="18" spans="2:13">
      <c r="B18" s="507"/>
      <c r="C18" s="559"/>
      <c r="D18" s="559"/>
      <c r="E18" s="508" t="s">
        <v>130</v>
      </c>
      <c r="F18" s="66"/>
      <c r="G18" s="66"/>
      <c r="H18" s="220" t="s">
        <v>130</v>
      </c>
      <c r="I18" s="560"/>
    </row>
    <row r="19" spans="2:13">
      <c r="B19" s="507"/>
      <c r="C19" s="559"/>
      <c r="D19" s="559"/>
      <c r="E19" s="65" t="s">
        <v>355</v>
      </c>
      <c r="F19" s="66"/>
      <c r="G19" s="66"/>
      <c r="H19" s="66" t="s">
        <v>292</v>
      </c>
      <c r="I19" s="560"/>
    </row>
    <row r="20" spans="2:13">
      <c r="B20" s="507"/>
      <c r="C20" s="559"/>
      <c r="D20" s="559"/>
      <c r="E20" s="65" t="s">
        <v>65</v>
      </c>
      <c r="F20" s="66"/>
      <c r="G20" s="66"/>
      <c r="H20" s="66" t="s">
        <v>65</v>
      </c>
      <c r="I20" s="560"/>
    </row>
    <row r="21" spans="2:13">
      <c r="B21" s="507"/>
      <c r="C21" s="559"/>
      <c r="D21" s="559" t="s">
        <v>94</v>
      </c>
      <c r="E21" s="511">
        <v>104.75</v>
      </c>
      <c r="F21" s="559"/>
      <c r="G21" s="559"/>
      <c r="H21" s="511">
        <v>135</v>
      </c>
      <c r="I21" s="560"/>
    </row>
    <row r="22" spans="2:13">
      <c r="B22" s="507"/>
      <c r="C22" s="559"/>
      <c r="D22" s="559" t="s">
        <v>95</v>
      </c>
      <c r="E22" s="511">
        <v>79.8</v>
      </c>
      <c r="F22" s="559"/>
      <c r="G22" s="559"/>
      <c r="H22" s="511">
        <v>80</v>
      </c>
      <c r="I22" s="560"/>
    </row>
    <row r="23" spans="2:13">
      <c r="B23" s="507"/>
      <c r="C23" s="559"/>
      <c r="D23" s="559" t="s">
        <v>96</v>
      </c>
      <c r="E23" s="511">
        <v>91.9</v>
      </c>
      <c r="F23" s="559"/>
      <c r="G23" s="559"/>
      <c r="H23" s="511">
        <v>80.7</v>
      </c>
      <c r="I23" s="560"/>
    </row>
    <row r="24" spans="2:13">
      <c r="B24" s="507"/>
      <c r="C24" s="559"/>
      <c r="D24" s="559"/>
      <c r="E24" s="511"/>
      <c r="F24" s="559"/>
      <c r="G24" s="559"/>
      <c r="H24" s="512"/>
      <c r="I24" s="560"/>
    </row>
    <row r="25" spans="2:13">
      <c r="B25" s="507"/>
      <c r="C25" s="559"/>
      <c r="D25" s="558"/>
      <c r="E25" s="558"/>
      <c r="F25" s="558"/>
      <c r="G25" s="558"/>
      <c r="H25" s="558"/>
      <c r="I25" s="513"/>
    </row>
    <row r="26" spans="2:13">
      <c r="B26" s="507">
        <v>5</v>
      </c>
      <c r="C26" s="559"/>
      <c r="D26" s="559" t="s">
        <v>131</v>
      </c>
      <c r="E26" s="65" t="s">
        <v>97</v>
      </c>
      <c r="F26" s="66"/>
      <c r="G26" s="66"/>
      <c r="H26" s="66" t="s">
        <v>97</v>
      </c>
      <c r="I26" s="560"/>
    </row>
    <row r="27" spans="2:13">
      <c r="B27" s="507"/>
      <c r="C27" s="559"/>
      <c r="D27" s="506"/>
      <c r="E27" s="65" t="s">
        <v>355</v>
      </c>
      <c r="F27" s="66"/>
      <c r="G27" s="66"/>
      <c r="H27" s="66" t="s">
        <v>292</v>
      </c>
      <c r="I27" s="560"/>
    </row>
    <row r="28" spans="2:13">
      <c r="B28" s="507"/>
      <c r="C28" s="559"/>
      <c r="D28" s="506"/>
      <c r="E28" s="506"/>
      <c r="F28" s="559"/>
      <c r="G28" s="559"/>
      <c r="H28" s="559"/>
      <c r="I28" s="560"/>
    </row>
    <row r="29" spans="2:13">
      <c r="B29" s="507"/>
      <c r="C29" s="559"/>
      <c r="D29" s="558" t="s">
        <v>227</v>
      </c>
      <c r="E29" s="514">
        <v>34526340</v>
      </c>
      <c r="F29" s="506"/>
      <c r="G29" s="506"/>
      <c r="H29" s="428">
        <v>34526340</v>
      </c>
      <c r="I29" s="560"/>
      <c r="K29" s="11"/>
      <c r="L29" s="11"/>
      <c r="M29" s="11"/>
    </row>
    <row r="30" spans="2:13">
      <c r="B30" s="507"/>
      <c r="C30" s="559"/>
      <c r="D30" s="558" t="s">
        <v>378</v>
      </c>
      <c r="E30" s="514">
        <v>313843</v>
      </c>
      <c r="F30" s="506"/>
      <c r="G30" s="506"/>
      <c r="H30" s="428">
        <v>313843</v>
      </c>
      <c r="I30" s="560"/>
      <c r="K30" s="11"/>
      <c r="L30" s="11"/>
      <c r="M30" s="11"/>
    </row>
    <row r="31" spans="2:13">
      <c r="B31" s="507"/>
      <c r="C31" s="559"/>
      <c r="D31" s="558" t="s">
        <v>224</v>
      </c>
      <c r="E31" s="514">
        <v>1784132</v>
      </c>
      <c r="F31" s="506"/>
      <c r="G31" s="506"/>
      <c r="H31" s="428">
        <v>1784132</v>
      </c>
      <c r="I31" s="560"/>
      <c r="K31" s="11"/>
      <c r="L31" s="11"/>
      <c r="M31" s="11"/>
    </row>
    <row r="32" spans="2:13">
      <c r="B32" s="507"/>
      <c r="C32" s="559"/>
      <c r="D32" s="559" t="s">
        <v>235</v>
      </c>
      <c r="E32" s="514">
        <v>221819</v>
      </c>
      <c r="F32" s="506"/>
      <c r="G32" s="506"/>
      <c r="H32" s="428">
        <v>221819</v>
      </c>
      <c r="I32" s="560"/>
      <c r="K32" s="11"/>
      <c r="L32" s="11"/>
      <c r="M32" s="11"/>
    </row>
    <row r="33" spans="2:14">
      <c r="B33" s="507"/>
      <c r="C33" s="559"/>
      <c r="D33" s="559" t="s">
        <v>236</v>
      </c>
      <c r="E33" s="65" t="s">
        <v>132</v>
      </c>
      <c r="F33" s="506"/>
      <c r="G33" s="506"/>
      <c r="H33" s="66" t="s">
        <v>132</v>
      </c>
      <c r="I33" s="560"/>
      <c r="K33" s="11"/>
      <c r="L33" s="11"/>
      <c r="M33" s="11"/>
    </row>
    <row r="34" spans="2:14">
      <c r="B34" s="507"/>
      <c r="C34" s="559"/>
      <c r="D34" s="559" t="s">
        <v>240</v>
      </c>
      <c r="E34" s="65" t="s">
        <v>132</v>
      </c>
      <c r="F34" s="506"/>
      <c r="G34" s="506"/>
      <c r="H34" s="66" t="s">
        <v>132</v>
      </c>
      <c r="I34" s="560"/>
      <c r="K34" s="11"/>
      <c r="L34" s="11"/>
      <c r="M34" s="11"/>
      <c r="N34" s="11"/>
    </row>
    <row r="35" spans="2:14">
      <c r="B35" s="507"/>
      <c r="C35" s="559"/>
      <c r="D35" s="26" t="s">
        <v>237</v>
      </c>
      <c r="E35" s="65" t="s">
        <v>132</v>
      </c>
      <c r="F35" s="506"/>
      <c r="G35" s="506"/>
      <c r="H35" s="66" t="s">
        <v>132</v>
      </c>
      <c r="I35" s="560"/>
      <c r="K35" s="11"/>
      <c r="L35" s="11"/>
      <c r="M35" s="11"/>
    </row>
    <row r="36" spans="2:14">
      <c r="B36" s="507"/>
      <c r="C36" s="559"/>
      <c r="D36" s="559" t="s">
        <v>238</v>
      </c>
      <c r="E36" s="514">
        <v>132430</v>
      </c>
      <c r="F36" s="506"/>
      <c r="G36" s="506"/>
      <c r="H36" s="428">
        <v>132430</v>
      </c>
      <c r="I36" s="560"/>
      <c r="K36" s="11"/>
      <c r="L36" s="11"/>
      <c r="M36" s="11"/>
    </row>
    <row r="37" spans="2:14">
      <c r="B37" s="507"/>
      <c r="C37" s="559"/>
      <c r="D37" s="559" t="s">
        <v>239</v>
      </c>
      <c r="E37" s="41" t="s">
        <v>132</v>
      </c>
      <c r="F37" s="506"/>
      <c r="G37" s="506"/>
      <c r="H37" s="12" t="s">
        <v>132</v>
      </c>
      <c r="I37" s="560"/>
      <c r="K37" s="11"/>
      <c r="L37" s="11"/>
      <c r="M37" s="11"/>
    </row>
    <row r="38" spans="2:14">
      <c r="B38" s="507"/>
      <c r="C38" s="559"/>
      <c r="D38" s="559" t="s">
        <v>263</v>
      </c>
      <c r="E38" s="41" t="s">
        <v>132</v>
      </c>
      <c r="F38" s="506"/>
      <c r="G38" s="506"/>
      <c r="H38" s="12" t="s">
        <v>132</v>
      </c>
      <c r="I38" s="560"/>
      <c r="K38" s="11"/>
      <c r="L38" s="11"/>
      <c r="M38" s="11"/>
    </row>
    <row r="39" spans="2:14">
      <c r="B39" s="507"/>
      <c r="C39" s="559"/>
      <c r="D39" s="26"/>
      <c r="E39" s="87"/>
      <c r="F39" s="506"/>
      <c r="G39" s="506"/>
      <c r="H39" s="66"/>
      <c r="I39" s="560"/>
      <c r="K39" s="11"/>
    </row>
    <row r="40" spans="2:14">
      <c r="B40" s="507">
        <v>6</v>
      </c>
      <c r="C40" s="559"/>
      <c r="D40" s="559" t="s">
        <v>133</v>
      </c>
      <c r="E40" s="664" t="s">
        <v>374</v>
      </c>
      <c r="F40" s="664"/>
      <c r="G40" s="508"/>
      <c r="H40" s="665" t="s">
        <v>375</v>
      </c>
      <c r="I40" s="666"/>
    </row>
    <row r="41" spans="2:14" ht="25.5">
      <c r="B41" s="507"/>
      <c r="C41" s="559"/>
      <c r="D41" s="559"/>
      <c r="E41" s="508" t="s">
        <v>134</v>
      </c>
      <c r="F41" s="65" t="s">
        <v>88</v>
      </c>
      <c r="G41" s="65"/>
      <c r="H41" s="220" t="s">
        <v>134</v>
      </c>
      <c r="I41" s="515" t="s">
        <v>88</v>
      </c>
    </row>
    <row r="42" spans="2:14">
      <c r="B42" s="516"/>
      <c r="C42" s="517"/>
      <c r="D42" s="518"/>
      <c r="E42" s="519"/>
      <c r="F42" s="520"/>
      <c r="G42" s="520"/>
      <c r="H42" s="521"/>
      <c r="I42" s="522"/>
    </row>
    <row r="43" spans="2:14">
      <c r="B43" s="516"/>
      <c r="C43" s="559">
        <v>1</v>
      </c>
      <c r="D43" s="559" t="s">
        <v>135</v>
      </c>
      <c r="E43" s="523">
        <v>36088465</v>
      </c>
      <c r="F43" s="524">
        <v>16.109124916498711</v>
      </c>
      <c r="G43" s="524"/>
      <c r="H43" s="525">
        <v>36088465</v>
      </c>
      <c r="I43" s="526">
        <v>16.109124916498711</v>
      </c>
      <c r="J43" s="13"/>
      <c r="K43" s="11"/>
      <c r="L43" s="105"/>
      <c r="M43" s="10"/>
      <c r="N43" s="13"/>
    </row>
    <row r="44" spans="2:14">
      <c r="B44" s="516"/>
      <c r="C44" s="559">
        <v>2</v>
      </c>
      <c r="D44" s="559" t="s">
        <v>227</v>
      </c>
      <c r="E44" s="523">
        <v>34526340</v>
      </c>
      <c r="F44" s="524">
        <v>15.411825467486803</v>
      </c>
      <c r="G44" s="524"/>
      <c r="H44" s="525">
        <v>34526340</v>
      </c>
      <c r="I44" s="526">
        <v>15.411825467486803</v>
      </c>
      <c r="J44" s="13"/>
      <c r="K44" s="11"/>
      <c r="L44" s="105"/>
      <c r="M44" s="10"/>
      <c r="N44" s="13"/>
    </row>
    <row r="45" spans="2:14">
      <c r="B45" s="516"/>
      <c r="C45" s="559">
        <v>3</v>
      </c>
      <c r="D45" s="559" t="s">
        <v>136</v>
      </c>
      <c r="E45" s="523">
        <v>24061391</v>
      </c>
      <c r="F45" s="524">
        <v>10.740494318162822</v>
      </c>
      <c r="G45" s="524"/>
      <c r="H45" s="525">
        <v>24061391</v>
      </c>
      <c r="I45" s="526">
        <v>10.740494318162822</v>
      </c>
      <c r="J45" s="13"/>
      <c r="K45" s="11"/>
      <c r="L45" s="105"/>
      <c r="M45" s="10"/>
      <c r="N45" s="13"/>
    </row>
    <row r="46" spans="2:14">
      <c r="B46" s="516"/>
      <c r="C46" s="559">
        <v>4</v>
      </c>
      <c r="D46" s="559" t="s">
        <v>137</v>
      </c>
      <c r="E46" s="523">
        <v>13045963</v>
      </c>
      <c r="F46" s="524">
        <v>5.823441025353123</v>
      </c>
      <c r="G46" s="524"/>
      <c r="H46" s="525">
        <v>13045963</v>
      </c>
      <c r="I46" s="526">
        <v>5.823441025353123</v>
      </c>
      <c r="J46" s="13"/>
      <c r="K46" s="11"/>
      <c r="L46" s="105"/>
      <c r="M46" s="10"/>
      <c r="N46" s="13"/>
    </row>
    <row r="47" spans="2:14">
      <c r="B47" s="516"/>
      <c r="C47" s="559">
        <v>5</v>
      </c>
      <c r="D47" s="559" t="s">
        <v>139</v>
      </c>
      <c r="E47" s="523">
        <v>12056371</v>
      </c>
      <c r="F47" s="524">
        <v>5.3817081574029952</v>
      </c>
      <c r="G47" s="524"/>
      <c r="H47" s="525">
        <v>12056371</v>
      </c>
      <c r="I47" s="526">
        <v>5.3817081574029952</v>
      </c>
      <c r="J47" s="13"/>
      <c r="K47" s="11"/>
      <c r="L47" s="105"/>
      <c r="M47" s="10"/>
      <c r="N47" s="13"/>
    </row>
    <row r="48" spans="2:14">
      <c r="B48" s="516"/>
      <c r="C48" s="559">
        <v>6</v>
      </c>
      <c r="D48" s="559" t="s">
        <v>234</v>
      </c>
      <c r="E48" s="523">
        <v>8768879</v>
      </c>
      <c r="F48" s="524">
        <v>3.9142414948561068</v>
      </c>
      <c r="G48" s="524"/>
      <c r="H48" s="525">
        <v>8813521</v>
      </c>
      <c r="I48" s="526">
        <v>3.9341687362758329</v>
      </c>
      <c r="J48" s="13"/>
      <c r="K48" s="11"/>
      <c r="L48" s="105"/>
      <c r="M48" s="10"/>
      <c r="N48" s="13"/>
    </row>
    <row r="49" spans="2:14">
      <c r="B49" s="516"/>
      <c r="C49" s="559">
        <v>7</v>
      </c>
      <c r="D49" s="559" t="s">
        <v>228</v>
      </c>
      <c r="E49" s="523">
        <v>6987572</v>
      </c>
      <c r="F49" s="524">
        <v>3.1191038524644576</v>
      </c>
      <c r="G49" s="524"/>
      <c r="H49" s="525">
        <v>6987572</v>
      </c>
      <c r="I49" s="526">
        <v>3.1191038524644576</v>
      </c>
      <c r="J49" s="13"/>
      <c r="K49" s="11"/>
      <c r="L49" s="105"/>
      <c r="M49" s="10"/>
      <c r="N49" s="13"/>
    </row>
    <row r="50" spans="2:14">
      <c r="B50" s="516"/>
      <c r="C50" s="559">
        <v>8</v>
      </c>
      <c r="D50" s="559" t="s">
        <v>215</v>
      </c>
      <c r="E50" s="523">
        <v>6113409</v>
      </c>
      <c r="F50" s="524">
        <v>2.7288960405117666</v>
      </c>
      <c r="G50" s="524"/>
      <c r="H50" s="525">
        <v>6113409</v>
      </c>
      <c r="I50" s="526">
        <v>2.7288960405117666</v>
      </c>
      <c r="J50" s="13"/>
      <c r="K50" s="11"/>
      <c r="L50" s="105"/>
      <c r="M50" s="10"/>
      <c r="N50" s="13"/>
    </row>
    <row r="51" spans="2:14">
      <c r="B51" s="516"/>
      <c r="C51" s="559">
        <v>9</v>
      </c>
      <c r="D51" s="559" t="s">
        <v>138</v>
      </c>
      <c r="E51" s="523">
        <v>5981852</v>
      </c>
      <c r="F51" s="524">
        <v>2.6701717875783206</v>
      </c>
      <c r="G51" s="524"/>
      <c r="H51" s="525">
        <v>6064799</v>
      </c>
      <c r="I51" s="526">
        <v>2.7071975680998479</v>
      </c>
      <c r="J51" s="13"/>
      <c r="K51" s="11"/>
      <c r="L51" s="105"/>
      <c r="M51" s="10"/>
      <c r="N51" s="13"/>
    </row>
    <row r="52" spans="2:14">
      <c r="B52" s="516"/>
      <c r="C52" s="559">
        <v>10</v>
      </c>
      <c r="D52" s="559" t="s">
        <v>229</v>
      </c>
      <c r="E52" s="523">
        <v>4618754</v>
      </c>
      <c r="F52" s="524">
        <v>2.0617137676700321</v>
      </c>
      <c r="G52" s="524"/>
      <c r="H52" s="525">
        <v>4618754</v>
      </c>
      <c r="I52" s="526">
        <v>2.0617137676700321</v>
      </c>
      <c r="J52" s="13"/>
      <c r="K52" s="11"/>
      <c r="L52" s="105"/>
      <c r="M52" s="10"/>
      <c r="N52" s="13"/>
    </row>
    <row r="53" spans="2:14">
      <c r="B53" s="516"/>
      <c r="C53" s="559">
        <v>11</v>
      </c>
      <c r="D53" s="559" t="s">
        <v>226</v>
      </c>
      <c r="E53" s="523">
        <v>4323088</v>
      </c>
      <c r="F53" s="524">
        <v>1.9297347398127513</v>
      </c>
      <c r="G53" s="21"/>
      <c r="H53" s="525">
        <v>4277148</v>
      </c>
      <c r="I53" s="526">
        <v>1.909228098738825</v>
      </c>
      <c r="J53" s="13"/>
      <c r="K53" s="11"/>
      <c r="L53" s="105"/>
      <c r="M53" s="10"/>
      <c r="N53" s="13"/>
    </row>
    <row r="54" spans="2:14">
      <c r="B54" s="516"/>
      <c r="C54" s="559">
        <v>12</v>
      </c>
      <c r="D54" s="559" t="s">
        <v>230</v>
      </c>
      <c r="E54" s="523">
        <v>2880551</v>
      </c>
      <c r="F54" s="524">
        <v>1.2858168361371225</v>
      </c>
      <c r="G54" s="524"/>
      <c r="H54" s="525">
        <v>2880551</v>
      </c>
      <c r="I54" s="526">
        <v>1.2858168361371225</v>
      </c>
      <c r="J54" s="13"/>
      <c r="K54" s="11"/>
      <c r="L54" s="105"/>
      <c r="M54" s="10"/>
      <c r="N54" s="13"/>
    </row>
    <row r="55" spans="2:14">
      <c r="B55" s="516"/>
      <c r="C55" s="559">
        <v>13</v>
      </c>
      <c r="D55" s="559" t="s">
        <v>231</v>
      </c>
      <c r="E55" s="523">
        <v>2777519</v>
      </c>
      <c r="F55" s="524">
        <v>1.2398255378539538</v>
      </c>
      <c r="G55" s="524"/>
      <c r="H55" s="525">
        <v>2777519</v>
      </c>
      <c r="I55" s="526">
        <v>1.2398255378539538</v>
      </c>
      <c r="J55" s="13"/>
      <c r="K55" s="11"/>
      <c r="L55" s="105"/>
      <c r="M55" s="10"/>
      <c r="N55" s="13"/>
    </row>
    <row r="56" spans="2:14">
      <c r="B56" s="516"/>
      <c r="C56" s="559">
        <v>14</v>
      </c>
      <c r="D56" s="559" t="s">
        <v>232</v>
      </c>
      <c r="E56" s="523">
        <v>2620812</v>
      </c>
      <c r="F56" s="524">
        <v>1.1698748586469063</v>
      </c>
      <c r="G56" s="524"/>
      <c r="H56" s="525">
        <v>2620812</v>
      </c>
      <c r="I56" s="526">
        <v>1.1698748586469063</v>
      </c>
      <c r="J56" s="13"/>
      <c r="K56" s="11"/>
      <c r="L56" s="105"/>
      <c r="M56" s="10"/>
      <c r="N56" s="13"/>
    </row>
    <row r="57" spans="2:14">
      <c r="B57" s="516"/>
      <c r="C57" s="559">
        <v>15</v>
      </c>
      <c r="D57" s="559" t="s">
        <v>300</v>
      </c>
      <c r="E57" s="523">
        <v>1977790</v>
      </c>
      <c r="F57" s="524">
        <v>0.88284348388334011</v>
      </c>
      <c r="G57" s="524"/>
      <c r="H57" s="525">
        <v>1841241</v>
      </c>
      <c r="I57" s="526">
        <v>0.8218909080887481</v>
      </c>
      <c r="J57" s="13"/>
      <c r="K57" s="11"/>
      <c r="L57" s="105"/>
      <c r="M57" s="10"/>
      <c r="N57" s="13"/>
    </row>
    <row r="58" spans="2:14">
      <c r="B58" s="46"/>
      <c r="C58" s="559">
        <v>16</v>
      </c>
      <c r="D58" s="559" t="s">
        <v>223</v>
      </c>
      <c r="E58" s="523">
        <v>1820562</v>
      </c>
      <c r="F58" s="524">
        <v>0.81266024133281167</v>
      </c>
      <c r="G58" s="21"/>
      <c r="H58" s="525">
        <v>1820562</v>
      </c>
      <c r="I58" s="526">
        <v>0.81266024133281167</v>
      </c>
      <c r="K58" s="11"/>
      <c r="L58" s="105"/>
      <c r="M58" s="10"/>
      <c r="N58" s="13"/>
    </row>
    <row r="59" spans="2:14">
      <c r="B59" s="46"/>
      <c r="C59" s="559">
        <v>17</v>
      </c>
      <c r="D59" s="559" t="s">
        <v>224</v>
      </c>
      <c r="E59" s="23">
        <v>1784132</v>
      </c>
      <c r="F59" s="524">
        <v>0.79639866244027513</v>
      </c>
      <c r="G59" s="21"/>
      <c r="H59" s="24">
        <v>1784132</v>
      </c>
      <c r="I59" s="526">
        <v>0.79639866244027513</v>
      </c>
      <c r="K59" s="11"/>
      <c r="L59" s="105"/>
      <c r="M59" s="10"/>
      <c r="N59" s="13"/>
    </row>
    <row r="60" spans="2:14">
      <c r="B60" s="516"/>
      <c r="C60" s="559">
        <v>18</v>
      </c>
      <c r="D60" s="559" t="s">
        <v>233</v>
      </c>
      <c r="E60" s="523">
        <v>1658544</v>
      </c>
      <c r="F60" s="524">
        <v>0.74033884443434872</v>
      </c>
      <c r="G60" s="524"/>
      <c r="H60" s="525">
        <v>1658544</v>
      </c>
      <c r="I60" s="526">
        <v>0.74033884443434872</v>
      </c>
      <c r="J60" s="13"/>
      <c r="K60" s="11"/>
      <c r="L60" s="105"/>
      <c r="M60" s="10"/>
      <c r="N60" s="13"/>
    </row>
    <row r="61" spans="2:14">
      <c r="B61" s="516"/>
      <c r="C61" s="559">
        <v>19</v>
      </c>
      <c r="D61" s="559" t="s">
        <v>140</v>
      </c>
      <c r="E61" s="523">
        <v>1614890</v>
      </c>
      <c r="F61" s="524">
        <v>0.72085262524755778</v>
      </c>
      <c r="G61" s="524"/>
      <c r="H61" s="525">
        <v>1614890</v>
      </c>
      <c r="I61" s="526">
        <v>0.72085262524755778</v>
      </c>
      <c r="J61" s="13"/>
      <c r="K61" s="11"/>
      <c r="L61" s="105"/>
      <c r="M61" s="10"/>
      <c r="N61" s="13"/>
    </row>
    <row r="62" spans="2:14">
      <c r="B62" s="46"/>
      <c r="C62" s="26">
        <v>20</v>
      </c>
      <c r="D62" s="26" t="s">
        <v>225</v>
      </c>
      <c r="E62" s="23">
        <v>1602618</v>
      </c>
      <c r="F62" s="524">
        <v>0.71537466488057422</v>
      </c>
      <c r="G62" s="26"/>
      <c r="H62" s="24">
        <v>1602618</v>
      </c>
      <c r="I62" s="526">
        <v>0.71537466488057422</v>
      </c>
      <c r="K62" s="11"/>
      <c r="L62" s="105"/>
      <c r="M62" s="10"/>
      <c r="N62" s="13"/>
    </row>
    <row r="63" spans="2:14">
      <c r="B63" s="46"/>
      <c r="C63" s="26"/>
      <c r="D63" s="559"/>
      <c r="E63" s="23"/>
      <c r="F63" s="524"/>
      <c r="G63" s="26"/>
      <c r="H63" s="8"/>
      <c r="I63" s="526"/>
      <c r="K63" s="11"/>
      <c r="L63" s="105"/>
    </row>
    <row r="64" spans="2:14">
      <c r="B64" s="46"/>
      <c r="C64" s="26" t="s">
        <v>376</v>
      </c>
      <c r="D64" s="26"/>
      <c r="E64" s="21"/>
      <c r="F64" s="21"/>
      <c r="G64" s="21"/>
      <c r="H64" s="8"/>
      <c r="I64" s="196"/>
      <c r="L64" s="13"/>
    </row>
    <row r="65" spans="2:12" ht="28.5" customHeight="1" thickBot="1">
      <c r="B65" s="223"/>
      <c r="C65" s="667" t="s">
        <v>412</v>
      </c>
      <c r="D65" s="668"/>
      <c r="E65" s="668"/>
      <c r="F65" s="668"/>
      <c r="G65" s="668"/>
      <c r="H65" s="668"/>
      <c r="I65" s="669"/>
      <c r="K65" s="11"/>
      <c r="L65" s="13"/>
    </row>
    <row r="66" spans="2:12">
      <c r="D66" s="25"/>
      <c r="E66" s="16"/>
      <c r="F66" s="16"/>
      <c r="G66" s="16">
        <v>0</v>
      </c>
      <c r="H66" s="25"/>
      <c r="I66" s="25"/>
      <c r="L66" s="13"/>
    </row>
  </sheetData>
  <mergeCells count="5">
    <mergeCell ref="D5:I7"/>
    <mergeCell ref="D9:I9"/>
    <mergeCell ref="E40:F40"/>
    <mergeCell ref="H40:I40"/>
    <mergeCell ref="C65:I65"/>
  </mergeCells>
  <pageMargins left="0.24" right="0.28999999999999998" top="0.56999999999999995" bottom="0.41" header="0.3" footer="0.3"/>
  <pageSetup scale="7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topLeftCell="B17" workbookViewId="0">
      <selection activeCell="C41" sqref="C41"/>
    </sheetView>
  </sheetViews>
  <sheetFormatPr defaultColWidth="9.140625" defaultRowHeight="12.75"/>
  <cols>
    <col min="1" max="1" width="0.85546875" style="9" hidden="1" customWidth="1"/>
    <col min="2" max="2" width="4.140625" style="9" customWidth="1"/>
    <col min="3" max="3" width="4.5703125" style="9" customWidth="1"/>
    <col min="4" max="4" width="9.140625" style="9" hidden="1" customWidth="1"/>
    <col min="5" max="5" width="63.42578125" style="9" bestFit="1" customWidth="1"/>
    <col min="6" max="6" width="17.42578125" style="9" customWidth="1"/>
    <col min="7" max="7" width="21.7109375" style="9" customWidth="1"/>
    <col min="8" max="8" width="11.7109375" style="9" customWidth="1"/>
    <col min="9" max="9" width="13.7109375" style="9" customWidth="1"/>
    <col min="10" max="10" width="16" style="9" customWidth="1"/>
    <col min="11" max="11" width="3" style="9" customWidth="1"/>
    <col min="12" max="12" width="0.140625" style="9" customWidth="1"/>
    <col min="13" max="16384" width="9.140625" style="9"/>
  </cols>
  <sheetData>
    <row r="1" spans="3:12" s="14" customFormat="1"/>
    <row r="2" spans="3:12" s="14" customFormat="1" ht="13.5" thickBot="1"/>
    <row r="3" spans="3:12" s="14" customFormat="1" ht="12.75" customHeight="1">
      <c r="C3" s="95" t="s">
        <v>64</v>
      </c>
      <c r="D3" s="214"/>
      <c r="E3" s="215"/>
      <c r="F3" s="168"/>
      <c r="G3" s="168"/>
      <c r="H3" s="168"/>
      <c r="I3" s="168"/>
      <c r="J3" s="168"/>
      <c r="K3" s="168"/>
      <c r="L3" s="116"/>
    </row>
    <row r="4" spans="3:12" s="14" customFormat="1" ht="12.75" customHeight="1">
      <c r="C4" s="169" t="s">
        <v>93</v>
      </c>
      <c r="D4" s="117"/>
      <c r="E4" s="170"/>
      <c r="F4" s="571"/>
      <c r="G4" s="571"/>
      <c r="H4" s="571"/>
      <c r="I4" s="571"/>
      <c r="J4" s="571"/>
      <c r="K4" s="571"/>
      <c r="L4" s="118"/>
    </row>
    <row r="5" spans="3:12" s="14" customFormat="1" ht="12.75" customHeight="1">
      <c r="C5" s="169"/>
      <c r="D5" s="117"/>
      <c r="E5" s="170"/>
      <c r="F5" s="571"/>
      <c r="G5" s="571"/>
      <c r="H5" s="571"/>
      <c r="I5" s="571"/>
      <c r="J5" s="571"/>
      <c r="K5" s="571"/>
      <c r="L5" s="118"/>
    </row>
    <row r="6" spans="3:12" s="14" customFormat="1" ht="12.75" customHeight="1">
      <c r="C6" s="119">
        <v>7</v>
      </c>
      <c r="D6" s="117"/>
      <c r="E6" s="442" t="s">
        <v>141</v>
      </c>
      <c r="F6" s="171"/>
      <c r="G6" s="115"/>
      <c r="H6" s="584"/>
      <c r="I6" s="115"/>
      <c r="J6" s="26"/>
      <c r="K6" s="584"/>
      <c r="L6" s="120"/>
    </row>
    <row r="7" spans="3:12" s="14" customFormat="1" ht="12.75" customHeight="1">
      <c r="C7" s="119"/>
      <c r="D7" s="117"/>
      <c r="E7" s="662" t="s">
        <v>379</v>
      </c>
      <c r="F7" s="645"/>
      <c r="G7" s="645"/>
      <c r="H7" s="645"/>
      <c r="I7" s="645"/>
      <c r="J7" s="645"/>
      <c r="K7" s="645"/>
      <c r="L7" s="118"/>
    </row>
    <row r="8" spans="3:12" s="14" customFormat="1" ht="12.75" customHeight="1">
      <c r="C8" s="119"/>
      <c r="D8" s="117"/>
      <c r="E8" s="645"/>
      <c r="F8" s="645"/>
      <c r="G8" s="645"/>
      <c r="H8" s="645"/>
      <c r="I8" s="645"/>
      <c r="J8" s="645"/>
      <c r="K8" s="645"/>
      <c r="L8" s="118"/>
    </row>
    <row r="9" spans="3:12" s="14" customFormat="1" ht="12.75" customHeight="1">
      <c r="C9" s="119"/>
      <c r="D9" s="117"/>
      <c r="E9" s="572"/>
      <c r="F9" s="572"/>
      <c r="G9" s="572"/>
      <c r="H9" s="572"/>
      <c r="I9" s="572"/>
      <c r="J9" s="572"/>
      <c r="K9" s="572"/>
      <c r="L9" s="118"/>
    </row>
    <row r="10" spans="3:12" s="14" customFormat="1" ht="12.75" customHeight="1">
      <c r="C10" s="119"/>
      <c r="D10" s="117"/>
      <c r="E10" s="259" t="s">
        <v>374</v>
      </c>
      <c r="F10" s="47"/>
      <c r="G10" s="47"/>
      <c r="H10" s="47"/>
      <c r="I10" s="47"/>
      <c r="J10" s="47"/>
      <c r="K10" s="47"/>
      <c r="L10" s="36"/>
    </row>
    <row r="11" spans="3:12" s="14" customFormat="1" ht="12.75" customHeight="1">
      <c r="C11" s="119"/>
      <c r="D11" s="117"/>
      <c r="E11" s="259"/>
      <c r="F11" s="47"/>
      <c r="G11" s="47"/>
      <c r="H11" s="47"/>
      <c r="I11" s="47"/>
      <c r="J11" s="47"/>
      <c r="K11" s="47"/>
      <c r="L11" s="36"/>
    </row>
    <row r="12" spans="3:12" s="14" customFormat="1" ht="12.75" customHeight="1">
      <c r="C12" s="119"/>
      <c r="D12" s="117"/>
      <c r="E12" s="670" t="s">
        <v>142</v>
      </c>
      <c r="F12" s="671"/>
      <c r="G12" s="672" t="s">
        <v>143</v>
      </c>
      <c r="H12" s="673"/>
      <c r="I12" s="676" t="s">
        <v>144</v>
      </c>
      <c r="J12" s="677"/>
      <c r="K12" s="573"/>
      <c r="L12" s="36"/>
    </row>
    <row r="13" spans="3:12" s="14" customFormat="1" ht="12.75" customHeight="1">
      <c r="C13" s="119"/>
      <c r="D13" s="117"/>
      <c r="E13" s="443"/>
      <c r="F13" s="444"/>
      <c r="G13" s="674"/>
      <c r="H13" s="675"/>
      <c r="I13" s="678"/>
      <c r="J13" s="675"/>
      <c r="K13" s="573"/>
      <c r="L13" s="36"/>
    </row>
    <row r="14" spans="3:12" s="14" customFormat="1" ht="25.5">
      <c r="C14" s="119"/>
      <c r="D14" s="117"/>
      <c r="E14" s="445" t="s">
        <v>145</v>
      </c>
      <c r="F14" s="446" t="s">
        <v>146</v>
      </c>
      <c r="G14" s="447" t="s">
        <v>145</v>
      </c>
      <c r="H14" s="448" t="s">
        <v>147</v>
      </c>
      <c r="I14" s="446" t="s">
        <v>145</v>
      </c>
      <c r="J14" s="448" t="s">
        <v>147</v>
      </c>
      <c r="K14" s="121"/>
      <c r="L14" s="36"/>
    </row>
    <row r="15" spans="3:12" s="14" customFormat="1" ht="27" customHeight="1">
      <c r="C15" s="119"/>
      <c r="D15" s="117"/>
      <c r="E15" s="449" t="s">
        <v>148</v>
      </c>
      <c r="F15" s="450" t="s">
        <v>380</v>
      </c>
      <c r="G15" s="451" t="s">
        <v>149</v>
      </c>
      <c r="H15" s="452">
        <v>0.63449999999999995</v>
      </c>
      <c r="I15" s="453">
        <v>500</v>
      </c>
      <c r="J15" s="454">
        <v>3793</v>
      </c>
      <c r="K15" s="26"/>
      <c r="L15" s="36"/>
    </row>
    <row r="16" spans="3:12" s="14" customFormat="1" ht="12.75" customHeight="1">
      <c r="C16" s="119"/>
      <c r="D16" s="117"/>
      <c r="E16" s="122"/>
      <c r="F16" s="573"/>
      <c r="G16" s="577"/>
      <c r="H16" s="573"/>
      <c r="I16" s="573"/>
      <c r="J16" s="577"/>
      <c r="K16" s="584"/>
      <c r="L16" s="36"/>
    </row>
    <row r="17" spans="3:12" s="14" customFormat="1" ht="12.75" customHeight="1">
      <c r="C17" s="119"/>
      <c r="D17" s="117"/>
      <c r="E17" s="122"/>
      <c r="F17" s="573"/>
      <c r="G17" s="577"/>
      <c r="H17" s="573"/>
      <c r="I17" s="573"/>
      <c r="J17" s="577"/>
      <c r="K17" s="584"/>
      <c r="L17" s="36"/>
    </row>
    <row r="18" spans="3:12" s="14" customFormat="1" ht="12.75" customHeight="1">
      <c r="C18" s="119"/>
      <c r="D18" s="117"/>
      <c r="E18" s="122" t="s">
        <v>293</v>
      </c>
      <c r="F18" s="577"/>
      <c r="G18" s="577"/>
      <c r="H18" s="577"/>
      <c r="I18" s="577"/>
      <c r="J18" s="577"/>
      <c r="K18" s="47"/>
      <c r="L18" s="36"/>
    </row>
    <row r="19" spans="3:12" s="14" customFormat="1" ht="12.75" customHeight="1">
      <c r="C19" s="119"/>
      <c r="D19" s="117"/>
      <c r="E19" s="670" t="s">
        <v>142</v>
      </c>
      <c r="F19" s="671"/>
      <c r="G19" s="679" t="s">
        <v>143</v>
      </c>
      <c r="H19" s="673"/>
      <c r="I19" s="682" t="s">
        <v>144</v>
      </c>
      <c r="J19" s="683"/>
      <c r="K19" s="573"/>
      <c r="L19" s="36"/>
    </row>
    <row r="20" spans="3:12" s="14" customFormat="1">
      <c r="C20" s="119"/>
      <c r="D20" s="117"/>
      <c r="E20" s="443"/>
      <c r="F20" s="444"/>
      <c r="G20" s="680"/>
      <c r="H20" s="681"/>
      <c r="I20" s="684"/>
      <c r="J20" s="685"/>
      <c r="K20" s="573"/>
      <c r="L20" s="36"/>
    </row>
    <row r="21" spans="3:12" s="14" customFormat="1" ht="25.5">
      <c r="C21" s="119"/>
      <c r="D21" s="117"/>
      <c r="E21" s="445" t="s">
        <v>145</v>
      </c>
      <c r="F21" s="446" t="s">
        <v>146</v>
      </c>
      <c r="G21" s="446" t="s">
        <v>145</v>
      </c>
      <c r="H21" s="455" t="s">
        <v>147</v>
      </c>
      <c r="I21" s="455" t="s">
        <v>145</v>
      </c>
      <c r="J21" s="455" t="s">
        <v>147</v>
      </c>
      <c r="K21" s="26"/>
      <c r="L21" s="36"/>
    </row>
    <row r="22" spans="3:12" s="14" customFormat="1" ht="26.25" customHeight="1">
      <c r="C22" s="119"/>
      <c r="D22" s="117"/>
      <c r="E22" s="449" t="s">
        <v>148</v>
      </c>
      <c r="F22" s="450" t="s">
        <v>301</v>
      </c>
      <c r="G22" s="451" t="s">
        <v>149</v>
      </c>
      <c r="H22" s="456">
        <v>0.63449999999999995</v>
      </c>
      <c r="I22" s="457">
        <v>500</v>
      </c>
      <c r="J22" s="458">
        <v>3684</v>
      </c>
      <c r="K22" s="26"/>
      <c r="L22" s="36"/>
    </row>
    <row r="23" spans="3:12" s="14" customFormat="1" ht="12.75" customHeight="1">
      <c r="C23" s="119"/>
      <c r="D23" s="117"/>
      <c r="E23" s="108"/>
      <c r="F23" s="123"/>
      <c r="G23" s="115"/>
      <c r="H23" s="115"/>
      <c r="I23" s="124"/>
      <c r="J23" s="73"/>
      <c r="K23" s="115"/>
      <c r="L23" s="120"/>
    </row>
    <row r="24" spans="3:12" s="14" customFormat="1" ht="12.75" customHeight="1">
      <c r="C24" s="119">
        <v>8</v>
      </c>
      <c r="D24" s="117"/>
      <c r="E24" s="216" t="s">
        <v>250</v>
      </c>
      <c r="F24" s="264"/>
      <c r="G24" s="264"/>
      <c r="H24" s="264"/>
      <c r="I24" s="264"/>
      <c r="J24" s="264"/>
      <c r="K24" s="574"/>
      <c r="L24" s="575"/>
    </row>
    <row r="25" spans="3:12" s="14" customFormat="1" ht="22.5" customHeight="1">
      <c r="C25" s="119"/>
      <c r="D25" s="117"/>
      <c r="E25" s="216" t="s">
        <v>271</v>
      </c>
      <c r="F25" s="264"/>
      <c r="G25" s="264"/>
      <c r="H25" s="264"/>
      <c r="I25" s="264"/>
      <c r="J25" s="264"/>
      <c r="K25" s="574"/>
      <c r="L25" s="575"/>
    </row>
    <row r="26" spans="3:12" s="14" customFormat="1" ht="39.75" customHeight="1">
      <c r="C26" s="119"/>
      <c r="D26" s="117"/>
      <c r="E26" s="662" t="s">
        <v>424</v>
      </c>
      <c r="F26" s="662"/>
      <c r="G26" s="662"/>
      <c r="H26" s="662"/>
      <c r="I26" s="662"/>
      <c r="J26" s="662"/>
      <c r="K26" s="574"/>
      <c r="L26" s="575"/>
    </row>
    <row r="27" spans="3:12" s="14" customFormat="1" ht="12.75" customHeight="1">
      <c r="C27" s="119"/>
      <c r="D27" s="117"/>
      <c r="E27" s="264"/>
      <c r="F27" s="264"/>
      <c r="G27" s="459"/>
      <c r="H27" s="460"/>
      <c r="I27" s="459"/>
      <c r="J27" s="460"/>
      <c r="K27" s="574"/>
      <c r="L27" s="575"/>
    </row>
    <row r="28" spans="3:12" s="14" customFormat="1" ht="12.75" customHeight="1">
      <c r="C28" s="119">
        <v>9</v>
      </c>
      <c r="D28" s="117"/>
      <c r="E28" s="662" t="s">
        <v>150</v>
      </c>
      <c r="F28" s="662"/>
      <c r="G28" s="662"/>
      <c r="H28" s="662"/>
      <c r="I28" s="662"/>
      <c r="J28" s="662"/>
      <c r="K28" s="662"/>
      <c r="L28" s="663"/>
    </row>
    <row r="29" spans="3:12" s="14" customFormat="1" ht="12.75" customHeight="1" thickBot="1">
      <c r="C29" s="125"/>
      <c r="D29" s="126"/>
      <c r="E29" s="135"/>
      <c r="F29" s="62"/>
      <c r="G29" s="62"/>
      <c r="H29" s="62"/>
      <c r="I29" s="136"/>
      <c r="J29" s="136"/>
      <c r="K29" s="136"/>
      <c r="L29" s="137"/>
    </row>
    <row r="30" spans="3:12" s="25" customFormat="1"/>
  </sheetData>
  <mergeCells count="9">
    <mergeCell ref="E28:L28"/>
    <mergeCell ref="E7:K8"/>
    <mergeCell ref="E12:F12"/>
    <mergeCell ref="G12:H13"/>
    <mergeCell ref="I12:J13"/>
    <mergeCell ref="E19:F19"/>
    <mergeCell ref="G19:H20"/>
    <mergeCell ref="I19:J20"/>
    <mergeCell ref="E26:J26"/>
  </mergeCells>
  <pageMargins left="0.27" right="0.15" top="0.75" bottom="0.75" header="0.3" footer="0.3"/>
  <pageSetup paperSize="9" scale="6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5"/>
  <sheetViews>
    <sheetView topLeftCell="A186" zoomScaleNormal="100" zoomScaleSheetLayoutView="80" workbookViewId="0">
      <selection activeCell="C194" sqref="C194:H195"/>
    </sheetView>
  </sheetViews>
  <sheetFormatPr defaultRowHeight="12.75"/>
  <cols>
    <col min="1" max="1" width="9.28515625" customWidth="1"/>
    <col min="2" max="2" width="3.28515625" customWidth="1"/>
    <col min="3" max="3" width="67.7109375" customWidth="1"/>
    <col min="4" max="4" width="12.85546875" customWidth="1"/>
    <col min="5" max="5" width="17.5703125" customWidth="1"/>
    <col min="6" max="7" width="13.28515625" customWidth="1"/>
    <col min="8" max="8" width="17" customWidth="1"/>
  </cols>
  <sheetData>
    <row r="1" spans="1:8" ht="13.5" thickBot="1">
      <c r="A1" s="9"/>
      <c r="B1" s="160"/>
      <c r="C1" s="160"/>
      <c r="D1" s="160"/>
      <c r="E1" s="160"/>
      <c r="F1" s="160"/>
      <c r="G1" s="160"/>
      <c r="H1" s="160"/>
    </row>
    <row r="2" spans="1:8">
      <c r="A2" s="172"/>
      <c r="B2" s="39">
        <v>10</v>
      </c>
      <c r="C2" s="127" t="s">
        <v>151</v>
      </c>
      <c r="D2" s="38"/>
      <c r="E2" s="38"/>
      <c r="F2" s="38"/>
      <c r="G2" s="38"/>
      <c r="H2" s="37"/>
    </row>
    <row r="3" spans="1:8">
      <c r="A3" s="173"/>
      <c r="B3" s="46"/>
      <c r="C3" s="26"/>
      <c r="D3" s="26"/>
      <c r="E3" s="26"/>
      <c r="F3" s="26"/>
      <c r="G3" s="26"/>
      <c r="H3" s="36"/>
    </row>
    <row r="4" spans="1:8">
      <c r="A4" s="173"/>
      <c r="B4" s="46"/>
      <c r="C4" s="662" t="s">
        <v>280</v>
      </c>
      <c r="D4" s="662"/>
      <c r="E4" s="662"/>
      <c r="F4" s="662"/>
      <c r="G4" s="662"/>
      <c r="H4" s="663"/>
    </row>
    <row r="5" spans="1:8">
      <c r="A5" s="173"/>
      <c r="B5" s="46"/>
      <c r="C5" s="662"/>
      <c r="D5" s="662"/>
      <c r="E5" s="662"/>
      <c r="F5" s="662"/>
      <c r="G5" s="662"/>
      <c r="H5" s="663"/>
    </row>
    <row r="6" spans="1:8">
      <c r="A6" s="173"/>
      <c r="B6" s="46"/>
      <c r="C6" s="32"/>
      <c r="D6" s="26"/>
      <c r="E6" s="26"/>
      <c r="F6" s="574"/>
      <c r="G6" s="574"/>
      <c r="H6" s="575"/>
    </row>
    <row r="7" spans="1:8" s="9" customFormat="1">
      <c r="B7" s="46"/>
      <c r="C7" s="442" t="s">
        <v>272</v>
      </c>
      <c r="D7" s="32"/>
      <c r="E7" s="32"/>
      <c r="F7" s="26"/>
      <c r="G7" s="26"/>
      <c r="H7" s="36"/>
    </row>
    <row r="8" spans="1:8" s="9" customFormat="1" ht="19.5" customHeight="1">
      <c r="B8" s="84"/>
      <c r="C8" s="461" t="s">
        <v>273</v>
      </c>
      <c r="D8" s="28"/>
      <c r="E8" s="26"/>
      <c r="F8" s="26"/>
      <c r="G8" s="26"/>
      <c r="H8" s="36"/>
    </row>
    <row r="9" spans="1:8" s="9" customFormat="1" ht="19.5" customHeight="1">
      <c r="B9" s="46"/>
      <c r="C9" s="81" t="s">
        <v>355</v>
      </c>
      <c r="D9" s="41" t="s">
        <v>153</v>
      </c>
      <c r="E9" s="462" t="s">
        <v>274</v>
      </c>
      <c r="F9" s="462" t="s">
        <v>275</v>
      </c>
      <c r="G9" s="462" t="s">
        <v>14</v>
      </c>
      <c r="H9" s="463"/>
    </row>
    <row r="10" spans="1:8" s="9" customFormat="1" ht="19.5" customHeight="1">
      <c r="B10" s="84"/>
      <c r="C10" s="576"/>
      <c r="D10" s="464" t="s">
        <v>1</v>
      </c>
      <c r="E10" s="464" t="s">
        <v>1</v>
      </c>
      <c r="F10" s="464" t="s">
        <v>1</v>
      </c>
      <c r="G10" s="464" t="s">
        <v>1</v>
      </c>
      <c r="H10" s="465"/>
    </row>
    <row r="11" spans="1:8" s="9" customFormat="1" ht="19.5" customHeight="1">
      <c r="B11" s="46"/>
      <c r="C11" s="571" t="s">
        <v>257</v>
      </c>
      <c r="D11" s="24">
        <v>710945</v>
      </c>
      <c r="E11" s="24">
        <v>0</v>
      </c>
      <c r="F11" s="24">
        <v>0</v>
      </c>
      <c r="G11" s="24">
        <v>710945</v>
      </c>
      <c r="H11" s="112"/>
    </row>
    <row r="12" spans="1:8" s="9" customFormat="1" ht="13.5" customHeight="1">
      <c r="B12" s="46"/>
      <c r="C12" s="571" t="s">
        <v>256</v>
      </c>
      <c r="D12" s="24">
        <v>0</v>
      </c>
      <c r="E12" s="24">
        <v>0</v>
      </c>
      <c r="F12" s="24">
        <v>104335</v>
      </c>
      <c r="G12" s="24">
        <v>104335</v>
      </c>
      <c r="H12" s="112"/>
    </row>
    <row r="13" spans="1:8" s="9" customFormat="1" ht="19.5" customHeight="1">
      <c r="B13" s="84"/>
      <c r="C13" s="576" t="s">
        <v>255</v>
      </c>
      <c r="D13" s="17">
        <v>0</v>
      </c>
      <c r="E13" s="17">
        <v>13119399</v>
      </c>
      <c r="F13" s="17">
        <v>0</v>
      </c>
      <c r="G13" s="17">
        <v>13119399</v>
      </c>
      <c r="H13" s="212"/>
    </row>
    <row r="14" spans="1:8" s="9" customFormat="1" ht="19.5" customHeight="1">
      <c r="B14" s="466"/>
      <c r="C14" s="467"/>
      <c r="D14" s="131">
        <v>710945</v>
      </c>
      <c r="E14" s="131">
        <v>13119399</v>
      </c>
      <c r="F14" s="131">
        <v>104335</v>
      </c>
      <c r="G14" s="131">
        <v>13934679</v>
      </c>
      <c r="H14" s="468"/>
    </row>
    <row r="15" spans="1:8" s="9" customFormat="1">
      <c r="B15" s="46"/>
      <c r="C15" s="108"/>
      <c r="D15" s="26"/>
      <c r="E15" s="26"/>
      <c r="F15" s="26"/>
      <c r="G15" s="26"/>
      <c r="H15" s="36"/>
    </row>
    <row r="16" spans="1:8" s="9" customFormat="1" ht="19.5" customHeight="1">
      <c r="B16" s="84"/>
      <c r="C16" s="461" t="s">
        <v>273</v>
      </c>
      <c r="D16" s="26"/>
      <c r="E16" s="26"/>
      <c r="F16" s="26"/>
      <c r="G16" s="26"/>
      <c r="H16" s="36"/>
    </row>
    <row r="17" spans="2:8" s="9" customFormat="1">
      <c r="B17" s="46"/>
      <c r="C17" s="81" t="s">
        <v>292</v>
      </c>
      <c r="D17" s="462" t="s">
        <v>153</v>
      </c>
      <c r="E17" s="462" t="s">
        <v>274</v>
      </c>
      <c r="F17" s="462" t="s">
        <v>275</v>
      </c>
      <c r="G17" s="462" t="s">
        <v>14</v>
      </c>
      <c r="H17" s="463"/>
    </row>
    <row r="18" spans="2:8" s="9" customFormat="1" ht="19.5" customHeight="1">
      <c r="B18" s="84"/>
      <c r="C18" s="576"/>
      <c r="D18" s="464" t="s">
        <v>1</v>
      </c>
      <c r="E18" s="464" t="s">
        <v>1</v>
      </c>
      <c r="F18" s="464" t="s">
        <v>1</v>
      </c>
      <c r="G18" s="464" t="s">
        <v>1</v>
      </c>
      <c r="H18" s="465"/>
    </row>
    <row r="19" spans="2:8" s="9" customFormat="1" ht="19.5" customHeight="1">
      <c r="B19" s="46"/>
      <c r="C19" s="571" t="s">
        <v>257</v>
      </c>
      <c r="D19" s="24">
        <v>796185</v>
      </c>
      <c r="E19" s="24">
        <v>0</v>
      </c>
      <c r="F19" s="24">
        <v>0</v>
      </c>
      <c r="G19" s="24">
        <v>796185</v>
      </c>
      <c r="H19" s="112"/>
    </row>
    <row r="20" spans="2:8" s="9" customFormat="1" ht="19.5" customHeight="1">
      <c r="B20" s="46"/>
      <c r="C20" s="571" t="s">
        <v>256</v>
      </c>
      <c r="D20" s="24">
        <v>0</v>
      </c>
      <c r="E20" s="24">
        <v>0</v>
      </c>
      <c r="F20" s="24">
        <v>104335</v>
      </c>
      <c r="G20" s="24">
        <v>104335</v>
      </c>
      <c r="H20" s="112"/>
    </row>
    <row r="21" spans="2:8" s="9" customFormat="1" ht="19.5" customHeight="1">
      <c r="B21" s="84"/>
      <c r="C21" s="576" t="s">
        <v>255</v>
      </c>
      <c r="D21" s="17">
        <v>0</v>
      </c>
      <c r="E21" s="17">
        <v>14769373</v>
      </c>
      <c r="F21" s="17">
        <v>0</v>
      </c>
      <c r="G21" s="17">
        <v>14769373</v>
      </c>
      <c r="H21" s="212"/>
    </row>
    <row r="22" spans="2:8" s="9" customFormat="1" ht="19.5" customHeight="1">
      <c r="B22" s="466"/>
      <c r="C22" s="467"/>
      <c r="D22" s="131">
        <v>796185</v>
      </c>
      <c r="E22" s="131">
        <v>14769373</v>
      </c>
      <c r="F22" s="131">
        <v>104335</v>
      </c>
      <c r="G22" s="131">
        <v>15669893</v>
      </c>
      <c r="H22" s="468"/>
    </row>
    <row r="23" spans="2:8" s="9" customFormat="1">
      <c r="B23" s="46"/>
      <c r="C23" s="108"/>
      <c r="D23" s="26"/>
      <c r="E23" s="26"/>
      <c r="F23" s="26"/>
      <c r="G23" s="26"/>
      <c r="H23" s="36"/>
    </row>
    <row r="24" spans="2:8" s="9" customFormat="1">
      <c r="B24" s="84"/>
      <c r="C24" s="461" t="s">
        <v>276</v>
      </c>
      <c r="D24" s="28"/>
      <c r="E24" s="26"/>
      <c r="F24" s="26"/>
      <c r="G24" s="26"/>
      <c r="H24" s="36"/>
    </row>
    <row r="25" spans="2:8" s="9" customFormat="1" ht="19.5" customHeight="1">
      <c r="B25" s="46"/>
      <c r="C25" s="81" t="s">
        <v>355</v>
      </c>
      <c r="D25" s="41" t="s">
        <v>153</v>
      </c>
      <c r="E25" s="462" t="s">
        <v>274</v>
      </c>
      <c r="F25" s="462" t="s">
        <v>275</v>
      </c>
      <c r="G25" s="462" t="s">
        <v>14</v>
      </c>
      <c r="H25" s="463"/>
    </row>
    <row r="26" spans="2:8" s="9" customFormat="1" ht="19.5" customHeight="1">
      <c r="B26" s="84"/>
      <c r="C26" s="576"/>
      <c r="D26" s="464" t="s">
        <v>1</v>
      </c>
      <c r="E26" s="464" t="s">
        <v>1</v>
      </c>
      <c r="F26" s="464" t="s">
        <v>1</v>
      </c>
      <c r="G26" s="464" t="s">
        <v>1</v>
      </c>
      <c r="H26" s="465"/>
    </row>
    <row r="27" spans="2:8" s="9" customFormat="1" ht="19.5" customHeight="1">
      <c r="B27" s="46"/>
      <c r="C27" s="571" t="s">
        <v>257</v>
      </c>
      <c r="D27" s="24">
        <v>539058</v>
      </c>
      <c r="E27" s="24">
        <v>0</v>
      </c>
      <c r="F27" s="24">
        <v>0</v>
      </c>
      <c r="G27" s="24">
        <v>539058</v>
      </c>
      <c r="H27" s="112"/>
    </row>
    <row r="28" spans="2:8" s="9" customFormat="1" ht="19.5" customHeight="1">
      <c r="B28" s="46"/>
      <c r="C28" s="571" t="s">
        <v>256</v>
      </c>
      <c r="D28" s="24">
        <v>0</v>
      </c>
      <c r="E28" s="24">
        <v>0</v>
      </c>
      <c r="F28" s="24">
        <v>102337</v>
      </c>
      <c r="G28" s="24">
        <v>102337</v>
      </c>
      <c r="H28" s="112"/>
    </row>
    <row r="29" spans="2:8" s="9" customFormat="1" ht="19.5" customHeight="1">
      <c r="B29" s="84"/>
      <c r="C29" s="576" t="s">
        <v>255</v>
      </c>
      <c r="D29" s="17">
        <v>0</v>
      </c>
      <c r="E29" s="17">
        <v>11590819</v>
      </c>
      <c r="F29" s="17">
        <v>0</v>
      </c>
      <c r="G29" s="17">
        <v>11590819</v>
      </c>
      <c r="H29" s="212"/>
    </row>
    <row r="30" spans="2:8" s="9" customFormat="1" ht="19.5" customHeight="1">
      <c r="B30" s="466"/>
      <c r="C30" s="467"/>
      <c r="D30" s="131">
        <v>539058</v>
      </c>
      <c r="E30" s="131">
        <v>11590819</v>
      </c>
      <c r="F30" s="131">
        <v>102337</v>
      </c>
      <c r="G30" s="131">
        <v>12232214</v>
      </c>
      <c r="H30" s="468"/>
    </row>
    <row r="31" spans="2:8" s="9" customFormat="1" ht="19.5" customHeight="1">
      <c r="B31" s="46"/>
      <c r="C31" s="108"/>
      <c r="D31" s="26"/>
      <c r="E31" s="26"/>
      <c r="F31" s="26"/>
      <c r="G31" s="26"/>
      <c r="H31" s="36"/>
    </row>
    <row r="32" spans="2:8" s="9" customFormat="1" ht="19.5" customHeight="1">
      <c r="B32" s="46"/>
      <c r="C32" s="241" t="s">
        <v>276</v>
      </c>
      <c r="D32" s="26"/>
      <c r="E32" s="26"/>
      <c r="F32" s="26"/>
      <c r="G32" s="26"/>
      <c r="H32" s="36"/>
    </row>
    <row r="33" spans="1:8" s="9" customFormat="1" ht="19.5" customHeight="1">
      <c r="B33" s="46"/>
      <c r="C33" s="469" t="s">
        <v>292</v>
      </c>
      <c r="D33" s="462" t="s">
        <v>153</v>
      </c>
      <c r="E33" s="462" t="s">
        <v>274</v>
      </c>
      <c r="F33" s="462" t="s">
        <v>275</v>
      </c>
      <c r="G33" s="462" t="s">
        <v>14</v>
      </c>
      <c r="H33" s="463"/>
    </row>
    <row r="34" spans="1:8" s="9" customFormat="1" ht="19.5" customHeight="1">
      <c r="B34" s="84"/>
      <c r="C34" s="576"/>
      <c r="D34" s="464" t="s">
        <v>1</v>
      </c>
      <c r="E34" s="464" t="s">
        <v>1</v>
      </c>
      <c r="F34" s="464" t="s">
        <v>1</v>
      </c>
      <c r="G34" s="464" t="s">
        <v>1</v>
      </c>
      <c r="H34" s="465"/>
    </row>
    <row r="35" spans="1:8" s="9" customFormat="1" ht="19.5" customHeight="1">
      <c r="B35" s="46"/>
      <c r="C35" s="571" t="s">
        <v>257</v>
      </c>
      <c r="D35" s="24">
        <v>582478</v>
      </c>
      <c r="E35" s="24">
        <v>0</v>
      </c>
      <c r="F35" s="24">
        <v>0</v>
      </c>
      <c r="G35" s="24">
        <v>582478</v>
      </c>
      <c r="H35" s="112"/>
    </row>
    <row r="36" spans="1:8" s="9" customFormat="1" ht="19.5" customHeight="1">
      <c r="B36" s="46"/>
      <c r="C36" s="571" t="s">
        <v>256</v>
      </c>
      <c r="D36" s="24">
        <v>0</v>
      </c>
      <c r="E36" s="24">
        <v>0</v>
      </c>
      <c r="F36" s="24">
        <v>102337</v>
      </c>
      <c r="G36" s="24">
        <v>102337</v>
      </c>
      <c r="H36" s="112"/>
    </row>
    <row r="37" spans="1:8" s="9" customFormat="1" ht="19.5" customHeight="1">
      <c r="B37" s="84"/>
      <c r="C37" s="576" t="s">
        <v>255</v>
      </c>
      <c r="D37" s="17">
        <v>0</v>
      </c>
      <c r="E37" s="17">
        <v>13615166</v>
      </c>
      <c r="F37" s="17">
        <v>0</v>
      </c>
      <c r="G37" s="17">
        <v>13615166</v>
      </c>
      <c r="H37" s="212"/>
    </row>
    <row r="38" spans="1:8" s="9" customFormat="1" ht="19.5" customHeight="1">
      <c r="B38" s="466"/>
      <c r="C38" s="467"/>
      <c r="D38" s="131">
        <v>582478</v>
      </c>
      <c r="E38" s="131">
        <v>13615166</v>
      </c>
      <c r="F38" s="131">
        <v>102337</v>
      </c>
      <c r="G38" s="131">
        <v>14299981</v>
      </c>
      <c r="H38" s="468"/>
    </row>
    <row r="39" spans="1:8" s="9" customFormat="1" ht="19.5" customHeight="1">
      <c r="B39" s="46"/>
      <c r="C39" s="108"/>
      <c r="D39" s="26"/>
      <c r="E39" s="26"/>
      <c r="F39" s="26"/>
      <c r="G39" s="26"/>
      <c r="H39" s="36"/>
    </row>
    <row r="40" spans="1:8" s="9" customFormat="1" ht="19.5" customHeight="1">
      <c r="B40" s="46"/>
      <c r="C40" s="442" t="s">
        <v>277</v>
      </c>
      <c r="D40" s="26"/>
      <c r="E40" s="26"/>
      <c r="F40" s="26"/>
      <c r="G40" s="26"/>
      <c r="H40" s="36"/>
    </row>
    <row r="41" spans="1:8" s="9" customFormat="1" ht="24.75" customHeight="1">
      <c r="B41" s="46"/>
      <c r="C41" s="645" t="s">
        <v>278</v>
      </c>
      <c r="D41" s="645"/>
      <c r="E41" s="645"/>
      <c r="F41" s="645"/>
      <c r="G41" s="645"/>
      <c r="H41" s="688"/>
    </row>
    <row r="42" spans="1:8" s="9" customFormat="1" ht="19.5" customHeight="1">
      <c r="B42" s="46"/>
      <c r="C42" s="576"/>
      <c r="D42" s="700" t="s">
        <v>103</v>
      </c>
      <c r="E42" s="700"/>
      <c r="F42" s="700" t="s">
        <v>33</v>
      </c>
      <c r="G42" s="700"/>
      <c r="H42" s="470"/>
    </row>
    <row r="43" spans="1:8" s="9" customFormat="1" ht="19.5" customHeight="1">
      <c r="B43" s="46"/>
      <c r="C43" s="108"/>
      <c r="D43" s="41" t="s">
        <v>355</v>
      </c>
      <c r="E43" s="41" t="s">
        <v>292</v>
      </c>
      <c r="F43" s="41" t="s">
        <v>355</v>
      </c>
      <c r="G43" s="41" t="s">
        <v>292</v>
      </c>
      <c r="H43" s="471"/>
    </row>
    <row r="44" spans="1:8" s="9" customFormat="1" ht="19.5" customHeight="1">
      <c r="B44" s="84"/>
      <c r="C44" s="576"/>
      <c r="D44" s="464" t="s">
        <v>1</v>
      </c>
      <c r="E44" s="464" t="s">
        <v>1</v>
      </c>
      <c r="F44" s="464" t="s">
        <v>1</v>
      </c>
      <c r="G44" s="464" t="s">
        <v>1</v>
      </c>
      <c r="H44" s="465"/>
    </row>
    <row r="45" spans="1:8" s="9" customFormat="1" ht="19.5" customHeight="1">
      <c r="B45" s="46"/>
      <c r="C45" s="108" t="s">
        <v>254</v>
      </c>
      <c r="D45" s="24">
        <v>104335</v>
      </c>
      <c r="E45" s="24">
        <v>100567</v>
      </c>
      <c r="F45" s="24">
        <v>102337</v>
      </c>
      <c r="G45" s="24">
        <v>98762</v>
      </c>
      <c r="H45" s="112"/>
    </row>
    <row r="46" spans="1:8" s="9" customFormat="1" ht="19.5" customHeight="1">
      <c r="B46" s="84"/>
      <c r="C46" s="576" t="s">
        <v>279</v>
      </c>
      <c r="D46" s="17">
        <v>0</v>
      </c>
      <c r="E46" s="17">
        <v>3768</v>
      </c>
      <c r="F46" s="17">
        <v>0</v>
      </c>
      <c r="G46" s="17">
        <v>3575</v>
      </c>
      <c r="H46" s="212"/>
    </row>
    <row r="47" spans="1:8" s="9" customFormat="1" ht="19.5" customHeight="1" thickBot="1">
      <c r="B47" s="472"/>
      <c r="C47" s="473"/>
      <c r="D47" s="218">
        <v>104335</v>
      </c>
      <c r="E47" s="218">
        <v>104335</v>
      </c>
      <c r="F47" s="218">
        <v>102337</v>
      </c>
      <c r="G47" s="218">
        <v>102337</v>
      </c>
      <c r="H47" s="474"/>
    </row>
    <row r="48" spans="1:8" s="9" customFormat="1" ht="20.25" customHeight="1">
      <c r="A48" s="173"/>
      <c r="B48" s="46"/>
      <c r="C48" s="32"/>
      <c r="D48" s="26"/>
      <c r="E48" s="26"/>
      <c r="F48" s="574"/>
      <c r="G48" s="574"/>
      <c r="H48" s="575"/>
    </row>
    <row r="49" spans="1:8" s="9" customFormat="1">
      <c r="B49" s="46"/>
      <c r="C49" s="662" t="s">
        <v>217</v>
      </c>
      <c r="D49" s="662"/>
      <c r="E49" s="662"/>
      <c r="F49" s="662"/>
      <c r="G49" s="662"/>
      <c r="H49" s="663"/>
    </row>
    <row r="50" spans="1:8" s="9" customFormat="1">
      <c r="B50" s="46"/>
      <c r="C50" s="662"/>
      <c r="D50" s="662"/>
      <c r="E50" s="662"/>
      <c r="F50" s="662"/>
      <c r="G50" s="662"/>
      <c r="H50" s="663"/>
    </row>
    <row r="51" spans="1:8" s="9" customFormat="1">
      <c r="B51" s="46"/>
      <c r="C51" s="108" t="s">
        <v>214</v>
      </c>
      <c r="D51" s="26"/>
      <c r="E51" s="26"/>
      <c r="F51" s="26"/>
      <c r="G51" s="26"/>
      <c r="H51" s="36"/>
    </row>
    <row r="52" spans="1:8" s="9" customFormat="1">
      <c r="B52" s="46"/>
      <c r="C52" s="662" t="s">
        <v>288</v>
      </c>
      <c r="D52" s="645"/>
      <c r="E52" s="645"/>
      <c r="F52" s="645"/>
      <c r="G52" s="645"/>
      <c r="H52" s="688"/>
    </row>
    <row r="53" spans="1:8" s="9" customFormat="1">
      <c r="B53" s="46"/>
      <c r="C53" s="645"/>
      <c r="D53" s="645"/>
      <c r="E53" s="645"/>
      <c r="F53" s="645"/>
      <c r="G53" s="645"/>
      <c r="H53" s="688"/>
    </row>
    <row r="54" spans="1:8" s="9" customFormat="1" ht="19.5" customHeight="1">
      <c r="B54" s="46"/>
      <c r="C54" s="108" t="s">
        <v>220</v>
      </c>
      <c r="D54" s="26"/>
      <c r="E54" s="26"/>
      <c r="F54" s="26"/>
      <c r="G54" s="26"/>
      <c r="H54" s="36"/>
    </row>
    <row r="55" spans="1:8" s="9" customFormat="1" ht="20.25" customHeight="1">
      <c r="A55" s="173"/>
      <c r="B55" s="46"/>
      <c r="C55" s="32" t="s">
        <v>427</v>
      </c>
      <c r="D55" s="26"/>
      <c r="E55" s="26"/>
      <c r="F55" s="574"/>
      <c r="G55" s="574"/>
      <c r="H55" s="575"/>
    </row>
    <row r="56" spans="1:8" s="9" customFormat="1" ht="20.25" customHeight="1">
      <c r="A56" s="173"/>
      <c r="B56" s="46"/>
      <c r="C56" s="83" t="s">
        <v>374</v>
      </c>
      <c r="D56" s="28"/>
      <c r="E56" s="28"/>
      <c r="F56" s="587"/>
      <c r="G56" s="587"/>
      <c r="H56" s="475"/>
    </row>
    <row r="57" spans="1:8" s="9" customFormat="1" ht="29.25" customHeight="1">
      <c r="A57" s="173"/>
      <c r="B57" s="46"/>
      <c r="C57" s="32"/>
      <c r="D57" s="171" t="s">
        <v>216</v>
      </c>
      <c r="E57" s="689" t="s">
        <v>121</v>
      </c>
      <c r="F57" s="690"/>
      <c r="G57" s="690"/>
      <c r="H57" s="476" t="s">
        <v>14</v>
      </c>
    </row>
    <row r="58" spans="1:8" s="9" customFormat="1">
      <c r="A58" s="173"/>
      <c r="B58" s="46"/>
      <c r="C58" s="32"/>
      <c r="D58" s="88"/>
      <c r="E58" s="477" t="s">
        <v>153</v>
      </c>
      <c r="F58" s="477" t="s">
        <v>154</v>
      </c>
      <c r="G58" s="477" t="s">
        <v>213</v>
      </c>
      <c r="H58" s="478"/>
    </row>
    <row r="59" spans="1:8" s="9" customFormat="1">
      <c r="A59" s="173"/>
      <c r="B59" s="84"/>
      <c r="C59" s="83" t="s">
        <v>152</v>
      </c>
      <c r="D59" s="477" t="s">
        <v>1</v>
      </c>
      <c r="E59" s="477" t="s">
        <v>1</v>
      </c>
      <c r="F59" s="477" t="s">
        <v>1</v>
      </c>
      <c r="G59" s="477" t="s">
        <v>1</v>
      </c>
      <c r="H59" s="479" t="s">
        <v>1</v>
      </c>
    </row>
    <row r="60" spans="1:8" s="9" customFormat="1">
      <c r="A60" s="173"/>
      <c r="B60" s="46"/>
      <c r="C60" s="158" t="s">
        <v>258</v>
      </c>
      <c r="D60" s="217">
        <v>903718</v>
      </c>
      <c r="E60" s="155">
        <v>0</v>
      </c>
      <c r="F60" s="8">
        <v>903718</v>
      </c>
      <c r="G60" s="155">
        <v>0</v>
      </c>
      <c r="H60" s="438">
        <v>903718</v>
      </c>
    </row>
    <row r="61" spans="1:8" s="9" customFormat="1">
      <c r="A61" s="173"/>
      <c r="B61" s="46"/>
      <c r="C61" s="606" t="s">
        <v>106</v>
      </c>
      <c r="D61" s="24">
        <v>4297456</v>
      </c>
      <c r="E61" s="155">
        <v>0</v>
      </c>
      <c r="F61" s="8">
        <v>4378354</v>
      </c>
      <c r="G61" s="155">
        <v>0</v>
      </c>
      <c r="H61" s="438">
        <v>4378354</v>
      </c>
    </row>
    <row r="62" spans="1:8" s="9" customFormat="1">
      <c r="A62" s="173"/>
      <c r="B62" s="46"/>
      <c r="C62" s="158" t="s">
        <v>303</v>
      </c>
      <c r="D62" s="24">
        <v>4883658</v>
      </c>
      <c r="E62" s="155">
        <v>0</v>
      </c>
      <c r="F62" s="8">
        <v>4977759</v>
      </c>
      <c r="G62" s="155">
        <v>0</v>
      </c>
      <c r="H62" s="438">
        <v>4977759</v>
      </c>
    </row>
    <row r="63" spans="1:8" s="9" customFormat="1">
      <c r="A63" s="173"/>
      <c r="B63" s="46"/>
      <c r="C63" s="158" t="s">
        <v>313</v>
      </c>
      <c r="D63" s="8">
        <v>3195385</v>
      </c>
      <c r="E63" s="155">
        <v>0</v>
      </c>
      <c r="F63" s="8">
        <v>3515581</v>
      </c>
      <c r="G63" s="155">
        <v>0</v>
      </c>
      <c r="H63" s="438">
        <v>3515581</v>
      </c>
    </row>
    <row r="64" spans="1:8" s="9" customFormat="1">
      <c r="A64" s="173"/>
      <c r="B64" s="46"/>
      <c r="C64" s="158" t="s">
        <v>304</v>
      </c>
      <c r="D64" s="8">
        <v>57938614</v>
      </c>
      <c r="E64" s="155">
        <v>0</v>
      </c>
      <c r="F64" s="8">
        <v>57938614</v>
      </c>
      <c r="G64" s="155">
        <v>0</v>
      </c>
      <c r="H64" s="438">
        <v>57938614</v>
      </c>
    </row>
    <row r="65" spans="1:8" s="9" customFormat="1">
      <c r="A65" s="173"/>
      <c r="B65" s="46"/>
      <c r="C65" s="158" t="s">
        <v>346</v>
      </c>
      <c r="D65" s="8">
        <v>1210455</v>
      </c>
      <c r="E65" s="155">
        <v>0</v>
      </c>
      <c r="F65" s="8">
        <v>1210455</v>
      </c>
      <c r="G65" s="155">
        <v>0</v>
      </c>
      <c r="H65" s="438">
        <v>1210455</v>
      </c>
    </row>
    <row r="66" spans="1:8" s="9" customFormat="1">
      <c r="A66" s="173"/>
      <c r="B66" s="46"/>
      <c r="C66" s="480" t="s">
        <v>259</v>
      </c>
      <c r="D66" s="8">
        <v>547343</v>
      </c>
      <c r="E66" s="155">
        <v>0</v>
      </c>
      <c r="F66" s="15">
        <v>547343</v>
      </c>
      <c r="G66" s="481">
        <v>0</v>
      </c>
      <c r="H66" s="482">
        <v>547343</v>
      </c>
    </row>
    <row r="67" spans="1:8" s="9" customFormat="1">
      <c r="A67" s="173"/>
      <c r="B67" s="466"/>
      <c r="C67" s="130" t="s">
        <v>155</v>
      </c>
      <c r="D67" s="131">
        <f>SUM(D60:D66)</f>
        <v>72976629</v>
      </c>
      <c r="E67" s="483">
        <v>0</v>
      </c>
      <c r="F67" s="131">
        <f>SUM(F60:F66)</f>
        <v>73471824</v>
      </c>
      <c r="G67" s="484">
        <v>0</v>
      </c>
      <c r="H67" s="468">
        <f>SUM(H60:H66)</f>
        <v>73471824</v>
      </c>
    </row>
    <row r="68" spans="1:8" s="9" customFormat="1">
      <c r="A68" s="173"/>
      <c r="B68" s="46"/>
      <c r="C68" s="26"/>
      <c r="D68" s="26"/>
      <c r="E68" s="26"/>
      <c r="F68" s="26"/>
      <c r="G68" s="26"/>
      <c r="H68" s="36"/>
    </row>
    <row r="69" spans="1:8" s="9" customFormat="1">
      <c r="A69" s="173"/>
      <c r="B69" s="46"/>
      <c r="C69" s="158" t="s">
        <v>11</v>
      </c>
      <c r="D69" s="24">
        <v>1091065</v>
      </c>
      <c r="E69" s="155">
        <v>0</v>
      </c>
      <c r="F69" s="24">
        <v>1091065</v>
      </c>
      <c r="G69" s="21">
        <v>0</v>
      </c>
      <c r="H69" s="112">
        <v>1091065</v>
      </c>
    </row>
    <row r="70" spans="1:8" s="9" customFormat="1">
      <c r="A70" s="173"/>
      <c r="B70" s="46"/>
      <c r="C70" s="158" t="s">
        <v>308</v>
      </c>
      <c r="D70" s="24">
        <v>49644721</v>
      </c>
      <c r="E70" s="155">
        <v>0</v>
      </c>
      <c r="F70" s="24">
        <v>50595523</v>
      </c>
      <c r="G70" s="155">
        <v>0</v>
      </c>
      <c r="H70" s="112">
        <v>50595523</v>
      </c>
    </row>
    <row r="71" spans="1:8" s="9" customFormat="1">
      <c r="A71" s="173"/>
      <c r="B71" s="46"/>
      <c r="C71" s="158" t="s">
        <v>309</v>
      </c>
      <c r="D71" s="24">
        <v>1204935</v>
      </c>
      <c r="E71" s="155">
        <v>0</v>
      </c>
      <c r="F71" s="24">
        <v>1206641</v>
      </c>
      <c r="G71" s="155">
        <v>0</v>
      </c>
      <c r="H71" s="112">
        <v>1206641</v>
      </c>
    </row>
    <row r="72" spans="1:8" s="9" customFormat="1">
      <c r="A72" s="173"/>
      <c r="B72" s="46"/>
      <c r="C72" s="158" t="s">
        <v>219</v>
      </c>
      <c r="D72" s="24">
        <v>396967</v>
      </c>
      <c r="E72" s="155">
        <v>0</v>
      </c>
      <c r="F72" s="24">
        <v>388207</v>
      </c>
      <c r="G72" s="155">
        <v>0</v>
      </c>
      <c r="H72" s="112">
        <v>388207</v>
      </c>
    </row>
    <row r="73" spans="1:8" s="9" customFormat="1">
      <c r="A73" s="173"/>
      <c r="B73" s="46"/>
      <c r="C73" s="480" t="s">
        <v>382</v>
      </c>
      <c r="D73" s="17">
        <v>1445084</v>
      </c>
      <c r="E73" s="249">
        <v>0</v>
      </c>
      <c r="F73" s="17">
        <v>1445084</v>
      </c>
      <c r="G73" s="249">
        <v>0</v>
      </c>
      <c r="H73" s="212">
        <v>1445084</v>
      </c>
    </row>
    <row r="74" spans="1:8" s="9" customFormat="1" ht="16.5" customHeight="1">
      <c r="A74" s="173"/>
      <c r="B74" s="466"/>
      <c r="C74" s="83" t="s">
        <v>156</v>
      </c>
      <c r="D74" s="131">
        <f>SUM(D69:D73)</f>
        <v>53782772</v>
      </c>
      <c r="E74" s="483">
        <v>0</v>
      </c>
      <c r="F74" s="131">
        <f>SUM(F69:F73)</f>
        <v>54726520</v>
      </c>
      <c r="G74" s="483">
        <v>0</v>
      </c>
      <c r="H74" s="485">
        <f>SUM(H69:H73)</f>
        <v>54726520</v>
      </c>
    </row>
    <row r="75" spans="1:8" s="9" customFormat="1" ht="9.75" customHeight="1" thickBot="1">
      <c r="A75" s="173"/>
      <c r="B75" s="472"/>
      <c r="C75" s="161"/>
      <c r="D75" s="161"/>
      <c r="E75" s="161"/>
      <c r="F75" s="161"/>
      <c r="G75" s="161"/>
      <c r="H75" s="595"/>
    </row>
    <row r="76" spans="1:8" s="9" customFormat="1" ht="14.25" customHeight="1">
      <c r="A76" s="173"/>
      <c r="B76" s="38"/>
      <c r="C76" s="38"/>
      <c r="D76" s="38"/>
      <c r="E76" s="38"/>
      <c r="F76" s="38"/>
      <c r="G76" s="38"/>
      <c r="H76" s="38"/>
    </row>
    <row r="77" spans="1:8" s="9" customFormat="1" ht="12" customHeight="1" thickBot="1">
      <c r="A77" s="173"/>
      <c r="B77" s="44"/>
      <c r="C77" s="48"/>
      <c r="D77" s="598"/>
      <c r="E77" s="20"/>
      <c r="F77" s="20"/>
      <c r="G77" s="20"/>
      <c r="H77" s="20"/>
    </row>
    <row r="78" spans="1:8" s="9" customFormat="1">
      <c r="A78" s="173"/>
      <c r="B78" s="96"/>
      <c r="C78" s="596" t="s">
        <v>381</v>
      </c>
      <c r="D78" s="539"/>
      <c r="E78" s="539"/>
      <c r="F78" s="539"/>
      <c r="G78" s="539"/>
      <c r="H78" s="597"/>
    </row>
    <row r="79" spans="1:8" s="9" customFormat="1">
      <c r="A79" s="173"/>
      <c r="B79" s="46"/>
      <c r="C79" s="32"/>
      <c r="D79" s="487"/>
      <c r="E79" s="487"/>
      <c r="F79" s="487"/>
      <c r="G79" s="487"/>
      <c r="H79" s="488"/>
    </row>
    <row r="80" spans="1:8" s="9" customFormat="1" ht="25.5">
      <c r="A80" s="173"/>
      <c r="B80" s="46"/>
      <c r="C80" s="32"/>
      <c r="D80" s="171" t="s">
        <v>216</v>
      </c>
      <c r="E80" s="689" t="s">
        <v>121</v>
      </c>
      <c r="F80" s="690"/>
      <c r="G80" s="690"/>
      <c r="H80" s="476" t="s">
        <v>14</v>
      </c>
    </row>
    <row r="81" spans="1:8" s="9" customFormat="1">
      <c r="A81" s="173"/>
      <c r="B81" s="46"/>
      <c r="C81" s="32"/>
      <c r="D81" s="88"/>
      <c r="E81" s="477" t="s">
        <v>153</v>
      </c>
      <c r="F81" s="477" t="s">
        <v>154</v>
      </c>
      <c r="G81" s="477" t="s">
        <v>213</v>
      </c>
      <c r="H81" s="478"/>
    </row>
    <row r="82" spans="1:8" s="9" customFormat="1">
      <c r="A82" s="173"/>
      <c r="B82" s="84"/>
      <c r="C82" s="83" t="s">
        <v>152</v>
      </c>
      <c r="D82" s="477" t="s">
        <v>1</v>
      </c>
      <c r="E82" s="477" t="s">
        <v>1</v>
      </c>
      <c r="F82" s="477" t="s">
        <v>1</v>
      </c>
      <c r="G82" s="477" t="s">
        <v>1</v>
      </c>
      <c r="H82" s="479" t="s">
        <v>1</v>
      </c>
    </row>
    <row r="83" spans="1:8" s="9" customFormat="1">
      <c r="A83" s="173"/>
      <c r="B83" s="46"/>
      <c r="C83" s="158" t="s">
        <v>258</v>
      </c>
      <c r="D83" s="217">
        <v>988137</v>
      </c>
      <c r="E83" s="88"/>
      <c r="F83" s="8">
        <v>988137</v>
      </c>
      <c r="G83" s="8"/>
      <c r="H83" s="438">
        <v>988137</v>
      </c>
    </row>
    <row r="84" spans="1:8" s="9" customFormat="1">
      <c r="A84" s="173"/>
      <c r="B84" s="46"/>
      <c r="C84" s="158" t="s">
        <v>106</v>
      </c>
      <c r="D84" s="24">
        <v>4378520</v>
      </c>
      <c r="E84" s="88"/>
      <c r="F84" s="8">
        <v>4378520</v>
      </c>
      <c r="G84" s="8"/>
      <c r="H84" s="438">
        <v>4378520</v>
      </c>
    </row>
    <row r="85" spans="1:8" s="9" customFormat="1">
      <c r="A85" s="173"/>
      <c r="B85" s="46"/>
      <c r="C85" s="158" t="s">
        <v>303</v>
      </c>
      <c r="D85" s="8">
        <v>4473794</v>
      </c>
      <c r="E85" s="88"/>
      <c r="F85" s="8">
        <v>4483162</v>
      </c>
      <c r="G85" s="88"/>
      <c r="H85" s="438">
        <v>4483162</v>
      </c>
    </row>
    <row r="86" spans="1:8" s="9" customFormat="1">
      <c r="A86" s="173"/>
      <c r="B86" s="46"/>
      <c r="C86" s="158" t="s">
        <v>313</v>
      </c>
      <c r="D86" s="8">
        <v>3405974</v>
      </c>
      <c r="E86" s="88"/>
      <c r="F86" s="8">
        <v>3499567</v>
      </c>
      <c r="G86" s="88"/>
      <c r="H86" s="438">
        <v>3499567</v>
      </c>
    </row>
    <row r="87" spans="1:8" s="9" customFormat="1">
      <c r="A87" s="173"/>
      <c r="B87" s="46"/>
      <c r="C87" s="158" t="s">
        <v>304</v>
      </c>
      <c r="D87" s="8">
        <v>61108561</v>
      </c>
      <c r="E87" s="88"/>
      <c r="F87" s="8">
        <v>61108561</v>
      </c>
      <c r="G87" s="88"/>
      <c r="H87" s="438">
        <v>61108561</v>
      </c>
    </row>
    <row r="88" spans="1:8" s="9" customFormat="1">
      <c r="A88" s="173"/>
      <c r="B88" s="46"/>
      <c r="C88" s="158" t="s">
        <v>346</v>
      </c>
      <c r="D88" s="8">
        <v>1077716</v>
      </c>
      <c r="E88" s="88"/>
      <c r="F88" s="8">
        <v>1077716</v>
      </c>
      <c r="G88" s="8"/>
      <c r="H88" s="438">
        <v>1077716</v>
      </c>
    </row>
    <row r="89" spans="1:8" s="9" customFormat="1">
      <c r="A89" s="173"/>
      <c r="B89" s="84"/>
      <c r="C89" s="480" t="s">
        <v>259</v>
      </c>
      <c r="D89" s="17">
        <v>123687</v>
      </c>
      <c r="E89" s="489"/>
      <c r="F89" s="8">
        <v>123687</v>
      </c>
      <c r="G89" s="490"/>
      <c r="H89" s="438">
        <v>123687</v>
      </c>
    </row>
    <row r="90" spans="1:8" s="9" customFormat="1">
      <c r="A90" s="173"/>
      <c r="B90" s="466"/>
      <c r="C90" s="130" t="s">
        <v>155</v>
      </c>
      <c r="D90" s="131">
        <f>SUM(D83:D89)</f>
        <v>75556389</v>
      </c>
      <c r="E90" s="131">
        <v>0</v>
      </c>
      <c r="F90" s="131">
        <f>SUM(F83:F89)</f>
        <v>75659350</v>
      </c>
      <c r="G90" s="131"/>
      <c r="H90" s="468">
        <f>SUM(H83:H89)</f>
        <v>75659350</v>
      </c>
    </row>
    <row r="91" spans="1:8" s="9" customFormat="1">
      <c r="A91" s="173"/>
      <c r="B91" s="46"/>
      <c r="C91" s="26"/>
      <c r="D91" s="26"/>
      <c r="E91" s="26"/>
      <c r="F91" s="26"/>
      <c r="G91" s="26"/>
      <c r="H91" s="36"/>
    </row>
    <row r="92" spans="1:8" s="9" customFormat="1">
      <c r="A92" s="173"/>
      <c r="B92" s="46"/>
      <c r="C92" s="26" t="s">
        <v>11</v>
      </c>
      <c r="D92" s="24">
        <v>1455291</v>
      </c>
      <c r="E92" s="88"/>
      <c r="F92" s="24">
        <v>1455291</v>
      </c>
      <c r="G92" s="24"/>
      <c r="H92" s="112">
        <v>1455291</v>
      </c>
    </row>
    <row r="93" spans="1:8" s="9" customFormat="1">
      <c r="A93" s="173"/>
      <c r="B93" s="46"/>
      <c r="C93" s="26" t="s">
        <v>308</v>
      </c>
      <c r="D93" s="24">
        <v>52152495</v>
      </c>
      <c r="E93" s="88"/>
      <c r="F93" s="24">
        <v>53468666</v>
      </c>
      <c r="G93" s="88"/>
      <c r="H93" s="112">
        <v>53468666</v>
      </c>
    </row>
    <row r="94" spans="1:8" s="9" customFormat="1">
      <c r="A94" s="173"/>
      <c r="B94" s="46"/>
      <c r="C94" s="158" t="s">
        <v>309</v>
      </c>
      <c r="D94" s="24">
        <v>1673965</v>
      </c>
      <c r="E94" s="88"/>
      <c r="F94" s="24">
        <v>1675608</v>
      </c>
      <c r="G94" s="88"/>
      <c r="H94" s="112">
        <v>1675608</v>
      </c>
    </row>
    <row r="95" spans="1:8" s="9" customFormat="1">
      <c r="A95" s="173"/>
      <c r="B95" s="46"/>
      <c r="C95" s="158" t="s">
        <v>219</v>
      </c>
      <c r="D95" s="24">
        <v>390449</v>
      </c>
      <c r="E95" s="88"/>
      <c r="F95" s="24">
        <v>271389</v>
      </c>
      <c r="G95" s="88"/>
      <c r="H95" s="112">
        <v>271389</v>
      </c>
    </row>
    <row r="96" spans="1:8" s="9" customFormat="1">
      <c r="A96" s="173"/>
      <c r="B96" s="84"/>
      <c r="C96" s="480" t="s">
        <v>382</v>
      </c>
      <c r="D96" s="17">
        <v>1034105</v>
      </c>
      <c r="E96" s="17"/>
      <c r="F96" s="17">
        <v>1089662</v>
      </c>
      <c r="G96" s="17"/>
      <c r="H96" s="212">
        <v>1089662</v>
      </c>
    </row>
    <row r="97" spans="1:8" s="9" customFormat="1">
      <c r="A97" s="173"/>
      <c r="B97" s="84"/>
      <c r="C97" s="83" t="s">
        <v>156</v>
      </c>
      <c r="D97" s="15">
        <f>SUM(D92:D96)</f>
        <v>56706305</v>
      </c>
      <c r="E97" s="15"/>
      <c r="F97" s="15">
        <f>SUM(F92:F96)</f>
        <v>57960616</v>
      </c>
      <c r="G97" s="15"/>
      <c r="H97" s="482">
        <f>SUM(H92:H96)</f>
        <v>57960616</v>
      </c>
    </row>
    <row r="98" spans="1:8" s="9" customFormat="1" ht="11.25" customHeight="1">
      <c r="A98" s="173"/>
      <c r="B98" s="46"/>
      <c r="C98" s="26"/>
      <c r="D98" s="26"/>
      <c r="E98" s="26"/>
      <c r="F98" s="26"/>
      <c r="G98" s="26"/>
      <c r="H98" s="36"/>
    </row>
    <row r="99" spans="1:8" s="9" customFormat="1" hidden="1">
      <c r="A99" s="173"/>
      <c r="B99" s="46"/>
      <c r="C99" s="26"/>
      <c r="D99" s="26"/>
      <c r="E99" s="26"/>
      <c r="F99" s="26"/>
      <c r="G99" s="26"/>
      <c r="H99" s="36"/>
    </row>
    <row r="100" spans="1:8" s="9" customFormat="1" ht="13.5" thickBot="1">
      <c r="A100" s="174"/>
      <c r="B100" s="45"/>
      <c r="C100" s="44"/>
      <c r="D100" s="44"/>
      <c r="E100" s="44"/>
      <c r="F100" s="44"/>
      <c r="G100" s="44"/>
      <c r="H100" s="40"/>
    </row>
    <row r="101" spans="1:8" s="9" customFormat="1">
      <c r="B101" s="39"/>
      <c r="C101" s="127" t="s">
        <v>241</v>
      </c>
      <c r="D101" s="38"/>
      <c r="E101" s="38"/>
      <c r="F101" s="491"/>
      <c r="G101" s="491"/>
      <c r="H101" s="492"/>
    </row>
    <row r="102" spans="1:8" s="9" customFormat="1">
      <c r="B102" s="84"/>
      <c r="C102" s="83" t="s">
        <v>374</v>
      </c>
      <c r="D102" s="28"/>
      <c r="E102" s="28"/>
      <c r="F102" s="587"/>
      <c r="G102" s="587"/>
      <c r="H102" s="475"/>
    </row>
    <row r="103" spans="1:8" s="9" customFormat="1" ht="25.5">
      <c r="A103" s="173"/>
      <c r="B103" s="46"/>
      <c r="C103" s="32"/>
      <c r="D103" s="171" t="s">
        <v>216</v>
      </c>
      <c r="E103" s="689" t="s">
        <v>121</v>
      </c>
      <c r="F103" s="690"/>
      <c r="G103" s="690"/>
      <c r="H103" s="476" t="s">
        <v>14</v>
      </c>
    </row>
    <row r="104" spans="1:8" s="9" customFormat="1">
      <c r="A104" s="173"/>
      <c r="B104" s="46"/>
      <c r="C104" s="32"/>
      <c r="D104" s="88"/>
      <c r="E104" s="477" t="s">
        <v>153</v>
      </c>
      <c r="F104" s="477" t="s">
        <v>154</v>
      </c>
      <c r="G104" s="477" t="s">
        <v>213</v>
      </c>
      <c r="H104" s="478"/>
    </row>
    <row r="105" spans="1:8" s="9" customFormat="1">
      <c r="A105" s="173"/>
      <c r="B105" s="84"/>
      <c r="C105" s="83" t="s">
        <v>152</v>
      </c>
      <c r="D105" s="477" t="s">
        <v>1</v>
      </c>
      <c r="E105" s="477" t="s">
        <v>1</v>
      </c>
      <c r="F105" s="477" t="s">
        <v>1</v>
      </c>
      <c r="G105" s="477" t="s">
        <v>1</v>
      </c>
      <c r="H105" s="479" t="s">
        <v>1</v>
      </c>
    </row>
    <row r="106" spans="1:8" s="9" customFormat="1">
      <c r="B106" s="46"/>
      <c r="C106" s="158" t="s">
        <v>258</v>
      </c>
      <c r="D106" s="217">
        <v>804879</v>
      </c>
      <c r="E106" s="88"/>
      <c r="F106" s="8">
        <v>804879</v>
      </c>
      <c r="G106" s="8"/>
      <c r="H106" s="438">
        <v>804879</v>
      </c>
    </row>
    <row r="107" spans="1:8" s="9" customFormat="1">
      <c r="B107" s="46"/>
      <c r="C107" s="158" t="s">
        <v>106</v>
      </c>
      <c r="D107" s="24">
        <v>4297456</v>
      </c>
      <c r="E107" s="88"/>
      <c r="F107" s="8">
        <v>4297290</v>
      </c>
      <c r="G107" s="8"/>
      <c r="H107" s="438">
        <v>4297290</v>
      </c>
    </row>
    <row r="108" spans="1:8" s="9" customFormat="1">
      <c r="B108" s="46"/>
      <c r="C108" s="158" t="s">
        <v>303</v>
      </c>
      <c r="D108" s="8">
        <v>4722218</v>
      </c>
      <c r="E108" s="88"/>
      <c r="F108" s="8">
        <v>4729335</v>
      </c>
      <c r="G108" s="88"/>
      <c r="H108" s="438">
        <v>4729335</v>
      </c>
    </row>
    <row r="109" spans="1:8" s="9" customFormat="1">
      <c r="B109" s="46"/>
      <c r="C109" s="158" t="s">
        <v>313</v>
      </c>
      <c r="D109" s="8">
        <v>3197961</v>
      </c>
      <c r="E109" s="88"/>
      <c r="F109" s="8">
        <v>3307568</v>
      </c>
      <c r="G109" s="88"/>
      <c r="H109" s="438">
        <v>3307568</v>
      </c>
    </row>
    <row r="110" spans="1:8" s="9" customFormat="1">
      <c r="B110" s="46"/>
      <c r="C110" s="158" t="s">
        <v>304</v>
      </c>
      <c r="D110" s="8">
        <v>57938614</v>
      </c>
      <c r="E110" s="88"/>
      <c r="F110" s="8">
        <v>57938614</v>
      </c>
      <c r="G110" s="88"/>
      <c r="H110" s="438">
        <v>57938614</v>
      </c>
    </row>
    <row r="111" spans="1:8" s="9" customFormat="1">
      <c r="B111" s="84"/>
      <c r="C111" s="480" t="s">
        <v>259</v>
      </c>
      <c r="D111" s="17">
        <v>539678</v>
      </c>
      <c r="E111" s="8"/>
      <c r="F111" s="8">
        <v>539678</v>
      </c>
      <c r="G111" s="493"/>
      <c r="H111" s="438">
        <v>539678</v>
      </c>
    </row>
    <row r="112" spans="1:8" s="9" customFormat="1">
      <c r="B112" s="466"/>
      <c r="C112" s="130" t="s">
        <v>155</v>
      </c>
      <c r="D112" s="15">
        <f>SUM(D106:D111)</f>
        <v>71500806</v>
      </c>
      <c r="E112" s="131"/>
      <c r="F112" s="131">
        <f>SUM(F106:F111)</f>
        <v>71617364</v>
      </c>
      <c r="G112" s="131"/>
      <c r="H112" s="468">
        <f>SUM(H106:H111)</f>
        <v>71617364</v>
      </c>
    </row>
    <row r="113" spans="1:8" s="9" customFormat="1">
      <c r="B113" s="46"/>
      <c r="C113" s="26"/>
      <c r="D113" s="26"/>
      <c r="E113" s="26"/>
      <c r="F113" s="26"/>
      <c r="G113" s="26"/>
      <c r="H113" s="36"/>
    </row>
    <row r="114" spans="1:8" s="9" customFormat="1">
      <c r="B114" s="46"/>
      <c r="C114" s="26" t="s">
        <v>11</v>
      </c>
      <c r="D114" s="24">
        <v>1074066</v>
      </c>
      <c r="E114" s="88"/>
      <c r="F114" s="24">
        <v>1074066</v>
      </c>
      <c r="G114" s="24"/>
      <c r="H114" s="112">
        <v>1074066</v>
      </c>
    </row>
    <row r="115" spans="1:8" s="9" customFormat="1">
      <c r="B115" s="46"/>
      <c r="C115" s="26" t="s">
        <v>308</v>
      </c>
      <c r="D115" s="24">
        <v>50066935</v>
      </c>
      <c r="E115" s="88"/>
      <c r="F115" s="24">
        <v>51017737</v>
      </c>
      <c r="G115" s="88"/>
      <c r="H115" s="112">
        <v>51017737</v>
      </c>
    </row>
    <row r="116" spans="1:8" s="9" customFormat="1">
      <c r="B116" s="46"/>
      <c r="C116" s="158" t="s">
        <v>309</v>
      </c>
      <c r="D116" s="24">
        <v>125586</v>
      </c>
      <c r="E116" s="88"/>
      <c r="F116" s="24">
        <v>127293</v>
      </c>
      <c r="G116" s="88"/>
      <c r="H116" s="112">
        <v>127293</v>
      </c>
    </row>
    <row r="117" spans="1:8" s="9" customFormat="1">
      <c r="B117" s="46"/>
      <c r="C117" s="158" t="s">
        <v>219</v>
      </c>
      <c r="D117" s="24">
        <v>536886</v>
      </c>
      <c r="E117" s="88"/>
      <c r="F117" s="24">
        <v>528126</v>
      </c>
      <c r="G117" s="88"/>
      <c r="H117" s="112">
        <v>528126</v>
      </c>
    </row>
    <row r="118" spans="1:8" s="9" customFormat="1">
      <c r="B118" s="84"/>
      <c r="C118" s="480" t="s">
        <v>382</v>
      </c>
      <c r="D118" s="17">
        <v>1032758</v>
      </c>
      <c r="E118" s="26"/>
      <c r="F118" s="24">
        <v>1032758</v>
      </c>
      <c r="G118" s="24"/>
      <c r="H118" s="112">
        <v>1032758</v>
      </c>
    </row>
    <row r="119" spans="1:8" s="9" customFormat="1">
      <c r="B119" s="466"/>
      <c r="C119" s="130" t="s">
        <v>156</v>
      </c>
      <c r="D119" s="131">
        <f>SUM(D114:D118)</f>
        <v>52836231</v>
      </c>
      <c r="E119" s="131"/>
      <c r="F119" s="131">
        <f>SUM(F114:F118)</f>
        <v>53779980</v>
      </c>
      <c r="G119" s="131"/>
      <c r="H119" s="468">
        <f>SUM(H114:H118)</f>
        <v>53779980</v>
      </c>
    </row>
    <row r="120" spans="1:8" s="9" customFormat="1">
      <c r="B120" s="46"/>
      <c r="C120" s="26"/>
      <c r="D120" s="26"/>
      <c r="E120" s="26"/>
      <c r="F120" s="26"/>
      <c r="G120" s="26"/>
      <c r="H120" s="36"/>
    </row>
    <row r="121" spans="1:8" s="9" customFormat="1">
      <c r="B121" s="84"/>
      <c r="C121" s="83" t="s">
        <v>293</v>
      </c>
      <c r="D121" s="28"/>
      <c r="E121" s="28"/>
      <c r="F121" s="28"/>
      <c r="G121" s="28"/>
      <c r="H121" s="486"/>
    </row>
    <row r="122" spans="1:8" s="9" customFormat="1" ht="25.5">
      <c r="A122" s="173"/>
      <c r="B122" s="46"/>
      <c r="C122" s="32"/>
      <c r="D122" s="171" t="s">
        <v>216</v>
      </c>
      <c r="E122" s="689" t="s">
        <v>121</v>
      </c>
      <c r="F122" s="690"/>
      <c r="G122" s="690"/>
      <c r="H122" s="476" t="s">
        <v>14</v>
      </c>
    </row>
    <row r="123" spans="1:8" s="9" customFormat="1">
      <c r="A123" s="173"/>
      <c r="B123" s="46"/>
      <c r="C123" s="32"/>
      <c r="D123" s="88"/>
      <c r="E123" s="477" t="s">
        <v>153</v>
      </c>
      <c r="F123" s="477" t="s">
        <v>154</v>
      </c>
      <c r="G123" s="477" t="s">
        <v>213</v>
      </c>
      <c r="H123" s="478"/>
    </row>
    <row r="124" spans="1:8" s="9" customFormat="1">
      <c r="A124" s="173"/>
      <c r="B124" s="84"/>
      <c r="C124" s="83" t="s">
        <v>152</v>
      </c>
      <c r="D124" s="477" t="s">
        <v>1</v>
      </c>
      <c r="E124" s="477" t="s">
        <v>1</v>
      </c>
      <c r="F124" s="477" t="s">
        <v>1</v>
      </c>
      <c r="G124" s="477" t="s">
        <v>1</v>
      </c>
      <c r="H124" s="479" t="s">
        <v>1</v>
      </c>
    </row>
    <row r="125" spans="1:8" s="9" customFormat="1">
      <c r="B125" s="84"/>
      <c r="C125" s="83"/>
      <c r="D125" s="477"/>
      <c r="E125" s="477"/>
      <c r="F125" s="477"/>
      <c r="G125" s="477"/>
      <c r="H125" s="479"/>
    </row>
    <row r="126" spans="1:8" s="9" customFormat="1">
      <c r="B126" s="46"/>
      <c r="C126" s="158" t="s">
        <v>258</v>
      </c>
      <c r="D126" s="217">
        <v>930383</v>
      </c>
      <c r="E126" s="155">
        <v>0</v>
      </c>
      <c r="F126" s="8">
        <v>930383</v>
      </c>
      <c r="G126" s="21">
        <v>0</v>
      </c>
      <c r="H126" s="438">
        <v>930383</v>
      </c>
    </row>
    <row r="127" spans="1:8" s="9" customFormat="1">
      <c r="B127" s="46"/>
      <c r="C127" s="158" t="s">
        <v>106</v>
      </c>
      <c r="D127" s="24">
        <v>4378520</v>
      </c>
      <c r="E127" s="155">
        <v>0</v>
      </c>
      <c r="F127" s="8">
        <v>4378520</v>
      </c>
      <c r="G127" s="155">
        <v>0</v>
      </c>
      <c r="H127" s="438">
        <v>4378520</v>
      </c>
    </row>
    <row r="128" spans="1:8" s="9" customFormat="1">
      <c r="B128" s="46"/>
      <c r="C128" s="158" t="s">
        <v>303</v>
      </c>
      <c r="D128" s="8">
        <v>4226850</v>
      </c>
      <c r="E128" s="155">
        <v>0</v>
      </c>
      <c r="F128" s="8">
        <v>4236218</v>
      </c>
      <c r="G128" s="155">
        <v>0</v>
      </c>
      <c r="H128" s="438">
        <v>4236218</v>
      </c>
    </row>
    <row r="129" spans="2:8" s="9" customFormat="1">
      <c r="B129" s="46"/>
      <c r="C129" s="158" t="s">
        <v>313</v>
      </c>
      <c r="D129" s="8">
        <v>3413453</v>
      </c>
      <c r="E129" s="155">
        <v>0</v>
      </c>
      <c r="F129" s="8">
        <v>3507046</v>
      </c>
      <c r="G129" s="155">
        <v>0</v>
      </c>
      <c r="H129" s="438">
        <v>3507046</v>
      </c>
    </row>
    <row r="130" spans="2:8" s="9" customFormat="1">
      <c r="B130" s="46"/>
      <c r="C130" s="158" t="s">
        <v>313</v>
      </c>
      <c r="D130" s="8">
        <v>61108561</v>
      </c>
      <c r="E130" s="155">
        <v>0</v>
      </c>
      <c r="F130" s="8">
        <v>61108561</v>
      </c>
      <c r="G130" s="155">
        <v>0</v>
      </c>
      <c r="H130" s="438">
        <v>61108561</v>
      </c>
    </row>
    <row r="131" spans="2:8" s="9" customFormat="1">
      <c r="B131" s="84"/>
      <c r="C131" s="480" t="s">
        <v>259</v>
      </c>
      <c r="D131" s="17">
        <v>103524</v>
      </c>
      <c r="E131" s="98">
        <v>0</v>
      </c>
      <c r="F131" s="15">
        <v>103524</v>
      </c>
      <c r="G131" s="494">
        <v>0</v>
      </c>
      <c r="H131" s="438">
        <v>103524</v>
      </c>
    </row>
    <row r="132" spans="2:8" s="9" customFormat="1">
      <c r="B132" s="466"/>
      <c r="C132" s="130" t="s">
        <v>155</v>
      </c>
      <c r="D132" s="131">
        <f>SUM(D126:D131)</f>
        <v>74161291</v>
      </c>
      <c r="E132" s="483">
        <v>0</v>
      </c>
      <c r="F132" s="131">
        <f>SUM(F126:F131)</f>
        <v>74264252</v>
      </c>
      <c r="G132" s="483">
        <v>0</v>
      </c>
      <c r="H132" s="468">
        <f>SUM(H126:H131)</f>
        <v>74264252</v>
      </c>
    </row>
    <row r="133" spans="2:8" s="9" customFormat="1">
      <c r="B133" s="46"/>
      <c r="C133" s="26"/>
      <c r="D133" s="26"/>
      <c r="E133" s="26"/>
      <c r="F133" s="26"/>
      <c r="G133" s="26"/>
      <c r="H133" s="36"/>
    </row>
    <row r="134" spans="2:8" s="9" customFormat="1">
      <c r="B134" s="46"/>
      <c r="C134" s="26" t="s">
        <v>11</v>
      </c>
      <c r="D134" s="24">
        <v>1444603</v>
      </c>
      <c r="E134" s="155">
        <v>0</v>
      </c>
      <c r="F134" s="24">
        <v>1444603</v>
      </c>
      <c r="G134" s="155">
        <v>0</v>
      </c>
      <c r="H134" s="112">
        <v>1444603</v>
      </c>
    </row>
    <row r="135" spans="2:8" s="9" customFormat="1">
      <c r="B135" s="46"/>
      <c r="C135" s="26" t="s">
        <v>308</v>
      </c>
      <c r="D135" s="24">
        <v>52587069</v>
      </c>
      <c r="E135" s="155">
        <v>0</v>
      </c>
      <c r="F135" s="24">
        <v>53903240</v>
      </c>
      <c r="G135" s="155">
        <v>0</v>
      </c>
      <c r="H135" s="112">
        <v>53903240</v>
      </c>
    </row>
    <row r="136" spans="2:8" s="9" customFormat="1">
      <c r="B136" s="46"/>
      <c r="C136" s="158" t="s">
        <v>309</v>
      </c>
      <c r="D136" s="24">
        <v>1091332</v>
      </c>
      <c r="E136" s="155">
        <v>0</v>
      </c>
      <c r="F136" s="24">
        <v>1092975</v>
      </c>
      <c r="G136" s="155">
        <v>0</v>
      </c>
      <c r="H136" s="112">
        <v>1092975</v>
      </c>
    </row>
    <row r="137" spans="2:8" s="9" customFormat="1">
      <c r="B137" s="46"/>
      <c r="C137" s="158" t="s">
        <v>219</v>
      </c>
      <c r="D137" s="24">
        <v>537314</v>
      </c>
      <c r="E137" s="155">
        <v>0</v>
      </c>
      <c r="F137" s="24">
        <v>418254</v>
      </c>
      <c r="G137" s="155">
        <v>0</v>
      </c>
      <c r="H137" s="112">
        <v>418254</v>
      </c>
    </row>
    <row r="138" spans="2:8" s="9" customFormat="1">
      <c r="B138" s="84"/>
      <c r="C138" s="480" t="s">
        <v>382</v>
      </c>
      <c r="D138" s="17">
        <v>637304</v>
      </c>
      <c r="E138" s="481">
        <v>0</v>
      </c>
      <c r="F138" s="17">
        <v>637304</v>
      </c>
      <c r="G138" s="481">
        <v>0</v>
      </c>
      <c r="H138" s="212">
        <v>637304</v>
      </c>
    </row>
    <row r="139" spans="2:8" s="9" customFormat="1">
      <c r="B139" s="84"/>
      <c r="C139" s="130" t="s">
        <v>156</v>
      </c>
      <c r="D139" s="131">
        <f>SUM(D134:D138)</f>
        <v>56297622</v>
      </c>
      <c r="E139" s="484">
        <v>0</v>
      </c>
      <c r="F139" s="131">
        <f>SUM(F134:F138)</f>
        <v>57496376</v>
      </c>
      <c r="G139" s="484">
        <v>0</v>
      </c>
      <c r="H139" s="468">
        <f>SUM(H134:H138)</f>
        <v>57496376</v>
      </c>
    </row>
    <row r="140" spans="2:8" s="9" customFormat="1">
      <c r="B140" s="46"/>
      <c r="C140" s="26"/>
      <c r="D140" s="26"/>
      <c r="E140" s="26"/>
      <c r="F140" s="26"/>
      <c r="G140" s="26"/>
      <c r="H140" s="36"/>
    </row>
    <row r="141" spans="2:8" s="9" customFormat="1">
      <c r="B141" s="46"/>
      <c r="C141" s="662" t="s">
        <v>217</v>
      </c>
      <c r="D141" s="662"/>
      <c r="E141" s="662"/>
      <c r="F141" s="662"/>
      <c r="G141" s="662"/>
      <c r="H141" s="663"/>
    </row>
    <row r="142" spans="2:8" s="9" customFormat="1">
      <c r="B142" s="46"/>
      <c r="C142" s="662"/>
      <c r="D142" s="662"/>
      <c r="E142" s="662"/>
      <c r="F142" s="662"/>
      <c r="G142" s="662"/>
      <c r="H142" s="663"/>
    </row>
    <row r="143" spans="2:8" s="9" customFormat="1">
      <c r="B143" s="46"/>
      <c r="C143" s="108" t="s">
        <v>214</v>
      </c>
      <c r="D143" s="26"/>
      <c r="E143" s="26"/>
      <c r="F143" s="26"/>
      <c r="G143" s="26"/>
      <c r="H143" s="36"/>
    </row>
    <row r="144" spans="2:8" s="9" customFormat="1">
      <c r="B144" s="46"/>
      <c r="C144" s="662" t="s">
        <v>288</v>
      </c>
      <c r="D144" s="645"/>
      <c r="E144" s="645"/>
      <c r="F144" s="645"/>
      <c r="G144" s="645"/>
      <c r="H144" s="688"/>
    </row>
    <row r="145" spans="2:8" s="9" customFormat="1">
      <c r="B145" s="46"/>
      <c r="C145" s="645"/>
      <c r="D145" s="645"/>
      <c r="E145" s="645"/>
      <c r="F145" s="645"/>
      <c r="G145" s="645"/>
      <c r="H145" s="688"/>
    </row>
    <row r="146" spans="2:8" s="9" customFormat="1" ht="18" customHeight="1" thickBot="1">
      <c r="B146" s="46"/>
      <c r="C146" s="108" t="s">
        <v>220</v>
      </c>
      <c r="D146" s="26"/>
      <c r="E146" s="26"/>
      <c r="F146" s="26"/>
      <c r="G146" s="26"/>
      <c r="H146" s="36"/>
    </row>
    <row r="147" spans="2:8" s="9" customFormat="1" ht="13.5" hidden="1" thickBot="1">
      <c r="B147" s="45"/>
      <c r="C147" s="495"/>
      <c r="D147" s="44"/>
      <c r="E147" s="44"/>
      <c r="F147" s="44"/>
      <c r="G147" s="44"/>
      <c r="H147" s="40"/>
    </row>
    <row r="148" spans="2:8" s="9" customFormat="1">
      <c r="B148" s="39"/>
      <c r="C148" s="159"/>
      <c r="D148" s="38"/>
      <c r="E148" s="38"/>
      <c r="F148" s="38"/>
      <c r="G148" s="38"/>
      <c r="H148" s="37"/>
    </row>
    <row r="149" spans="2:8" s="257" customFormat="1" ht="19.5" customHeight="1">
      <c r="B149" s="219">
        <v>11</v>
      </c>
      <c r="C149" s="698" t="s">
        <v>392</v>
      </c>
      <c r="D149" s="698"/>
      <c r="E149" s="698"/>
      <c r="F149" s="698"/>
      <c r="G149" s="698"/>
      <c r="H149" s="699"/>
    </row>
    <row r="150" spans="2:8" s="257" customFormat="1" ht="19.5" customHeight="1">
      <c r="B150" s="175"/>
      <c r="C150" s="698"/>
      <c r="D150" s="698"/>
      <c r="E150" s="698"/>
      <c r="F150" s="698"/>
      <c r="G150" s="698"/>
      <c r="H150" s="699"/>
    </row>
    <row r="151" spans="2:8" s="257" customFormat="1" ht="19.5" customHeight="1">
      <c r="B151" s="175"/>
      <c r="C151" s="698"/>
      <c r="D151" s="698"/>
      <c r="E151" s="698"/>
      <c r="F151" s="698"/>
      <c r="G151" s="698"/>
      <c r="H151" s="699"/>
    </row>
    <row r="152" spans="2:8" s="257" customFormat="1" ht="19.5" customHeight="1">
      <c r="B152" s="175"/>
      <c r="C152" s="698"/>
      <c r="D152" s="698"/>
      <c r="E152" s="698"/>
      <c r="F152" s="698"/>
      <c r="G152" s="698"/>
      <c r="H152" s="699"/>
    </row>
    <row r="153" spans="2:8" s="9" customFormat="1" ht="11.25" customHeight="1">
      <c r="B153" s="46"/>
      <c r="C153" s="574"/>
      <c r="D153" s="574"/>
      <c r="E153" s="574"/>
      <c r="F153" s="574"/>
      <c r="G153" s="574"/>
      <c r="H153" s="575"/>
    </row>
    <row r="154" spans="2:8" s="9" customFormat="1">
      <c r="B154" s="240">
        <v>12</v>
      </c>
      <c r="C154" s="662" t="s">
        <v>413</v>
      </c>
      <c r="D154" s="662"/>
      <c r="E154" s="662"/>
      <c r="F154" s="662"/>
      <c r="G154" s="662"/>
      <c r="H154" s="663"/>
    </row>
    <row r="155" spans="2:8" s="9" customFormat="1" ht="27" customHeight="1">
      <c r="B155" s="240"/>
      <c r="C155" s="139"/>
      <c r="D155" s="579"/>
      <c r="E155" s="586" t="s">
        <v>99</v>
      </c>
      <c r="F155" s="496" t="s">
        <v>253</v>
      </c>
      <c r="G155" s="41" t="s">
        <v>103</v>
      </c>
      <c r="H155" s="471"/>
    </row>
    <row r="156" spans="2:8" s="9" customFormat="1" ht="18.75" customHeight="1">
      <c r="B156" s="240"/>
      <c r="C156" s="579" t="s">
        <v>314</v>
      </c>
      <c r="D156" s="579"/>
      <c r="E156" s="50">
        <v>2949003</v>
      </c>
      <c r="F156" s="50">
        <v>1500000</v>
      </c>
      <c r="G156" s="24">
        <v>4449003</v>
      </c>
      <c r="H156" s="438"/>
    </row>
    <row r="157" spans="2:8" s="9" customFormat="1" ht="21" customHeight="1">
      <c r="B157" s="240"/>
      <c r="C157" s="579" t="s">
        <v>315</v>
      </c>
      <c r="D157" s="579"/>
      <c r="E157" s="234">
        <v>16.29</v>
      </c>
      <c r="F157" s="234">
        <v>8.2899999999999991</v>
      </c>
      <c r="G157" s="21">
        <v>24.58</v>
      </c>
      <c r="H157" s="497"/>
    </row>
    <row r="158" spans="2:8" s="9" customFormat="1" ht="18.75" customHeight="1">
      <c r="B158" s="240"/>
      <c r="C158" s="498" t="s">
        <v>386</v>
      </c>
      <c r="D158" s="579"/>
      <c r="E158" s="140">
        <v>30828</v>
      </c>
      <c r="F158" s="24">
        <v>15681</v>
      </c>
      <c r="G158" s="24">
        <f>+E158+F158</f>
        <v>46509</v>
      </c>
      <c r="H158" s="438"/>
    </row>
    <row r="159" spans="2:8" s="9" customFormat="1" ht="18.75" customHeight="1">
      <c r="B159" s="240"/>
      <c r="C159" s="498" t="s">
        <v>387</v>
      </c>
      <c r="D159" s="579"/>
      <c r="E159" s="140">
        <v>486</v>
      </c>
      <c r="F159" s="24">
        <v>247</v>
      </c>
      <c r="G159" s="24">
        <f>+E159+F159</f>
        <v>733</v>
      </c>
      <c r="H159" s="438"/>
    </row>
    <row r="160" spans="2:8" s="9" customFormat="1" ht="21.75" customHeight="1">
      <c r="B160" s="240"/>
      <c r="C160" s="498" t="s">
        <v>388</v>
      </c>
      <c r="D160" s="579"/>
      <c r="E160" s="140">
        <v>29490</v>
      </c>
      <c r="F160" s="140">
        <v>15000</v>
      </c>
      <c r="G160" s="24">
        <f>+E160+F160</f>
        <v>44490</v>
      </c>
      <c r="H160" s="438"/>
    </row>
    <row r="161" spans="2:8" s="9" customFormat="1" ht="15.75" customHeight="1">
      <c r="B161" s="260"/>
      <c r="C161" s="499" t="s">
        <v>389</v>
      </c>
      <c r="D161" s="580"/>
      <c r="E161" s="17">
        <v>0</v>
      </c>
      <c r="F161" s="17">
        <v>0</v>
      </c>
      <c r="G161" s="17">
        <v>3978</v>
      </c>
      <c r="H161" s="486"/>
    </row>
    <row r="162" spans="2:8" s="9" customFormat="1" ht="21" customHeight="1">
      <c r="B162" s="261"/>
      <c r="C162" s="500" t="s">
        <v>390</v>
      </c>
      <c r="D162" s="583"/>
      <c r="E162" s="110">
        <f>+E158+E159-E160</f>
        <v>1824</v>
      </c>
      <c r="F162" s="110">
        <f>+F158+F159-F160</f>
        <v>928</v>
      </c>
      <c r="G162" s="110">
        <f>+G158+G159-G160-G161</f>
        <v>-1226</v>
      </c>
      <c r="H162" s="468"/>
    </row>
    <row r="163" spans="2:8" s="9" customFormat="1" ht="21" customHeight="1" thickBot="1">
      <c r="B163" s="599"/>
      <c r="C163" s="600"/>
      <c r="D163" s="594"/>
      <c r="E163" s="18"/>
      <c r="F163" s="18"/>
      <c r="G163" s="18"/>
      <c r="H163" s="474"/>
    </row>
    <row r="164" spans="2:8" s="9" customFormat="1" ht="13.5" customHeight="1">
      <c r="B164" s="491"/>
      <c r="C164" s="602"/>
      <c r="D164" s="603"/>
      <c r="E164" s="145"/>
      <c r="F164" s="145"/>
      <c r="G164" s="145"/>
      <c r="H164" s="604"/>
    </row>
    <row r="165" spans="2:8" s="9" customFormat="1" ht="9.75" customHeight="1" thickBot="1">
      <c r="B165" s="592"/>
      <c r="C165" s="605"/>
      <c r="D165" s="593"/>
      <c r="E165" s="114"/>
      <c r="F165" s="114"/>
      <c r="G165" s="114"/>
      <c r="H165" s="114"/>
    </row>
    <row r="166" spans="2:8" s="9" customFormat="1" ht="21" customHeight="1">
      <c r="B166" s="601">
        <v>13</v>
      </c>
      <c r="C166" s="691" t="s">
        <v>405</v>
      </c>
      <c r="D166" s="692"/>
      <c r="E166" s="692"/>
      <c r="F166" s="692"/>
      <c r="G166" s="692"/>
      <c r="H166" s="693"/>
    </row>
    <row r="167" spans="2:8" s="9" customFormat="1" ht="30" customHeight="1">
      <c r="B167" s="240"/>
      <c r="C167" s="694"/>
      <c r="D167" s="694"/>
      <c r="E167" s="694"/>
      <c r="F167" s="694"/>
      <c r="G167" s="694"/>
      <c r="H167" s="695"/>
    </row>
    <row r="168" spans="2:8" s="9" customFormat="1" ht="14.25" customHeight="1">
      <c r="B168" s="240"/>
      <c r="C168" s="694"/>
      <c r="D168" s="694"/>
      <c r="E168" s="694"/>
      <c r="F168" s="694"/>
      <c r="G168" s="694"/>
      <c r="H168" s="695"/>
    </row>
    <row r="169" spans="2:8" s="9" customFormat="1" ht="21" customHeight="1">
      <c r="B169" s="240"/>
      <c r="C169" s="498" t="s">
        <v>398</v>
      </c>
      <c r="D169" s="579"/>
      <c r="E169" s="8"/>
      <c r="F169" s="8"/>
      <c r="G169" s="8"/>
      <c r="H169" s="438"/>
    </row>
    <row r="170" spans="2:8" s="9" customFormat="1" ht="21" customHeight="1">
      <c r="B170" s="240"/>
      <c r="C170" s="498"/>
      <c r="D170" s="579"/>
      <c r="E170" s="8"/>
      <c r="F170" s="556" t="s">
        <v>103</v>
      </c>
      <c r="G170" s="8"/>
      <c r="H170" s="438"/>
    </row>
    <row r="171" spans="2:8" s="9" customFormat="1" ht="21" customHeight="1">
      <c r="B171" s="240"/>
      <c r="C171" s="498"/>
      <c r="D171" s="579"/>
      <c r="E171" s="8"/>
      <c r="F171" s="557" t="s">
        <v>74</v>
      </c>
      <c r="G171" s="8"/>
      <c r="H171" s="438"/>
    </row>
    <row r="172" spans="2:8" s="9" customFormat="1" ht="21" customHeight="1">
      <c r="B172" s="240"/>
      <c r="C172" s="498" t="s">
        <v>115</v>
      </c>
      <c r="D172" s="579"/>
      <c r="E172" s="8"/>
      <c r="F172" s="8">
        <v>953</v>
      </c>
      <c r="G172" s="8"/>
      <c r="H172" s="438"/>
    </row>
    <row r="173" spans="2:8" s="9" customFormat="1" ht="21" customHeight="1">
      <c r="B173" s="240"/>
      <c r="C173" s="498" t="s">
        <v>218</v>
      </c>
      <c r="D173" s="579"/>
      <c r="E173" s="8"/>
      <c r="F173" s="8">
        <v>61</v>
      </c>
      <c r="G173" s="8"/>
      <c r="H173" s="438"/>
    </row>
    <row r="174" spans="2:8" s="9" customFormat="1" ht="21" customHeight="1">
      <c r="B174" s="240"/>
      <c r="C174" s="498" t="s">
        <v>17</v>
      </c>
      <c r="D174" s="579"/>
      <c r="E174" s="8"/>
      <c r="F174" s="8">
        <v>29704</v>
      </c>
      <c r="G174" s="8"/>
      <c r="H174" s="438"/>
    </row>
    <row r="175" spans="2:8" s="9" customFormat="1" ht="21" customHeight="1">
      <c r="B175" s="240"/>
      <c r="C175" s="498" t="s">
        <v>403</v>
      </c>
      <c r="D175" s="579"/>
      <c r="E175" s="8"/>
      <c r="F175" s="8">
        <v>117265</v>
      </c>
      <c r="G175" s="8"/>
      <c r="H175" s="438"/>
    </row>
    <row r="176" spans="2:8" s="9" customFormat="1" ht="21" customHeight="1">
      <c r="B176" s="240"/>
      <c r="C176" s="498" t="s">
        <v>258</v>
      </c>
      <c r="D176" s="579"/>
      <c r="E176" s="8"/>
      <c r="F176" s="15">
        <v>1791</v>
      </c>
      <c r="G176" s="8"/>
      <c r="H176" s="438"/>
    </row>
    <row r="177" spans="2:8" s="9" customFormat="1" ht="21" customHeight="1">
      <c r="B177" s="240"/>
      <c r="C177" s="498"/>
      <c r="D177" s="579"/>
      <c r="E177" s="8"/>
      <c r="F177" s="8">
        <f>SUM(F172:F176)</f>
        <v>149774</v>
      </c>
      <c r="G177" s="8"/>
      <c r="H177" s="438"/>
    </row>
    <row r="178" spans="2:8" s="9" customFormat="1" ht="21" customHeight="1">
      <c r="B178" s="240"/>
      <c r="C178" s="498" t="s">
        <v>401</v>
      </c>
      <c r="D178" s="579"/>
      <c r="E178" s="8"/>
      <c r="F178" s="15">
        <v>-117265</v>
      </c>
      <c r="G178" s="8"/>
      <c r="H178" s="438"/>
    </row>
    <row r="179" spans="2:8" s="9" customFormat="1" ht="21" customHeight="1" thickBot="1">
      <c r="B179" s="240"/>
      <c r="C179" s="498" t="s">
        <v>399</v>
      </c>
      <c r="D179" s="579"/>
      <c r="E179" s="8"/>
      <c r="F179" s="218">
        <f>SUM(F177:F178)</f>
        <v>32509</v>
      </c>
      <c r="G179" s="8"/>
      <c r="H179" s="438"/>
    </row>
    <row r="180" spans="2:8" s="9" customFormat="1" ht="21" customHeight="1">
      <c r="B180" s="240"/>
      <c r="C180" s="498"/>
      <c r="D180" s="579"/>
      <c r="E180" s="8"/>
      <c r="F180" s="8"/>
      <c r="G180" s="8"/>
      <c r="H180" s="438"/>
    </row>
    <row r="181" spans="2:8" s="9" customFormat="1" ht="21" customHeight="1">
      <c r="B181" s="240"/>
      <c r="C181" s="498" t="s">
        <v>76</v>
      </c>
      <c r="D181" s="579"/>
      <c r="E181" s="8"/>
      <c r="F181" s="8">
        <v>6804</v>
      </c>
      <c r="G181" s="8"/>
      <c r="H181" s="438"/>
    </row>
    <row r="182" spans="2:8" s="9" customFormat="1" ht="21" customHeight="1">
      <c r="B182" s="240"/>
      <c r="C182" s="498" t="s">
        <v>310</v>
      </c>
      <c r="D182" s="579"/>
      <c r="E182" s="8"/>
      <c r="F182" s="8">
        <v>6287</v>
      </c>
      <c r="G182" s="8"/>
      <c r="H182" s="438"/>
    </row>
    <row r="183" spans="2:8" s="9" customFormat="1" ht="21" customHeight="1">
      <c r="B183" s="240"/>
      <c r="C183" s="498" t="s">
        <v>219</v>
      </c>
      <c r="D183" s="579"/>
      <c r="E183" s="8"/>
      <c r="F183" s="8">
        <v>66</v>
      </c>
      <c r="G183" s="8"/>
      <c r="H183" s="438"/>
    </row>
    <row r="184" spans="2:8" s="9" customFormat="1" ht="21" customHeight="1">
      <c r="B184" s="240"/>
      <c r="C184" s="498" t="s">
        <v>21</v>
      </c>
      <c r="D184" s="579"/>
      <c r="E184" s="8"/>
      <c r="F184" s="8">
        <v>1941</v>
      </c>
      <c r="G184" s="8"/>
      <c r="H184" s="438"/>
    </row>
    <row r="185" spans="2:8" s="9" customFormat="1" ht="21" customHeight="1">
      <c r="B185" s="240"/>
      <c r="C185" s="498" t="s">
        <v>400</v>
      </c>
      <c r="D185" s="579"/>
      <c r="E185" s="8"/>
      <c r="F185" s="15">
        <v>200</v>
      </c>
      <c r="G185" s="8"/>
      <c r="H185" s="438"/>
    </row>
    <row r="186" spans="2:8" s="9" customFormat="1" ht="21" customHeight="1">
      <c r="B186" s="240"/>
      <c r="C186" s="498"/>
      <c r="D186" s="579"/>
      <c r="E186" s="8"/>
      <c r="F186" s="8">
        <f>SUM(F181:F185)</f>
        <v>15298</v>
      </c>
      <c r="G186" s="8"/>
      <c r="H186" s="438"/>
    </row>
    <row r="187" spans="2:8" s="9" customFormat="1" ht="21" customHeight="1">
      <c r="B187" s="240"/>
      <c r="C187" s="498" t="s">
        <v>401</v>
      </c>
      <c r="D187" s="579"/>
      <c r="E187" s="8"/>
      <c r="F187" s="15">
        <v>-200</v>
      </c>
      <c r="G187" s="8"/>
      <c r="H187" s="438"/>
    </row>
    <row r="188" spans="2:8" s="9" customFormat="1" ht="24.75" customHeight="1" thickBot="1">
      <c r="B188" s="240"/>
      <c r="C188" s="498" t="s">
        <v>404</v>
      </c>
      <c r="D188" s="579"/>
      <c r="E188" s="8"/>
      <c r="F188" s="114">
        <f>SUM(F186:F187)</f>
        <v>15098</v>
      </c>
      <c r="G188" s="8"/>
      <c r="H188" s="438"/>
    </row>
    <row r="189" spans="2:8" s="9" customFormat="1" ht="27" customHeight="1">
      <c r="B189" s="46"/>
      <c r="C189" s="170" t="s">
        <v>402</v>
      </c>
      <c r="D189" s="170"/>
      <c r="E189" s="170"/>
      <c r="F189" s="170"/>
      <c r="G189" s="170"/>
      <c r="H189" s="555"/>
    </row>
    <row r="190" spans="2:8" s="9" customFormat="1" ht="27" customHeight="1">
      <c r="B190" s="219">
        <v>14</v>
      </c>
      <c r="C190" s="662" t="s">
        <v>406</v>
      </c>
      <c r="D190" s="696"/>
      <c r="E190" s="696"/>
      <c r="F190" s="696"/>
      <c r="G190" s="696"/>
      <c r="H190" s="697"/>
    </row>
    <row r="191" spans="2:8" s="9" customFormat="1" ht="27" customHeight="1">
      <c r="B191" s="46"/>
      <c r="C191" s="662" t="s">
        <v>407</v>
      </c>
      <c r="D191" s="696"/>
      <c r="E191" s="696"/>
      <c r="F191" s="696"/>
      <c r="G191" s="696"/>
      <c r="H191" s="697"/>
    </row>
    <row r="192" spans="2:8" s="9" customFormat="1" ht="27" customHeight="1">
      <c r="B192" s="46"/>
      <c r="C192" s="662" t="s">
        <v>408</v>
      </c>
      <c r="D192" s="696"/>
      <c r="E192" s="696"/>
      <c r="F192" s="696"/>
      <c r="G192" s="696"/>
      <c r="H192" s="697"/>
    </row>
    <row r="193" spans="2:8" s="9" customFormat="1" ht="27" customHeight="1">
      <c r="B193" s="46"/>
      <c r="C193" s="662" t="s">
        <v>410</v>
      </c>
      <c r="D193" s="696"/>
      <c r="E193" s="696"/>
      <c r="F193" s="696"/>
      <c r="G193" s="696"/>
      <c r="H193" s="697"/>
    </row>
    <row r="194" spans="2:8" s="9" customFormat="1" ht="11.25" customHeight="1">
      <c r="B194" s="46">
        <v>15</v>
      </c>
      <c r="C194" s="662" t="s">
        <v>270</v>
      </c>
      <c r="D194" s="662"/>
      <c r="E194" s="662"/>
      <c r="F194" s="662"/>
      <c r="G194" s="662"/>
      <c r="H194" s="663"/>
    </row>
    <row r="195" spans="2:8" s="9" customFormat="1" ht="21" customHeight="1" thickBot="1">
      <c r="B195" s="138"/>
      <c r="C195" s="686"/>
      <c r="D195" s="686"/>
      <c r="E195" s="686"/>
      <c r="F195" s="686"/>
      <c r="G195" s="686"/>
      <c r="H195" s="687"/>
    </row>
  </sheetData>
  <mergeCells count="20">
    <mergeCell ref="C4:H5"/>
    <mergeCell ref="C149:H152"/>
    <mergeCell ref="C41:H41"/>
    <mergeCell ref="D42:E42"/>
    <mergeCell ref="F42:G42"/>
    <mergeCell ref="C49:H50"/>
    <mergeCell ref="C52:H53"/>
    <mergeCell ref="E57:G57"/>
    <mergeCell ref="E80:G80"/>
    <mergeCell ref="E103:G103"/>
    <mergeCell ref="C154:H154"/>
    <mergeCell ref="C194:H195"/>
    <mergeCell ref="C141:H142"/>
    <mergeCell ref="C144:H145"/>
    <mergeCell ref="E122:G122"/>
    <mergeCell ref="C166:H168"/>
    <mergeCell ref="C190:H190"/>
    <mergeCell ref="C191:H191"/>
    <mergeCell ref="C192:H192"/>
    <mergeCell ref="C193:H193"/>
  </mergeCells>
  <hyperlinks>
    <hyperlink ref="C63" location="WORKINGS!A79" display="Investments in Government securities"/>
    <hyperlink ref="C64" location="WORKINGS!A81" display="Deposits with banks"/>
    <hyperlink ref="C65" location="WORKINGS!A81" display="Deposits with banks"/>
    <hyperlink ref="C85" location="WORKINGS!A79" display="Investments in Government securities"/>
    <hyperlink ref="C86" location="WORKINGS!A81" display="Deposits with banks"/>
    <hyperlink ref="C88" location="WORKINGS!A81" display="Deposits with banks"/>
    <hyperlink ref="C87" location="WORKINGS!A81" display="Deposits with banks"/>
    <hyperlink ref="C94" location="WORKINGS!A105" display="Bank loans"/>
    <hyperlink ref="C95" location="WORKINGS!A103" display="Deposits"/>
    <hyperlink ref="C72" location="WORKINGS!A103" display="Deposits"/>
    <hyperlink ref="C62" location="WORKINGS!A87" display="Trade and other receivables"/>
    <hyperlink ref="C84" location="WORKINGS!A87" display="Trade and other receivables"/>
    <hyperlink ref="C108" location="WORKINGS!A79" display="Investments in Government securities"/>
    <hyperlink ref="C109" location="WORKINGS!A81" display="Deposits with banks"/>
    <hyperlink ref="C110" location="WORKINGS!A81" display="Deposits with banks"/>
    <hyperlink ref="C128" location="WORKINGS!A79" display="Investments in Government securities"/>
    <hyperlink ref="C130" location="WORKINGS!A81" display="Deposits with banks"/>
    <hyperlink ref="C131" location="WORKINGS!A85" display="Net investment in leases"/>
    <hyperlink ref="C136" location="WORKINGS!A105" display="Bank loans"/>
    <hyperlink ref="C137" location="WORKINGS!A103" display="Deposits"/>
    <hyperlink ref="C117" location="WORKINGS!A106" display="Non bank loans"/>
    <hyperlink ref="C116" location="WORKINGS!A103" display="Deposits"/>
    <hyperlink ref="C107" location="WORKINGS!A87" display="Trade and other receivables"/>
    <hyperlink ref="C127" location="WORKINGS!A87" display="Trade and other receivables"/>
    <hyperlink ref="C71" location="WORKINGS!A105" display="Bank loans"/>
    <hyperlink ref="C8" location="WORKINGS!A83" display="Dealing securities"/>
    <hyperlink ref="C16" location="WORKINGS!A83" display="Dealing securities"/>
    <hyperlink ref="C24" location="WORKINGS!A83" display="Dealing securities"/>
    <hyperlink ref="C32" location="WORKINGS!A83" display="Dealing securities"/>
    <hyperlink ref="C111" location="WORKINGS!A85" display="Net investment in leases"/>
    <hyperlink ref="C89" location="WORKINGS!A85" display="Net investment in leases"/>
    <hyperlink ref="C66" location="WORKINGS!A85" display="Net investment in leases"/>
  </hyperlinks>
  <pageMargins left="0.7" right="0.7" top="0.75" bottom="0.75" header="0.3" footer="0.3"/>
  <pageSetup paperSize="9" scale="61" fitToHeight="0" orientation="portrait" r:id="rId1"/>
  <rowBreaks count="2" manualBreakCount="2">
    <brk id="76" min="1" max="7" man="1"/>
    <brk id="164" min="1"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1"/>
  <sheetViews>
    <sheetView topLeftCell="G1" zoomScale="90" zoomScaleNormal="90" zoomScaleSheetLayoutView="90" workbookViewId="0">
      <pane ySplit="9" topLeftCell="A35" activePane="bottomLeft" state="frozen"/>
      <selection pane="bottomLeft" activeCell="AF48" sqref="AF48"/>
    </sheetView>
  </sheetViews>
  <sheetFormatPr defaultColWidth="9.140625" defaultRowHeight="11.25"/>
  <cols>
    <col min="1" max="1" width="5" style="100" bestFit="1" customWidth="1"/>
    <col min="2" max="2" width="1.7109375" style="100" customWidth="1"/>
    <col min="3" max="4" width="18" style="100" customWidth="1"/>
    <col min="5" max="5" width="21.85546875" style="100" customWidth="1"/>
    <col min="6" max="6" width="12" style="100" customWidth="1"/>
    <col min="7" max="7" width="13" style="100" bestFit="1" customWidth="1"/>
    <col min="8" max="8" width="4" style="100" hidden="1" customWidth="1"/>
    <col min="9" max="9" width="9.140625" style="100" hidden="1" customWidth="1"/>
    <col min="10" max="10" width="11.140625" style="100" hidden="1" customWidth="1"/>
    <col min="11" max="11" width="0.28515625" style="100" customWidth="1"/>
    <col min="12" max="12" width="11.42578125" style="100" bestFit="1" customWidth="1"/>
    <col min="13" max="13" width="12.28515625" style="100" bestFit="1" customWidth="1"/>
    <col min="14" max="14" width="0.28515625" style="100" customWidth="1"/>
    <col min="15" max="15" width="11.42578125" style="100" customWidth="1"/>
    <col min="16" max="16" width="11.140625" style="100" customWidth="1"/>
    <col min="17" max="17" width="11.28515625" style="100" customWidth="1"/>
    <col min="18" max="18" width="10.85546875" style="100" customWidth="1"/>
    <col min="19" max="19" width="1.85546875" style="100" hidden="1" customWidth="1"/>
    <col min="20" max="21" width="11.140625" style="100" bestFit="1" customWidth="1"/>
    <col min="22" max="22" width="0.28515625" style="100" customWidth="1"/>
    <col min="23" max="23" width="12.28515625" style="100" customWidth="1"/>
    <col min="24" max="24" width="12.140625" style="100" bestFit="1" customWidth="1"/>
    <col min="25" max="25" width="0.42578125" style="100" hidden="1" customWidth="1"/>
    <col min="26" max="26" width="0.28515625" style="100" customWidth="1"/>
    <col min="27" max="27" width="11.140625" style="100" bestFit="1" customWidth="1"/>
    <col min="28" max="28" width="11" style="100" customWidth="1"/>
    <col min="29" max="29" width="0.28515625" style="100" customWidth="1"/>
    <col min="30" max="30" width="11.7109375" style="100" bestFit="1" customWidth="1"/>
    <col min="31" max="31" width="13" style="100" customWidth="1"/>
    <col min="32" max="32" width="13.28515625" style="100" customWidth="1"/>
    <col min="33" max="33" width="13.28515625" style="100" bestFit="1" customWidth="1"/>
    <col min="34" max="16384" width="9.140625" style="100"/>
  </cols>
  <sheetData>
    <row r="1" spans="1:33" s="5" customFormat="1" ht="12">
      <c r="A1" s="4"/>
      <c r="B1" s="30"/>
      <c r="C1" s="30"/>
      <c r="D1" s="30"/>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1:33" s="5" customFormat="1" ht="12.75">
      <c r="A2" s="243"/>
      <c r="B2" s="32" t="s">
        <v>66</v>
      </c>
      <c r="C2" s="30"/>
      <c r="D2" s="30"/>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spans="1:33" s="5" customFormat="1" ht="1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spans="1:33" s="5" customFormat="1" ht="1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spans="1:33" s="5" customFormat="1" ht="12.75" thickBo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spans="1:33" s="5" customFormat="1" ht="12.75">
      <c r="A6" s="156"/>
      <c r="B6" s="156"/>
      <c r="C6" s="532"/>
      <c r="D6" s="533"/>
      <c r="E6" s="533"/>
      <c r="F6" s="534"/>
      <c r="G6" s="534"/>
      <c r="H6" s="38"/>
      <c r="I6" s="38"/>
      <c r="J6" s="38"/>
      <c r="K6" s="38"/>
      <c r="L6" s="38"/>
      <c r="M6" s="38"/>
      <c r="N6" s="38"/>
      <c r="O6" s="38"/>
      <c r="P6" s="38"/>
      <c r="Q6" s="38"/>
      <c r="R6" s="38"/>
      <c r="S6" s="38"/>
      <c r="T6" s="38"/>
      <c r="U6" s="38"/>
      <c r="V6" s="38"/>
      <c r="W6" s="38"/>
      <c r="X6" s="38"/>
      <c r="Y6" s="38"/>
      <c r="Z6" s="38"/>
      <c r="AA6" s="38"/>
      <c r="AB6" s="38"/>
      <c r="AC6" s="38"/>
      <c r="AD6" s="38"/>
      <c r="AE6" s="38"/>
      <c r="AF6" s="38"/>
      <c r="AG6" s="37"/>
    </row>
    <row r="7" spans="1:33" s="5" customFormat="1" ht="13.5" customHeight="1">
      <c r="A7" s="4"/>
      <c r="B7" s="4"/>
      <c r="C7" s="94"/>
      <c r="D7" s="32"/>
      <c r="E7" s="26"/>
      <c r="F7" s="26"/>
      <c r="G7" s="8"/>
      <c r="H7" s="26"/>
      <c r="I7" s="26"/>
      <c r="J7" s="26"/>
      <c r="K7" s="26"/>
      <c r="L7" s="26"/>
      <c r="M7" s="26"/>
      <c r="N7" s="26"/>
      <c r="O7" s="26"/>
      <c r="P7" s="26"/>
      <c r="Q7" s="26"/>
      <c r="R7" s="26"/>
      <c r="S7" s="26"/>
      <c r="T7" s="26"/>
      <c r="U7" s="26"/>
      <c r="V7" s="26"/>
      <c r="W7" s="26"/>
      <c r="X7" s="26"/>
      <c r="Y7" s="26"/>
      <c r="Z7" s="26"/>
      <c r="AA7" s="26"/>
      <c r="AB7" s="26"/>
      <c r="AC7" s="26"/>
      <c r="AD7" s="26"/>
      <c r="AE7" s="26"/>
      <c r="AF7" s="26"/>
      <c r="AG7" s="36"/>
    </row>
    <row r="8" spans="1:33" s="5" customFormat="1" ht="32.450000000000003" customHeight="1">
      <c r="A8" s="4"/>
      <c r="B8" s="4"/>
      <c r="C8" s="94"/>
      <c r="D8" s="31"/>
      <c r="E8" s="608"/>
      <c r="F8" s="703" t="s">
        <v>68</v>
      </c>
      <c r="G8" s="703"/>
      <c r="H8" s="608"/>
      <c r="I8" s="703" t="s">
        <v>69</v>
      </c>
      <c r="J8" s="703"/>
      <c r="K8" s="608"/>
      <c r="L8" s="703" t="s">
        <v>44</v>
      </c>
      <c r="M8" s="703"/>
      <c r="N8" s="608"/>
      <c r="O8" s="703" t="s">
        <v>45</v>
      </c>
      <c r="P8" s="703"/>
      <c r="Q8" s="703" t="s">
        <v>46</v>
      </c>
      <c r="R8" s="703"/>
      <c r="S8" s="608"/>
      <c r="T8" s="703" t="s">
        <v>47</v>
      </c>
      <c r="U8" s="703"/>
      <c r="V8" s="608"/>
      <c r="W8" s="703" t="s">
        <v>82</v>
      </c>
      <c r="X8" s="703"/>
      <c r="Y8" s="608"/>
      <c r="Z8" s="608"/>
      <c r="AA8" s="703" t="s">
        <v>48</v>
      </c>
      <c r="AB8" s="703"/>
      <c r="AC8" s="608" t="s">
        <v>0</v>
      </c>
      <c r="AD8" s="703" t="s">
        <v>49</v>
      </c>
      <c r="AE8" s="703"/>
      <c r="AF8" s="703" t="s">
        <v>14</v>
      </c>
      <c r="AG8" s="706"/>
    </row>
    <row r="9" spans="1:33" s="5" customFormat="1" ht="12.75">
      <c r="A9" s="4"/>
      <c r="B9" s="4"/>
      <c r="C9" s="535" t="s">
        <v>384</v>
      </c>
      <c r="D9" s="442"/>
      <c r="E9" s="26"/>
      <c r="F9" s="41">
        <v>2021</v>
      </c>
      <c r="G9" s="12">
        <v>2020</v>
      </c>
      <c r="H9" s="12"/>
      <c r="I9" s="41">
        <v>2014</v>
      </c>
      <c r="J9" s="12">
        <v>2013</v>
      </c>
      <c r="K9" s="12"/>
      <c r="L9" s="41">
        <v>2021</v>
      </c>
      <c r="M9" s="12">
        <v>2020</v>
      </c>
      <c r="N9" s="12"/>
      <c r="O9" s="41">
        <v>2021</v>
      </c>
      <c r="P9" s="12">
        <v>2020</v>
      </c>
      <c r="Q9" s="41">
        <v>2021</v>
      </c>
      <c r="R9" s="12">
        <v>2020</v>
      </c>
      <c r="S9" s="12"/>
      <c r="T9" s="41">
        <v>2021</v>
      </c>
      <c r="U9" s="12">
        <v>2020</v>
      </c>
      <c r="V9" s="12"/>
      <c r="W9" s="41">
        <v>2021</v>
      </c>
      <c r="X9" s="12">
        <v>2020</v>
      </c>
      <c r="Y9" s="12"/>
      <c r="Z9" s="12"/>
      <c r="AA9" s="41">
        <v>2021</v>
      </c>
      <c r="AB9" s="12">
        <v>2020</v>
      </c>
      <c r="AC9" s="12"/>
      <c r="AD9" s="41">
        <v>2021</v>
      </c>
      <c r="AE9" s="12">
        <v>2020</v>
      </c>
      <c r="AF9" s="41">
        <v>2021</v>
      </c>
      <c r="AG9" s="536">
        <v>2020</v>
      </c>
    </row>
    <row r="10" spans="1:33" s="5" customFormat="1" ht="12.75">
      <c r="A10" s="4"/>
      <c r="B10" s="4"/>
      <c r="C10" s="35" t="s">
        <v>63</v>
      </c>
      <c r="D10" s="32"/>
      <c r="E10" s="26"/>
      <c r="F10" s="41"/>
      <c r="G10" s="12"/>
      <c r="H10" s="12"/>
      <c r="I10" s="41"/>
      <c r="J10" s="12"/>
      <c r="K10" s="12"/>
      <c r="L10" s="41"/>
      <c r="M10" s="12"/>
      <c r="N10" s="12"/>
      <c r="O10" s="41"/>
      <c r="P10" s="12"/>
      <c r="Q10" s="41"/>
      <c r="R10" s="12"/>
      <c r="S10" s="12"/>
      <c r="T10" s="41"/>
      <c r="U10" s="12"/>
      <c r="V10" s="12"/>
      <c r="W10" s="41"/>
      <c r="X10" s="12"/>
      <c r="Y10" s="12"/>
      <c r="Z10" s="12"/>
      <c r="AA10" s="41"/>
      <c r="AB10" s="12"/>
      <c r="AC10" s="12"/>
      <c r="AD10" s="41"/>
      <c r="AE10" s="12"/>
      <c r="AF10" s="41"/>
      <c r="AG10" s="536"/>
    </row>
    <row r="11" spans="1:33" s="5" customFormat="1" ht="12.75">
      <c r="A11" s="4"/>
      <c r="B11" s="4"/>
      <c r="C11" s="35" t="s">
        <v>50</v>
      </c>
      <c r="D11" s="26"/>
      <c r="E11" s="31"/>
      <c r="F11" s="32"/>
      <c r="G11" s="26"/>
      <c r="H11" s="26"/>
      <c r="I11" s="32"/>
      <c r="J11" s="26"/>
      <c r="K11" s="26"/>
      <c r="L11" s="32"/>
      <c r="M11" s="26"/>
      <c r="N11" s="26"/>
      <c r="O11" s="32"/>
      <c r="P11" s="26"/>
      <c r="Q11" s="32"/>
      <c r="R11" s="26"/>
      <c r="S11" s="26"/>
      <c r="T11" s="32"/>
      <c r="U11" s="26"/>
      <c r="V11" s="26"/>
      <c r="W11" s="32"/>
      <c r="X11" s="26"/>
      <c r="Y11" s="26"/>
      <c r="Z11" s="26"/>
      <c r="AA11" s="32"/>
      <c r="AB11" s="26"/>
      <c r="AC11" s="26"/>
      <c r="AD11" s="32"/>
      <c r="AE11" s="26"/>
      <c r="AF11" s="32"/>
      <c r="AG11" s="36"/>
    </row>
    <row r="12" spans="1:33" s="5" customFormat="1" ht="15.75" customHeight="1">
      <c r="A12" s="4"/>
      <c r="B12" s="4"/>
      <c r="C12" s="46" t="s">
        <v>4</v>
      </c>
      <c r="D12" s="26"/>
      <c r="E12" s="26"/>
      <c r="F12" s="23">
        <v>3178804</v>
      </c>
      <c r="G12" s="24">
        <v>3922253</v>
      </c>
      <c r="H12" s="24"/>
      <c r="I12" s="23"/>
      <c r="J12" s="24">
        <v>0</v>
      </c>
      <c r="K12" s="24"/>
      <c r="L12" s="23">
        <v>387</v>
      </c>
      <c r="M12" s="24">
        <v>3603</v>
      </c>
      <c r="N12" s="24"/>
      <c r="O12" s="23">
        <v>0</v>
      </c>
      <c r="P12" s="24">
        <v>0</v>
      </c>
      <c r="Q12" s="23">
        <v>195</v>
      </c>
      <c r="R12" s="24">
        <v>575</v>
      </c>
      <c r="S12" s="24"/>
      <c r="T12" s="23">
        <v>5387</v>
      </c>
      <c r="U12" s="24">
        <v>13129</v>
      </c>
      <c r="V12" s="24"/>
      <c r="W12" s="23">
        <v>135036</v>
      </c>
      <c r="X12" s="24">
        <v>154833</v>
      </c>
      <c r="Y12" s="24"/>
      <c r="Z12" s="24"/>
      <c r="AA12" s="23">
        <v>38</v>
      </c>
      <c r="AB12" s="24">
        <v>619</v>
      </c>
      <c r="AC12" s="24"/>
      <c r="AD12" s="23"/>
      <c r="AE12" s="24">
        <v>0</v>
      </c>
      <c r="AF12" s="23">
        <f>+AA12+W12+T12+Q12+O12+L12+F12</f>
        <v>3319847</v>
      </c>
      <c r="AG12" s="112">
        <f>+G12+M12+P12+R12+U12+X12+AB12+AE12</f>
        <v>4095012</v>
      </c>
    </row>
    <row r="13" spans="1:33" s="5" customFormat="1" ht="12.75">
      <c r="A13" s="4"/>
      <c r="B13" s="4"/>
      <c r="C13" s="46" t="s">
        <v>104</v>
      </c>
      <c r="D13" s="26"/>
      <c r="E13" s="26"/>
      <c r="F13" s="23">
        <v>0</v>
      </c>
      <c r="G13" s="24">
        <v>0</v>
      </c>
      <c r="H13" s="24"/>
      <c r="I13" s="23"/>
      <c r="J13" s="24"/>
      <c r="K13" s="24"/>
      <c r="L13" s="23">
        <v>20059</v>
      </c>
      <c r="M13" s="24">
        <v>15760</v>
      </c>
      <c r="N13" s="24"/>
      <c r="O13" s="23">
        <v>19633</v>
      </c>
      <c r="P13" s="24">
        <v>14202</v>
      </c>
      <c r="Q13" s="23">
        <v>1246782</v>
      </c>
      <c r="R13" s="24">
        <v>658100</v>
      </c>
      <c r="S13" s="24"/>
      <c r="T13" s="23">
        <v>55850</v>
      </c>
      <c r="U13" s="24">
        <v>32022</v>
      </c>
      <c r="V13" s="24"/>
      <c r="W13" s="23">
        <v>0</v>
      </c>
      <c r="X13" s="24"/>
      <c r="Y13" s="24"/>
      <c r="Z13" s="24"/>
      <c r="AA13" s="23">
        <v>0</v>
      </c>
      <c r="AB13" s="24">
        <v>0</v>
      </c>
      <c r="AC13" s="24"/>
      <c r="AD13" s="23"/>
      <c r="AE13" s="24">
        <v>0</v>
      </c>
      <c r="AF13" s="23">
        <f t="shared" ref="AF13:AF16" si="0">+AA13+W13+T13+Q13+O13+L13+F13</f>
        <v>1342324</v>
      </c>
      <c r="AG13" s="112">
        <f t="shared" ref="AG13:AG16" si="1">+G13+M13+P13+R13+U13+X13+AB13+AE13</f>
        <v>720084</v>
      </c>
    </row>
    <row r="14" spans="1:33" s="5" customFormat="1" ht="12.75">
      <c r="A14" s="4"/>
      <c r="B14" s="4"/>
      <c r="C14" s="74" t="s">
        <v>294</v>
      </c>
      <c r="D14" s="104"/>
      <c r="E14" s="104"/>
      <c r="F14" s="23">
        <v>1497</v>
      </c>
      <c r="G14" s="24">
        <v>2676</v>
      </c>
      <c r="H14" s="24"/>
      <c r="I14" s="23"/>
      <c r="J14" s="24"/>
      <c r="K14" s="24"/>
      <c r="L14" s="23">
        <v>4344</v>
      </c>
      <c r="M14" s="24">
        <v>25</v>
      </c>
      <c r="N14" s="24"/>
      <c r="O14" s="23">
        <v>0</v>
      </c>
      <c r="P14" s="24">
        <v>0</v>
      </c>
      <c r="Q14" s="23">
        <v>9370</v>
      </c>
      <c r="R14" s="24">
        <v>0</v>
      </c>
      <c r="S14" s="24"/>
      <c r="T14" s="23">
        <v>22249</v>
      </c>
      <c r="U14" s="24">
        <v>4140</v>
      </c>
      <c r="V14" s="24">
        <v>0</v>
      </c>
      <c r="W14" s="23">
        <v>219433</v>
      </c>
      <c r="X14" s="24">
        <v>156821</v>
      </c>
      <c r="Y14" s="24"/>
      <c r="Z14" s="24"/>
      <c r="AA14" s="23">
        <v>0</v>
      </c>
      <c r="AB14" s="24">
        <v>0</v>
      </c>
      <c r="AC14" s="24"/>
      <c r="AD14" s="23"/>
      <c r="AE14" s="24"/>
      <c r="AF14" s="23">
        <f t="shared" si="0"/>
        <v>256893</v>
      </c>
      <c r="AG14" s="112">
        <f t="shared" si="1"/>
        <v>163662</v>
      </c>
    </row>
    <row r="15" spans="1:33" s="5" customFormat="1" ht="12.75">
      <c r="A15" s="4"/>
      <c r="B15" s="4"/>
      <c r="C15" s="46" t="s">
        <v>262</v>
      </c>
      <c r="D15" s="26"/>
      <c r="E15" s="26"/>
      <c r="F15" s="23">
        <v>256446</v>
      </c>
      <c r="G15" s="24">
        <v>247589</v>
      </c>
      <c r="H15" s="24">
        <v>0</v>
      </c>
      <c r="I15" s="23"/>
      <c r="J15" s="24">
        <v>0</v>
      </c>
      <c r="K15" s="24"/>
      <c r="L15" s="23"/>
      <c r="M15" s="24"/>
      <c r="N15" s="24"/>
      <c r="O15" s="23"/>
      <c r="P15" s="24">
        <v>0</v>
      </c>
      <c r="Q15" s="23"/>
      <c r="R15" s="24">
        <v>0</v>
      </c>
      <c r="S15" s="24"/>
      <c r="T15" s="23"/>
      <c r="U15" s="24">
        <v>0</v>
      </c>
      <c r="V15" s="24"/>
      <c r="W15" s="23"/>
      <c r="X15" s="24"/>
      <c r="Y15" s="24"/>
      <c r="Z15" s="24"/>
      <c r="AA15" s="23"/>
      <c r="AB15" s="24"/>
      <c r="AC15" s="24"/>
      <c r="AD15" s="23"/>
      <c r="AE15" s="24">
        <v>0</v>
      </c>
      <c r="AF15" s="23">
        <f t="shared" si="0"/>
        <v>256446</v>
      </c>
      <c r="AG15" s="112">
        <f t="shared" si="1"/>
        <v>247589</v>
      </c>
    </row>
    <row r="16" spans="1:33" s="5" customFormat="1" ht="12.75">
      <c r="A16" s="4"/>
      <c r="B16" s="4"/>
      <c r="C16" s="84" t="s">
        <v>7</v>
      </c>
      <c r="D16" s="28"/>
      <c r="E16" s="28"/>
      <c r="F16" s="64">
        <v>161403</v>
      </c>
      <c r="G16" s="17">
        <v>71781</v>
      </c>
      <c r="H16" s="17">
        <v>0</v>
      </c>
      <c r="I16" s="64"/>
      <c r="J16" s="17">
        <v>0</v>
      </c>
      <c r="K16" s="17"/>
      <c r="L16" s="64">
        <v>123</v>
      </c>
      <c r="M16" s="17">
        <v>30</v>
      </c>
      <c r="N16" s="17"/>
      <c r="O16" s="64">
        <v>0</v>
      </c>
      <c r="P16" s="17">
        <v>0</v>
      </c>
      <c r="Q16" s="64">
        <v>-480</v>
      </c>
      <c r="R16" s="17">
        <v>153</v>
      </c>
      <c r="S16" s="17"/>
      <c r="T16" s="64">
        <v>359</v>
      </c>
      <c r="U16" s="17">
        <v>0</v>
      </c>
      <c r="V16" s="17"/>
      <c r="W16" s="64">
        <v>2751</v>
      </c>
      <c r="X16" s="17">
        <v>0</v>
      </c>
      <c r="Y16" s="17"/>
      <c r="Z16" s="17"/>
      <c r="AA16" s="64">
        <v>952</v>
      </c>
      <c r="AB16" s="17">
        <v>1118</v>
      </c>
      <c r="AC16" s="17"/>
      <c r="AD16" s="64">
        <v>-3978</v>
      </c>
      <c r="AE16" s="17">
        <v>0</v>
      </c>
      <c r="AF16" s="64">
        <f t="shared" si="0"/>
        <v>165108</v>
      </c>
      <c r="AG16" s="212">
        <f t="shared" si="1"/>
        <v>73082</v>
      </c>
    </row>
    <row r="17" spans="1:33" s="5" customFormat="1" ht="12.75">
      <c r="A17" s="4"/>
      <c r="B17" s="4"/>
      <c r="C17" s="707" t="s">
        <v>51</v>
      </c>
      <c r="D17" s="708"/>
      <c r="E17" s="708"/>
      <c r="F17" s="23">
        <v>3598150</v>
      </c>
      <c r="G17" s="24">
        <v>4244299</v>
      </c>
      <c r="H17" s="24">
        <v>0</v>
      </c>
      <c r="I17" s="24">
        <v>0</v>
      </c>
      <c r="J17" s="24">
        <v>0</v>
      </c>
      <c r="K17" s="24">
        <v>0</v>
      </c>
      <c r="L17" s="23">
        <v>24913</v>
      </c>
      <c r="M17" s="24">
        <v>19418</v>
      </c>
      <c r="N17" s="24"/>
      <c r="O17" s="23">
        <v>19633</v>
      </c>
      <c r="P17" s="24">
        <v>14202</v>
      </c>
      <c r="Q17" s="23">
        <v>1255867</v>
      </c>
      <c r="R17" s="24">
        <v>658828</v>
      </c>
      <c r="S17" s="24"/>
      <c r="T17" s="23">
        <v>83845</v>
      </c>
      <c r="U17" s="24">
        <v>49291</v>
      </c>
      <c r="V17" s="24"/>
      <c r="W17" s="23">
        <v>357220</v>
      </c>
      <c r="X17" s="24">
        <v>311654</v>
      </c>
      <c r="Y17" s="24"/>
      <c r="Z17" s="24"/>
      <c r="AA17" s="23">
        <v>990</v>
      </c>
      <c r="AB17" s="24">
        <v>1737</v>
      </c>
      <c r="AC17" s="24"/>
      <c r="AD17" s="23">
        <v>-3978</v>
      </c>
      <c r="AE17" s="24">
        <v>0</v>
      </c>
      <c r="AF17" s="23">
        <v>5336640</v>
      </c>
      <c r="AG17" s="112">
        <v>5299429</v>
      </c>
    </row>
    <row r="18" spans="1:33" s="5" customFormat="1" ht="12.75">
      <c r="A18" s="4"/>
      <c r="B18" s="4"/>
      <c r="C18" s="84" t="s">
        <v>61</v>
      </c>
      <c r="D18" s="28"/>
      <c r="E18" s="28"/>
      <c r="F18" s="64">
        <v>3589</v>
      </c>
      <c r="G18" s="17">
        <v>7900</v>
      </c>
      <c r="H18" s="17"/>
      <c r="I18" s="64"/>
      <c r="J18" s="17">
        <v>0</v>
      </c>
      <c r="K18" s="17"/>
      <c r="L18" s="64">
        <v>0</v>
      </c>
      <c r="M18" s="17">
        <v>0</v>
      </c>
      <c r="N18" s="17"/>
      <c r="O18" s="64">
        <v>282</v>
      </c>
      <c r="P18" s="17">
        <v>321</v>
      </c>
      <c r="Q18" s="64">
        <v>7</v>
      </c>
      <c r="R18" s="17">
        <v>39</v>
      </c>
      <c r="S18" s="17"/>
      <c r="T18" s="64">
        <v>503</v>
      </c>
      <c r="U18" s="17">
        <v>4839</v>
      </c>
      <c r="V18" s="17"/>
      <c r="W18" s="64">
        <v>3746</v>
      </c>
      <c r="X18" s="17">
        <v>3705</v>
      </c>
      <c r="Y18" s="17"/>
      <c r="Z18" s="17"/>
      <c r="AA18" s="64">
        <v>12721</v>
      </c>
      <c r="AB18" s="17">
        <v>11620</v>
      </c>
      <c r="AC18" s="17"/>
      <c r="AD18" s="64">
        <v>-20848</v>
      </c>
      <c r="AE18" s="17">
        <v>-28424</v>
      </c>
      <c r="AF18" s="64">
        <v>0</v>
      </c>
      <c r="AG18" s="537" t="s">
        <v>52</v>
      </c>
    </row>
    <row r="19" spans="1:33" s="5" customFormat="1" ht="13.5" thickBot="1">
      <c r="A19" s="4"/>
      <c r="B19" s="4"/>
      <c r="C19" s="472" t="s">
        <v>53</v>
      </c>
      <c r="D19" s="161"/>
      <c r="E19" s="161"/>
      <c r="F19" s="52">
        <v>3601739</v>
      </c>
      <c r="G19" s="18">
        <v>4252199</v>
      </c>
      <c r="H19" s="18"/>
      <c r="I19" s="52"/>
      <c r="J19" s="18">
        <v>0</v>
      </c>
      <c r="K19" s="18"/>
      <c r="L19" s="52">
        <v>24913</v>
      </c>
      <c r="M19" s="18">
        <v>19418</v>
      </c>
      <c r="N19" s="18"/>
      <c r="O19" s="52">
        <v>19915</v>
      </c>
      <c r="P19" s="18">
        <v>14523</v>
      </c>
      <c r="Q19" s="52">
        <v>1255874</v>
      </c>
      <c r="R19" s="18">
        <v>658867</v>
      </c>
      <c r="S19" s="18"/>
      <c r="T19" s="52">
        <v>84348</v>
      </c>
      <c r="U19" s="18">
        <v>54130</v>
      </c>
      <c r="V19" s="18"/>
      <c r="W19" s="52">
        <v>360966</v>
      </c>
      <c r="X19" s="18">
        <v>315359</v>
      </c>
      <c r="Y19" s="18"/>
      <c r="Z19" s="18"/>
      <c r="AA19" s="52">
        <v>13711</v>
      </c>
      <c r="AB19" s="18">
        <v>13357</v>
      </c>
      <c r="AC19" s="18"/>
      <c r="AD19" s="52">
        <v>-24826</v>
      </c>
      <c r="AE19" s="18">
        <v>-28424</v>
      </c>
      <c r="AF19" s="52">
        <v>5336640</v>
      </c>
      <c r="AG19" s="538">
        <v>5299429</v>
      </c>
    </row>
    <row r="20" spans="1:33" s="5" customFormat="1" ht="12.75">
      <c r="A20" s="4"/>
      <c r="B20" s="4"/>
      <c r="C20" s="35" t="s">
        <v>59</v>
      </c>
      <c r="D20" s="32"/>
      <c r="E20" s="26"/>
      <c r="F20" s="23"/>
      <c r="G20" s="24"/>
      <c r="H20" s="24"/>
      <c r="I20" s="23"/>
      <c r="J20" s="24"/>
      <c r="K20" s="24"/>
      <c r="L20" s="23"/>
      <c r="M20" s="24"/>
      <c r="N20" s="24"/>
      <c r="O20" s="23"/>
      <c r="P20" s="24"/>
      <c r="Q20" s="23"/>
      <c r="R20" s="24"/>
      <c r="S20" s="24"/>
      <c r="T20" s="23"/>
      <c r="U20" s="24"/>
      <c r="V20" s="24"/>
      <c r="W20" s="23"/>
      <c r="X20" s="24"/>
      <c r="Y20" s="24"/>
      <c r="Z20" s="24"/>
      <c r="AA20" s="23"/>
      <c r="AB20" s="24"/>
      <c r="AC20" s="24"/>
      <c r="AD20" s="23"/>
      <c r="AE20" s="26"/>
      <c r="AF20" s="23"/>
      <c r="AG20" s="36"/>
    </row>
    <row r="21" spans="1:33" s="5" customFormat="1" ht="14.25" customHeight="1">
      <c r="A21" s="4"/>
      <c r="B21" s="4"/>
      <c r="C21" s="46" t="s">
        <v>5</v>
      </c>
      <c r="D21" s="26"/>
      <c r="E21" s="26"/>
      <c r="F21" s="23">
        <v>990569</v>
      </c>
      <c r="G21" s="24">
        <v>1521964</v>
      </c>
      <c r="H21" s="24"/>
      <c r="I21" s="23"/>
      <c r="J21" s="24">
        <v>0</v>
      </c>
      <c r="K21" s="24"/>
      <c r="L21" s="23">
        <v>0</v>
      </c>
      <c r="M21" s="24">
        <v>0</v>
      </c>
      <c r="N21" s="23"/>
      <c r="O21" s="23">
        <v>0</v>
      </c>
      <c r="P21" s="24">
        <v>0</v>
      </c>
      <c r="Q21" s="23">
        <v>0</v>
      </c>
      <c r="R21" s="24">
        <v>0</v>
      </c>
      <c r="S21" s="23"/>
      <c r="T21" s="23">
        <v>0</v>
      </c>
      <c r="U21" s="24">
        <v>0</v>
      </c>
      <c r="V21" s="23"/>
      <c r="W21" s="23">
        <v>55732</v>
      </c>
      <c r="X21" s="24">
        <v>101663</v>
      </c>
      <c r="Y21" s="24"/>
      <c r="Z21" s="24"/>
      <c r="AA21" s="23">
        <v>3364</v>
      </c>
      <c r="AB21" s="24">
        <v>5036</v>
      </c>
      <c r="AC21" s="24"/>
      <c r="AD21" s="23">
        <v>0</v>
      </c>
      <c r="AE21" s="23">
        <v>0</v>
      </c>
      <c r="AF21" s="23">
        <f>+AA21+W21+T21+Q21+O21+L21+F21+AD21</f>
        <v>1049665</v>
      </c>
      <c r="AG21" s="112">
        <f t="shared" ref="AG21:AG25" si="2">+G21+M21+P21+R21+U21+X21+AB21+AE21</f>
        <v>1628663</v>
      </c>
    </row>
    <row r="22" spans="1:33" s="5" customFormat="1" ht="16.5" customHeight="1">
      <c r="A22" s="4"/>
      <c r="B22" s="4"/>
      <c r="C22" s="46" t="s">
        <v>84</v>
      </c>
      <c r="D22" s="26"/>
      <c r="E22" s="26"/>
      <c r="F22" s="23">
        <v>162976</v>
      </c>
      <c r="G22" s="24">
        <v>185966</v>
      </c>
      <c r="H22" s="24"/>
      <c r="I22" s="23"/>
      <c r="J22" s="24"/>
      <c r="K22" s="24"/>
      <c r="L22" s="23">
        <v>2554</v>
      </c>
      <c r="M22" s="24">
        <v>2216</v>
      </c>
      <c r="N22" s="23"/>
      <c r="O22" s="23"/>
      <c r="P22" s="23"/>
      <c r="Q22" s="23">
        <v>13199</v>
      </c>
      <c r="R22" s="24">
        <v>11054</v>
      </c>
      <c r="S22" s="23"/>
      <c r="T22" s="23">
        <v>3761</v>
      </c>
      <c r="U22" s="24">
        <v>3603</v>
      </c>
      <c r="V22" s="23"/>
      <c r="W22" s="23"/>
      <c r="X22" s="24"/>
      <c r="Y22" s="24"/>
      <c r="Z22" s="24"/>
      <c r="AA22" s="23">
        <v>618</v>
      </c>
      <c r="AB22" s="24">
        <v>618</v>
      </c>
      <c r="AC22" s="24"/>
      <c r="AD22" s="23">
        <v>-11731</v>
      </c>
      <c r="AE22" s="24">
        <v>-11681</v>
      </c>
      <c r="AF22" s="23">
        <f t="shared" ref="AF22:AF25" si="3">+AA22+W22+T22+Q22+O22+L22+F22+AD22</f>
        <v>171377</v>
      </c>
      <c r="AG22" s="112">
        <f t="shared" si="2"/>
        <v>191776</v>
      </c>
    </row>
    <row r="23" spans="1:33" s="5" customFormat="1" ht="12.75">
      <c r="A23" s="4"/>
      <c r="B23" s="4"/>
      <c r="C23" s="46" t="s">
        <v>105</v>
      </c>
      <c r="D23" s="26"/>
      <c r="E23" s="26"/>
      <c r="F23" s="23">
        <v>0</v>
      </c>
      <c r="G23" s="24">
        <v>0</v>
      </c>
      <c r="H23" s="24"/>
      <c r="I23" s="23"/>
      <c r="J23" s="24"/>
      <c r="K23" s="24"/>
      <c r="L23" s="23">
        <v>10337</v>
      </c>
      <c r="M23" s="24">
        <v>8206</v>
      </c>
      <c r="N23" s="24"/>
      <c r="O23" s="23">
        <v>5614</v>
      </c>
      <c r="P23" s="23">
        <v>4843</v>
      </c>
      <c r="Q23" s="23">
        <v>1028622</v>
      </c>
      <c r="R23" s="24">
        <v>540749</v>
      </c>
      <c r="S23" s="24"/>
      <c r="T23" s="23"/>
      <c r="U23" s="24"/>
      <c r="V23" s="24"/>
      <c r="W23" s="23"/>
      <c r="X23" s="24"/>
      <c r="Y23" s="24"/>
      <c r="Z23" s="24"/>
      <c r="AA23" s="23">
        <v>0</v>
      </c>
      <c r="AB23" s="24"/>
      <c r="AC23" s="24"/>
      <c r="AD23" s="23"/>
      <c r="AE23" s="24"/>
      <c r="AF23" s="23">
        <f t="shared" si="3"/>
        <v>1044573</v>
      </c>
      <c r="AG23" s="112">
        <f t="shared" si="2"/>
        <v>553798</v>
      </c>
    </row>
    <row r="24" spans="1:33" s="5" customFormat="1" ht="19.5" customHeight="1">
      <c r="A24" s="4"/>
      <c r="B24" s="4"/>
      <c r="C24" s="219" t="s">
        <v>222</v>
      </c>
      <c r="D24" s="108"/>
      <c r="E24" s="108"/>
      <c r="F24" s="23">
        <v>1368344</v>
      </c>
      <c r="G24" s="24">
        <v>2468170</v>
      </c>
      <c r="H24" s="24"/>
      <c r="I24" s="23"/>
      <c r="J24" s="24"/>
      <c r="K24" s="24"/>
      <c r="L24" s="23">
        <v>27</v>
      </c>
      <c r="M24" s="24"/>
      <c r="N24" s="23"/>
      <c r="O24" s="23"/>
      <c r="P24" s="23"/>
      <c r="Q24" s="23">
        <v>-1</v>
      </c>
      <c r="R24" s="24">
        <v>1020</v>
      </c>
      <c r="S24" s="23"/>
      <c r="T24" s="23">
        <v>-120</v>
      </c>
      <c r="U24" s="24">
        <v>453</v>
      </c>
      <c r="V24" s="23"/>
      <c r="W24" s="23">
        <v>-5203</v>
      </c>
      <c r="X24" s="24">
        <v>22205</v>
      </c>
      <c r="Y24" s="24"/>
      <c r="Z24" s="24"/>
      <c r="AA24" s="23">
        <v>-10</v>
      </c>
      <c r="AB24" s="24">
        <v>-12</v>
      </c>
      <c r="AC24" s="24"/>
      <c r="AD24" s="23">
        <v>43</v>
      </c>
      <c r="AE24" s="24">
        <v>-452</v>
      </c>
      <c r="AF24" s="23">
        <f t="shared" si="3"/>
        <v>1363080</v>
      </c>
      <c r="AG24" s="112">
        <f t="shared" si="2"/>
        <v>2491384</v>
      </c>
    </row>
    <row r="25" spans="1:33" s="5" customFormat="1" ht="12.75">
      <c r="A25" s="4"/>
      <c r="B25" s="4"/>
      <c r="C25" s="704" t="s">
        <v>54</v>
      </c>
      <c r="D25" s="705"/>
      <c r="E25" s="705"/>
      <c r="F25" s="64">
        <v>847759</v>
      </c>
      <c r="G25" s="17">
        <v>713388</v>
      </c>
      <c r="H25" s="17"/>
      <c r="I25" s="64"/>
      <c r="J25" s="17"/>
      <c r="K25" s="17"/>
      <c r="L25" s="64">
        <v>11922</v>
      </c>
      <c r="M25" s="17">
        <v>11962</v>
      </c>
      <c r="N25" s="17"/>
      <c r="O25" s="64">
        <v>405</v>
      </c>
      <c r="P25" s="64">
        <v>989</v>
      </c>
      <c r="Q25" s="64">
        <v>96769</v>
      </c>
      <c r="R25" s="17">
        <v>66856</v>
      </c>
      <c r="S25" s="17"/>
      <c r="T25" s="64">
        <v>26090</v>
      </c>
      <c r="U25" s="17">
        <v>22332</v>
      </c>
      <c r="V25" s="17"/>
      <c r="W25" s="64">
        <v>247</v>
      </c>
      <c r="X25" s="17">
        <v>12</v>
      </c>
      <c r="Y25" s="17"/>
      <c r="Z25" s="17"/>
      <c r="AA25" s="64">
        <v>3138</v>
      </c>
      <c r="AB25" s="17">
        <v>2342</v>
      </c>
      <c r="AC25" s="17"/>
      <c r="AD25" s="64">
        <v>-2236</v>
      </c>
      <c r="AE25" s="17">
        <v>9867</v>
      </c>
      <c r="AF25" s="64">
        <f t="shared" si="3"/>
        <v>984094</v>
      </c>
      <c r="AG25" s="212">
        <f t="shared" si="2"/>
        <v>827748</v>
      </c>
    </row>
    <row r="26" spans="1:33" s="5" customFormat="1" ht="12.75">
      <c r="A26" s="4"/>
      <c r="B26" s="4"/>
      <c r="C26" s="46"/>
      <c r="D26" s="26"/>
      <c r="E26" s="26"/>
      <c r="F26" s="43">
        <v>3369648</v>
      </c>
      <c r="G26" s="8">
        <v>4889488</v>
      </c>
      <c r="H26" s="8"/>
      <c r="I26" s="43"/>
      <c r="J26" s="8">
        <v>0</v>
      </c>
      <c r="K26" s="8"/>
      <c r="L26" s="43">
        <v>24840</v>
      </c>
      <c r="M26" s="8">
        <v>22384</v>
      </c>
      <c r="N26" s="8"/>
      <c r="O26" s="43">
        <v>6019</v>
      </c>
      <c r="P26" s="8">
        <v>5832</v>
      </c>
      <c r="Q26" s="43">
        <v>1138589</v>
      </c>
      <c r="R26" s="8">
        <v>619679</v>
      </c>
      <c r="S26" s="8"/>
      <c r="T26" s="43">
        <v>29731</v>
      </c>
      <c r="U26" s="8">
        <v>26388</v>
      </c>
      <c r="V26" s="8"/>
      <c r="W26" s="43">
        <v>50776</v>
      </c>
      <c r="X26" s="8">
        <v>123880</v>
      </c>
      <c r="Y26" s="8"/>
      <c r="Z26" s="8"/>
      <c r="AA26" s="43">
        <v>7110</v>
      </c>
      <c r="AB26" s="8">
        <v>7984</v>
      </c>
      <c r="AC26" s="8"/>
      <c r="AD26" s="43">
        <v>-13924</v>
      </c>
      <c r="AE26" s="8">
        <v>-2266</v>
      </c>
      <c r="AF26" s="43">
        <f>SUM(AF21:AF25)</f>
        <v>4612789</v>
      </c>
      <c r="AG26" s="438">
        <f>SUM(AG21:AG25)</f>
        <v>5693369</v>
      </c>
    </row>
    <row r="27" spans="1:33" s="5" customFormat="1" ht="12.75">
      <c r="A27" s="4"/>
      <c r="B27" s="4"/>
      <c r="C27" s="84" t="s">
        <v>60</v>
      </c>
      <c r="D27" s="28"/>
      <c r="E27" s="28"/>
      <c r="F27" s="64">
        <v>16691</v>
      </c>
      <c r="G27" s="17">
        <v>20435</v>
      </c>
      <c r="H27" s="17"/>
      <c r="I27" s="64"/>
      <c r="J27" s="17">
        <v>0</v>
      </c>
      <c r="K27" s="17"/>
      <c r="L27" s="64">
        <v>0</v>
      </c>
      <c r="M27" s="17">
        <v>0</v>
      </c>
      <c r="N27" s="17"/>
      <c r="O27" s="64">
        <v>736</v>
      </c>
      <c r="P27" s="17">
        <v>0</v>
      </c>
      <c r="Q27" s="64">
        <v>0</v>
      </c>
      <c r="R27" s="17">
        <v>0</v>
      </c>
      <c r="S27" s="17"/>
      <c r="T27" s="64">
        <v>2949</v>
      </c>
      <c r="U27" s="17">
        <v>7275</v>
      </c>
      <c r="V27" s="17"/>
      <c r="W27" s="64">
        <v>236</v>
      </c>
      <c r="X27" s="17">
        <v>357</v>
      </c>
      <c r="Y27" s="17"/>
      <c r="Z27" s="17"/>
      <c r="AA27" s="64">
        <v>236</v>
      </c>
      <c r="AB27" s="17">
        <v>357</v>
      </c>
      <c r="AC27" s="17"/>
      <c r="AD27" s="64">
        <v>-20848</v>
      </c>
      <c r="AE27" s="17">
        <v>-28424</v>
      </c>
      <c r="AF27" s="64">
        <v>0</v>
      </c>
      <c r="AG27" s="197">
        <v>0</v>
      </c>
    </row>
    <row r="28" spans="1:33" s="5" customFormat="1" ht="12.75">
      <c r="A28" s="4"/>
      <c r="B28" s="4"/>
      <c r="C28" s="84" t="s">
        <v>55</v>
      </c>
      <c r="D28" s="28"/>
      <c r="E28" s="28"/>
      <c r="F28" s="64">
        <v>3386339</v>
      </c>
      <c r="G28" s="17">
        <v>4909923</v>
      </c>
      <c r="H28" s="17"/>
      <c r="I28" s="64"/>
      <c r="J28" s="17">
        <v>0</v>
      </c>
      <c r="K28" s="17"/>
      <c r="L28" s="64">
        <v>24840</v>
      </c>
      <c r="M28" s="17">
        <v>22384</v>
      </c>
      <c r="N28" s="17"/>
      <c r="O28" s="64">
        <v>6755</v>
      </c>
      <c r="P28" s="17">
        <v>5832</v>
      </c>
      <c r="Q28" s="64">
        <v>1138589</v>
      </c>
      <c r="R28" s="110">
        <v>619679</v>
      </c>
      <c r="S28" s="110"/>
      <c r="T28" s="207">
        <v>32680</v>
      </c>
      <c r="U28" s="110">
        <v>33663</v>
      </c>
      <c r="V28" s="110"/>
      <c r="W28" s="207">
        <v>51012</v>
      </c>
      <c r="X28" s="110">
        <v>124237</v>
      </c>
      <c r="Y28" s="110"/>
      <c r="Z28" s="110"/>
      <c r="AA28" s="207">
        <v>7346</v>
      </c>
      <c r="AB28" s="110">
        <v>8341</v>
      </c>
      <c r="AC28" s="110"/>
      <c r="AD28" s="207">
        <v>-34772</v>
      </c>
      <c r="AE28" s="110">
        <v>-30690</v>
      </c>
      <c r="AF28" s="207">
        <v>4612789</v>
      </c>
      <c r="AG28" s="485">
        <v>5693369</v>
      </c>
    </row>
    <row r="29" spans="1:33" s="5" customFormat="1" ht="13.5" thickBot="1">
      <c r="A29" s="4"/>
      <c r="B29" s="4"/>
      <c r="C29" s="472" t="s">
        <v>56</v>
      </c>
      <c r="D29" s="161"/>
      <c r="E29" s="161"/>
      <c r="F29" s="235">
        <v>215400</v>
      </c>
      <c r="G29" s="218">
        <v>-657724</v>
      </c>
      <c r="H29" s="218"/>
      <c r="I29" s="235"/>
      <c r="J29" s="218">
        <v>0</v>
      </c>
      <c r="K29" s="218"/>
      <c r="L29" s="235">
        <v>73</v>
      </c>
      <c r="M29" s="218">
        <v>-2966</v>
      </c>
      <c r="N29" s="218"/>
      <c r="O29" s="235">
        <v>13160</v>
      </c>
      <c r="P29" s="218">
        <v>8691</v>
      </c>
      <c r="Q29" s="235">
        <v>117285</v>
      </c>
      <c r="R29" s="218">
        <v>39188</v>
      </c>
      <c r="S29" s="218"/>
      <c r="T29" s="235">
        <v>51668</v>
      </c>
      <c r="U29" s="218">
        <v>20467</v>
      </c>
      <c r="V29" s="218"/>
      <c r="W29" s="235">
        <v>309954</v>
      </c>
      <c r="X29" s="218">
        <v>191122</v>
      </c>
      <c r="Y29" s="218"/>
      <c r="Z29" s="218"/>
      <c r="AA29" s="235">
        <v>6365</v>
      </c>
      <c r="AB29" s="218">
        <v>5016</v>
      </c>
      <c r="AC29" s="218"/>
      <c r="AD29" s="235">
        <v>9946</v>
      </c>
      <c r="AE29" s="218">
        <v>2266</v>
      </c>
      <c r="AF29" s="235">
        <v>723851</v>
      </c>
      <c r="AG29" s="474">
        <v>-393940</v>
      </c>
    </row>
    <row r="30" spans="1:33" s="5" customFormat="1" ht="12.75">
      <c r="A30" s="4"/>
      <c r="B30" s="4"/>
      <c r="C30" s="701" t="s">
        <v>353</v>
      </c>
      <c r="D30" s="702"/>
      <c r="E30" s="702"/>
      <c r="F30" s="702"/>
      <c r="G30" s="539"/>
      <c r="H30" s="28"/>
      <c r="I30" s="83"/>
      <c r="J30" s="28"/>
      <c r="K30" s="28"/>
      <c r="L30" s="83"/>
      <c r="M30" s="28"/>
      <c r="N30" s="28"/>
      <c r="O30" s="83"/>
      <c r="P30" s="28"/>
      <c r="Q30" s="83"/>
      <c r="R30" s="28"/>
      <c r="S30" s="28"/>
      <c r="T30" s="83"/>
      <c r="U30" s="28"/>
      <c r="V30" s="28"/>
      <c r="W30" s="83"/>
      <c r="X30" s="28"/>
      <c r="Y30" s="28"/>
      <c r="Z30" s="28"/>
      <c r="AA30" s="83"/>
      <c r="AB30" s="28"/>
      <c r="AC30" s="28"/>
      <c r="AD30" s="83"/>
      <c r="AE30" s="28"/>
      <c r="AF30" s="64">
        <v>322640.80160000001</v>
      </c>
      <c r="AG30" s="212">
        <v>206125</v>
      </c>
    </row>
    <row r="31" spans="1:33" s="5" customFormat="1" ht="12.75">
      <c r="A31" s="4"/>
      <c r="B31" s="4"/>
      <c r="C31" s="46" t="s">
        <v>421</v>
      </c>
      <c r="D31" s="26"/>
      <c r="E31" s="26"/>
      <c r="F31" s="32"/>
      <c r="G31" s="24"/>
      <c r="H31" s="24"/>
      <c r="I31" s="23"/>
      <c r="J31" s="24"/>
      <c r="K31" s="24"/>
      <c r="L31" s="23"/>
      <c r="M31" s="24"/>
      <c r="N31" s="24"/>
      <c r="O31" s="23"/>
      <c r="P31" s="24"/>
      <c r="Q31" s="23"/>
      <c r="R31" s="24"/>
      <c r="S31" s="24"/>
      <c r="T31" s="23"/>
      <c r="U31" s="24"/>
      <c r="V31" s="24"/>
      <c r="W31" s="23"/>
      <c r="X31" s="24"/>
      <c r="Y31" s="24"/>
      <c r="Z31" s="24"/>
      <c r="AA31" s="23"/>
      <c r="AB31" s="24"/>
      <c r="AC31" s="24"/>
      <c r="AD31" s="23"/>
      <c r="AE31" s="24"/>
      <c r="AF31" s="23">
        <f>SUM(AF29:AF30)</f>
        <v>1046491.8016</v>
      </c>
      <c r="AG31" s="112">
        <f>SUM(AG29:AG30)</f>
        <v>-187815</v>
      </c>
    </row>
    <row r="32" spans="1:33" s="5" customFormat="1" ht="18" customHeight="1">
      <c r="A32" s="4"/>
      <c r="B32" s="4"/>
      <c r="C32" s="84" t="s">
        <v>299</v>
      </c>
      <c r="D32" s="28"/>
      <c r="E32" s="28"/>
      <c r="F32" s="64"/>
      <c r="G32" s="17"/>
      <c r="H32" s="17"/>
      <c r="I32" s="64"/>
      <c r="J32" s="17"/>
      <c r="K32" s="17"/>
      <c r="L32" s="64"/>
      <c r="M32" s="17"/>
      <c r="N32" s="17"/>
      <c r="O32" s="64"/>
      <c r="P32" s="17"/>
      <c r="Q32" s="64"/>
      <c r="R32" s="17"/>
      <c r="S32" s="17"/>
      <c r="T32" s="64"/>
      <c r="U32" s="17"/>
      <c r="V32" s="17"/>
      <c r="W32" s="64"/>
      <c r="X32" s="17"/>
      <c r="Y32" s="17"/>
      <c r="Z32" s="17"/>
      <c r="AA32" s="64"/>
      <c r="AB32" s="17"/>
      <c r="AC32" s="17"/>
      <c r="AD32" s="64"/>
      <c r="AE32" s="17"/>
      <c r="AF32" s="64">
        <v>111925</v>
      </c>
      <c r="AG32" s="212">
        <v>0</v>
      </c>
    </row>
    <row r="33" spans="1:33" s="5" customFormat="1" ht="14.25" customHeight="1">
      <c r="A33" s="4"/>
      <c r="B33" s="4"/>
      <c r="C33" s="46" t="s">
        <v>414</v>
      </c>
      <c r="D33" s="26"/>
      <c r="E33" s="26"/>
      <c r="F33" s="23"/>
      <c r="G33" s="24"/>
      <c r="H33" s="24"/>
      <c r="I33" s="23"/>
      <c r="J33" s="24"/>
      <c r="K33" s="24"/>
      <c r="L33" s="23"/>
      <c r="M33" s="24"/>
      <c r="N33" s="24"/>
      <c r="O33" s="23"/>
      <c r="P33" s="24"/>
      <c r="Q33" s="23"/>
      <c r="R33" s="24"/>
      <c r="S33" s="24"/>
      <c r="T33" s="23"/>
      <c r="U33" s="24"/>
      <c r="V33" s="24"/>
      <c r="W33" s="23"/>
      <c r="X33" s="24"/>
      <c r="Y33" s="24"/>
      <c r="Z33" s="24"/>
      <c r="AA33" s="23"/>
      <c r="AB33" s="24"/>
      <c r="AC33" s="24"/>
      <c r="AD33" s="23"/>
      <c r="AE33" s="24"/>
      <c r="AF33" s="23">
        <f>+AF31-AF32</f>
        <v>934566.80160000001</v>
      </c>
      <c r="AG33" s="112">
        <f>+AG31-AG32</f>
        <v>-187815</v>
      </c>
    </row>
    <row r="34" spans="1:33" s="5" customFormat="1" ht="21" customHeight="1">
      <c r="A34" s="4"/>
      <c r="B34" s="4"/>
      <c r="C34" s="84" t="s">
        <v>428</v>
      </c>
      <c r="D34" s="28"/>
      <c r="E34" s="28"/>
      <c r="F34" s="64"/>
      <c r="G34" s="17"/>
      <c r="H34" s="17"/>
      <c r="I34" s="64"/>
      <c r="J34" s="17"/>
      <c r="K34" s="17"/>
      <c r="L34" s="64"/>
      <c r="M34" s="17"/>
      <c r="N34" s="17"/>
      <c r="O34" s="64"/>
      <c r="P34" s="17"/>
      <c r="Q34" s="64"/>
      <c r="R34" s="17"/>
      <c r="S34" s="17"/>
      <c r="T34" s="64"/>
      <c r="U34" s="17"/>
      <c r="V34" s="17"/>
      <c r="W34" s="64"/>
      <c r="X34" s="17"/>
      <c r="Y34" s="17"/>
      <c r="Z34" s="17"/>
      <c r="AA34" s="64"/>
      <c r="AB34" s="17"/>
      <c r="AC34" s="17"/>
      <c r="AD34" s="64"/>
      <c r="AE34" s="17"/>
      <c r="AF34" s="64">
        <v>206877</v>
      </c>
      <c r="AG34" s="212">
        <v>-412239</v>
      </c>
    </row>
    <row r="35" spans="1:33" s="5" customFormat="1" ht="12.75">
      <c r="A35" s="4"/>
      <c r="B35" s="4"/>
      <c r="C35" s="466" t="s">
        <v>90</v>
      </c>
      <c r="D35" s="111"/>
      <c r="E35" s="111"/>
      <c r="F35" s="207"/>
      <c r="G35" s="110"/>
      <c r="H35" s="110"/>
      <c r="I35" s="207"/>
      <c r="J35" s="110"/>
      <c r="K35" s="110"/>
      <c r="L35" s="207"/>
      <c r="M35" s="110"/>
      <c r="N35" s="110"/>
      <c r="O35" s="207"/>
      <c r="P35" s="110"/>
      <c r="Q35" s="207"/>
      <c r="R35" s="110"/>
      <c r="S35" s="110"/>
      <c r="T35" s="207"/>
      <c r="U35" s="110"/>
      <c r="V35" s="110"/>
      <c r="W35" s="207"/>
      <c r="X35" s="110"/>
      <c r="Y35" s="110"/>
      <c r="Z35" s="110"/>
      <c r="AA35" s="207"/>
      <c r="AB35" s="110"/>
      <c r="AC35" s="110"/>
      <c r="AD35" s="207"/>
      <c r="AE35" s="110"/>
      <c r="AF35" s="207">
        <f>+AF33-AF34</f>
        <v>727689.80160000001</v>
      </c>
      <c r="AG35" s="485">
        <f>+AG33-AG34</f>
        <v>224424</v>
      </c>
    </row>
    <row r="36" spans="1:33" s="5" customFormat="1" ht="12.75">
      <c r="A36" s="4"/>
      <c r="B36" s="30"/>
      <c r="C36" s="46" t="s">
        <v>75</v>
      </c>
      <c r="D36" s="26"/>
      <c r="E36" s="26"/>
      <c r="F36" s="23"/>
      <c r="G36" s="24"/>
      <c r="H36" s="24"/>
      <c r="I36" s="23"/>
      <c r="J36" s="24"/>
      <c r="K36" s="24"/>
      <c r="L36" s="23"/>
      <c r="M36" s="24"/>
      <c r="N36" s="24"/>
      <c r="O36" s="23"/>
      <c r="P36" s="24"/>
      <c r="Q36" s="23"/>
      <c r="R36" s="24"/>
      <c r="S36" s="24"/>
      <c r="T36" s="23"/>
      <c r="U36" s="24"/>
      <c r="V36" s="24"/>
      <c r="W36" s="23"/>
      <c r="X36" s="24"/>
      <c r="Y36" s="24"/>
      <c r="Z36" s="24"/>
      <c r="AA36" s="23"/>
      <c r="AB36" s="24"/>
      <c r="AC36" s="24"/>
      <c r="AD36" s="23"/>
      <c r="AE36" s="24"/>
      <c r="AF36" s="23">
        <v>54391</v>
      </c>
      <c r="AG36" s="112">
        <v>20472</v>
      </c>
    </row>
    <row r="37" spans="1:33" s="5" customFormat="1" ht="15" customHeight="1">
      <c r="A37" s="4"/>
      <c r="B37" s="30"/>
      <c r="C37" s="84" t="s">
        <v>284</v>
      </c>
      <c r="D37" s="28"/>
      <c r="E37" s="28"/>
      <c r="F37" s="64"/>
      <c r="G37" s="17"/>
      <c r="H37" s="17"/>
      <c r="I37" s="64"/>
      <c r="J37" s="17"/>
      <c r="K37" s="17"/>
      <c r="L37" s="64"/>
      <c r="M37" s="17"/>
      <c r="N37" s="17"/>
      <c r="O37" s="64"/>
      <c r="P37" s="17"/>
      <c r="Q37" s="64"/>
      <c r="R37" s="17"/>
      <c r="S37" s="17"/>
      <c r="T37" s="64"/>
      <c r="U37" s="17"/>
      <c r="V37" s="17"/>
      <c r="W37" s="64"/>
      <c r="X37" s="17"/>
      <c r="Y37" s="17"/>
      <c r="Z37" s="17"/>
      <c r="AA37" s="64"/>
      <c r="AB37" s="17"/>
      <c r="AC37" s="17"/>
      <c r="AD37" s="64"/>
      <c r="AE37" s="17"/>
      <c r="AF37" s="64">
        <f>+AF35-AF36</f>
        <v>673298.80160000001</v>
      </c>
      <c r="AG37" s="212">
        <f>+AG35-AG36</f>
        <v>203952</v>
      </c>
    </row>
    <row r="38" spans="1:33" s="5" customFormat="1" ht="36" customHeight="1">
      <c r="A38" s="4"/>
      <c r="B38" s="30"/>
      <c r="C38" s="466"/>
      <c r="D38" s="111"/>
      <c r="E38" s="111"/>
      <c r="F38" s="540" t="s">
        <v>374</v>
      </c>
      <c r="G38" s="541" t="s">
        <v>293</v>
      </c>
      <c r="H38" s="110"/>
      <c r="I38" s="207"/>
      <c r="J38" s="110"/>
      <c r="K38" s="110"/>
      <c r="L38" s="540" t="s">
        <v>374</v>
      </c>
      <c r="M38" s="541" t="s">
        <v>293</v>
      </c>
      <c r="N38" s="110"/>
      <c r="O38" s="540" t="s">
        <v>374</v>
      </c>
      <c r="P38" s="541" t="s">
        <v>293</v>
      </c>
      <c r="Q38" s="540" t="s">
        <v>374</v>
      </c>
      <c r="R38" s="541" t="s">
        <v>293</v>
      </c>
      <c r="S38" s="110"/>
      <c r="T38" s="540" t="s">
        <v>374</v>
      </c>
      <c r="U38" s="541" t="s">
        <v>293</v>
      </c>
      <c r="V38" s="110"/>
      <c r="W38" s="540" t="s">
        <v>374</v>
      </c>
      <c r="X38" s="541" t="s">
        <v>293</v>
      </c>
      <c r="Y38" s="110"/>
      <c r="Z38" s="110"/>
      <c r="AA38" s="540" t="s">
        <v>374</v>
      </c>
      <c r="AB38" s="541" t="s">
        <v>293</v>
      </c>
      <c r="AC38" s="110"/>
      <c r="AD38" s="540" t="s">
        <v>374</v>
      </c>
      <c r="AE38" s="541" t="s">
        <v>293</v>
      </c>
      <c r="AF38" s="540" t="s">
        <v>374</v>
      </c>
      <c r="AG38" s="542" t="s">
        <v>293</v>
      </c>
    </row>
    <row r="39" spans="1:33" s="5" customFormat="1" ht="20.25" customHeight="1">
      <c r="A39" s="4"/>
      <c r="B39" s="30"/>
      <c r="C39" s="46"/>
      <c r="D39" s="26"/>
      <c r="E39" s="26"/>
      <c r="F39" s="543"/>
      <c r="G39" s="543"/>
      <c r="H39" s="24"/>
      <c r="I39" s="23"/>
      <c r="J39" s="24"/>
      <c r="K39" s="24"/>
      <c r="L39" s="543"/>
      <c r="M39" s="543"/>
      <c r="N39" s="24"/>
      <c r="O39" s="543"/>
      <c r="P39" s="544"/>
      <c r="Q39" s="543"/>
      <c r="R39" s="544"/>
      <c r="S39" s="24"/>
      <c r="T39" s="543"/>
      <c r="U39" s="544"/>
      <c r="V39" s="24"/>
      <c r="W39" s="543"/>
      <c r="X39" s="544"/>
      <c r="Y39" s="24"/>
      <c r="Z39" s="24"/>
      <c r="AA39" s="543"/>
      <c r="AB39" s="543"/>
      <c r="AC39" s="24"/>
      <c r="AD39" s="543"/>
      <c r="AE39" s="543"/>
      <c r="AF39" s="543"/>
      <c r="AG39" s="545"/>
    </row>
    <row r="40" spans="1:33" s="5" customFormat="1" ht="12.75">
      <c r="A40" s="4"/>
      <c r="B40" s="30"/>
      <c r="C40" s="46" t="s">
        <v>116</v>
      </c>
      <c r="D40" s="26"/>
      <c r="E40" s="26"/>
      <c r="F40" s="23">
        <v>77511478</v>
      </c>
      <c r="G40" s="24">
        <v>79925665</v>
      </c>
      <c r="H40" s="24"/>
      <c r="I40" s="23"/>
      <c r="J40" s="24"/>
      <c r="K40" s="24"/>
      <c r="L40" s="23">
        <v>643381</v>
      </c>
      <c r="M40" s="24">
        <v>643436</v>
      </c>
      <c r="N40" s="24">
        <v>0</v>
      </c>
      <c r="O40" s="23">
        <v>0</v>
      </c>
      <c r="P40" s="24">
        <v>143711</v>
      </c>
      <c r="Q40" s="23">
        <v>4339216</v>
      </c>
      <c r="R40" s="24">
        <v>3735436</v>
      </c>
      <c r="S40" s="24"/>
      <c r="T40" s="23">
        <v>2566244</v>
      </c>
      <c r="U40" s="24">
        <v>2427489</v>
      </c>
      <c r="V40" s="24"/>
      <c r="W40" s="23">
        <v>19729246</v>
      </c>
      <c r="X40" s="24">
        <v>21886400</v>
      </c>
      <c r="Y40" s="24"/>
      <c r="Z40" s="24"/>
      <c r="AA40" s="23">
        <v>1168321</v>
      </c>
      <c r="AB40" s="24">
        <v>1157056</v>
      </c>
      <c r="AC40" s="24"/>
      <c r="AD40" s="23">
        <v>-4704293</v>
      </c>
      <c r="AE40" s="24">
        <v>-4829268</v>
      </c>
      <c r="AF40" s="23">
        <f>+AD40+AA40+W40+T40+Q40+O40+L40+F40</f>
        <v>101253593</v>
      </c>
      <c r="AG40" s="112">
        <f>+AE40+AB40+X40+U40+R40+P40+M40+G40</f>
        <v>105089925</v>
      </c>
    </row>
    <row r="41" spans="1:33" s="5" customFormat="1" ht="12.75">
      <c r="A41" s="4"/>
      <c r="B41" s="30"/>
      <c r="C41" s="46" t="s">
        <v>305</v>
      </c>
      <c r="D41" s="26"/>
      <c r="E41" s="26"/>
      <c r="F41" s="23"/>
      <c r="G41" s="24"/>
      <c r="H41" s="24"/>
      <c r="I41" s="23"/>
      <c r="J41" s="24"/>
      <c r="K41" s="24"/>
      <c r="L41" s="23"/>
      <c r="M41" s="24"/>
      <c r="N41" s="24"/>
      <c r="O41" s="23"/>
      <c r="P41" s="24"/>
      <c r="Q41" s="23"/>
      <c r="R41" s="24"/>
      <c r="S41" s="24"/>
      <c r="T41" s="23"/>
      <c r="U41" s="24"/>
      <c r="V41" s="24"/>
      <c r="W41" s="23"/>
      <c r="X41" s="24"/>
      <c r="Y41" s="24"/>
      <c r="Z41" s="24"/>
      <c r="AA41" s="23"/>
      <c r="AB41" s="24"/>
      <c r="AC41" s="24"/>
      <c r="AD41" s="23"/>
      <c r="AE41" s="24"/>
      <c r="AF41" s="23">
        <v>8520510.4705999997</v>
      </c>
      <c r="AG41" s="112">
        <v>8276910</v>
      </c>
    </row>
    <row r="42" spans="1:33" s="5" customFormat="1" ht="12.75">
      <c r="A42" s="4"/>
      <c r="B42" s="30"/>
      <c r="C42" s="46" t="s">
        <v>117</v>
      </c>
      <c r="D42" s="26"/>
      <c r="E42" s="26"/>
      <c r="F42" s="23"/>
      <c r="G42" s="24"/>
      <c r="H42" s="24"/>
      <c r="I42" s="23"/>
      <c r="J42" s="24"/>
      <c r="K42" s="24"/>
      <c r="L42" s="23"/>
      <c r="M42" s="24"/>
      <c r="N42" s="24"/>
      <c r="O42" s="23"/>
      <c r="P42" s="24"/>
      <c r="Q42" s="23"/>
      <c r="R42" s="24"/>
      <c r="S42" s="24"/>
      <c r="T42" s="23"/>
      <c r="U42" s="24"/>
      <c r="V42" s="24"/>
      <c r="W42" s="23"/>
      <c r="X42" s="24"/>
      <c r="Y42" s="24"/>
      <c r="Z42" s="24"/>
      <c r="AA42" s="23"/>
      <c r="AB42" s="24"/>
      <c r="AC42" s="24"/>
      <c r="AD42" s="23"/>
      <c r="AE42" s="24"/>
      <c r="AF42" s="23">
        <v>895476</v>
      </c>
      <c r="AG42" s="112">
        <v>1030663</v>
      </c>
    </row>
    <row r="43" spans="1:33" s="5" customFormat="1" ht="12.75">
      <c r="A43" s="4"/>
      <c r="B43" s="30"/>
      <c r="C43" s="84" t="s">
        <v>393</v>
      </c>
      <c r="D43" s="28"/>
      <c r="E43" s="28"/>
      <c r="F43" s="64"/>
      <c r="G43" s="17"/>
      <c r="H43" s="17"/>
      <c r="I43" s="64"/>
      <c r="J43" s="17"/>
      <c r="K43" s="17"/>
      <c r="L43" s="64"/>
      <c r="M43" s="17"/>
      <c r="N43" s="17"/>
      <c r="O43" s="64">
        <v>149774</v>
      </c>
      <c r="P43" s="17"/>
      <c r="Q43" s="64"/>
      <c r="R43" s="17"/>
      <c r="S43" s="17"/>
      <c r="T43" s="64"/>
      <c r="U43" s="17"/>
      <c r="V43" s="17"/>
      <c r="W43" s="64"/>
      <c r="X43" s="17"/>
      <c r="Y43" s="17"/>
      <c r="Z43" s="17"/>
      <c r="AA43" s="64"/>
      <c r="AB43" s="17"/>
      <c r="AC43" s="17"/>
      <c r="AD43" s="64">
        <v>-117265</v>
      </c>
      <c r="AE43" s="17"/>
      <c r="AF43" s="64">
        <v>32509</v>
      </c>
      <c r="AG43" s="212">
        <v>0</v>
      </c>
    </row>
    <row r="44" spans="1:33" s="5" customFormat="1" ht="13.5" thickBot="1">
      <c r="A44" s="4"/>
      <c r="B44" s="30"/>
      <c r="C44" s="78" t="s">
        <v>12</v>
      </c>
      <c r="D44" s="44"/>
      <c r="E44" s="44"/>
      <c r="F44" s="56">
        <v>77511478</v>
      </c>
      <c r="G44" s="20">
        <v>79925665</v>
      </c>
      <c r="H44" s="56">
        <v>0</v>
      </c>
      <c r="I44" s="56">
        <v>0</v>
      </c>
      <c r="J44" s="56">
        <v>0</v>
      </c>
      <c r="K44" s="56">
        <v>0</v>
      </c>
      <c r="L44" s="56">
        <v>643381</v>
      </c>
      <c r="M44" s="20">
        <v>643436</v>
      </c>
      <c r="N44" s="56">
        <v>0</v>
      </c>
      <c r="O44" s="56">
        <v>0</v>
      </c>
      <c r="P44" s="20">
        <v>143711</v>
      </c>
      <c r="Q44" s="56">
        <v>4339216</v>
      </c>
      <c r="R44" s="20">
        <v>3735436</v>
      </c>
      <c r="S44" s="56"/>
      <c r="T44" s="56">
        <v>2566244</v>
      </c>
      <c r="U44" s="20">
        <v>2427489</v>
      </c>
      <c r="V44" s="56"/>
      <c r="W44" s="56">
        <v>19729246</v>
      </c>
      <c r="X44" s="20">
        <v>21886400</v>
      </c>
      <c r="Y44" s="56">
        <v>0</v>
      </c>
      <c r="Z44" s="56">
        <v>0</v>
      </c>
      <c r="AA44" s="56">
        <v>1168321</v>
      </c>
      <c r="AB44" s="20">
        <v>1157056</v>
      </c>
      <c r="AC44" s="56">
        <v>0</v>
      </c>
      <c r="AD44" s="56">
        <v>-4704293</v>
      </c>
      <c r="AE44" s="20">
        <v>-4829268</v>
      </c>
      <c r="AF44" s="56">
        <f>SUM(AF40:AF43)</f>
        <v>110702088.47059999</v>
      </c>
      <c r="AG44" s="236">
        <f>SUM(AG40:AG43)</f>
        <v>114397498</v>
      </c>
    </row>
    <row r="45" spans="1:33" s="5" customFormat="1" ht="12.75">
      <c r="A45" s="4"/>
      <c r="B45" s="30"/>
      <c r="C45" s="46" t="s">
        <v>118</v>
      </c>
      <c r="D45" s="26"/>
      <c r="E45" s="26"/>
      <c r="F45" s="23">
        <v>50193197</v>
      </c>
      <c r="G45" s="24">
        <v>53778327</v>
      </c>
      <c r="H45" s="24"/>
      <c r="I45" s="23"/>
      <c r="J45" s="24"/>
      <c r="K45" s="24"/>
      <c r="L45" s="23">
        <v>82690</v>
      </c>
      <c r="M45" s="24">
        <v>82254</v>
      </c>
      <c r="N45" s="24"/>
      <c r="O45" s="23">
        <v>0</v>
      </c>
      <c r="P45" s="24">
        <v>20129</v>
      </c>
      <c r="Q45" s="23">
        <v>1963310</v>
      </c>
      <c r="R45" s="24">
        <v>1455202</v>
      </c>
      <c r="S45" s="24"/>
      <c r="T45" s="23">
        <v>354019</v>
      </c>
      <c r="U45" s="24">
        <v>325772</v>
      </c>
      <c r="V45" s="24"/>
      <c r="W45" s="23">
        <v>2719613</v>
      </c>
      <c r="X45" s="24">
        <v>2779428</v>
      </c>
      <c r="Y45" s="24"/>
      <c r="Z45" s="24"/>
      <c r="AA45" s="23">
        <v>525184</v>
      </c>
      <c r="AB45" s="24">
        <v>528034</v>
      </c>
      <c r="AC45" s="24"/>
      <c r="AD45" s="23">
        <v>-962499</v>
      </c>
      <c r="AE45" s="24">
        <v>-1006559</v>
      </c>
      <c r="AF45" s="23">
        <f>+F45+L45+O45+Q45+T45+W45+AA45+AD45</f>
        <v>54875514</v>
      </c>
      <c r="AG45" s="112">
        <f>+AE45+AB45+X45+U45+R45+P45+M45+G45</f>
        <v>57962587</v>
      </c>
    </row>
    <row r="46" spans="1:33" s="5" customFormat="1" ht="12.75">
      <c r="A46" s="4"/>
      <c r="B46" s="30"/>
      <c r="C46" s="46" t="s">
        <v>119</v>
      </c>
      <c r="D46" s="26"/>
      <c r="E46" s="26"/>
      <c r="F46" s="23"/>
      <c r="G46" s="24"/>
      <c r="H46" s="24"/>
      <c r="I46" s="23"/>
      <c r="J46" s="24"/>
      <c r="K46" s="24"/>
      <c r="L46" s="23"/>
      <c r="M46" s="24"/>
      <c r="N46" s="24"/>
      <c r="O46" s="23"/>
      <c r="P46" s="24"/>
      <c r="Q46" s="23"/>
      <c r="R46" s="24"/>
      <c r="S46" s="24"/>
      <c r="T46" s="23"/>
      <c r="U46" s="24"/>
      <c r="V46" s="24"/>
      <c r="W46" s="23"/>
      <c r="X46" s="24"/>
      <c r="Y46" s="24"/>
      <c r="Z46" s="24"/>
      <c r="AA46" s="23"/>
      <c r="AB46" s="24"/>
      <c r="AC46" s="24"/>
      <c r="AD46" s="23"/>
      <c r="AE46" s="24"/>
      <c r="AF46" s="23">
        <v>4124307</v>
      </c>
      <c r="AG46" s="112">
        <v>4929462</v>
      </c>
    </row>
    <row r="47" spans="1:33" s="5" customFormat="1" ht="12.75">
      <c r="A47" s="4"/>
      <c r="B47" s="30"/>
      <c r="C47" s="84" t="s">
        <v>394</v>
      </c>
      <c r="D47" s="28"/>
      <c r="E47" s="28"/>
      <c r="F47" s="64"/>
      <c r="G47" s="17"/>
      <c r="H47" s="17"/>
      <c r="I47" s="64"/>
      <c r="J47" s="17"/>
      <c r="K47" s="17"/>
      <c r="L47" s="64"/>
      <c r="M47" s="17"/>
      <c r="N47" s="17"/>
      <c r="O47" s="64">
        <v>15298</v>
      </c>
      <c r="P47" s="17"/>
      <c r="Q47" s="64"/>
      <c r="R47" s="17"/>
      <c r="S47" s="17"/>
      <c r="T47" s="64"/>
      <c r="U47" s="17"/>
      <c r="V47" s="17"/>
      <c r="W47" s="64"/>
      <c r="X47" s="17"/>
      <c r="Y47" s="17"/>
      <c r="Z47" s="17"/>
      <c r="AA47" s="64"/>
      <c r="AB47" s="17"/>
      <c r="AC47" s="17"/>
      <c r="AD47" s="64">
        <v>-200</v>
      </c>
      <c r="AE47" s="17"/>
      <c r="AF47" s="64">
        <v>15098</v>
      </c>
      <c r="AG47" s="212">
        <v>0</v>
      </c>
    </row>
    <row r="48" spans="1:33" s="5" customFormat="1" ht="13.5" thickBot="1">
      <c r="A48" s="4"/>
      <c r="B48" s="30"/>
      <c r="C48" s="45" t="s">
        <v>13</v>
      </c>
      <c r="D48" s="44"/>
      <c r="E48" s="44"/>
      <c r="F48" s="56">
        <v>50193197</v>
      </c>
      <c r="G48" s="20">
        <v>53778327</v>
      </c>
      <c r="H48" s="56">
        <v>0</v>
      </c>
      <c r="I48" s="56">
        <v>0</v>
      </c>
      <c r="J48" s="56">
        <v>0</v>
      </c>
      <c r="K48" s="56">
        <v>0</v>
      </c>
      <c r="L48" s="56">
        <v>82690</v>
      </c>
      <c r="M48" s="20">
        <v>82254</v>
      </c>
      <c r="N48" s="56">
        <v>0</v>
      </c>
      <c r="O48" s="56">
        <v>15298</v>
      </c>
      <c r="P48" s="20">
        <v>20129</v>
      </c>
      <c r="Q48" s="56">
        <v>1963310</v>
      </c>
      <c r="R48" s="20">
        <v>1455202</v>
      </c>
      <c r="S48" s="56"/>
      <c r="T48" s="56">
        <v>354019</v>
      </c>
      <c r="U48" s="20">
        <v>325772</v>
      </c>
      <c r="V48" s="56"/>
      <c r="W48" s="56">
        <v>2719613</v>
      </c>
      <c r="X48" s="20">
        <v>2779428</v>
      </c>
      <c r="Y48" s="56">
        <v>0</v>
      </c>
      <c r="Z48" s="56">
        <v>0</v>
      </c>
      <c r="AA48" s="56">
        <v>525184</v>
      </c>
      <c r="AB48" s="20">
        <v>528034</v>
      </c>
      <c r="AC48" s="56">
        <v>0</v>
      </c>
      <c r="AD48" s="56">
        <v>-962499</v>
      </c>
      <c r="AE48" s="20">
        <v>-1006559</v>
      </c>
      <c r="AF48" s="56">
        <f>SUM(AF45:AF47)</f>
        <v>59014919</v>
      </c>
      <c r="AG48" s="236">
        <f>SUM(AG45:AG47)</f>
        <v>62892049</v>
      </c>
    </row>
    <row r="49" spans="1:33" s="5" customFormat="1" ht="12.75">
      <c r="A49" s="4"/>
      <c r="B49" s="30"/>
      <c r="C49" s="39"/>
      <c r="D49" s="38"/>
      <c r="E49" s="38"/>
      <c r="F49" s="127"/>
      <c r="G49" s="38"/>
      <c r="H49" s="38"/>
      <c r="I49" s="127"/>
      <c r="J49" s="38"/>
      <c r="K49" s="38"/>
      <c r="L49" s="127"/>
      <c r="M49" s="38"/>
      <c r="N49" s="38"/>
      <c r="O49" s="127"/>
      <c r="P49" s="38"/>
      <c r="Q49" s="127"/>
      <c r="R49" s="38"/>
      <c r="S49" s="38"/>
      <c r="T49" s="127"/>
      <c r="U49" s="38"/>
      <c r="V49" s="38"/>
      <c r="W49" s="127"/>
      <c r="X49" s="38"/>
      <c r="Y49" s="38"/>
      <c r="Z49" s="38"/>
      <c r="AA49" s="127"/>
      <c r="AB49" s="38"/>
      <c r="AC49" s="38"/>
      <c r="AD49" s="127"/>
      <c r="AE49" s="38"/>
      <c r="AF49" s="237"/>
      <c r="AG49" s="238"/>
    </row>
    <row r="50" spans="1:33" s="5" customFormat="1" ht="12.75">
      <c r="A50" s="4"/>
      <c r="B50" s="30"/>
      <c r="C50" s="535" t="s">
        <v>384</v>
      </c>
      <c r="D50" s="442"/>
      <c r="E50" s="26"/>
      <c r="F50" s="32">
        <v>2021</v>
      </c>
      <c r="G50" s="26">
        <v>2020</v>
      </c>
      <c r="H50" s="26"/>
      <c r="I50" s="32">
        <v>2014</v>
      </c>
      <c r="J50" s="26">
        <v>2013</v>
      </c>
      <c r="K50" s="26"/>
      <c r="L50" s="32">
        <v>2021</v>
      </c>
      <c r="M50" s="26">
        <v>2020</v>
      </c>
      <c r="N50" s="26"/>
      <c r="O50" s="32">
        <v>2021</v>
      </c>
      <c r="P50" s="26">
        <v>2020</v>
      </c>
      <c r="Q50" s="32">
        <v>2021</v>
      </c>
      <c r="R50" s="26">
        <v>2020</v>
      </c>
      <c r="S50" s="26"/>
      <c r="T50" s="32">
        <v>2021</v>
      </c>
      <c r="U50" s="26">
        <v>2020</v>
      </c>
      <c r="V50" s="26"/>
      <c r="W50" s="32">
        <v>2021</v>
      </c>
      <c r="X50" s="26">
        <v>2020</v>
      </c>
      <c r="Y50" s="26"/>
      <c r="Z50" s="26"/>
      <c r="AA50" s="32">
        <v>2021</v>
      </c>
      <c r="AB50" s="26">
        <v>2020</v>
      </c>
      <c r="AC50" s="26"/>
      <c r="AD50" s="32">
        <v>2021</v>
      </c>
      <c r="AE50" s="26">
        <v>2020</v>
      </c>
      <c r="AF50" s="32">
        <v>2021</v>
      </c>
      <c r="AG50" s="112">
        <v>2020</v>
      </c>
    </row>
    <row r="51" spans="1:33" s="5" customFormat="1" ht="12.75">
      <c r="A51" s="4"/>
      <c r="B51" s="30"/>
      <c r="C51" s="46"/>
      <c r="D51" s="26"/>
      <c r="E51" s="26"/>
      <c r="F51" s="32"/>
      <c r="G51" s="26"/>
      <c r="H51" s="26"/>
      <c r="I51" s="32"/>
      <c r="J51" s="26"/>
      <c r="K51" s="26"/>
      <c r="L51" s="32"/>
      <c r="M51" s="26"/>
      <c r="N51" s="26"/>
      <c r="O51" s="32"/>
      <c r="P51" s="26"/>
      <c r="Q51" s="32"/>
      <c r="R51" s="26"/>
      <c r="S51" s="26"/>
      <c r="T51" s="32"/>
      <c r="U51" s="26"/>
      <c r="V51" s="26"/>
      <c r="W51" s="97"/>
      <c r="X51" s="21"/>
      <c r="Y51" s="26"/>
      <c r="Z51" s="26"/>
      <c r="AA51" s="32"/>
      <c r="AB51" s="26"/>
      <c r="AC51" s="26"/>
      <c r="AD51" s="32"/>
      <c r="AE51" s="26"/>
      <c r="AF51" s="23"/>
      <c r="AG51" s="112"/>
    </row>
    <row r="52" spans="1:33" s="5" customFormat="1" ht="12.75">
      <c r="A52" s="4"/>
      <c r="B52" s="30"/>
      <c r="C52" s="46" t="s">
        <v>261</v>
      </c>
      <c r="D52" s="26"/>
      <c r="E52" s="26"/>
      <c r="F52" s="23">
        <v>112932</v>
      </c>
      <c r="G52" s="24">
        <v>23382</v>
      </c>
      <c r="H52" s="24"/>
      <c r="I52" s="23"/>
      <c r="J52" s="24"/>
      <c r="K52" s="24"/>
      <c r="L52" s="23">
        <v>0</v>
      </c>
      <c r="M52" s="24">
        <v>0</v>
      </c>
      <c r="N52" s="24"/>
      <c r="O52" s="23">
        <v>0</v>
      </c>
      <c r="P52" s="24">
        <v>0</v>
      </c>
      <c r="Q52" s="23">
        <v>1372</v>
      </c>
      <c r="R52" s="24">
        <v>7019</v>
      </c>
      <c r="S52" s="24"/>
      <c r="T52" s="23">
        <v>1316</v>
      </c>
      <c r="U52" s="24">
        <v>1096</v>
      </c>
      <c r="V52" s="24"/>
      <c r="W52" s="97">
        <v>0</v>
      </c>
      <c r="X52" s="21">
        <v>0</v>
      </c>
      <c r="Y52" s="24"/>
      <c r="Z52" s="24"/>
      <c r="AA52" s="23">
        <v>0</v>
      </c>
      <c r="AB52" s="24">
        <v>0</v>
      </c>
      <c r="AC52" s="24"/>
      <c r="AD52" s="23">
        <v>0</v>
      </c>
      <c r="AE52" s="24">
        <v>0</v>
      </c>
      <c r="AF52" s="23">
        <f>+F52+L52+O52+Q52+T52+W52+AA52+AD52</f>
        <v>115620</v>
      </c>
      <c r="AG52" s="112">
        <f>+AE52+AB52+X52+U52+R52+P52+M52+G52</f>
        <v>31497</v>
      </c>
    </row>
    <row r="53" spans="1:33" s="5" customFormat="1" ht="12.75">
      <c r="A53" s="4"/>
      <c r="B53" s="30"/>
      <c r="C53" s="46" t="s">
        <v>267</v>
      </c>
      <c r="D53" s="26"/>
      <c r="E53" s="26"/>
      <c r="F53" s="23">
        <v>0</v>
      </c>
      <c r="G53" s="24">
        <v>0</v>
      </c>
      <c r="H53" s="24"/>
      <c r="I53" s="23"/>
      <c r="J53" s="24"/>
      <c r="K53" s="24"/>
      <c r="L53" s="23">
        <v>0</v>
      </c>
      <c r="M53" s="24">
        <v>0</v>
      </c>
      <c r="N53" s="24"/>
      <c r="O53" s="23">
        <v>0</v>
      </c>
      <c r="P53" s="24">
        <v>0</v>
      </c>
      <c r="Q53" s="23">
        <v>0</v>
      </c>
      <c r="R53" s="24">
        <v>0</v>
      </c>
      <c r="S53" s="24"/>
      <c r="T53" s="23">
        <v>0</v>
      </c>
      <c r="U53" s="24">
        <v>0</v>
      </c>
      <c r="V53" s="24"/>
      <c r="W53" s="97">
        <v>0</v>
      </c>
      <c r="X53" s="21">
        <v>0</v>
      </c>
      <c r="Y53" s="24"/>
      <c r="Z53" s="24"/>
      <c r="AA53" s="23">
        <v>0</v>
      </c>
      <c r="AB53" s="24">
        <v>0</v>
      </c>
      <c r="AC53" s="24"/>
      <c r="AD53" s="23">
        <v>0</v>
      </c>
      <c r="AE53" s="24">
        <v>0</v>
      </c>
      <c r="AF53" s="23">
        <f t="shared" ref="AF53:AF57" si="4">+F53+L53+O53+Q53+T53+W53+AA53+AD53</f>
        <v>0</v>
      </c>
      <c r="AG53" s="112">
        <f t="shared" ref="AG53:AG56" si="5">+AE53+AB53+X53+U53+R53+P53+M53+G53</f>
        <v>0</v>
      </c>
    </row>
    <row r="54" spans="1:33" s="5" customFormat="1" ht="11.25" customHeight="1">
      <c r="A54" s="4"/>
      <c r="B54" s="30"/>
      <c r="C54" s="46" t="s">
        <v>268</v>
      </c>
      <c r="D54" s="26"/>
      <c r="E54" s="26"/>
      <c r="F54" s="23">
        <v>5475</v>
      </c>
      <c r="G54" s="24">
        <v>45319</v>
      </c>
      <c r="H54" s="24"/>
      <c r="I54" s="23"/>
      <c r="J54" s="24"/>
      <c r="K54" s="24"/>
      <c r="L54" s="23">
        <v>0</v>
      </c>
      <c r="M54" s="24">
        <v>0</v>
      </c>
      <c r="N54" s="24"/>
      <c r="O54" s="23">
        <v>0</v>
      </c>
      <c r="P54" s="24">
        <v>0</v>
      </c>
      <c r="Q54" s="23">
        <v>0</v>
      </c>
      <c r="R54" s="24">
        <v>0</v>
      </c>
      <c r="S54" s="24"/>
      <c r="T54" s="23">
        <v>0</v>
      </c>
      <c r="U54" s="24">
        <v>0</v>
      </c>
      <c r="V54" s="24"/>
      <c r="W54" s="97"/>
      <c r="X54" s="21">
        <v>0</v>
      </c>
      <c r="Y54" s="24"/>
      <c r="Z54" s="24"/>
      <c r="AA54" s="23">
        <v>0</v>
      </c>
      <c r="AB54" s="24">
        <v>0</v>
      </c>
      <c r="AC54" s="24"/>
      <c r="AD54" s="23"/>
      <c r="AE54" s="24"/>
      <c r="AF54" s="23">
        <f t="shared" si="4"/>
        <v>5475</v>
      </c>
      <c r="AG54" s="112">
        <f t="shared" si="5"/>
        <v>45319</v>
      </c>
    </row>
    <row r="55" spans="1:33" s="5" customFormat="1" ht="12.75">
      <c r="A55" s="4"/>
      <c r="B55" s="30"/>
      <c r="C55" s="46"/>
      <c r="D55" s="26"/>
      <c r="E55" s="26"/>
      <c r="F55" s="23"/>
      <c r="G55" s="24"/>
      <c r="H55" s="24"/>
      <c r="I55" s="23"/>
      <c r="J55" s="24"/>
      <c r="K55" s="24"/>
      <c r="L55" s="23"/>
      <c r="M55" s="24"/>
      <c r="N55" s="24"/>
      <c r="O55" s="23"/>
      <c r="P55" s="24"/>
      <c r="Q55" s="23"/>
      <c r="R55" s="24"/>
      <c r="S55" s="24"/>
      <c r="T55" s="23"/>
      <c r="U55" s="24"/>
      <c r="V55" s="24"/>
      <c r="W55" s="23"/>
      <c r="X55" s="24"/>
      <c r="Y55" s="24"/>
      <c r="Z55" s="24"/>
      <c r="AA55" s="23"/>
      <c r="AB55" s="24"/>
      <c r="AC55" s="24"/>
      <c r="AD55" s="23"/>
      <c r="AE55" s="24"/>
      <c r="AF55" s="23">
        <f t="shared" si="4"/>
        <v>0</v>
      </c>
      <c r="AG55" s="112">
        <f t="shared" si="5"/>
        <v>0</v>
      </c>
    </row>
    <row r="56" spans="1:33" s="5" customFormat="1" ht="12.75">
      <c r="A56" s="4"/>
      <c r="B56" s="30"/>
      <c r="C56" s="46" t="s">
        <v>36</v>
      </c>
      <c r="D56" s="26"/>
      <c r="E56" s="26"/>
      <c r="F56" s="23">
        <v>-674343</v>
      </c>
      <c r="G56" s="24">
        <v>368772</v>
      </c>
      <c r="H56" s="24"/>
      <c r="I56" s="23"/>
      <c r="J56" s="24"/>
      <c r="K56" s="24"/>
      <c r="L56" s="23">
        <v>-3126</v>
      </c>
      <c r="M56" s="24">
        <v>3013</v>
      </c>
      <c r="N56" s="24"/>
      <c r="O56" s="23">
        <v>0</v>
      </c>
      <c r="P56" s="24">
        <v>-4774</v>
      </c>
      <c r="Q56" s="23">
        <v>-526400</v>
      </c>
      <c r="R56" s="24">
        <v>297375</v>
      </c>
      <c r="S56" s="24"/>
      <c r="T56" s="23">
        <v>51208</v>
      </c>
      <c r="U56" s="24">
        <v>-16482</v>
      </c>
      <c r="V56" s="24"/>
      <c r="W56" s="23">
        <v>1829226</v>
      </c>
      <c r="X56" s="24">
        <v>3568797</v>
      </c>
      <c r="Y56" s="24"/>
      <c r="Z56" s="24"/>
      <c r="AA56" s="23">
        <v>11543</v>
      </c>
      <c r="AB56" s="24">
        <v>2863</v>
      </c>
      <c r="AC56" s="24"/>
      <c r="AD56" s="23">
        <v>9447</v>
      </c>
      <c r="AE56" s="24">
        <v>-265</v>
      </c>
      <c r="AF56" s="23">
        <f t="shared" si="4"/>
        <v>697555</v>
      </c>
      <c r="AG56" s="112">
        <f t="shared" si="5"/>
        <v>4219299</v>
      </c>
    </row>
    <row r="57" spans="1:33" s="5" customFormat="1" ht="12.75">
      <c r="A57" s="4"/>
      <c r="B57" s="30"/>
      <c r="C57" s="84" t="s">
        <v>397</v>
      </c>
      <c r="D57" s="28"/>
      <c r="E57" s="28"/>
      <c r="F57" s="64"/>
      <c r="G57" s="17"/>
      <c r="H57" s="17"/>
      <c r="I57" s="64"/>
      <c r="J57" s="17"/>
      <c r="K57" s="17"/>
      <c r="L57" s="64"/>
      <c r="M57" s="17"/>
      <c r="N57" s="17"/>
      <c r="O57" s="64">
        <v>124153</v>
      </c>
      <c r="P57" s="17"/>
      <c r="Q57" s="64"/>
      <c r="R57" s="17"/>
      <c r="S57" s="17"/>
      <c r="T57" s="64"/>
      <c r="U57" s="17"/>
      <c r="V57" s="17"/>
      <c r="W57" s="64"/>
      <c r="X57" s="17"/>
      <c r="Y57" s="17"/>
      <c r="Z57" s="17"/>
      <c r="AA57" s="64"/>
      <c r="AB57" s="17"/>
      <c r="AC57" s="17"/>
      <c r="AD57" s="64">
        <v>318</v>
      </c>
      <c r="AE57" s="17"/>
      <c r="AF57" s="23">
        <f t="shared" si="4"/>
        <v>124471</v>
      </c>
      <c r="AG57" s="112">
        <f>+AE57+AB57+X57+U57+R57+P57+M57+G57</f>
        <v>0</v>
      </c>
    </row>
    <row r="58" spans="1:33" s="5" customFormat="1" ht="12.75">
      <c r="A58" s="4"/>
      <c r="B58" s="30"/>
      <c r="C58" s="466" t="s">
        <v>333</v>
      </c>
      <c r="D58" s="111"/>
      <c r="E58" s="111"/>
      <c r="F58" s="207">
        <v>-674343</v>
      </c>
      <c r="G58" s="110">
        <v>368772</v>
      </c>
      <c r="H58" s="110"/>
      <c r="I58" s="207"/>
      <c r="J58" s="110"/>
      <c r="K58" s="110"/>
      <c r="L58" s="207">
        <v>-3126</v>
      </c>
      <c r="M58" s="110">
        <v>3013</v>
      </c>
      <c r="N58" s="110"/>
      <c r="O58" s="207">
        <v>124153</v>
      </c>
      <c r="P58" s="110">
        <v>-4774</v>
      </c>
      <c r="Q58" s="207">
        <v>-526400</v>
      </c>
      <c r="R58" s="110">
        <v>297375</v>
      </c>
      <c r="S58" s="110"/>
      <c r="T58" s="207">
        <v>51208</v>
      </c>
      <c r="U58" s="110">
        <v>-16482</v>
      </c>
      <c r="V58" s="110"/>
      <c r="W58" s="207">
        <v>1829226</v>
      </c>
      <c r="X58" s="110">
        <v>3568797</v>
      </c>
      <c r="Y58" s="110"/>
      <c r="Z58" s="110"/>
      <c r="AA58" s="207">
        <v>11543</v>
      </c>
      <c r="AB58" s="110">
        <v>2863</v>
      </c>
      <c r="AC58" s="110"/>
      <c r="AD58" s="207">
        <v>9765</v>
      </c>
      <c r="AE58" s="110">
        <v>-265</v>
      </c>
      <c r="AF58" s="207">
        <f>SUM(AF56:AF57)</f>
        <v>822026</v>
      </c>
      <c r="AG58" s="485">
        <f>SUM(AG56:AG57)</f>
        <v>4219299</v>
      </c>
    </row>
    <row r="59" spans="1:33" s="5" customFormat="1" ht="12.75">
      <c r="A59" s="4"/>
      <c r="B59" s="30"/>
      <c r="C59" s="46"/>
      <c r="D59" s="26"/>
      <c r="E59" s="26"/>
      <c r="F59" s="23"/>
      <c r="G59" s="24"/>
      <c r="H59" s="24"/>
      <c r="I59" s="23"/>
      <c r="J59" s="24"/>
      <c r="K59" s="24"/>
      <c r="L59" s="23"/>
      <c r="M59" s="24"/>
      <c r="N59" s="24"/>
      <c r="O59" s="23"/>
      <c r="P59" s="24"/>
      <c r="Q59" s="23"/>
      <c r="R59" s="24"/>
      <c r="S59" s="24"/>
      <c r="T59" s="23"/>
      <c r="U59" s="24"/>
      <c r="V59" s="24"/>
      <c r="W59" s="23"/>
      <c r="X59" s="24"/>
      <c r="Y59" s="24"/>
      <c r="Z59" s="24"/>
      <c r="AA59" s="23"/>
      <c r="AB59" s="24"/>
      <c r="AC59" s="24"/>
      <c r="AD59" s="23"/>
      <c r="AE59" s="24"/>
      <c r="AF59" s="23"/>
      <c r="AG59" s="112"/>
    </row>
    <row r="60" spans="1:33" s="5" customFormat="1" ht="12.75">
      <c r="A60" s="4"/>
      <c r="B60" s="30"/>
      <c r="C60" s="46" t="s">
        <v>30</v>
      </c>
      <c r="D60" s="26"/>
      <c r="E60" s="26"/>
      <c r="F60" s="23">
        <v>-75291</v>
      </c>
      <c r="G60" s="24">
        <v>-36260</v>
      </c>
      <c r="H60" s="24"/>
      <c r="I60" s="23"/>
      <c r="J60" s="24"/>
      <c r="K60" s="24"/>
      <c r="L60" s="23">
        <v>-112</v>
      </c>
      <c r="M60" s="24">
        <v>-6197</v>
      </c>
      <c r="N60" s="24"/>
      <c r="O60" s="23">
        <v>0</v>
      </c>
      <c r="P60" s="24">
        <v>4434</v>
      </c>
      <c r="Q60" s="23">
        <v>12946</v>
      </c>
      <c r="R60" s="24">
        <v>-32059</v>
      </c>
      <c r="S60" s="24"/>
      <c r="T60" s="23">
        <v>812</v>
      </c>
      <c r="U60" s="24">
        <v>-60159</v>
      </c>
      <c r="V60" s="24"/>
      <c r="W60" s="23">
        <v>149671</v>
      </c>
      <c r="X60" s="24">
        <v>76796</v>
      </c>
      <c r="Y60" s="24"/>
      <c r="Z60" s="24"/>
      <c r="AA60" s="23">
        <v>-6702</v>
      </c>
      <c r="AB60" s="24">
        <v>-1680</v>
      </c>
      <c r="AC60" s="24"/>
      <c r="AD60" s="23">
        <v>-133029</v>
      </c>
      <c r="AE60" s="24">
        <v>-4305</v>
      </c>
      <c r="AF60" s="23">
        <f t="shared" ref="AF60:AF61" si="6">+F60+L60+O60+Q60+T60+W60+AA60+AD60</f>
        <v>-51705</v>
      </c>
      <c r="AG60" s="112">
        <f>+AE60+AB60+X60+U60+R60+P60+M60+G60</f>
        <v>-59430</v>
      </c>
    </row>
    <row r="61" spans="1:33" s="5" customFormat="1" ht="12.75">
      <c r="A61" s="4"/>
      <c r="B61" s="30"/>
      <c r="C61" s="84" t="s">
        <v>397</v>
      </c>
      <c r="D61" s="28"/>
      <c r="E61" s="28"/>
      <c r="F61" s="64"/>
      <c r="G61" s="17"/>
      <c r="H61" s="17"/>
      <c r="I61" s="64"/>
      <c r="J61" s="17"/>
      <c r="K61" s="17"/>
      <c r="L61" s="64"/>
      <c r="M61" s="17"/>
      <c r="N61" s="17"/>
      <c r="O61" s="64">
        <v>-117264</v>
      </c>
      <c r="P61" s="17"/>
      <c r="Q61" s="64"/>
      <c r="R61" s="17"/>
      <c r="S61" s="17"/>
      <c r="T61" s="64"/>
      <c r="U61" s="17"/>
      <c r="V61" s="17"/>
      <c r="W61" s="64"/>
      <c r="X61" s="17"/>
      <c r="Y61" s="17"/>
      <c r="Z61" s="17"/>
      <c r="AA61" s="64"/>
      <c r="AB61" s="17"/>
      <c r="AC61" s="17"/>
      <c r="AD61" s="64">
        <v>117264</v>
      </c>
      <c r="AE61" s="17"/>
      <c r="AF61" s="23">
        <f t="shared" si="6"/>
        <v>0</v>
      </c>
      <c r="AG61" s="212"/>
    </row>
    <row r="62" spans="1:33" s="5" customFormat="1" ht="12.75">
      <c r="A62" s="4"/>
      <c r="B62" s="30"/>
      <c r="C62" s="466" t="s">
        <v>334</v>
      </c>
      <c r="D62" s="111"/>
      <c r="E62" s="111"/>
      <c r="F62" s="207">
        <v>-75291</v>
      </c>
      <c r="G62" s="207">
        <v>-36260</v>
      </c>
      <c r="H62" s="207">
        <v>0</v>
      </c>
      <c r="I62" s="207">
        <v>0</v>
      </c>
      <c r="J62" s="207">
        <v>0</v>
      </c>
      <c r="K62" s="207">
        <v>0</v>
      </c>
      <c r="L62" s="207">
        <v>-112</v>
      </c>
      <c r="M62" s="110">
        <v>-6197</v>
      </c>
      <c r="N62" s="207">
        <v>0</v>
      </c>
      <c r="O62" s="207">
        <v>-117264</v>
      </c>
      <c r="P62" s="110">
        <v>4434</v>
      </c>
      <c r="Q62" s="207">
        <v>12946</v>
      </c>
      <c r="R62" s="110">
        <v>-32059</v>
      </c>
      <c r="S62" s="207">
        <v>0</v>
      </c>
      <c r="T62" s="207">
        <v>812</v>
      </c>
      <c r="U62" s="110">
        <v>-60159</v>
      </c>
      <c r="V62" s="207">
        <v>0</v>
      </c>
      <c r="W62" s="207">
        <v>149671</v>
      </c>
      <c r="X62" s="110">
        <v>76796</v>
      </c>
      <c r="Y62" s="207">
        <v>0</v>
      </c>
      <c r="Z62" s="207">
        <v>0</v>
      </c>
      <c r="AA62" s="207">
        <v>-6702</v>
      </c>
      <c r="AB62" s="110">
        <v>-1680</v>
      </c>
      <c r="AC62" s="207">
        <v>0</v>
      </c>
      <c r="AD62" s="207">
        <v>-15765</v>
      </c>
      <c r="AE62" s="110">
        <v>-4305</v>
      </c>
      <c r="AF62" s="207">
        <f>SUM(AF60:AF61)</f>
        <v>-51705</v>
      </c>
      <c r="AG62" s="485">
        <f>SUM(AG60:AG61)</f>
        <v>-59430</v>
      </c>
    </row>
    <row r="63" spans="1:33" s="5" customFormat="1" ht="12.75">
      <c r="A63" s="4"/>
      <c r="B63" s="30"/>
      <c r="C63" s="46"/>
      <c r="D63" s="26"/>
      <c r="E63" s="26"/>
      <c r="F63" s="23"/>
      <c r="G63" s="24"/>
      <c r="H63" s="24"/>
      <c r="I63" s="23"/>
      <c r="J63" s="24"/>
      <c r="K63" s="24"/>
      <c r="L63" s="23"/>
      <c r="M63" s="24"/>
      <c r="N63" s="24"/>
      <c r="O63" s="23"/>
      <c r="P63" s="24"/>
      <c r="Q63" s="23"/>
      <c r="R63" s="24"/>
      <c r="S63" s="24"/>
      <c r="T63" s="23"/>
      <c r="U63" s="24"/>
      <c r="V63" s="24"/>
      <c r="W63" s="23"/>
      <c r="X63" s="24"/>
      <c r="Y63" s="24"/>
      <c r="Z63" s="24"/>
      <c r="AA63" s="23"/>
      <c r="AB63" s="24"/>
      <c r="AC63" s="24"/>
      <c r="AD63" s="23"/>
      <c r="AE63" s="24"/>
      <c r="AF63" s="23"/>
      <c r="AG63" s="112"/>
    </row>
    <row r="64" spans="1:33" s="5" customFormat="1" ht="12.75">
      <c r="A64" s="4"/>
      <c r="B64" s="30"/>
      <c r="C64" s="46" t="s">
        <v>32</v>
      </c>
      <c r="D64" s="26"/>
      <c r="E64" s="26"/>
      <c r="F64" s="23">
        <v>-983656</v>
      </c>
      <c r="G64" s="24">
        <v>-2862180</v>
      </c>
      <c r="H64" s="24"/>
      <c r="I64" s="23"/>
      <c r="J64" s="24"/>
      <c r="K64" s="24"/>
      <c r="L64" s="23">
        <v>0</v>
      </c>
      <c r="M64" s="24">
        <v>5000</v>
      </c>
      <c r="N64" s="24"/>
      <c r="O64" s="23">
        <v>0</v>
      </c>
      <c r="P64" s="24">
        <v>0</v>
      </c>
      <c r="Q64" s="23">
        <v>496716</v>
      </c>
      <c r="R64" s="24">
        <v>-255876</v>
      </c>
      <c r="S64" s="24"/>
      <c r="T64" s="23">
        <v>-1757</v>
      </c>
      <c r="U64" s="24">
        <v>-4570</v>
      </c>
      <c r="V64" s="24"/>
      <c r="W64" s="23">
        <v>0</v>
      </c>
      <c r="X64" s="24">
        <v>0</v>
      </c>
      <c r="Y64" s="24"/>
      <c r="Z64" s="24"/>
      <c r="AA64" s="23">
        <v>0</v>
      </c>
      <c r="AB64" s="24">
        <v>0</v>
      </c>
      <c r="AC64" s="24"/>
      <c r="AD64" s="23">
        <v>0</v>
      </c>
      <c r="AE64" s="24">
        <v>4570</v>
      </c>
      <c r="AF64" s="23">
        <f>+F64+L64+O64+Q64+T64+W64+AA64+AD64</f>
        <v>-488697</v>
      </c>
      <c r="AG64" s="112">
        <f>+AE64+AB64+X64+U64+R64+P64+M64+G64</f>
        <v>-3113056</v>
      </c>
    </row>
    <row r="65" spans="1:33" s="5" customFormat="1" ht="12.75">
      <c r="A65" s="4"/>
      <c r="B65" s="30"/>
      <c r="C65" s="84" t="s">
        <v>397</v>
      </c>
      <c r="D65" s="28"/>
      <c r="E65" s="28"/>
      <c r="F65" s="64"/>
      <c r="G65" s="17"/>
      <c r="H65" s="17"/>
      <c r="I65" s="64"/>
      <c r="J65" s="17"/>
      <c r="K65" s="17"/>
      <c r="L65" s="64"/>
      <c r="M65" s="17"/>
      <c r="N65" s="17"/>
      <c r="O65" s="64">
        <v>-6000</v>
      </c>
      <c r="P65" s="17"/>
      <c r="Q65" s="64"/>
      <c r="R65" s="17"/>
      <c r="S65" s="17"/>
      <c r="T65" s="64"/>
      <c r="U65" s="17"/>
      <c r="V65" s="17"/>
      <c r="W65" s="64"/>
      <c r="X65" s="17"/>
      <c r="Y65" s="17"/>
      <c r="Z65" s="17"/>
      <c r="AA65" s="64"/>
      <c r="AB65" s="17"/>
      <c r="AC65" s="17"/>
      <c r="AD65" s="64">
        <v>6000</v>
      </c>
      <c r="AE65" s="17"/>
      <c r="AF65" s="64">
        <v>0</v>
      </c>
      <c r="AG65" s="212"/>
    </row>
    <row r="66" spans="1:33" s="5" customFormat="1" ht="13.5" thickBot="1">
      <c r="A66" s="4"/>
      <c r="B66" s="30"/>
      <c r="C66" s="45" t="s">
        <v>337</v>
      </c>
      <c r="D66" s="44"/>
      <c r="E66" s="44"/>
      <c r="F66" s="56">
        <v>-983656</v>
      </c>
      <c r="G66" s="20">
        <v>-2862180</v>
      </c>
      <c r="H66" s="56">
        <v>0</v>
      </c>
      <c r="I66" s="56">
        <v>0</v>
      </c>
      <c r="J66" s="56">
        <v>0</v>
      </c>
      <c r="K66" s="56">
        <v>0</v>
      </c>
      <c r="L66" s="56">
        <v>0</v>
      </c>
      <c r="M66" s="56">
        <v>5000</v>
      </c>
      <c r="N66" s="56">
        <v>0</v>
      </c>
      <c r="O66" s="20">
        <v>-6000</v>
      </c>
      <c r="P66" s="56">
        <v>0</v>
      </c>
      <c r="Q66" s="56">
        <v>496716</v>
      </c>
      <c r="R66" s="20">
        <v>-255876</v>
      </c>
      <c r="S66" s="56">
        <v>0</v>
      </c>
      <c r="T66" s="56">
        <v>-1757</v>
      </c>
      <c r="U66" s="20">
        <v>-4570</v>
      </c>
      <c r="V66" s="56">
        <v>0</v>
      </c>
      <c r="W66" s="56">
        <v>0</v>
      </c>
      <c r="X66" s="56">
        <v>0</v>
      </c>
      <c r="Y66" s="56">
        <v>0</v>
      </c>
      <c r="Z66" s="56">
        <v>0</v>
      </c>
      <c r="AA66" s="56">
        <v>0</v>
      </c>
      <c r="AB66" s="56">
        <v>0</v>
      </c>
      <c r="AC66" s="56">
        <v>0</v>
      </c>
      <c r="AD66" s="56">
        <v>6000</v>
      </c>
      <c r="AE66" s="20">
        <v>4570</v>
      </c>
      <c r="AF66" s="56">
        <f>SUM(AF64:AF65)</f>
        <v>-488697</v>
      </c>
      <c r="AG66" s="236">
        <f>SUM(AG64:AG65)</f>
        <v>-3113056</v>
      </c>
    </row>
    <row r="67" spans="1:33" s="5" customFormat="1" ht="12">
      <c r="A67" s="4"/>
      <c r="B67" s="30"/>
      <c r="C67" s="30"/>
      <c r="D67" s="30"/>
      <c r="E67" s="30"/>
      <c r="F67" s="90"/>
      <c r="G67" s="92"/>
      <c r="H67" s="92"/>
      <c r="I67" s="90"/>
      <c r="J67" s="92"/>
      <c r="K67" s="92"/>
      <c r="L67" s="90"/>
      <c r="M67" s="92"/>
      <c r="N67" s="92"/>
      <c r="O67" s="90"/>
      <c r="P67" s="92"/>
      <c r="Q67" s="90"/>
      <c r="R67" s="92"/>
      <c r="S67" s="92"/>
      <c r="T67" s="90"/>
      <c r="U67" s="92"/>
      <c r="V67" s="92"/>
      <c r="W67" s="90"/>
      <c r="X67" s="92"/>
      <c r="Y67" s="92"/>
      <c r="Z67" s="92"/>
      <c r="AA67" s="90"/>
      <c r="AB67" s="92"/>
      <c r="AC67" s="92"/>
      <c r="AD67" s="90"/>
      <c r="AE67" s="92"/>
      <c r="AF67" s="90"/>
      <c r="AG67" s="92"/>
    </row>
    <row r="68" spans="1:33" s="5" customFormat="1" ht="17.25" customHeight="1">
      <c r="A68" s="4"/>
      <c r="B68" s="30"/>
      <c r="C68" s="30"/>
      <c r="D68" s="30"/>
      <c r="E68" s="30"/>
      <c r="F68" s="29"/>
      <c r="G68" s="6"/>
      <c r="H68" s="30"/>
      <c r="I68" s="29"/>
      <c r="J68" s="30"/>
      <c r="K68" s="30"/>
      <c r="L68" s="29"/>
      <c r="M68" s="30"/>
      <c r="N68" s="30"/>
      <c r="O68" s="29"/>
      <c r="P68" s="30"/>
      <c r="Q68" s="29"/>
      <c r="R68" s="30"/>
      <c r="S68" s="30"/>
      <c r="T68" s="29"/>
      <c r="U68" s="30"/>
      <c r="V68" s="30"/>
      <c r="W68" s="29"/>
      <c r="X68" s="30"/>
      <c r="Y68" s="30"/>
      <c r="Z68" s="30"/>
      <c r="AA68" s="29"/>
      <c r="AB68" s="30"/>
      <c r="AC68" s="30"/>
      <c r="AD68" s="232"/>
      <c r="AE68" s="6"/>
      <c r="AF68" s="90"/>
      <c r="AG68" s="92"/>
    </row>
    <row r="69" spans="1:33" s="5" customFormat="1" ht="15">
      <c r="A69" s="4"/>
      <c r="B69" s="30"/>
      <c r="C69" s="546" t="s">
        <v>340</v>
      </c>
      <c r="D69" s="30"/>
      <c r="E69" s="30"/>
      <c r="F69" s="29"/>
      <c r="G69" s="30"/>
      <c r="H69" s="30"/>
      <c r="I69" s="29"/>
      <c r="J69" s="30"/>
      <c r="K69" s="30"/>
      <c r="L69" s="29"/>
      <c r="M69" s="30"/>
      <c r="N69" s="30"/>
      <c r="O69" s="29"/>
      <c r="P69" s="30"/>
      <c r="Q69" s="29"/>
      <c r="R69" s="30"/>
      <c r="S69" s="30"/>
      <c r="T69" s="29"/>
      <c r="U69" s="30"/>
      <c r="V69" s="30"/>
      <c r="W69" s="29"/>
      <c r="X69" s="6"/>
      <c r="Y69" s="30"/>
      <c r="Z69" s="30"/>
      <c r="AA69" s="29"/>
      <c r="AB69" s="30"/>
      <c r="AC69" s="30"/>
      <c r="AD69" s="29"/>
      <c r="AE69" s="30"/>
      <c r="AF69" s="90"/>
      <c r="AG69" s="92"/>
    </row>
    <row r="70" spans="1:33" s="5" customFormat="1" ht="14.25">
      <c r="A70" s="4"/>
      <c r="B70" s="30"/>
      <c r="C70" s="547" t="s">
        <v>341</v>
      </c>
      <c r="D70" s="30"/>
      <c r="E70" s="30"/>
      <c r="F70" s="29"/>
      <c r="G70" s="30"/>
      <c r="H70" s="30"/>
      <c r="I70" s="29"/>
      <c r="J70" s="30"/>
      <c r="K70" s="30"/>
      <c r="L70" s="29"/>
      <c r="M70" s="30"/>
      <c r="N70" s="30"/>
      <c r="O70" s="29"/>
      <c r="P70" s="30"/>
      <c r="Q70" s="29"/>
      <c r="R70" s="30"/>
      <c r="S70" s="30"/>
      <c r="T70" s="29"/>
      <c r="U70" s="30"/>
      <c r="V70" s="30"/>
      <c r="W70" s="29"/>
      <c r="X70" s="30"/>
      <c r="Y70" s="30"/>
      <c r="Z70" s="30"/>
      <c r="AA70" s="29"/>
      <c r="AB70" s="30"/>
      <c r="AC70" s="30"/>
      <c r="AD70" s="29"/>
      <c r="AE70" s="30"/>
      <c r="AF70" s="90"/>
      <c r="AG70" s="92"/>
    </row>
    <row r="71" spans="1:33" s="5" customFormat="1" ht="12">
      <c r="A71" s="4"/>
      <c r="B71" s="30"/>
      <c r="C71" s="30"/>
      <c r="D71" s="30"/>
      <c r="E71" s="30"/>
      <c r="F71" s="29"/>
      <c r="G71" s="30"/>
      <c r="H71" s="30"/>
      <c r="I71" s="29"/>
      <c r="J71" s="30"/>
      <c r="K71" s="30"/>
      <c r="L71" s="29"/>
      <c r="M71" s="30"/>
      <c r="N71" s="30"/>
      <c r="O71" s="29"/>
      <c r="P71" s="30"/>
      <c r="Q71" s="29"/>
      <c r="R71" s="30"/>
      <c r="S71" s="30"/>
      <c r="T71" s="29"/>
      <c r="U71" s="30"/>
      <c r="V71" s="30"/>
      <c r="W71" s="29"/>
      <c r="X71" s="6"/>
      <c r="Y71" s="30"/>
      <c r="Z71" s="30"/>
      <c r="AA71" s="29"/>
      <c r="AB71" s="30"/>
      <c r="AC71" s="30"/>
      <c r="AD71" s="29"/>
      <c r="AE71" s="30"/>
      <c r="AF71" s="90"/>
      <c r="AG71" s="92"/>
    </row>
  </sheetData>
  <mergeCells count="13">
    <mergeCell ref="AF8:AG8"/>
    <mergeCell ref="O8:P8"/>
    <mergeCell ref="Q8:R8"/>
    <mergeCell ref="T8:U8"/>
    <mergeCell ref="C17:E17"/>
    <mergeCell ref="F8:G8"/>
    <mergeCell ref="I8:J8"/>
    <mergeCell ref="L8:M8"/>
    <mergeCell ref="C30:F30"/>
    <mergeCell ref="W8:X8"/>
    <mergeCell ref="AA8:AB8"/>
    <mergeCell ref="AD8:AE8"/>
    <mergeCell ref="C25:E25"/>
  </mergeCells>
  <hyperlinks>
    <hyperlink ref="C30" location="WORKINGS!A26" display="Less: VAT on financial services"/>
  </hyperlinks>
  <pageMargins left="0.25" right="0.25" top="0.75" bottom="0.75" header="0.3" footer="0.3"/>
  <pageSetup paperSize="5" scale="64" fitToHeight="0" orientation="landscape" r:id="rId1"/>
  <rowBreaks count="1" manualBreakCount="1">
    <brk id="37" min="1"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Cocerpage</vt:lpstr>
      <vt:lpstr>INCOME</vt:lpstr>
      <vt:lpstr>SFP</vt:lpstr>
      <vt:lpstr>EQUITY</vt:lpstr>
      <vt:lpstr>CASHFLOW</vt:lpstr>
      <vt:lpstr>NOTES 01 TO 06</vt:lpstr>
      <vt:lpstr>NOTES 7 TO 9</vt:lpstr>
      <vt:lpstr>NOTE10 TO 15</vt:lpstr>
      <vt:lpstr>segmental</vt:lpstr>
      <vt:lpstr>corporate</vt:lpstr>
      <vt:lpstr>CASHFLOW!Print_Area</vt:lpstr>
      <vt:lpstr>Cocerpage!Print_Area</vt:lpstr>
      <vt:lpstr>corporate!Print_Area</vt:lpstr>
      <vt:lpstr>EQUITY!Print_Area</vt:lpstr>
      <vt:lpstr>INCOME!Print_Area</vt:lpstr>
      <vt:lpstr>'NOTE10 TO 15'!Print_Area</vt:lpstr>
      <vt:lpstr>'NOTES 01 TO 06'!Print_Area</vt:lpstr>
      <vt:lpstr>'NOTES 7 TO 9'!Print_Area</vt:lpstr>
      <vt:lpstr>segmental!Print_Area</vt:lpstr>
      <vt:lpstr>SFP!Print_Area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 Divi.</dc:creator>
  <cp:lastModifiedBy>M.Sarath Kumara</cp:lastModifiedBy>
  <cp:lastPrinted>2021-08-12T05:36:20Z</cp:lastPrinted>
  <dcterms:created xsi:type="dcterms:W3CDTF">1998-08-22T05:24:05Z</dcterms:created>
  <dcterms:modified xsi:type="dcterms:W3CDTF">2021-08-12T08:07:08Z</dcterms:modified>
</cp:coreProperties>
</file>