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E:\UserData\Tariff and economic affairs\Tariff Calculator\"/>
    </mc:Choice>
  </mc:AlternateContent>
  <xr:revisionPtr revIDLastSave="0" documentId="13_ncr:1_{8877E1D8-69D3-47B3-8C56-EE0149F1B186}" xr6:coauthVersionLast="47" xr6:coauthVersionMax="47" xr10:uidLastSave="{00000000-0000-0000-0000-000000000000}"/>
  <bookViews>
    <workbookView xWindow="-120" yWindow="-120" windowWidth="20730" windowHeight="11160" firstSheet="1" activeTab="5" xr2:uid="{00000000-000D-0000-FFFF-FFFF00000000}"/>
  </bookViews>
  <sheets>
    <sheet name="H1-Existing" sheetId="1" r:id="rId1"/>
    <sheet name="H2-Existing" sheetId="2" r:id="rId2"/>
    <sheet name="H3-Existing" sheetId="3" r:id="rId3"/>
    <sheet name="H1-Proposed" sheetId="5" r:id="rId4"/>
    <sheet name="H2-Proposed" sheetId="6" r:id="rId5"/>
    <sheet name="H3-Proposed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5" i="7" l="1"/>
  <c r="D15" i="7" s="1"/>
  <c r="B19" i="7" s="1"/>
  <c r="C12" i="7"/>
  <c r="D12" i="7" s="1"/>
  <c r="D11" i="7"/>
  <c r="C11" i="7"/>
  <c r="D10" i="7"/>
  <c r="C10" i="7"/>
  <c r="C15" i="6"/>
  <c r="D15" i="6" s="1"/>
  <c r="B19" i="6" s="1"/>
  <c r="C12" i="6"/>
  <c r="D12" i="6" s="1"/>
  <c r="D11" i="6"/>
  <c r="C11" i="6"/>
  <c r="D10" i="6"/>
  <c r="C10" i="6"/>
  <c r="B7" i="5"/>
  <c r="B10" i="5" s="1"/>
  <c r="C10" i="5" s="1"/>
  <c r="B14" i="5" s="1"/>
  <c r="B16" i="5" s="1"/>
  <c r="C15" i="2"/>
  <c r="D15" i="2" s="1"/>
  <c r="B19" i="2" s="1"/>
  <c r="B7" i="1"/>
  <c r="B10" i="1" s="1"/>
  <c r="C10" i="1" s="1"/>
  <c r="B14" i="1" s="1"/>
  <c r="B18" i="7" l="1"/>
  <c r="B21" i="7" s="1"/>
  <c r="B18" i="6"/>
  <c r="B21" i="6" s="1"/>
  <c r="B16" i="1"/>
  <c r="C10" i="3"/>
  <c r="D10" i="3" s="1"/>
  <c r="C15" i="3" l="1"/>
  <c r="D15" i="3" s="1"/>
  <c r="B19" i="3" s="1"/>
  <c r="C12" i="3"/>
  <c r="D12" i="3" s="1"/>
  <c r="C11" i="3"/>
  <c r="D11" i="3" s="1"/>
  <c r="C12" i="2"/>
  <c r="D12" i="2" s="1"/>
  <c r="C11" i="2"/>
  <c r="D11" i="2" s="1"/>
  <c r="C10" i="2"/>
  <c r="D10" i="2" s="1"/>
  <c r="B18" i="2" l="1"/>
  <c r="B21" i="2" s="1"/>
  <c r="B18" i="3"/>
  <c r="B21" i="3" s="1"/>
</calcChain>
</file>

<file path=xl/sharedStrings.xml><?xml version="1.0" encoding="utf-8"?>
<sst xmlns="http://schemas.openxmlformats.org/spreadsheetml/2006/main" count="116" uniqueCount="26">
  <si>
    <t>Previous Meter Reading</t>
  </si>
  <si>
    <t>Current Meter Reading</t>
  </si>
  <si>
    <t>Number of Units</t>
  </si>
  <si>
    <t>kWh</t>
  </si>
  <si>
    <t>Total Energy charge</t>
  </si>
  <si>
    <t>Fix charge</t>
  </si>
  <si>
    <t>Total Charge</t>
  </si>
  <si>
    <t>Charge</t>
  </si>
  <si>
    <t>Units</t>
  </si>
  <si>
    <t>Number of Units at Peak</t>
  </si>
  <si>
    <t>Number of Units at Day</t>
  </si>
  <si>
    <t>Number of Units at Off Peak</t>
  </si>
  <si>
    <t>Maximum Demand</t>
  </si>
  <si>
    <t>kVA</t>
  </si>
  <si>
    <t>Charge at Peak</t>
  </si>
  <si>
    <t>Rates</t>
  </si>
  <si>
    <t>Charge at Day</t>
  </si>
  <si>
    <t>Charge at Off Peak</t>
  </si>
  <si>
    <t>Maximum Demand Charge</t>
  </si>
  <si>
    <t>Rate  (LKR/kWh)</t>
  </si>
  <si>
    <t>Charge (LKR)</t>
  </si>
  <si>
    <t>Units (kWh)</t>
  </si>
  <si>
    <t>Rate (LKR/kVA)</t>
  </si>
  <si>
    <t>Units(kVA)</t>
  </si>
  <si>
    <t>Charge(LKR)</t>
  </si>
  <si>
    <t>Inputs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</si>
</sst>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1" xfId="0" applyBorder="1"/>
    <xf numFmtId="43" fontId="0" fillId="0" borderId="1" xfId="0" applyNumberFormat="1" applyBorder="1"/>
    <xf numFmtId="0" fontId="0" fillId="2" borderId="1" xfId="0" applyFill="1" applyBorder="1"/>
    <xf numFmtId="43" fontId="0" fillId="0" borderId="1" xfId="1" applyFont="1" applyBorder="1"/>
    <xf numFmtId="0" fontId="2" fillId="0" borderId="1" xfId="0" applyFont="1" applyBorder="1"/>
    <xf numFmtId="43" fontId="0" fillId="0" borderId="0" xfId="0" applyNumberFormat="1" applyBorder="1"/>
    <xf numFmtId="2" fontId="0" fillId="0" borderId="1" xfId="0" applyNumberFormat="1" applyBorder="1"/>
    <xf numFmtId="0" fontId="0" fillId="0" borderId="0" xfId="0" applyBorder="1"/>
    <xf numFmtId="43" fontId="0" fillId="0" borderId="1" xfId="1" applyFont="1" applyFill="1" applyBorder="1"/>
    <xf numFmtId="43" fontId="0" fillId="0" borderId="1" xfId="1" applyFont="1" applyBorder="1" applyAlignment="1">
      <alignment horizontal="left"/>
    </xf>
    <xf numFmtId="0" fontId="0" fillId="3" borderId="1" xfId="0" applyFill="1" applyBorder="1"/>
    <xf numFmtId="43" fontId="0" fillId="3" borderId="1" xfId="0" applyNumberFormat="1" applyFill="1" applyBorder="1"/>
    <xf numFmtId="43" fontId="0" fillId="3" borderId="1" xfId="1" applyFont="1" applyFill="1" applyBorder="1"/>
    <xf numFmtId="0" fontId="0" fillId="2" borderId="0" xfId="0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6"/>
  <sheetViews>
    <sheetView workbookViewId="0">
      <selection sqref="A1:XFD1048576"/>
    </sheetView>
  </sheetViews>
  <sheetFormatPr defaultRowHeight="15" x14ac:dyDescent="0.25"/>
  <cols>
    <col min="1" max="1" width="28" customWidth="1"/>
    <col min="2" max="2" width="12.42578125" customWidth="1"/>
    <col min="3" max="3" width="12.28515625" customWidth="1"/>
    <col min="4" max="4" width="12.140625" customWidth="1"/>
    <col min="5" max="5" width="10.42578125" customWidth="1"/>
    <col min="7" max="7" width="10.7109375" customWidth="1"/>
  </cols>
  <sheetData>
    <row r="1" spans="1:7" x14ac:dyDescent="0.25">
      <c r="A1" s="14" t="s">
        <v>25</v>
      </c>
    </row>
    <row r="3" spans="1:7" x14ac:dyDescent="0.25">
      <c r="A3" s="3" t="s">
        <v>0</v>
      </c>
      <c r="B3" s="3"/>
    </row>
    <row r="5" spans="1:7" x14ac:dyDescent="0.25">
      <c r="A5" s="3" t="s">
        <v>1</v>
      </c>
      <c r="B5" s="3"/>
    </row>
    <row r="7" spans="1:7" x14ac:dyDescent="0.25">
      <c r="A7" s="1" t="s">
        <v>2</v>
      </c>
      <c r="B7" s="1">
        <f>B5-B3</f>
        <v>0</v>
      </c>
      <c r="C7" t="s">
        <v>3</v>
      </c>
    </row>
    <row r="9" spans="1:7" x14ac:dyDescent="0.25">
      <c r="A9" s="5" t="s">
        <v>19</v>
      </c>
      <c r="B9" s="5" t="s">
        <v>21</v>
      </c>
      <c r="C9" s="5" t="s">
        <v>20</v>
      </c>
    </row>
    <row r="10" spans="1:7" x14ac:dyDescent="0.25">
      <c r="A10" s="10">
        <v>21.5</v>
      </c>
      <c r="B10" s="1">
        <f>B7</f>
        <v>0</v>
      </c>
      <c r="C10" s="2">
        <f>A10*B10</f>
        <v>0</v>
      </c>
    </row>
    <row r="13" spans="1:7" x14ac:dyDescent="0.25">
      <c r="B13" s="5" t="s">
        <v>20</v>
      </c>
    </row>
    <row r="14" spans="1:7" x14ac:dyDescent="0.25">
      <c r="A14" s="11" t="s">
        <v>4</v>
      </c>
      <c r="B14" s="12">
        <f>C10</f>
        <v>0</v>
      </c>
      <c r="G14" s="6"/>
    </row>
    <row r="15" spans="1:7" x14ac:dyDescent="0.25">
      <c r="A15" s="11" t="s">
        <v>5</v>
      </c>
      <c r="B15" s="13">
        <v>600</v>
      </c>
      <c r="G15" s="8"/>
    </row>
    <row r="16" spans="1:7" x14ac:dyDescent="0.25">
      <c r="A16" s="11" t="s">
        <v>6</v>
      </c>
      <c r="B16" s="12">
        <f>B15+B14</f>
        <v>600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D21"/>
  <sheetViews>
    <sheetView workbookViewId="0">
      <selection sqref="A1:XFD1048576"/>
    </sheetView>
  </sheetViews>
  <sheetFormatPr defaultRowHeight="15" x14ac:dyDescent="0.25"/>
  <cols>
    <col min="1" max="1" width="29.7109375" customWidth="1"/>
    <col min="2" max="2" width="15.7109375" customWidth="1"/>
    <col min="3" max="3" width="11" customWidth="1"/>
    <col min="4" max="4" width="12.140625" customWidth="1"/>
  </cols>
  <sheetData>
    <row r="2" spans="1:4" x14ac:dyDescent="0.25">
      <c r="A2" s="3" t="s">
        <v>9</v>
      </c>
      <c r="B2" s="3"/>
      <c r="C2" s="3" t="s">
        <v>3</v>
      </c>
    </row>
    <row r="3" spans="1:4" x14ac:dyDescent="0.25">
      <c r="A3" s="3" t="s">
        <v>10</v>
      </c>
      <c r="B3" s="3"/>
      <c r="C3" s="3" t="s">
        <v>3</v>
      </c>
    </row>
    <row r="4" spans="1:4" x14ac:dyDescent="0.25">
      <c r="A4" s="3" t="s">
        <v>11</v>
      </c>
      <c r="B4" s="3"/>
      <c r="C4" s="3" t="s">
        <v>3</v>
      </c>
    </row>
    <row r="6" spans="1:4" x14ac:dyDescent="0.25">
      <c r="A6" s="3" t="s">
        <v>12</v>
      </c>
      <c r="B6" s="3"/>
      <c r="C6" s="3" t="s">
        <v>13</v>
      </c>
    </row>
    <row r="9" spans="1:4" x14ac:dyDescent="0.25">
      <c r="A9" s="1"/>
      <c r="B9" s="5" t="s">
        <v>19</v>
      </c>
      <c r="C9" s="5" t="s">
        <v>21</v>
      </c>
      <c r="D9" s="5" t="s">
        <v>20</v>
      </c>
    </row>
    <row r="10" spans="1:4" x14ac:dyDescent="0.25">
      <c r="A10" s="1" t="s">
        <v>14</v>
      </c>
      <c r="B10" s="7">
        <v>23.5</v>
      </c>
      <c r="C10" s="1">
        <f>B2</f>
        <v>0</v>
      </c>
      <c r="D10" s="4">
        <f>B10*C10</f>
        <v>0</v>
      </c>
    </row>
    <row r="11" spans="1:4" x14ac:dyDescent="0.25">
      <c r="A11" s="1" t="s">
        <v>16</v>
      </c>
      <c r="B11" s="7">
        <v>14.65</v>
      </c>
      <c r="C11" s="1">
        <f>B3</f>
        <v>0</v>
      </c>
      <c r="D11" s="4">
        <f>B11*C11</f>
        <v>0</v>
      </c>
    </row>
    <row r="12" spans="1:4" x14ac:dyDescent="0.25">
      <c r="A12" s="1" t="s">
        <v>17</v>
      </c>
      <c r="B12" s="7">
        <v>9.8000000000000007</v>
      </c>
      <c r="C12" s="1">
        <f>B4</f>
        <v>0</v>
      </c>
      <c r="D12" s="4">
        <f>B12*C12</f>
        <v>0</v>
      </c>
    </row>
    <row r="14" spans="1:4" x14ac:dyDescent="0.25">
      <c r="B14" s="5" t="s">
        <v>22</v>
      </c>
      <c r="C14" s="5" t="s">
        <v>23</v>
      </c>
      <c r="D14" s="5" t="s">
        <v>24</v>
      </c>
    </row>
    <row r="15" spans="1:4" x14ac:dyDescent="0.25">
      <c r="A15" s="1" t="s">
        <v>12</v>
      </c>
      <c r="B15" s="9">
        <v>1100</v>
      </c>
      <c r="C15" s="1">
        <f>B6</f>
        <v>0</v>
      </c>
      <c r="D15" s="4">
        <f>B15*C15</f>
        <v>0</v>
      </c>
    </row>
    <row r="17" spans="1:2" x14ac:dyDescent="0.25">
      <c r="B17" s="5" t="s">
        <v>20</v>
      </c>
    </row>
    <row r="18" spans="1:2" x14ac:dyDescent="0.25">
      <c r="A18" s="11" t="s">
        <v>4</v>
      </c>
      <c r="B18" s="13">
        <f>D12+D10+D11</f>
        <v>0</v>
      </c>
    </row>
    <row r="19" spans="1:2" x14ac:dyDescent="0.25">
      <c r="A19" s="11" t="s">
        <v>18</v>
      </c>
      <c r="B19" s="13">
        <f>D15</f>
        <v>0</v>
      </c>
    </row>
    <row r="20" spans="1:2" x14ac:dyDescent="0.25">
      <c r="A20" s="11" t="s">
        <v>5</v>
      </c>
      <c r="B20" s="13">
        <v>3000</v>
      </c>
    </row>
    <row r="21" spans="1:2" x14ac:dyDescent="0.25">
      <c r="A21" s="11" t="s">
        <v>6</v>
      </c>
      <c r="B21" s="12">
        <f>B18+B19+B20</f>
        <v>3000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D21"/>
  <sheetViews>
    <sheetView workbookViewId="0">
      <selection activeCell="B16" sqref="B16"/>
    </sheetView>
  </sheetViews>
  <sheetFormatPr defaultRowHeight="15" x14ac:dyDescent="0.25"/>
  <cols>
    <col min="1" max="1" width="29.7109375" customWidth="1"/>
    <col min="2" max="2" width="13.5703125" customWidth="1"/>
    <col min="3" max="3" width="10.5703125" customWidth="1"/>
    <col min="4" max="4" width="11.7109375" customWidth="1"/>
  </cols>
  <sheetData>
    <row r="2" spans="1:4" x14ac:dyDescent="0.25">
      <c r="A2" s="3" t="s">
        <v>9</v>
      </c>
      <c r="B2" s="3"/>
      <c r="C2" s="3" t="s">
        <v>3</v>
      </c>
    </row>
    <row r="3" spans="1:4" x14ac:dyDescent="0.25">
      <c r="A3" s="3" t="s">
        <v>10</v>
      </c>
      <c r="B3" s="3"/>
      <c r="C3" s="3" t="s">
        <v>3</v>
      </c>
    </row>
    <row r="4" spans="1:4" x14ac:dyDescent="0.25">
      <c r="A4" s="3" t="s">
        <v>11</v>
      </c>
      <c r="B4" s="3"/>
      <c r="C4" s="3" t="s">
        <v>3</v>
      </c>
    </row>
    <row r="6" spans="1:4" x14ac:dyDescent="0.25">
      <c r="A6" s="3" t="s">
        <v>12</v>
      </c>
      <c r="B6" s="3"/>
      <c r="C6" s="3" t="s">
        <v>13</v>
      </c>
    </row>
    <row r="9" spans="1:4" x14ac:dyDescent="0.25">
      <c r="A9" s="1"/>
      <c r="B9" s="1" t="s">
        <v>15</v>
      </c>
      <c r="C9" s="1" t="s">
        <v>8</v>
      </c>
      <c r="D9" s="1" t="s">
        <v>7</v>
      </c>
    </row>
    <row r="10" spans="1:4" x14ac:dyDescent="0.25">
      <c r="A10" s="1" t="s">
        <v>14</v>
      </c>
      <c r="B10" s="7">
        <v>22.5</v>
      </c>
      <c r="C10" s="1">
        <f>B2</f>
        <v>0</v>
      </c>
      <c r="D10" s="4">
        <f>B10*C10</f>
        <v>0</v>
      </c>
    </row>
    <row r="11" spans="1:4" x14ac:dyDescent="0.25">
      <c r="A11" s="1" t="s">
        <v>16</v>
      </c>
      <c r="B11" s="7">
        <v>13.7</v>
      </c>
      <c r="C11" s="1">
        <f>B3</f>
        <v>0</v>
      </c>
      <c r="D11" s="4">
        <f>B11*C11</f>
        <v>0</v>
      </c>
    </row>
    <row r="12" spans="1:4" x14ac:dyDescent="0.25">
      <c r="A12" s="1" t="s">
        <v>17</v>
      </c>
      <c r="B12" s="7">
        <v>8.8000000000000007</v>
      </c>
      <c r="C12" s="1">
        <f>B4</f>
        <v>0</v>
      </c>
      <c r="D12" s="4">
        <f>B12*C12</f>
        <v>0</v>
      </c>
    </row>
    <row r="14" spans="1:4" x14ac:dyDescent="0.25">
      <c r="B14" s="5" t="s">
        <v>22</v>
      </c>
      <c r="C14" s="5" t="s">
        <v>23</v>
      </c>
      <c r="D14" s="5" t="s">
        <v>24</v>
      </c>
    </row>
    <row r="15" spans="1:4" x14ac:dyDescent="0.25">
      <c r="A15" s="1" t="s">
        <v>12</v>
      </c>
      <c r="B15" s="9">
        <v>1000</v>
      </c>
      <c r="C15" s="1">
        <f>B6</f>
        <v>0</v>
      </c>
      <c r="D15" s="2">
        <f>B15*C15</f>
        <v>0</v>
      </c>
    </row>
    <row r="17" spans="1:2" x14ac:dyDescent="0.25">
      <c r="B17" s="5" t="s">
        <v>20</v>
      </c>
    </row>
    <row r="18" spans="1:2" x14ac:dyDescent="0.25">
      <c r="A18" s="11" t="s">
        <v>4</v>
      </c>
      <c r="B18" s="13">
        <f>D12+D10+D11</f>
        <v>0</v>
      </c>
    </row>
    <row r="19" spans="1:2" x14ac:dyDescent="0.25">
      <c r="A19" s="11" t="s">
        <v>18</v>
      </c>
      <c r="B19" s="13">
        <f>D15</f>
        <v>0</v>
      </c>
    </row>
    <row r="20" spans="1:2" x14ac:dyDescent="0.25">
      <c r="A20" s="11" t="s">
        <v>5</v>
      </c>
      <c r="B20" s="13">
        <v>3000</v>
      </c>
    </row>
    <row r="21" spans="1:2" x14ac:dyDescent="0.25">
      <c r="A21" s="11" t="s">
        <v>6</v>
      </c>
      <c r="B21" s="12">
        <f>B18+B19+B20</f>
        <v>3000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C8F23-8CA4-4059-ABC3-11E0F16ED89B}">
  <dimension ref="A1:G16"/>
  <sheetViews>
    <sheetView workbookViewId="0">
      <selection activeCell="B15" sqref="B15"/>
    </sheetView>
  </sheetViews>
  <sheetFormatPr defaultRowHeight="15" x14ac:dyDescent="0.25"/>
  <cols>
    <col min="1" max="1" width="28" customWidth="1"/>
    <col min="2" max="2" width="12.42578125" customWidth="1"/>
    <col min="3" max="3" width="12.28515625" customWidth="1"/>
    <col min="4" max="4" width="12.140625" customWidth="1"/>
    <col min="5" max="5" width="10.42578125" customWidth="1"/>
    <col min="7" max="7" width="10.7109375" customWidth="1"/>
  </cols>
  <sheetData>
    <row r="1" spans="1:7" x14ac:dyDescent="0.25">
      <c r="A1" s="14" t="s">
        <v>25</v>
      </c>
    </row>
    <row r="3" spans="1:7" x14ac:dyDescent="0.25">
      <c r="A3" s="3" t="s">
        <v>0</v>
      </c>
      <c r="B3" s="3"/>
    </row>
    <row r="5" spans="1:7" x14ac:dyDescent="0.25">
      <c r="A5" s="3" t="s">
        <v>1</v>
      </c>
      <c r="B5" s="3"/>
    </row>
    <row r="7" spans="1:7" x14ac:dyDescent="0.25">
      <c r="A7" s="1" t="s">
        <v>2</v>
      </c>
      <c r="B7" s="1">
        <f>B5-B3</f>
        <v>0</v>
      </c>
      <c r="C7" t="s">
        <v>3</v>
      </c>
    </row>
    <row r="9" spans="1:7" x14ac:dyDescent="0.25">
      <c r="A9" s="5" t="s">
        <v>19</v>
      </c>
      <c r="B9" s="5" t="s">
        <v>21</v>
      </c>
      <c r="C9" s="5" t="s">
        <v>20</v>
      </c>
    </row>
    <row r="10" spans="1:7" x14ac:dyDescent="0.25">
      <c r="A10" s="10">
        <v>28.5</v>
      </c>
      <c r="B10" s="1">
        <f>B7</f>
        <v>0</v>
      </c>
      <c r="C10" s="2">
        <f>A10*B10</f>
        <v>0</v>
      </c>
    </row>
    <row r="13" spans="1:7" x14ac:dyDescent="0.25">
      <c r="B13" s="5" t="s">
        <v>20</v>
      </c>
    </row>
    <row r="14" spans="1:7" x14ac:dyDescent="0.25">
      <c r="A14" s="11" t="s">
        <v>4</v>
      </c>
      <c r="B14" s="12">
        <f>C10</f>
        <v>0</v>
      </c>
      <c r="G14" s="6"/>
    </row>
    <row r="15" spans="1:7" x14ac:dyDescent="0.25">
      <c r="A15" s="11" t="s">
        <v>5</v>
      </c>
      <c r="B15" s="13">
        <v>1800</v>
      </c>
      <c r="G15" s="8"/>
    </row>
    <row r="16" spans="1:7" x14ac:dyDescent="0.25">
      <c r="A16" s="11" t="s">
        <v>6</v>
      </c>
      <c r="B16" s="12">
        <f>B15+B14</f>
        <v>1800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DCCB9-0632-487E-AA4E-A8686B653F4D}">
  <dimension ref="A2:D21"/>
  <sheetViews>
    <sheetView workbookViewId="0">
      <selection activeCell="B21" sqref="B21"/>
    </sheetView>
  </sheetViews>
  <sheetFormatPr defaultRowHeight="15" x14ac:dyDescent="0.25"/>
  <cols>
    <col min="1" max="1" width="29.7109375" customWidth="1"/>
    <col min="2" max="2" width="15.7109375" customWidth="1"/>
    <col min="3" max="3" width="11" customWidth="1"/>
    <col min="4" max="4" width="12.140625" customWidth="1"/>
  </cols>
  <sheetData>
    <row r="2" spans="1:4" x14ac:dyDescent="0.25">
      <c r="A2" s="3" t="s">
        <v>9</v>
      </c>
      <c r="B2" s="3"/>
      <c r="C2" s="3" t="s">
        <v>3</v>
      </c>
    </row>
    <row r="3" spans="1:4" x14ac:dyDescent="0.25">
      <c r="A3" s="3" t="s">
        <v>10</v>
      </c>
      <c r="B3" s="3"/>
      <c r="C3" s="3" t="s">
        <v>3</v>
      </c>
    </row>
    <row r="4" spans="1:4" x14ac:dyDescent="0.25">
      <c r="A4" s="3" t="s">
        <v>11</v>
      </c>
      <c r="B4" s="3"/>
      <c r="C4" s="3" t="s">
        <v>3</v>
      </c>
    </row>
    <row r="6" spans="1:4" x14ac:dyDescent="0.25">
      <c r="A6" s="3" t="s">
        <v>12</v>
      </c>
      <c r="B6" s="3"/>
      <c r="C6" s="3" t="s">
        <v>13</v>
      </c>
    </row>
    <row r="9" spans="1:4" x14ac:dyDescent="0.25">
      <c r="A9" s="1"/>
      <c r="B9" s="5" t="s">
        <v>19</v>
      </c>
      <c r="C9" s="5" t="s">
        <v>21</v>
      </c>
      <c r="D9" s="5" t="s">
        <v>20</v>
      </c>
    </row>
    <row r="10" spans="1:4" x14ac:dyDescent="0.25">
      <c r="A10" s="1" t="s">
        <v>14</v>
      </c>
      <c r="B10" s="7">
        <v>32.5</v>
      </c>
      <c r="C10" s="1">
        <f>B2</f>
        <v>0</v>
      </c>
      <c r="D10" s="4">
        <f>B10*C10</f>
        <v>0</v>
      </c>
    </row>
    <row r="11" spans="1:4" x14ac:dyDescent="0.25">
      <c r="A11" s="1" t="s">
        <v>16</v>
      </c>
      <c r="B11" s="7">
        <v>21</v>
      </c>
      <c r="C11" s="1">
        <f>B3</f>
        <v>0</v>
      </c>
      <c r="D11" s="4">
        <f>B11*C11</f>
        <v>0</v>
      </c>
    </row>
    <row r="12" spans="1:4" x14ac:dyDescent="0.25">
      <c r="A12" s="1" t="s">
        <v>17</v>
      </c>
      <c r="B12" s="7">
        <v>15</v>
      </c>
      <c r="C12" s="1">
        <f>B4</f>
        <v>0</v>
      </c>
      <c r="D12" s="4">
        <f>B12*C12</f>
        <v>0</v>
      </c>
    </row>
    <row r="14" spans="1:4" x14ac:dyDescent="0.25">
      <c r="B14" s="5" t="s">
        <v>22</v>
      </c>
      <c r="C14" s="5" t="s">
        <v>23</v>
      </c>
      <c r="D14" s="5" t="s">
        <v>24</v>
      </c>
    </row>
    <row r="15" spans="1:4" x14ac:dyDescent="0.25">
      <c r="A15" s="1" t="s">
        <v>12</v>
      </c>
      <c r="B15" s="9">
        <v>1500</v>
      </c>
      <c r="C15" s="1">
        <f>B6</f>
        <v>0</v>
      </c>
      <c r="D15" s="4">
        <f>B15*C15</f>
        <v>0</v>
      </c>
    </row>
    <row r="17" spans="1:2" x14ac:dyDescent="0.25">
      <c r="B17" s="5" t="s">
        <v>20</v>
      </c>
    </row>
    <row r="18" spans="1:2" x14ac:dyDescent="0.25">
      <c r="A18" s="11" t="s">
        <v>4</v>
      </c>
      <c r="B18" s="13">
        <f>D12+D10+D11</f>
        <v>0</v>
      </c>
    </row>
    <row r="19" spans="1:2" x14ac:dyDescent="0.25">
      <c r="A19" s="11" t="s">
        <v>18</v>
      </c>
      <c r="B19" s="13">
        <f>D15</f>
        <v>0</v>
      </c>
    </row>
    <row r="20" spans="1:2" x14ac:dyDescent="0.25">
      <c r="A20" s="11" t="s">
        <v>5</v>
      </c>
      <c r="B20" s="13">
        <v>4000</v>
      </c>
    </row>
    <row r="21" spans="1:2" x14ac:dyDescent="0.25">
      <c r="A21" s="11" t="s">
        <v>6</v>
      </c>
      <c r="B21" s="12">
        <f>B18+B19+B20</f>
        <v>4000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808D0-2A6B-42C3-954D-026A2F5357BA}">
  <dimension ref="A2:D21"/>
  <sheetViews>
    <sheetView tabSelected="1" workbookViewId="0">
      <selection activeCell="H11" sqref="H11"/>
    </sheetView>
  </sheetViews>
  <sheetFormatPr defaultRowHeight="15" x14ac:dyDescent="0.25"/>
  <cols>
    <col min="1" max="1" width="29.7109375" customWidth="1"/>
    <col min="2" max="2" width="13.5703125" customWidth="1"/>
    <col min="3" max="3" width="10.5703125" customWidth="1"/>
    <col min="4" max="4" width="11.7109375" customWidth="1"/>
  </cols>
  <sheetData>
    <row r="2" spans="1:4" x14ac:dyDescent="0.25">
      <c r="A2" s="3" t="s">
        <v>9</v>
      </c>
      <c r="B2" s="3"/>
      <c r="C2" s="3" t="s">
        <v>3</v>
      </c>
    </row>
    <row r="3" spans="1:4" x14ac:dyDescent="0.25">
      <c r="A3" s="3" t="s">
        <v>10</v>
      </c>
      <c r="B3" s="3"/>
      <c r="C3" s="3" t="s">
        <v>3</v>
      </c>
    </row>
    <row r="4" spans="1:4" x14ac:dyDescent="0.25">
      <c r="A4" s="3" t="s">
        <v>11</v>
      </c>
      <c r="B4" s="3"/>
      <c r="C4" s="3" t="s">
        <v>3</v>
      </c>
    </row>
    <row r="6" spans="1:4" x14ac:dyDescent="0.25">
      <c r="A6" s="3" t="s">
        <v>12</v>
      </c>
      <c r="B6" s="3"/>
      <c r="C6" s="3" t="s">
        <v>13</v>
      </c>
    </row>
    <row r="9" spans="1:4" x14ac:dyDescent="0.25">
      <c r="A9" s="1"/>
      <c r="B9" s="1" t="s">
        <v>15</v>
      </c>
      <c r="C9" s="1" t="s">
        <v>8</v>
      </c>
      <c r="D9" s="1" t="s">
        <v>7</v>
      </c>
    </row>
    <row r="10" spans="1:4" x14ac:dyDescent="0.25">
      <c r="A10" s="1" t="s">
        <v>14</v>
      </c>
      <c r="B10" s="7">
        <v>31.5</v>
      </c>
      <c r="C10" s="1">
        <f>B2</f>
        <v>0</v>
      </c>
      <c r="D10" s="4">
        <f>B10*C10</f>
        <v>0</v>
      </c>
    </row>
    <row r="11" spans="1:4" x14ac:dyDescent="0.25">
      <c r="A11" s="1" t="s">
        <v>16</v>
      </c>
      <c r="B11" s="7">
        <v>20</v>
      </c>
      <c r="C11" s="1">
        <f>B3</f>
        <v>0</v>
      </c>
      <c r="D11" s="4">
        <f>B11*C11</f>
        <v>0</v>
      </c>
    </row>
    <row r="12" spans="1:4" x14ac:dyDescent="0.25">
      <c r="A12" s="1" t="s">
        <v>17</v>
      </c>
      <c r="B12" s="7">
        <v>14</v>
      </c>
      <c r="C12" s="1">
        <f>B4</f>
        <v>0</v>
      </c>
      <c r="D12" s="4">
        <f>B12*C12</f>
        <v>0</v>
      </c>
    </row>
    <row r="14" spans="1:4" x14ac:dyDescent="0.25">
      <c r="B14" s="5" t="s">
        <v>22</v>
      </c>
      <c r="C14" s="5" t="s">
        <v>23</v>
      </c>
      <c r="D14" s="5" t="s">
        <v>24</v>
      </c>
    </row>
    <row r="15" spans="1:4" x14ac:dyDescent="0.25">
      <c r="A15" s="1" t="s">
        <v>12</v>
      </c>
      <c r="B15" s="9">
        <v>1400</v>
      </c>
      <c r="C15" s="1">
        <f>B6</f>
        <v>0</v>
      </c>
      <c r="D15" s="2">
        <f>B15*C15</f>
        <v>0</v>
      </c>
    </row>
    <row r="17" spans="1:2" x14ac:dyDescent="0.25">
      <c r="B17" s="5" t="s">
        <v>20</v>
      </c>
    </row>
    <row r="18" spans="1:2" x14ac:dyDescent="0.25">
      <c r="A18" s="11" t="s">
        <v>4</v>
      </c>
      <c r="B18" s="13">
        <f>D12+D10+D11</f>
        <v>0</v>
      </c>
    </row>
    <row r="19" spans="1:2" x14ac:dyDescent="0.25">
      <c r="A19" s="11" t="s">
        <v>18</v>
      </c>
      <c r="B19" s="13">
        <f>D15</f>
        <v>0</v>
      </c>
    </row>
    <row r="20" spans="1:2" x14ac:dyDescent="0.25">
      <c r="A20" s="11" t="s">
        <v>5</v>
      </c>
      <c r="B20" s="13">
        <v>4000</v>
      </c>
    </row>
    <row r="21" spans="1:2" x14ac:dyDescent="0.25">
      <c r="A21" s="11" t="s">
        <v>6</v>
      </c>
      <c r="B21" s="12">
        <f>B18+B19+B20</f>
        <v>4000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H1-Existing</vt:lpstr>
      <vt:lpstr>H2-Existing</vt:lpstr>
      <vt:lpstr>H3-Existing</vt:lpstr>
      <vt:lpstr>H1-Proposed</vt:lpstr>
      <vt:lpstr>H2-Proposed</vt:lpstr>
      <vt:lpstr>H3-Proposed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erandi074</dc:creator>
  <cp:lastModifiedBy>Erandi</cp:lastModifiedBy>
  <cp:lastPrinted>2022-03-10T11:03:48Z</cp:lastPrinted>
  <dcterms:created xsi:type="dcterms:W3CDTF">2017-07-12T06:19:18Z</dcterms:created>
  <dcterms:modified xsi:type="dcterms:W3CDTF">2022-06-28T12:08:48Z</dcterms:modified>
</cp:coreProperties>
</file>