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mal/Google Drive/PhD/CLEF 2017/Drugs/"/>
    </mc:Choice>
  </mc:AlternateContent>
  <bookViews>
    <workbookView xWindow="0" yWindow="460" windowWidth="28800" windowHeight="15920" tabRatio="500"/>
  </bookViews>
  <sheets>
    <sheet name="Log-Likelihood" sheetId="1" r:id="rId1"/>
    <sheet name="Ranking" sheetId="2" r:id="rId2"/>
    <sheet name="based on words counts" sheetId="3" r:id="rId3"/>
    <sheet name="Ranking based on word count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" i="3" l="1"/>
  <c r="E101" i="3"/>
  <c r="F101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2" i="3"/>
  <c r="E2" i="3"/>
  <c r="F2" i="3"/>
  <c r="F100" i="1"/>
  <c r="G100" i="1"/>
  <c r="H100" i="1"/>
  <c r="F101" i="1"/>
  <c r="G101" i="1"/>
  <c r="H101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H24" i="1"/>
  <c r="F25" i="1"/>
  <c r="H25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G2" i="1"/>
  <c r="F2" i="1"/>
  <c r="H2" i="1"/>
</calcChain>
</file>

<file path=xl/sharedStrings.xml><?xml version="1.0" encoding="utf-8"?>
<sst xmlns="http://schemas.openxmlformats.org/spreadsheetml/2006/main" count="408" uniqueCount="107">
  <si>
    <t>LL</t>
  </si>
  <si>
    <t>Word</t>
  </si>
  <si>
    <t>eus</t>
  </si>
  <si>
    <t>gastric</t>
  </si>
  <si>
    <t>staging</t>
  </si>
  <si>
    <t>patients</t>
  </si>
  <si>
    <t>cancer</t>
  </si>
  <si>
    <t>endoscopic</t>
  </si>
  <si>
    <t>accuracy</t>
  </si>
  <si>
    <t>aged</t>
  </si>
  <si>
    <t>preoperative</t>
  </si>
  <si>
    <t>results</t>
  </si>
  <si>
    <t>lymph</t>
  </si>
  <si>
    <t>stomach</t>
  </si>
  <si>
    <t>ultrasonography</t>
  </si>
  <si>
    <t>tumor</t>
  </si>
  <si>
    <t>ultrasound</t>
  </si>
  <si>
    <t>invasion</t>
  </si>
  <si>
    <t>t</t>
  </si>
  <si>
    <t>depth</t>
  </si>
  <si>
    <t>ct</t>
  </si>
  <si>
    <t>neoplasm</t>
  </si>
  <si>
    <t>humans</t>
  </si>
  <si>
    <t>stage</t>
  </si>
  <si>
    <t>node</t>
  </si>
  <si>
    <t>study</t>
  </si>
  <si>
    <t>early</t>
  </si>
  <si>
    <t>neoplasmsdiagnostic</t>
  </si>
  <si>
    <t>carcinoma</t>
  </si>
  <si>
    <t>n</t>
  </si>
  <si>
    <t>cases</t>
  </si>
  <si>
    <t>lesions</t>
  </si>
  <si>
    <t>esophageal</t>
  </si>
  <si>
    <t>male</t>
  </si>
  <si>
    <t>sensitivity</t>
  </si>
  <si>
    <t>methods</t>
  </si>
  <si>
    <t>female</t>
  </si>
  <si>
    <t>treatment</t>
  </si>
  <si>
    <t>metastasis</t>
  </si>
  <si>
    <t>compared</t>
  </si>
  <si>
    <t>imagingpathology</t>
  </si>
  <si>
    <t>middle</t>
  </si>
  <si>
    <t>tumors</t>
  </si>
  <si>
    <t>specificity</t>
  </si>
  <si>
    <t>respectively</t>
  </si>
  <si>
    <t>accurate</t>
  </si>
  <si>
    <t>tomography</t>
  </si>
  <si>
    <t>p</t>
  </si>
  <si>
    <t>assessment</t>
  </si>
  <si>
    <t>endoscopy</t>
  </si>
  <si>
    <t>endosonography</t>
  </si>
  <si>
    <t>nodes</t>
  </si>
  <si>
    <t>resection</t>
  </si>
  <si>
    <t>advanced</t>
  </si>
  <si>
    <t>findings</t>
  </si>
  <si>
    <t>diagnostic</t>
  </si>
  <si>
    <t>surgical</t>
  </si>
  <si>
    <t>underwent</t>
  </si>
  <si>
    <t>diagnosis</t>
  </si>
  <si>
    <t>studies</t>
  </si>
  <si>
    <t>conclusions</t>
  </si>
  <si>
    <t>adult</t>
  </si>
  <si>
    <t>surgery</t>
  </si>
  <si>
    <t>computed</t>
  </si>
  <si>
    <t>imagingpathologysurgery</t>
  </si>
  <si>
    <t>rate</t>
  </si>
  <si>
    <t>background</t>
  </si>
  <si>
    <t>cancers</t>
  </si>
  <si>
    <t>performed</t>
  </si>
  <si>
    <t>lymphatic</t>
  </si>
  <si>
    <t>adenocarcinoma</t>
  </si>
  <si>
    <t>evaluation</t>
  </si>
  <si>
    <t>submucosal</t>
  </si>
  <si>
    <t>clinical</t>
  </si>
  <si>
    <t>metastases</t>
  </si>
  <si>
    <t>imaging</t>
  </si>
  <si>
    <t>prospective</t>
  </si>
  <si>
    <t>value</t>
  </si>
  <si>
    <t>junction</t>
  </si>
  <si>
    <t>disease</t>
  </si>
  <si>
    <t>analysis</t>
  </si>
  <si>
    <t>useful</t>
  </si>
  <si>
    <t>detection</t>
  </si>
  <si>
    <t>gastroscopy</t>
  </si>
  <si>
    <t>predictive</t>
  </si>
  <si>
    <t>comparison</t>
  </si>
  <si>
    <t>laparoscopy</t>
  </si>
  <si>
    <t>pathologic</t>
  </si>
  <si>
    <t>tnm</t>
  </si>
  <si>
    <t>cardia</t>
  </si>
  <si>
    <t>classification</t>
  </si>
  <si>
    <t>correctly</t>
  </si>
  <si>
    <t>stages</t>
  </si>
  <si>
    <t>wall</t>
  </si>
  <si>
    <t>therapy</t>
  </si>
  <si>
    <t>according</t>
  </si>
  <si>
    <t>determining</t>
  </si>
  <si>
    <t>aim</t>
  </si>
  <si>
    <t>upper</t>
  </si>
  <si>
    <t>gastrointestinal</t>
  </si>
  <si>
    <r>
      <t xml:space="preserve">no. of </t>
    </r>
    <r>
      <rPr>
        <sz val="12"/>
        <color rgb="FFFF0000"/>
        <rFont val="Calibri (Body)"/>
      </rPr>
      <t xml:space="preserve">rel_document </t>
    </r>
    <r>
      <rPr>
        <sz val="12"/>
        <color theme="1"/>
        <rFont val="Calibri"/>
        <family val="2"/>
        <scheme val="minor"/>
      </rPr>
      <t xml:space="preserve">
dose </t>
    </r>
    <r>
      <rPr>
        <sz val="12"/>
        <color rgb="FFFF0000"/>
        <rFont val="Calibri (Body)"/>
      </rPr>
      <t>not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"/>
      </rPr>
      <t>contain</t>
    </r>
    <r>
      <rPr>
        <sz val="12"/>
        <color theme="1"/>
        <rFont val="Calibri"/>
        <family val="2"/>
        <scheme val="minor"/>
      </rPr>
      <t xml:space="preserve"> the word</t>
    </r>
  </si>
  <si>
    <r>
      <t xml:space="preserve">no. of </t>
    </r>
    <r>
      <rPr>
        <sz val="12"/>
        <color rgb="FFFF0000"/>
        <rFont val="Calibri"/>
        <family val="2"/>
        <scheme val="minor"/>
      </rPr>
      <t>non_r</t>
    </r>
    <r>
      <rPr>
        <sz val="12"/>
        <color rgb="FFFF0000"/>
        <rFont val="Calibri (Body)"/>
      </rPr>
      <t>el_document</t>
    </r>
    <r>
      <rPr>
        <sz val="12"/>
        <color theme="1"/>
        <rFont val="Calibri"/>
        <family val="2"/>
        <scheme val="minor"/>
      </rPr>
      <t xml:space="preserve"> does </t>
    </r>
    <r>
      <rPr>
        <sz val="12"/>
        <color rgb="FFFF0000"/>
        <rFont val="Calibri (Body)"/>
      </rPr>
      <t>not contain</t>
    </r>
    <r>
      <rPr>
        <sz val="12"/>
        <color theme="1"/>
        <rFont val="Calibri"/>
        <family val="2"/>
        <scheme val="minor"/>
      </rPr>
      <t xml:space="preserve"> the word</t>
    </r>
  </si>
  <si>
    <r>
      <t xml:space="preserve">no. of </t>
    </r>
    <r>
      <rPr>
        <b/>
        <sz val="12"/>
        <color rgb="FFFF0000"/>
        <rFont val="Calibri (Body)"/>
      </rPr>
      <t xml:space="preserve">rel_document 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contains</t>
    </r>
    <r>
      <rPr>
        <b/>
        <sz val="12"/>
        <color theme="1"/>
        <rFont val="Calibri"/>
        <family val="2"/>
        <scheme val="minor"/>
      </rPr>
      <t xml:space="preserve"> the word</t>
    </r>
  </si>
  <si>
    <r>
      <t xml:space="preserve">no. of </t>
    </r>
    <r>
      <rPr>
        <b/>
        <sz val="12"/>
        <color rgb="FFFF0000"/>
        <rFont val="Calibri"/>
        <family val="2"/>
        <scheme val="minor"/>
      </rPr>
      <t>non_r</t>
    </r>
    <r>
      <rPr>
        <b/>
        <sz val="12"/>
        <color rgb="FFFF0000"/>
        <rFont val="Calibri (Body)"/>
      </rPr>
      <t>el_document contains</t>
    </r>
    <r>
      <rPr>
        <b/>
        <sz val="12"/>
        <color theme="1"/>
        <rFont val="Calibri"/>
        <family val="2"/>
        <scheme val="minor"/>
      </rPr>
      <t xml:space="preserve"> the word</t>
    </r>
  </si>
  <si>
    <t>Rank</t>
  </si>
  <si>
    <r>
      <t xml:space="preserve">no. of occureance in </t>
    </r>
    <r>
      <rPr>
        <b/>
        <sz val="12"/>
        <color rgb="FFFF0000"/>
        <rFont val="Calibri (Body)"/>
      </rPr>
      <t xml:space="preserve">rel_document </t>
    </r>
  </si>
  <si>
    <r>
      <t>no. of occureance in non_</t>
    </r>
    <r>
      <rPr>
        <b/>
        <sz val="12"/>
        <color rgb="FFFF0000"/>
        <rFont val="Calibri (Body)"/>
      </rPr>
      <t xml:space="preserve">rel_document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</si>
</sst>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3" fillId="0" borderId="0" xfId="0" applyFont="1" applyBorder="1"/>
    <xf numFmtId="2" fontId="2" fillId="0" borderId="6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3" fillId="0" borderId="1" xfId="0" applyFont="1" applyFill="1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Border="1"/>
    <xf numFmtId="2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4">
    <dxf>
      <alignment horizontal="center" textRotation="0" wrapText="0" indent="0" justifyLastLine="0" shrinkToFit="0"/>
    </dxf>
    <dxf>
      <numFmt numFmtId="2" formatCode="0.00"/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101" totalsRowShown="0" dataDxfId="7" headerRowBorderDxfId="12" tableBorderDxfId="13" totalsRowBorderDxfId="11">
  <autoFilter ref="A1:C101"/>
  <sortState ref="A2:B101">
    <sortCondition descending="1" ref="B1:B101"/>
  </sortState>
  <tableColumns count="3">
    <tableColumn id="1" name="Word" dataDxfId="10"/>
    <tableColumn id="2" name="LL" dataDxfId="9"/>
    <tableColumn id="3" name="Rank" dataDxfId="8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01" totalsRowShown="0" headerRowDxfId="2" headerRowBorderDxfId="5" tableBorderDxfId="6" totalsRowBorderDxfId="4">
  <autoFilter ref="A1:C101"/>
  <sortState ref="A2:C101">
    <sortCondition descending="1" ref="B1:B101"/>
  </sortState>
  <tableColumns count="3">
    <tableColumn id="1" name="Word" dataDxfId="3"/>
    <tableColumn id="2" name="LL" dataDxfId="1"/>
    <tableColumn id="3" name="Rank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zoomScale="110" zoomScaleNormal="110" workbookViewId="0">
      <selection activeCell="H2" sqref="H2"/>
    </sheetView>
  </sheetViews>
  <sheetFormatPr baseColWidth="10" defaultRowHeight="19" x14ac:dyDescent="0.25"/>
  <cols>
    <col min="1" max="1" width="25.1640625" style="1" bestFit="1" customWidth="1"/>
    <col min="2" max="4" width="21.83203125" customWidth="1"/>
    <col min="5" max="5" width="22" customWidth="1"/>
    <col min="8" max="8" width="10.83203125" style="5"/>
  </cols>
  <sheetData>
    <row r="1" spans="1:8" ht="49" customHeight="1" x14ac:dyDescent="0.2">
      <c r="A1" s="6" t="s">
        <v>1</v>
      </c>
      <c r="B1" s="19" t="s">
        <v>102</v>
      </c>
      <c r="C1" s="7" t="s">
        <v>100</v>
      </c>
      <c r="D1" s="20" t="s">
        <v>103</v>
      </c>
      <c r="E1" s="7" t="s">
        <v>101</v>
      </c>
      <c r="F1" s="8"/>
      <c r="G1" s="8"/>
      <c r="H1" s="21" t="s">
        <v>0</v>
      </c>
    </row>
    <row r="2" spans="1:8" x14ac:dyDescent="0.25">
      <c r="A2" s="9" t="s">
        <v>2</v>
      </c>
      <c r="B2" s="10">
        <v>86</v>
      </c>
      <c r="C2" s="11">
        <v>31</v>
      </c>
      <c r="D2" s="12">
        <v>419</v>
      </c>
      <c r="E2" s="13">
        <v>645</v>
      </c>
      <c r="F2" s="14">
        <f>$B$102*(B2+D2)/($B$102+$D$102)</f>
        <v>50.029635901778157</v>
      </c>
      <c r="G2" s="14">
        <f>$D$102*(B2+D2)/($B$102+$D$102)</f>
        <v>454.97036409822186</v>
      </c>
      <c r="H2" s="15">
        <f>2*((B2*IF(OR(B2=0, F2=0), 0, LN(B2/F2)))+(D2*IF(OR(D2=0, G2=0), 0, LN(D2/G2))))</f>
        <v>24.159038478831036</v>
      </c>
    </row>
    <row r="3" spans="1:8" x14ac:dyDescent="0.25">
      <c r="A3" s="9" t="s">
        <v>3</v>
      </c>
      <c r="B3" s="10">
        <v>110</v>
      </c>
      <c r="C3" s="11">
        <v>7</v>
      </c>
      <c r="D3" s="12">
        <v>637</v>
      </c>
      <c r="E3" s="13">
        <v>427</v>
      </c>
      <c r="F3" s="14">
        <f t="shared" ref="F3:F36" si="0">$B$102*(B3+D3)/($B$102+$D$102)</f>
        <v>74.004233700254019</v>
      </c>
      <c r="G3" s="14">
        <f t="shared" ref="G3:G36" si="1">$D$102*(B3+D3)/($B$102+$D$102)</f>
        <v>672.99576629974592</v>
      </c>
      <c r="H3" s="15">
        <f>2*((B3*IF(OR(B3=0, F3=0), 0, LN(B3/F3)))+(D3*IF(OR(D3=0, G3=0), 0, LN(D3/G3))))</f>
        <v>17.167779373566461</v>
      </c>
    </row>
    <row r="4" spans="1:8" x14ac:dyDescent="0.25">
      <c r="A4" s="9" t="s">
        <v>4</v>
      </c>
      <c r="B4" s="10">
        <v>100</v>
      </c>
      <c r="C4" s="11">
        <v>17</v>
      </c>
      <c r="D4" s="12">
        <v>690</v>
      </c>
      <c r="E4" s="13">
        <v>374</v>
      </c>
      <c r="F4" s="14">
        <f t="shared" si="0"/>
        <v>78.264182895850979</v>
      </c>
      <c r="G4" s="14">
        <f t="shared" si="1"/>
        <v>711.73581710414908</v>
      </c>
      <c r="H4" s="15">
        <f>2*((B4*IF(OR(B4=0, F4=0), 0, LN(B4/F4)))+(D4*IF(OR(D4=0, G4=0), 0, LN(D4/G4))))</f>
        <v>6.2150462132203614</v>
      </c>
    </row>
    <row r="5" spans="1:8" x14ac:dyDescent="0.25">
      <c r="A5" s="9" t="s">
        <v>5</v>
      </c>
      <c r="B5" s="10">
        <v>104</v>
      </c>
      <c r="C5" s="11">
        <v>13</v>
      </c>
      <c r="D5" s="12">
        <v>575</v>
      </c>
      <c r="E5" s="13">
        <v>489</v>
      </c>
      <c r="F5" s="14">
        <f t="shared" si="0"/>
        <v>67.267569856054195</v>
      </c>
      <c r="G5" s="14">
        <f t="shared" si="1"/>
        <v>611.73243014394586</v>
      </c>
      <c r="H5" s="15">
        <f>2*((B5*IF(OR(B5=0, F5=0), 0, LN(B5/F5)))+(D5*IF(OR(D5=0, G5=0), 0, LN(D5/G5))))</f>
        <v>19.414550284905673</v>
      </c>
    </row>
    <row r="6" spans="1:8" x14ac:dyDescent="0.25">
      <c r="A6" s="9" t="s">
        <v>6</v>
      </c>
      <c r="B6" s="10">
        <v>99</v>
      </c>
      <c r="C6" s="11">
        <v>18</v>
      </c>
      <c r="D6" s="12">
        <v>518</v>
      </c>
      <c r="E6" s="13">
        <v>546</v>
      </c>
      <c r="F6" s="14">
        <f t="shared" si="0"/>
        <v>61.125317527519051</v>
      </c>
      <c r="G6" s="14">
        <f t="shared" si="1"/>
        <v>555.87468247248091</v>
      </c>
      <c r="H6" s="15">
        <f>2*((B6*IF(OR(B6=0, F6=0), 0, LN(B6/F6)))+(D6*IF(OR(D6=0, G6=0), 0, LN(D6/G6))))</f>
        <v>22.366283887767224</v>
      </c>
    </row>
    <row r="7" spans="1:8" x14ac:dyDescent="0.25">
      <c r="A7" s="9" t="s">
        <v>7</v>
      </c>
      <c r="B7" s="10">
        <v>100</v>
      </c>
      <c r="C7" s="11">
        <v>17</v>
      </c>
      <c r="D7" s="12">
        <v>784</v>
      </c>
      <c r="E7" s="13">
        <v>280</v>
      </c>
      <c r="F7" s="14">
        <f t="shared" si="0"/>
        <v>87.576629974597793</v>
      </c>
      <c r="G7" s="14">
        <f t="shared" si="1"/>
        <v>796.42337002540216</v>
      </c>
      <c r="H7" s="15">
        <f>2*((B7*IF(OR(B7=0, F7=0), 0, LN(B7/F7)))+(D7*IF(OR(D7=0, G7=0), 0, LN(D7/G7))))</f>
        <v>1.8792680353970361</v>
      </c>
    </row>
    <row r="8" spans="1:8" x14ac:dyDescent="0.25">
      <c r="A8" s="9" t="s">
        <v>8</v>
      </c>
      <c r="B8" s="10">
        <v>79</v>
      </c>
      <c r="C8" s="11">
        <v>38</v>
      </c>
      <c r="D8" s="12">
        <v>221</v>
      </c>
      <c r="E8" s="13">
        <v>843</v>
      </c>
      <c r="F8" s="14">
        <f t="shared" si="0"/>
        <v>29.720575783234548</v>
      </c>
      <c r="G8" s="14">
        <f t="shared" si="1"/>
        <v>270.27942421676545</v>
      </c>
      <c r="H8" s="15">
        <f>2*((B8*IF(OR(B8=0, F8=0), 0, LN(B8/F8)))+(D8*IF(OR(D8=0, G8=0), 0, LN(D8/G8))))</f>
        <v>65.490321890784784</v>
      </c>
    </row>
    <row r="9" spans="1:8" x14ac:dyDescent="0.25">
      <c r="A9" s="9" t="s">
        <v>9</v>
      </c>
      <c r="B9" s="10">
        <v>90</v>
      </c>
      <c r="C9" s="11">
        <v>27</v>
      </c>
      <c r="D9" s="12">
        <v>595</v>
      </c>
      <c r="E9" s="13">
        <v>469</v>
      </c>
      <c r="F9" s="14">
        <f t="shared" si="0"/>
        <v>67.861981371718883</v>
      </c>
      <c r="G9" s="14">
        <f t="shared" si="1"/>
        <v>617.13801862828109</v>
      </c>
      <c r="H9" s="15">
        <f>2*((B9*IF(OR(B9=0, F9=0), 0, LN(B9/F9)))+(D9*IF(OR(D9=0, G9=0), 0, LN(D9/G9))))</f>
        <v>7.3478375833970091</v>
      </c>
    </row>
    <row r="10" spans="1:8" x14ac:dyDescent="0.25">
      <c r="A10" s="9" t="s">
        <v>10</v>
      </c>
      <c r="B10" s="10">
        <v>79</v>
      </c>
      <c r="C10" s="11">
        <v>38</v>
      </c>
      <c r="D10" s="12">
        <v>251</v>
      </c>
      <c r="E10" s="13">
        <v>813</v>
      </c>
      <c r="F10" s="14">
        <f t="shared" si="0"/>
        <v>32.692633361558002</v>
      </c>
      <c r="G10" s="14">
        <f t="shared" si="1"/>
        <v>297.30736663844198</v>
      </c>
      <c r="H10" s="15">
        <f>2*((B10*IF(OR(B10=0, F10=0), 0, LN(B10/F10)))+(D10*IF(OR(D10=0, G10=0), 0, LN(D10/G10))))</f>
        <v>54.407684891613485</v>
      </c>
    </row>
    <row r="11" spans="1:8" x14ac:dyDescent="0.25">
      <c r="A11" s="9" t="s">
        <v>11</v>
      </c>
      <c r="B11" s="10">
        <v>91</v>
      </c>
      <c r="C11" s="11">
        <v>26</v>
      </c>
      <c r="D11" s="12">
        <v>452</v>
      </c>
      <c r="E11" s="13">
        <v>612</v>
      </c>
      <c r="F11" s="14">
        <f t="shared" si="0"/>
        <v>53.794242167654531</v>
      </c>
      <c r="G11" s="14">
        <f t="shared" si="1"/>
        <v>489.20575783234545</v>
      </c>
      <c r="H11" s="15">
        <f>2*((B11*IF(OR(B11=0, F11=0), 0, LN(B11/F11)))+(D11*IF(OR(D11=0, G11=0), 0, LN(D11/G11))))</f>
        <v>24.168839972256634</v>
      </c>
    </row>
    <row r="12" spans="1:8" x14ac:dyDescent="0.25">
      <c r="A12" s="9" t="s">
        <v>12</v>
      </c>
      <c r="B12" s="10">
        <v>63</v>
      </c>
      <c r="C12" s="11">
        <v>54</v>
      </c>
      <c r="D12" s="12">
        <v>466</v>
      </c>
      <c r="E12" s="13">
        <v>598</v>
      </c>
      <c r="F12" s="14">
        <f t="shared" si="0"/>
        <v>52.407281964436919</v>
      </c>
      <c r="G12" s="14">
        <f t="shared" si="1"/>
        <v>476.59271803556311</v>
      </c>
      <c r="H12" s="15">
        <f>2*((B12*IF(OR(B12=0, F12=0), 0, LN(B12/F12)))+(D12*IF(OR(D12=0, G12=0), 0, LN(D12/G12))))</f>
        <v>2.2469970283647029</v>
      </c>
    </row>
    <row r="13" spans="1:8" x14ac:dyDescent="0.25">
      <c r="A13" s="9" t="s">
        <v>13</v>
      </c>
      <c r="B13" s="10">
        <v>114</v>
      </c>
      <c r="C13" s="11">
        <v>3</v>
      </c>
      <c r="D13" s="12">
        <v>690</v>
      </c>
      <c r="E13" s="13">
        <v>374</v>
      </c>
      <c r="F13" s="14">
        <f t="shared" si="0"/>
        <v>79.651143099068591</v>
      </c>
      <c r="G13" s="14">
        <f t="shared" si="1"/>
        <v>724.34885690093142</v>
      </c>
      <c r="H13" s="15">
        <f>2*((B13*IF(OR(B13=0, F13=0), 0, LN(B13/F13)))+(D13*IF(OR(D13=0, G13=0), 0, LN(D13/G13))))</f>
        <v>14.705084917444424</v>
      </c>
    </row>
    <row r="14" spans="1:8" x14ac:dyDescent="0.25">
      <c r="A14" s="9" t="s">
        <v>14</v>
      </c>
      <c r="B14" s="10">
        <v>83</v>
      </c>
      <c r="C14" s="11">
        <v>34</v>
      </c>
      <c r="D14" s="12">
        <v>509</v>
      </c>
      <c r="E14" s="13">
        <v>555</v>
      </c>
      <c r="F14" s="14">
        <f t="shared" si="0"/>
        <v>58.648602878916172</v>
      </c>
      <c r="G14" s="14">
        <f t="shared" si="1"/>
        <v>533.35139712108378</v>
      </c>
      <c r="H14" s="15">
        <f>2*((B14*IF(OR(B14=0, F14=0), 0, LN(B14/F14)))+(D14*IF(OR(D14=0, G14=0), 0, LN(D14/G14))))</f>
        <v>10.074301281435872</v>
      </c>
    </row>
    <row r="15" spans="1:8" x14ac:dyDescent="0.25">
      <c r="A15" s="9" t="s">
        <v>15</v>
      </c>
      <c r="B15" s="10">
        <v>68</v>
      </c>
      <c r="C15" s="11">
        <v>49</v>
      </c>
      <c r="D15" s="12">
        <v>575</v>
      </c>
      <c r="E15" s="13">
        <v>489</v>
      </c>
      <c r="F15" s="14">
        <f t="shared" si="0"/>
        <v>63.701100762066048</v>
      </c>
      <c r="G15" s="14">
        <f t="shared" si="1"/>
        <v>579.29889923793394</v>
      </c>
      <c r="H15" s="15">
        <f>2*((B15*IF(OR(B15=0, F15=0), 0, LN(B15/F15)))+(D15*IF(OR(D15=0, G15=0), 0, LN(D15/G15))))</f>
        <v>0.31577956180999323</v>
      </c>
    </row>
    <row r="16" spans="1:8" x14ac:dyDescent="0.25">
      <c r="A16" s="9" t="s">
        <v>16</v>
      </c>
      <c r="B16" s="10">
        <v>51</v>
      </c>
      <c r="C16" s="11">
        <v>66</v>
      </c>
      <c r="D16" s="12">
        <v>403</v>
      </c>
      <c r="E16" s="13">
        <v>661</v>
      </c>
      <c r="F16" s="14">
        <f t="shared" si="0"/>
        <v>44.977138018628281</v>
      </c>
      <c r="G16" s="14">
        <f t="shared" si="1"/>
        <v>409.0228619813717</v>
      </c>
      <c r="H16" s="15">
        <f>2*((B16*IF(OR(B16=0, F16=0), 0, LN(B16/F16)))+(D16*IF(OR(D16=0, G16=0), 0, LN(D16/G16))))</f>
        <v>0.86187546251635005</v>
      </c>
    </row>
    <row r="17" spans="1:8" x14ac:dyDescent="0.25">
      <c r="A17" s="9" t="s">
        <v>17</v>
      </c>
      <c r="B17" s="10">
        <v>49</v>
      </c>
      <c r="C17" s="11">
        <v>68</v>
      </c>
      <c r="D17" s="12">
        <v>140</v>
      </c>
      <c r="E17" s="13">
        <v>924</v>
      </c>
      <c r="F17" s="14">
        <f t="shared" si="0"/>
        <v>18.723962743437763</v>
      </c>
      <c r="G17" s="14">
        <f t="shared" si="1"/>
        <v>170.27603725656223</v>
      </c>
      <c r="H17" s="15">
        <f>2*((B17*IF(OR(B17=0, F17=0), 0, LN(B17/F17)))+(D17*IF(OR(D17=0, G17=0), 0, LN(D17/G17))))</f>
        <v>39.459619192879565</v>
      </c>
    </row>
    <row r="18" spans="1:8" x14ac:dyDescent="0.25">
      <c r="A18" s="9" t="s">
        <v>18</v>
      </c>
      <c r="B18" s="10">
        <v>117</v>
      </c>
      <c r="C18" s="11">
        <v>0</v>
      </c>
      <c r="D18" s="12">
        <v>1064</v>
      </c>
      <c r="E18" s="13">
        <v>0</v>
      </c>
      <c r="F18" s="14">
        <f t="shared" si="0"/>
        <v>117</v>
      </c>
      <c r="G18" s="14">
        <f t="shared" si="1"/>
        <v>1064</v>
      </c>
      <c r="H18" s="15">
        <f>2*((B18*IF(OR(B18=0, F18=0), 0, LN(B18/F18)))+(D18*IF(OR(D18=0, G18=0), 0, LN(D18/G18))))</f>
        <v>0</v>
      </c>
    </row>
    <row r="19" spans="1:8" x14ac:dyDescent="0.25">
      <c r="A19" s="9" t="s">
        <v>19</v>
      </c>
      <c r="B19" s="10">
        <v>56</v>
      </c>
      <c r="C19" s="11">
        <v>61</v>
      </c>
      <c r="D19" s="12">
        <v>109</v>
      </c>
      <c r="E19" s="13">
        <v>955</v>
      </c>
      <c r="F19" s="14">
        <f t="shared" si="0"/>
        <v>16.346316680779001</v>
      </c>
      <c r="G19" s="14">
        <f t="shared" si="1"/>
        <v>148.65368331922099</v>
      </c>
      <c r="H19" s="15">
        <f>2*((B19*IF(OR(B19=0, F19=0), 0, LN(B19/F19)))+(D19*IF(OR(D19=0, G19=0), 0, LN(D19/G19))))</f>
        <v>70.271923910332774</v>
      </c>
    </row>
    <row r="20" spans="1:8" x14ac:dyDescent="0.25">
      <c r="A20" s="9" t="s">
        <v>20</v>
      </c>
      <c r="B20" s="10">
        <v>113</v>
      </c>
      <c r="C20" s="11">
        <v>4</v>
      </c>
      <c r="D20" s="12">
        <v>930</v>
      </c>
      <c r="E20" s="13">
        <v>134</v>
      </c>
      <c r="F20" s="14">
        <f t="shared" si="0"/>
        <v>103.3285351397121</v>
      </c>
      <c r="G20" s="14">
        <f t="shared" si="1"/>
        <v>939.67146486028787</v>
      </c>
      <c r="H20" s="15">
        <f>2*((B20*IF(OR(B20=0, F20=0), 0, LN(B20/F20)))+(D20*IF(OR(D20=0, G20=0), 0, LN(D20/G20))))</f>
        <v>0.9781354378068059</v>
      </c>
    </row>
    <row r="21" spans="1:8" x14ac:dyDescent="0.25">
      <c r="A21" s="9" t="s">
        <v>21</v>
      </c>
      <c r="B21" s="10">
        <v>114</v>
      </c>
      <c r="C21" s="11">
        <v>3</v>
      </c>
      <c r="D21" s="12">
        <v>1057</v>
      </c>
      <c r="E21" s="13">
        <v>7</v>
      </c>
      <c r="F21" s="14">
        <f t="shared" si="0"/>
        <v>116.00931414055884</v>
      </c>
      <c r="G21" s="14">
        <f t="shared" si="1"/>
        <v>1054.9906858594411</v>
      </c>
      <c r="H21" s="15">
        <f>2*((B21*IF(OR(B21=0, F21=0), 0, LN(B21/F21)))+(D21*IF(OR(D21=0, G21=0), 0, LN(D21/G21))))</f>
        <v>3.8829046146958923E-2</v>
      </c>
    </row>
    <row r="22" spans="1:8" x14ac:dyDescent="0.25">
      <c r="A22" s="9" t="s">
        <v>22</v>
      </c>
      <c r="B22" s="10">
        <v>115</v>
      </c>
      <c r="C22" s="11">
        <v>2</v>
      </c>
      <c r="D22" s="12">
        <v>1058</v>
      </c>
      <c r="E22" s="13">
        <v>6</v>
      </c>
      <c r="F22" s="14">
        <f t="shared" si="0"/>
        <v>116.20745131244708</v>
      </c>
      <c r="G22" s="14">
        <f t="shared" si="1"/>
        <v>1056.7925486875529</v>
      </c>
      <c r="H22" s="15">
        <f>2*((B22*IF(OR(B22=0, F22=0), 0, LN(B22/F22)))+(D22*IF(OR(D22=0, G22=0), 0, LN(D22/G22))))</f>
        <v>1.3968743264246353E-2</v>
      </c>
    </row>
    <row r="23" spans="1:8" x14ac:dyDescent="0.25">
      <c r="A23" s="9" t="s">
        <v>23</v>
      </c>
      <c r="B23" s="10">
        <v>63</v>
      </c>
      <c r="C23" s="11">
        <v>54</v>
      </c>
      <c r="D23" s="12">
        <v>271</v>
      </c>
      <c r="E23" s="13">
        <v>793</v>
      </c>
      <c r="F23" s="14">
        <f t="shared" si="0"/>
        <v>33.088907705334464</v>
      </c>
      <c r="G23" s="14">
        <f t="shared" si="1"/>
        <v>300.91109229466554</v>
      </c>
      <c r="H23" s="15">
        <f>2*((B23*IF(OR(B23=0, F23=0), 0, LN(B23/F23)))+(D23*IF(OR(D23=0, G23=0), 0, LN(D23/G23))))</f>
        <v>24.390767482354285</v>
      </c>
    </row>
    <row r="24" spans="1:8" x14ac:dyDescent="0.25">
      <c r="A24" s="9" t="s">
        <v>24</v>
      </c>
      <c r="B24" s="10">
        <v>57</v>
      </c>
      <c r="C24" s="11">
        <v>60</v>
      </c>
      <c r="D24" s="12">
        <v>322</v>
      </c>
      <c r="E24" s="13">
        <v>742</v>
      </c>
      <c r="F24" s="14">
        <f t="shared" si="0"/>
        <v>37.546994072819643</v>
      </c>
      <c r="G24" s="14">
        <f t="shared" si="1"/>
        <v>341.45300592718036</v>
      </c>
      <c r="H24" s="15">
        <f>2*((B24*IF(OR(B24=0, F24=0), 0, LN(B24/F24)))+(D24*IF(OR(D24=0, G24=0), 0, LN(D24/G24))))</f>
        <v>9.8141231052911735</v>
      </c>
    </row>
    <row r="25" spans="1:8" x14ac:dyDescent="0.25">
      <c r="A25" s="9" t="s">
        <v>25</v>
      </c>
      <c r="B25" s="10">
        <v>73</v>
      </c>
      <c r="C25" s="11">
        <v>44</v>
      </c>
      <c r="D25" s="12">
        <v>327</v>
      </c>
      <c r="E25" s="13">
        <v>737</v>
      </c>
      <c r="F25" s="14">
        <f t="shared" si="0"/>
        <v>39.627434377646061</v>
      </c>
      <c r="G25" s="14">
        <f t="shared" si="1"/>
        <v>360.37256562235393</v>
      </c>
      <c r="H25" s="15">
        <f>2*((B25*IF(OR(B25=0, F25=0), 0, LN(B25/F25)))+(D25*IF(OR(D25=0, G25=0), 0, LN(D25/G25))))</f>
        <v>25.642352849861076</v>
      </c>
    </row>
    <row r="26" spans="1:8" x14ac:dyDescent="0.25">
      <c r="A26" s="9" t="s">
        <v>26</v>
      </c>
      <c r="B26" s="10">
        <v>49</v>
      </c>
      <c r="C26" s="11">
        <v>68</v>
      </c>
      <c r="D26" s="12">
        <v>222</v>
      </c>
      <c r="E26" s="13">
        <v>842</v>
      </c>
      <c r="F26" s="14">
        <f t="shared" si="0"/>
        <v>26.847586790855207</v>
      </c>
      <c r="G26" s="14">
        <f t="shared" si="1"/>
        <v>244.15241320914478</v>
      </c>
      <c r="H26" s="15">
        <f>2*((B26*IF(OR(B26=0, F26=0), 0, LN(B26/F26)))+(D26*IF(OR(D26=0, G26=0), 0, LN(D26/G26))))</f>
        <v>16.729957181820048</v>
      </c>
    </row>
    <row r="27" spans="1:8" x14ac:dyDescent="0.25">
      <c r="A27" s="9" t="s">
        <v>27</v>
      </c>
      <c r="B27" s="10">
        <v>75</v>
      </c>
      <c r="C27" s="11">
        <v>42</v>
      </c>
      <c r="D27" s="12">
        <v>463</v>
      </c>
      <c r="E27" s="13">
        <v>601</v>
      </c>
      <c r="F27" s="14">
        <f t="shared" si="0"/>
        <v>53.298899237933952</v>
      </c>
      <c r="G27" s="14">
        <f t="shared" si="1"/>
        <v>484.70110076206606</v>
      </c>
      <c r="H27" s="15">
        <f>2*((B27*IF(OR(B27=0, F27=0), 0, LN(B27/F27)))+(D27*IF(OR(D27=0, G27=0), 0, LN(D27/G27))))</f>
        <v>8.8201020600456275</v>
      </c>
    </row>
    <row r="28" spans="1:8" x14ac:dyDescent="0.25">
      <c r="A28" s="9" t="s">
        <v>28</v>
      </c>
      <c r="B28" s="10">
        <v>74</v>
      </c>
      <c r="C28" s="11">
        <v>43</v>
      </c>
      <c r="D28" s="12">
        <v>446</v>
      </c>
      <c r="E28" s="13">
        <v>618</v>
      </c>
      <c r="F28" s="14">
        <f t="shared" si="0"/>
        <v>51.515664690939879</v>
      </c>
      <c r="G28" s="14">
        <f t="shared" si="1"/>
        <v>468.4843353090601</v>
      </c>
      <c r="H28" s="15">
        <f>2*((B28*IF(OR(B28=0, F28=0), 0, LN(B28/F28)))+(D28*IF(OR(D28=0, G28=0), 0, LN(D28/G28))))</f>
        <v>9.7306439005932859</v>
      </c>
    </row>
    <row r="29" spans="1:8" x14ac:dyDescent="0.25">
      <c r="A29" s="9" t="s">
        <v>29</v>
      </c>
      <c r="B29" s="10">
        <v>117</v>
      </c>
      <c r="C29" s="11">
        <v>0</v>
      </c>
      <c r="D29" s="12">
        <v>1064</v>
      </c>
      <c r="E29" s="13">
        <v>0</v>
      </c>
      <c r="F29" s="14">
        <f t="shared" si="0"/>
        <v>117</v>
      </c>
      <c r="G29" s="14">
        <f t="shared" si="1"/>
        <v>1064</v>
      </c>
      <c r="H29" s="15">
        <f>2*((B29*IF(OR(B29=0, F29=0), 0, LN(B29/F29)))+(D29*IF(OR(D29=0, G29=0), 0, LN(D29/G29))))</f>
        <v>0</v>
      </c>
    </row>
    <row r="30" spans="1:8" x14ac:dyDescent="0.25">
      <c r="A30" s="9" t="s">
        <v>30</v>
      </c>
      <c r="B30" s="10">
        <v>48</v>
      </c>
      <c r="C30" s="11">
        <v>69</v>
      </c>
      <c r="D30" s="12">
        <v>245</v>
      </c>
      <c r="E30" s="13">
        <v>819</v>
      </c>
      <c r="F30" s="14">
        <f t="shared" si="0"/>
        <v>29.027095681625742</v>
      </c>
      <c r="G30" s="14">
        <f t="shared" si="1"/>
        <v>263.97290431837428</v>
      </c>
      <c r="H30" s="15">
        <f>2*((B30*IF(OR(B30=0, F30=0), 0, LN(B30/F30)))+(D30*IF(OR(D30=0, G30=0), 0, LN(D30/G30))))</f>
        <v>11.736999629363069</v>
      </c>
    </row>
    <row r="31" spans="1:8" x14ac:dyDescent="0.25">
      <c r="A31" s="9" t="s">
        <v>31</v>
      </c>
      <c r="B31" s="10">
        <v>33</v>
      </c>
      <c r="C31" s="11">
        <v>84</v>
      </c>
      <c r="D31" s="12">
        <v>220</v>
      </c>
      <c r="E31" s="13">
        <v>844</v>
      </c>
      <c r="F31" s="14">
        <f t="shared" si="0"/>
        <v>25.064352243861133</v>
      </c>
      <c r="G31" s="14">
        <f t="shared" si="1"/>
        <v>227.93564775613888</v>
      </c>
      <c r="H31" s="15">
        <f>2*((B31*IF(OR(B31=0, F31=0), 0, LN(B31/F31)))+(D31*IF(OR(D31=0, G31=0), 0, LN(D31/G31))))</f>
        <v>2.5622726982154589</v>
      </c>
    </row>
    <row r="32" spans="1:8" x14ac:dyDescent="0.25">
      <c r="A32" s="9" t="s">
        <v>32</v>
      </c>
      <c r="B32" s="10">
        <v>38</v>
      </c>
      <c r="C32" s="11">
        <v>79</v>
      </c>
      <c r="D32" s="12">
        <v>271</v>
      </c>
      <c r="E32" s="13">
        <v>793</v>
      </c>
      <c r="F32" s="14">
        <f t="shared" si="0"/>
        <v>30.612193056731584</v>
      </c>
      <c r="G32" s="14">
        <f t="shared" si="1"/>
        <v>278.3878069432684</v>
      </c>
      <c r="H32" s="15">
        <f>2*((B32*IF(OR(B32=0, F32=0), 0, LN(B32/F32)))+(D32*IF(OR(D32=0, G32=0), 0, LN(D32/G32))))</f>
        <v>1.8524702118753389</v>
      </c>
    </row>
    <row r="33" spans="1:8" x14ac:dyDescent="0.25">
      <c r="A33" s="9" t="s">
        <v>33</v>
      </c>
      <c r="B33" s="10">
        <v>89</v>
      </c>
      <c r="C33" s="11">
        <v>28</v>
      </c>
      <c r="D33" s="12">
        <v>652</v>
      </c>
      <c r="E33" s="13">
        <v>412</v>
      </c>
      <c r="F33" s="14">
        <f t="shared" si="0"/>
        <v>73.409822184589331</v>
      </c>
      <c r="G33" s="14">
        <f t="shared" si="1"/>
        <v>667.5901778154107</v>
      </c>
      <c r="H33" s="15">
        <f>2*((B33*IF(OR(B33=0, F33=0), 0, LN(B33/F33)))+(D33*IF(OR(D33=0, G33=0), 0, LN(D33/G33))))</f>
        <v>3.4655835346929109</v>
      </c>
    </row>
    <row r="34" spans="1:8" x14ac:dyDescent="0.25">
      <c r="A34" s="9" t="s">
        <v>34</v>
      </c>
      <c r="B34" s="10">
        <v>55</v>
      </c>
      <c r="C34" s="11">
        <v>62</v>
      </c>
      <c r="D34" s="12">
        <v>233</v>
      </c>
      <c r="E34" s="13">
        <v>831</v>
      </c>
      <c r="F34" s="14">
        <f t="shared" si="0"/>
        <v>28.531752751905167</v>
      </c>
      <c r="G34" s="14">
        <f t="shared" si="1"/>
        <v>259.46824724809483</v>
      </c>
      <c r="H34" s="15">
        <f>2*((B34*IF(OR(B34=0, F34=0), 0, LN(B34/F34)))+(D34*IF(OR(D34=0, G34=0), 0, LN(D34/G34))))</f>
        <v>22.055034306670144</v>
      </c>
    </row>
    <row r="35" spans="1:8" x14ac:dyDescent="0.25">
      <c r="A35" s="9" t="s">
        <v>35</v>
      </c>
      <c r="B35" s="10">
        <v>94</v>
      </c>
      <c r="C35" s="11">
        <v>23</v>
      </c>
      <c r="D35" s="12">
        <v>633</v>
      </c>
      <c r="E35" s="13">
        <v>431</v>
      </c>
      <c r="F35" s="14">
        <f t="shared" si="0"/>
        <v>72.022861981371719</v>
      </c>
      <c r="G35" s="14">
        <f t="shared" si="1"/>
        <v>654.97713801862824</v>
      </c>
      <c r="H35" s="15">
        <f>2*((B35*IF(OR(B35=0, F35=0), 0, LN(B35/F35)))+(D35*IF(OR(D35=0, G35=0), 0, LN(D35/G35))))</f>
        <v>6.8580380811248602</v>
      </c>
    </row>
    <row r="36" spans="1:8" x14ac:dyDescent="0.25">
      <c r="A36" s="9" t="s">
        <v>36</v>
      </c>
      <c r="B36" s="10">
        <v>88</v>
      </c>
      <c r="C36" s="11">
        <v>29</v>
      </c>
      <c r="D36" s="12">
        <v>530</v>
      </c>
      <c r="E36" s="13">
        <v>534</v>
      </c>
      <c r="F36" s="14">
        <f t="shared" si="0"/>
        <v>61.224386113463169</v>
      </c>
      <c r="G36" s="14">
        <f t="shared" si="1"/>
        <v>556.7756138865368</v>
      </c>
      <c r="H36" s="15">
        <f>2*((B36*IF(OR(B36=0, F36=0), 0, LN(B36/F36)))+(D36*IF(OR(D36=0, G36=0), 0, LN(D36/G36))))</f>
        <v>11.608835069245842</v>
      </c>
    </row>
    <row r="37" spans="1:8" x14ac:dyDescent="0.25">
      <c r="A37" s="9" t="s">
        <v>37</v>
      </c>
      <c r="B37" s="10">
        <v>49</v>
      </c>
      <c r="C37" s="11">
        <v>68</v>
      </c>
      <c r="D37" s="12">
        <v>410</v>
      </c>
      <c r="E37" s="13">
        <v>654</v>
      </c>
      <c r="F37" s="14">
        <f t="shared" ref="F37:F87" si="2">$B$102*(B37+D37)/($B$102+$D$102)</f>
        <v>45.47248094834886</v>
      </c>
      <c r="G37" s="14">
        <f t="shared" ref="G37:G87" si="3">$D$102*(B37+D37)/($B$102+$D$102)</f>
        <v>413.52751905165115</v>
      </c>
      <c r="H37" s="15">
        <f>2*((B37*IF(OR(B37=0, F37=0), 0, LN(B37/F37)))+(D37*IF(OR(D37=0, G37=0), 0, LN(D37/G37))))</f>
        <v>0.2970096716057844</v>
      </c>
    </row>
    <row r="38" spans="1:8" x14ac:dyDescent="0.25">
      <c r="A38" s="9" t="s">
        <v>38</v>
      </c>
      <c r="B38" s="10">
        <v>48</v>
      </c>
      <c r="C38" s="11">
        <v>69</v>
      </c>
      <c r="D38" s="12">
        <v>268</v>
      </c>
      <c r="E38" s="13">
        <v>796</v>
      </c>
      <c r="F38" s="14">
        <f t="shared" si="2"/>
        <v>31.30567315834039</v>
      </c>
      <c r="G38" s="14">
        <f t="shared" si="3"/>
        <v>284.69432684165963</v>
      </c>
      <c r="H38" s="15">
        <f>2*((B38*IF(OR(B38=0, F38=0), 0, LN(B38/F38)))+(D38*IF(OR(D38=0, G38=0), 0, LN(D38/G38))))</f>
        <v>8.640570642944553</v>
      </c>
    </row>
    <row r="39" spans="1:8" x14ac:dyDescent="0.25">
      <c r="A39" s="9" t="s">
        <v>39</v>
      </c>
      <c r="B39" s="10">
        <v>65</v>
      </c>
      <c r="C39" s="11">
        <v>52</v>
      </c>
      <c r="D39" s="12">
        <v>187</v>
      </c>
      <c r="E39" s="13">
        <v>877</v>
      </c>
      <c r="F39" s="14">
        <f t="shared" si="2"/>
        <v>24.96528365791702</v>
      </c>
      <c r="G39" s="14">
        <f t="shared" si="3"/>
        <v>227.03471634208299</v>
      </c>
      <c r="H39" s="15">
        <f>2*((B39*IF(OR(B39=0, F39=0), 0, LN(B39/F39)))+(D39*IF(OR(D39=0, G39=0), 0, LN(D39/G39))))</f>
        <v>51.843260980858616</v>
      </c>
    </row>
    <row r="40" spans="1:8" x14ac:dyDescent="0.25">
      <c r="A40" s="9" t="s">
        <v>40</v>
      </c>
      <c r="B40" s="10">
        <v>81</v>
      </c>
      <c r="C40" s="11">
        <v>36</v>
      </c>
      <c r="D40" s="12">
        <v>459</v>
      </c>
      <c r="E40" s="13">
        <v>605</v>
      </c>
      <c r="F40" s="14">
        <f t="shared" si="2"/>
        <v>53.497036409822186</v>
      </c>
      <c r="G40" s="14">
        <f t="shared" si="3"/>
        <v>486.50296359017784</v>
      </c>
      <c r="H40" s="15">
        <f>2*((B40*IF(OR(B40=0, F40=0), 0, LN(B40/F40)))+(D40*IF(OR(D40=0, G40=0), 0, LN(D40/G40))))</f>
        <v>13.780334255785284</v>
      </c>
    </row>
    <row r="41" spans="1:8" x14ac:dyDescent="0.25">
      <c r="A41" s="9" t="s">
        <v>41</v>
      </c>
      <c r="B41" s="10">
        <v>83</v>
      </c>
      <c r="C41" s="11">
        <v>34</v>
      </c>
      <c r="D41" s="12">
        <v>497</v>
      </c>
      <c r="E41" s="13">
        <v>567</v>
      </c>
      <c r="F41" s="14">
        <f t="shared" si="2"/>
        <v>57.459779847586788</v>
      </c>
      <c r="G41" s="14">
        <f t="shared" si="3"/>
        <v>522.54022015241321</v>
      </c>
      <c r="H41" s="15">
        <f>2*((B41*IF(OR(B41=0, F41=0), 0, LN(B41/F41)))+(D41*IF(OR(D41=0, G41=0), 0, LN(D41/G41))))</f>
        <v>11.236134457677345</v>
      </c>
    </row>
    <row r="42" spans="1:8" x14ac:dyDescent="0.25">
      <c r="A42" s="9" t="s">
        <v>42</v>
      </c>
      <c r="B42" s="10">
        <v>33</v>
      </c>
      <c r="C42" s="11">
        <v>84</v>
      </c>
      <c r="D42" s="12">
        <v>354</v>
      </c>
      <c r="E42" s="13">
        <v>710</v>
      </c>
      <c r="F42" s="14">
        <f t="shared" si="2"/>
        <v>38.339542760372566</v>
      </c>
      <c r="G42" s="14">
        <f t="shared" si="3"/>
        <v>348.66045723962742</v>
      </c>
      <c r="H42" s="15">
        <f>2*((B42*IF(OR(B42=0, F42=0), 0, LN(B42/F42)))+(D42*IF(OR(D42=0, G42=0), 0, LN(D42/G42))))</f>
        <v>0.86214290022993723</v>
      </c>
    </row>
    <row r="43" spans="1:8" x14ac:dyDescent="0.25">
      <c r="A43" s="9" t="s">
        <v>43</v>
      </c>
      <c r="B43" s="10">
        <v>51</v>
      </c>
      <c r="C43" s="11">
        <v>66</v>
      </c>
      <c r="D43" s="12">
        <v>215</v>
      </c>
      <c r="E43" s="13">
        <v>849</v>
      </c>
      <c r="F43" s="14">
        <f t="shared" si="2"/>
        <v>26.352243861134632</v>
      </c>
      <c r="G43" s="14">
        <f t="shared" si="3"/>
        <v>239.64775613886536</v>
      </c>
      <c r="H43" s="15">
        <f>2*((B43*IF(OR(B43=0, F43=0), 0, LN(B43/F43)))+(D43*IF(OR(D43=0, G43=0), 0, LN(D43/G43))))</f>
        <v>20.678947170854372</v>
      </c>
    </row>
    <row r="44" spans="1:8" x14ac:dyDescent="0.25">
      <c r="A44" s="9" t="s">
        <v>44</v>
      </c>
      <c r="B44" s="10">
        <v>46</v>
      </c>
      <c r="C44" s="11">
        <v>71</v>
      </c>
      <c r="D44" s="12">
        <v>146</v>
      </c>
      <c r="E44" s="13">
        <v>918</v>
      </c>
      <c r="F44" s="14">
        <f t="shared" si="2"/>
        <v>19.021168501270111</v>
      </c>
      <c r="G44" s="14">
        <f t="shared" si="3"/>
        <v>172.9788314987299</v>
      </c>
      <c r="H44" s="15">
        <f>2*((B44*IF(OR(B44=0, F44=0), 0, LN(B44/F44)))+(D44*IF(OR(D44=0, G44=0), 0, LN(D44/G44))))</f>
        <v>31.73189896429222</v>
      </c>
    </row>
    <row r="45" spans="1:8" x14ac:dyDescent="0.25">
      <c r="A45" s="9" t="s">
        <v>45</v>
      </c>
      <c r="B45" s="10">
        <v>52</v>
      </c>
      <c r="C45" s="11">
        <v>65</v>
      </c>
      <c r="D45" s="12">
        <v>189</v>
      </c>
      <c r="E45" s="13">
        <v>875</v>
      </c>
      <c r="F45" s="14">
        <f t="shared" si="2"/>
        <v>23.875529212531752</v>
      </c>
      <c r="G45" s="14">
        <f t="shared" si="3"/>
        <v>217.12447078746825</v>
      </c>
      <c r="H45" s="15">
        <f>2*((B45*IF(OR(B45=0, F45=0), 0, LN(B45/F45)))+(D45*IF(OR(D45=0, G45=0), 0, LN(D45/G45))))</f>
        <v>28.514939447878618</v>
      </c>
    </row>
    <row r="46" spans="1:8" x14ac:dyDescent="0.25">
      <c r="A46" s="9" t="s">
        <v>46</v>
      </c>
      <c r="B46" s="10">
        <v>31</v>
      </c>
      <c r="C46" s="11">
        <v>86</v>
      </c>
      <c r="D46" s="12">
        <v>297</v>
      </c>
      <c r="E46" s="13">
        <v>767</v>
      </c>
      <c r="F46" s="14">
        <f t="shared" si="2"/>
        <v>32.494496189669775</v>
      </c>
      <c r="G46" s="14">
        <f t="shared" si="3"/>
        <v>295.50550381033025</v>
      </c>
      <c r="H46" s="15">
        <f>2*((B46*IF(OR(B46=0, F46=0), 0, LN(B46/F46)))+(D46*IF(OR(D46=0, G46=0), 0, LN(D46/G46))))</f>
        <v>7.7359573348760868E-2</v>
      </c>
    </row>
    <row r="47" spans="1:8" x14ac:dyDescent="0.25">
      <c r="A47" s="9" t="s">
        <v>47</v>
      </c>
      <c r="B47" s="10">
        <v>117</v>
      </c>
      <c r="C47" s="11">
        <v>0</v>
      </c>
      <c r="D47" s="12">
        <v>1064</v>
      </c>
      <c r="E47" s="13">
        <v>0</v>
      </c>
      <c r="F47" s="14">
        <f t="shared" si="2"/>
        <v>117</v>
      </c>
      <c r="G47" s="14">
        <f t="shared" si="3"/>
        <v>1064</v>
      </c>
      <c r="H47" s="15">
        <f>2*((B47*IF(OR(B47=0, F47=0), 0, LN(B47/F47)))+(D47*IF(OR(D47=0, G47=0), 0, LN(D47/G47))))</f>
        <v>0</v>
      </c>
    </row>
    <row r="48" spans="1:8" x14ac:dyDescent="0.25">
      <c r="A48" s="9" t="s">
        <v>48</v>
      </c>
      <c r="B48" s="10">
        <v>35</v>
      </c>
      <c r="C48" s="11">
        <v>82</v>
      </c>
      <c r="D48" s="12">
        <v>171</v>
      </c>
      <c r="E48" s="13">
        <v>893</v>
      </c>
      <c r="F48" s="14">
        <f t="shared" si="2"/>
        <v>20.408128704487723</v>
      </c>
      <c r="G48" s="14">
        <f t="shared" si="3"/>
        <v>185.59187129551228</v>
      </c>
      <c r="H48" s="15">
        <f>2*((B48*IF(OR(B48=0, F48=0), 0, LN(B48/F48)))+(D48*IF(OR(D48=0, G48=0), 0, LN(D48/G48))))</f>
        <v>9.7538628179878621</v>
      </c>
    </row>
    <row r="49" spans="1:8" x14ac:dyDescent="0.25">
      <c r="A49" s="9" t="s">
        <v>49</v>
      </c>
      <c r="B49" s="10">
        <v>31</v>
      </c>
      <c r="C49" s="11">
        <v>86</v>
      </c>
      <c r="D49" s="12">
        <v>383</v>
      </c>
      <c r="E49" s="13">
        <v>681</v>
      </c>
      <c r="F49" s="14">
        <f t="shared" si="2"/>
        <v>41.014394580863673</v>
      </c>
      <c r="G49" s="14">
        <f t="shared" si="3"/>
        <v>372.98560541913633</v>
      </c>
      <c r="H49" s="15">
        <f>2*((B49*IF(OR(B49=0, F49=0), 0, LN(B49/F49)))+(D49*IF(OR(D49=0, G49=0), 0, LN(D49/G49))))</f>
        <v>2.9392687724310562</v>
      </c>
    </row>
    <row r="50" spans="1:8" x14ac:dyDescent="0.25">
      <c r="A50" s="9" t="s">
        <v>50</v>
      </c>
      <c r="B50" s="10">
        <v>75</v>
      </c>
      <c r="C50" s="11">
        <v>42</v>
      </c>
      <c r="D50" s="12">
        <v>661</v>
      </c>
      <c r="E50" s="13">
        <v>403</v>
      </c>
      <c r="F50" s="14">
        <f t="shared" si="2"/>
        <v>72.914479254868752</v>
      </c>
      <c r="G50" s="14">
        <f t="shared" si="3"/>
        <v>663.08552074513125</v>
      </c>
      <c r="H50" s="15">
        <f>2*((B50*IF(OR(B50=0, F50=0), 0, LN(B50/F50)))+(D50*IF(OR(D50=0, G50=0), 0, LN(D50/G50))))</f>
        <v>6.5656158422358502E-2</v>
      </c>
    </row>
    <row r="51" spans="1:8" x14ac:dyDescent="0.25">
      <c r="A51" s="9" t="s">
        <v>51</v>
      </c>
      <c r="B51" s="10">
        <v>33</v>
      </c>
      <c r="C51" s="11">
        <v>84</v>
      </c>
      <c r="D51" s="12">
        <v>170</v>
      </c>
      <c r="E51" s="13">
        <v>894</v>
      </c>
      <c r="F51" s="14">
        <f t="shared" si="2"/>
        <v>20.110922946655378</v>
      </c>
      <c r="G51" s="14">
        <f t="shared" si="3"/>
        <v>182.88907705334464</v>
      </c>
      <c r="H51" s="15">
        <f>2*((B51*IF(OR(B51=0, F51=0), 0, LN(B51/F51)))+(D51*IF(OR(D51=0, G51=0), 0, LN(D51/G51))))</f>
        <v>7.8384600758477028</v>
      </c>
    </row>
    <row r="52" spans="1:8" x14ac:dyDescent="0.25">
      <c r="A52" s="9" t="s">
        <v>52</v>
      </c>
      <c r="B52" s="10">
        <v>32</v>
      </c>
      <c r="C52" s="11">
        <v>85</v>
      </c>
      <c r="D52" s="12">
        <v>298</v>
      </c>
      <c r="E52" s="13">
        <v>766</v>
      </c>
      <c r="F52" s="14">
        <f t="shared" si="2"/>
        <v>32.692633361558002</v>
      </c>
      <c r="G52" s="14">
        <f t="shared" si="3"/>
        <v>297.30736663844198</v>
      </c>
      <c r="H52" s="15">
        <f>2*((B52*IF(OR(B52=0, F52=0), 0, LN(B52/F52)))+(D52*IF(OR(D52=0, G52=0), 0, LN(D52/G52))))</f>
        <v>1.6391394311773722E-2</v>
      </c>
    </row>
    <row r="53" spans="1:8" x14ac:dyDescent="0.25">
      <c r="A53" s="9" t="s">
        <v>53</v>
      </c>
      <c r="B53" s="10">
        <v>37</v>
      </c>
      <c r="C53" s="11">
        <v>80</v>
      </c>
      <c r="D53" s="12">
        <v>117</v>
      </c>
      <c r="E53" s="13">
        <v>947</v>
      </c>
      <c r="F53" s="14">
        <f t="shared" si="2"/>
        <v>15.256562235393734</v>
      </c>
      <c r="G53" s="14">
        <f t="shared" si="3"/>
        <v>138.74343776460626</v>
      </c>
      <c r="H53" s="15">
        <f>2*((B53*IF(OR(B53=0, F53=0), 0, LN(B53/F53)))+(D53*IF(OR(D53=0, G53=0), 0, LN(D53/G53))))</f>
        <v>25.671316191731428</v>
      </c>
    </row>
    <row r="54" spans="1:8" x14ac:dyDescent="0.25">
      <c r="A54" s="9" t="s">
        <v>54</v>
      </c>
      <c r="B54" s="10">
        <v>49</v>
      </c>
      <c r="C54" s="11">
        <v>68</v>
      </c>
      <c r="D54" s="12">
        <v>189</v>
      </c>
      <c r="E54" s="13">
        <v>875</v>
      </c>
      <c r="F54" s="14">
        <f t="shared" si="2"/>
        <v>23.578323454699408</v>
      </c>
      <c r="G54" s="14">
        <f t="shared" si="3"/>
        <v>214.42167654530058</v>
      </c>
      <c r="H54" s="15">
        <f>2*((B54*IF(OR(B54=0, F54=0), 0, LN(B54/F54)))+(D54*IF(OR(D54=0, G54=0), 0, LN(D54/G54))))</f>
        <v>23.983605916727747</v>
      </c>
    </row>
    <row r="55" spans="1:8" x14ac:dyDescent="0.25">
      <c r="A55" s="9" t="s">
        <v>55</v>
      </c>
      <c r="B55" s="10">
        <v>100</v>
      </c>
      <c r="C55" s="11">
        <v>17</v>
      </c>
      <c r="D55" s="12">
        <v>752</v>
      </c>
      <c r="E55" s="13">
        <v>312</v>
      </c>
      <c r="F55" s="14">
        <f t="shared" si="2"/>
        <v>84.406435224386115</v>
      </c>
      <c r="G55" s="14">
        <f t="shared" si="3"/>
        <v>767.59356477561391</v>
      </c>
      <c r="H55" s="15">
        <f>2*((B55*IF(OR(B55=0, F55=0), 0, LN(B55/F55)))+(D55*IF(OR(D55=0, G55=0), 0, LN(D55/G55))))</f>
        <v>3.037127009786623</v>
      </c>
    </row>
    <row r="56" spans="1:8" x14ac:dyDescent="0.25">
      <c r="A56" s="9" t="s">
        <v>56</v>
      </c>
      <c r="B56" s="10">
        <v>37</v>
      </c>
      <c r="C56" s="11">
        <v>80</v>
      </c>
      <c r="D56" s="12">
        <v>295</v>
      </c>
      <c r="E56" s="13">
        <v>769</v>
      </c>
      <c r="F56" s="14">
        <f t="shared" si="2"/>
        <v>32.890770533446229</v>
      </c>
      <c r="G56" s="14">
        <f t="shared" si="3"/>
        <v>299.10922946655376</v>
      </c>
      <c r="H56" s="15">
        <f>2*((B56*IF(OR(B56=0, F56=0), 0, LN(B56/F56)))+(D56*IF(OR(D56=0, G56=0), 0, LN(D56/G56))))</f>
        <v>0.54996595369460266</v>
      </c>
    </row>
    <row r="57" spans="1:8" x14ac:dyDescent="0.25">
      <c r="A57" s="9" t="s">
        <v>57</v>
      </c>
      <c r="B57" s="10">
        <v>50</v>
      </c>
      <c r="C57" s="11">
        <v>67</v>
      </c>
      <c r="D57" s="12">
        <v>198</v>
      </c>
      <c r="E57" s="13">
        <v>866</v>
      </c>
      <c r="F57" s="14">
        <f t="shared" si="2"/>
        <v>24.569009314140558</v>
      </c>
      <c r="G57" s="14">
        <f t="shared" si="3"/>
        <v>223.43099068585943</v>
      </c>
      <c r="H57" s="15">
        <f>2*((B57*IF(OR(B57=0, F57=0), 0, LN(B57/F57)))+(D57*IF(OR(D57=0, G57=0), 0, LN(D57/G57))))</f>
        <v>23.202828673106012</v>
      </c>
    </row>
    <row r="58" spans="1:8" x14ac:dyDescent="0.25">
      <c r="A58" s="9" t="s">
        <v>58</v>
      </c>
      <c r="B58" s="10">
        <v>43</v>
      </c>
      <c r="C58" s="11">
        <v>74</v>
      </c>
      <c r="D58" s="12">
        <v>611</v>
      </c>
      <c r="E58" s="13">
        <v>453</v>
      </c>
      <c r="F58" s="14">
        <f t="shared" si="2"/>
        <v>64.790855207451315</v>
      </c>
      <c r="G58" s="14">
        <f t="shared" si="3"/>
        <v>589.20914479254873</v>
      </c>
      <c r="H58" s="15">
        <f>2*((B58*IF(OR(B58=0, F58=0), 0, LN(B58/F58)))+(D58*IF(OR(D58=0, G58=0), 0, LN(D58/G58))))</f>
        <v>9.1209169251200208</v>
      </c>
    </row>
    <row r="59" spans="1:8" x14ac:dyDescent="0.25">
      <c r="A59" s="9" t="s">
        <v>59</v>
      </c>
      <c r="B59" s="10">
        <v>50</v>
      </c>
      <c r="C59" s="11">
        <v>67</v>
      </c>
      <c r="D59" s="12">
        <v>413</v>
      </c>
      <c r="E59" s="13">
        <v>651</v>
      </c>
      <c r="F59" s="14">
        <f t="shared" si="2"/>
        <v>45.868755292125314</v>
      </c>
      <c r="G59" s="14">
        <f t="shared" si="3"/>
        <v>417.13124470787466</v>
      </c>
      <c r="H59" s="15">
        <f>2*((B59*IF(OR(B59=0, F59=0), 0, LN(B59/F59)))+(D59*IF(OR(D59=0, G59=0), 0, LN(D59/G59))))</f>
        <v>0.40244522504374736</v>
      </c>
    </row>
    <row r="60" spans="1:8" x14ac:dyDescent="0.25">
      <c r="A60" s="9" t="s">
        <v>60</v>
      </c>
      <c r="B60" s="10">
        <v>56</v>
      </c>
      <c r="C60" s="11">
        <v>61</v>
      </c>
      <c r="D60" s="12">
        <v>206</v>
      </c>
      <c r="E60" s="13">
        <v>858</v>
      </c>
      <c r="F60" s="14">
        <f t="shared" si="2"/>
        <v>25.95596951735817</v>
      </c>
      <c r="G60" s="14">
        <f t="shared" si="3"/>
        <v>236.04403048264183</v>
      </c>
      <c r="H60" s="15">
        <f>2*((B60*IF(OR(B60=0, F60=0), 0, LN(B60/F60)))+(D60*IF(OR(D60=0, G60=0), 0, LN(D60/G60))))</f>
        <v>30.031825923443598</v>
      </c>
    </row>
    <row r="61" spans="1:8" x14ac:dyDescent="0.25">
      <c r="A61" s="9">
        <v>80</v>
      </c>
      <c r="B61" s="10">
        <v>52</v>
      </c>
      <c r="C61" s="11">
        <v>65</v>
      </c>
      <c r="D61" s="12">
        <v>254</v>
      </c>
      <c r="E61" s="13">
        <v>810</v>
      </c>
      <c r="F61" s="14">
        <f t="shared" si="2"/>
        <v>30.314987298899236</v>
      </c>
      <c r="G61" s="14">
        <f t="shared" si="3"/>
        <v>275.68501270110079</v>
      </c>
      <c r="H61" s="15">
        <f>2*((B61*IF(OR(B61=0, F61=0), 0, LN(B61/F61)))+(D61*IF(OR(D61=0, G61=0), 0, LN(D61/G61))))</f>
        <v>14.500813966839495</v>
      </c>
    </row>
    <row r="62" spans="1:8" x14ac:dyDescent="0.25">
      <c r="A62" s="9" t="s">
        <v>61</v>
      </c>
      <c r="B62" s="10">
        <v>54</v>
      </c>
      <c r="C62" s="11">
        <v>63</v>
      </c>
      <c r="D62" s="12">
        <v>325</v>
      </c>
      <c r="E62" s="13">
        <v>739</v>
      </c>
      <c r="F62" s="14">
        <f t="shared" si="2"/>
        <v>37.546994072819643</v>
      </c>
      <c r="G62" s="14">
        <f t="shared" si="3"/>
        <v>341.45300592718036</v>
      </c>
      <c r="H62" s="15">
        <f>2*((B62*IF(OR(B62=0, F62=0), 0, LN(B62/F62)))+(D62*IF(OR(D62=0, G62=0), 0, LN(D62/G62))))</f>
        <v>7.1460283742015207</v>
      </c>
    </row>
    <row r="63" spans="1:8" x14ac:dyDescent="0.25">
      <c r="A63" s="9" t="s">
        <v>62</v>
      </c>
      <c r="B63" s="10">
        <v>65</v>
      </c>
      <c r="C63" s="11">
        <v>52</v>
      </c>
      <c r="D63" s="12">
        <v>533</v>
      </c>
      <c r="E63" s="13">
        <v>531</v>
      </c>
      <c r="F63" s="14">
        <f t="shared" si="2"/>
        <v>59.243014394580861</v>
      </c>
      <c r="G63" s="14">
        <f t="shared" si="3"/>
        <v>538.75698560541912</v>
      </c>
      <c r="H63" s="15">
        <f>2*((B63*IF(OR(B63=0, F63=0), 0, LN(B63/F63)))+(D63*IF(OR(D63=0, G63=0), 0, LN(D63/G63))))</f>
        <v>0.60388805550993929</v>
      </c>
    </row>
    <row r="64" spans="1:8" x14ac:dyDescent="0.25">
      <c r="A64" s="9" t="s">
        <v>63</v>
      </c>
      <c r="B64" s="10">
        <v>31</v>
      </c>
      <c r="C64" s="11">
        <v>86</v>
      </c>
      <c r="D64" s="12">
        <v>281</v>
      </c>
      <c r="E64" s="13">
        <v>783</v>
      </c>
      <c r="F64" s="14">
        <f t="shared" si="2"/>
        <v>30.909398814563929</v>
      </c>
      <c r="G64" s="14">
        <f t="shared" si="3"/>
        <v>281.09060118543607</v>
      </c>
      <c r="H64" s="15">
        <f>2*((B64*IF(OR(B64=0, F64=0), 0, LN(B64/F64)))+(D64*IF(OR(D64=0, G64=0), 0, LN(D64/G64))))</f>
        <v>2.9451552700052175E-4</v>
      </c>
    </row>
    <row r="65" spans="1:8" x14ac:dyDescent="0.25">
      <c r="A65" s="9" t="s">
        <v>64</v>
      </c>
      <c r="B65" s="10">
        <v>36</v>
      </c>
      <c r="C65" s="11">
        <v>81</v>
      </c>
      <c r="D65" s="12">
        <v>132</v>
      </c>
      <c r="E65" s="13">
        <v>932</v>
      </c>
      <c r="F65" s="14">
        <f t="shared" si="2"/>
        <v>16.643522438611345</v>
      </c>
      <c r="G65" s="14">
        <f t="shared" si="3"/>
        <v>151.35647756138866</v>
      </c>
      <c r="H65" s="15">
        <f>2*((B65*IF(OR(B65=0, F65=0), 0, LN(B65/F65)))+(D65*IF(OR(D65=0, G65=0), 0, LN(D65/G65))))</f>
        <v>19.42316413500243</v>
      </c>
    </row>
    <row r="66" spans="1:8" x14ac:dyDescent="0.25">
      <c r="A66" s="9" t="s">
        <v>65</v>
      </c>
      <c r="B66" s="10">
        <v>81</v>
      </c>
      <c r="C66" s="11">
        <v>36</v>
      </c>
      <c r="D66" s="12">
        <v>506</v>
      </c>
      <c r="E66" s="13">
        <v>558</v>
      </c>
      <c r="F66" s="14">
        <f t="shared" si="2"/>
        <v>58.153259949195593</v>
      </c>
      <c r="G66" s="14">
        <f t="shared" si="3"/>
        <v>528.84674005080444</v>
      </c>
      <c r="H66" s="15">
        <f>2*((B66*IF(OR(B66=0, F66=0), 0, LN(B66/F66)))+(D66*IF(OR(D66=0, G66=0), 0, LN(D66/G66))))</f>
        <v>8.9895407357230113</v>
      </c>
    </row>
    <row r="67" spans="1:8" x14ac:dyDescent="0.25">
      <c r="A67" s="9" t="s">
        <v>66</v>
      </c>
      <c r="B67" s="10">
        <v>50</v>
      </c>
      <c r="C67" s="11">
        <v>67</v>
      </c>
      <c r="D67" s="12">
        <v>230</v>
      </c>
      <c r="E67" s="13">
        <v>834</v>
      </c>
      <c r="F67" s="14">
        <f t="shared" si="2"/>
        <v>27.739204064352244</v>
      </c>
      <c r="G67" s="14">
        <f t="shared" si="3"/>
        <v>252.26079593564776</v>
      </c>
      <c r="H67" s="15">
        <f>2*((B67*IF(OR(B67=0, F67=0), 0, LN(B67/F67)))+(D67*IF(OR(D67=0, G67=0), 0, LN(D67/G67))))</f>
        <v>16.420920308720717</v>
      </c>
    </row>
    <row r="68" spans="1:8" x14ac:dyDescent="0.25">
      <c r="A68" s="9" t="s">
        <v>67</v>
      </c>
      <c r="B68" s="10">
        <v>23</v>
      </c>
      <c r="C68" s="11">
        <v>94</v>
      </c>
      <c r="D68" s="12">
        <v>94</v>
      </c>
      <c r="E68" s="13">
        <v>970</v>
      </c>
      <c r="F68" s="14">
        <f t="shared" si="2"/>
        <v>11.591024555461473</v>
      </c>
      <c r="G68" s="14">
        <f t="shared" si="3"/>
        <v>105.40897544453853</v>
      </c>
      <c r="H68" s="15">
        <f>2*((B68*IF(OR(B68=0, F68=0), 0, LN(B68/F68)))+(D68*IF(OR(D68=0, G68=0), 0, LN(D68/G68))))</f>
        <v>9.9861403048138158</v>
      </c>
    </row>
    <row r="69" spans="1:8" x14ac:dyDescent="0.25">
      <c r="A69" s="9" t="s">
        <v>68</v>
      </c>
      <c r="B69" s="10">
        <v>37</v>
      </c>
      <c r="C69" s="11">
        <v>80</v>
      </c>
      <c r="D69" s="12">
        <v>276</v>
      </c>
      <c r="E69" s="13">
        <v>788</v>
      </c>
      <c r="F69" s="14">
        <f t="shared" si="2"/>
        <v>31.008467400508042</v>
      </c>
      <c r="G69" s="14">
        <f t="shared" si="3"/>
        <v>281.99153259949196</v>
      </c>
      <c r="H69" s="15">
        <f>2*((B69*IF(OR(B69=0, F69=0), 0, LN(B69/F69)))+(D69*IF(OR(D69=0, G69=0), 0, LN(D69/G69))))</f>
        <v>1.2178121122407948</v>
      </c>
    </row>
    <row r="70" spans="1:8" x14ac:dyDescent="0.25">
      <c r="A70" s="9" t="s">
        <v>69</v>
      </c>
      <c r="B70" s="10">
        <v>41</v>
      </c>
      <c r="C70" s="11">
        <v>76</v>
      </c>
      <c r="D70" s="12">
        <v>180</v>
      </c>
      <c r="E70" s="13">
        <v>884</v>
      </c>
      <c r="F70" s="14">
        <f t="shared" si="2"/>
        <v>21.894157493649448</v>
      </c>
      <c r="G70" s="14">
        <f t="shared" si="3"/>
        <v>199.10584250635054</v>
      </c>
      <c r="H70" s="15">
        <f>2*((B70*IF(OR(B70=0, F70=0), 0, LN(B70/F70)))+(D70*IF(OR(D70=0, G70=0), 0, LN(D70/G70))))</f>
        <v>15.126190660628076</v>
      </c>
    </row>
    <row r="71" spans="1:8" x14ac:dyDescent="0.25">
      <c r="A71" s="9" t="s">
        <v>70</v>
      </c>
      <c r="B71" s="10">
        <v>48</v>
      </c>
      <c r="C71" s="11">
        <v>69</v>
      </c>
      <c r="D71" s="12">
        <v>231</v>
      </c>
      <c r="E71" s="13">
        <v>833</v>
      </c>
      <c r="F71" s="14">
        <f t="shared" si="2"/>
        <v>27.64013547840813</v>
      </c>
      <c r="G71" s="14">
        <f t="shared" si="3"/>
        <v>251.35986452159187</v>
      </c>
      <c r="H71" s="15">
        <f>2*((B71*IF(OR(B71=0, F71=0), 0, LN(B71/F71)))+(D71*IF(OR(D71=0, G71=0), 0, LN(D71/G71))))</f>
        <v>13.961301254913238</v>
      </c>
    </row>
    <row r="72" spans="1:8" x14ac:dyDescent="0.25">
      <c r="A72" s="9" t="s">
        <v>71</v>
      </c>
      <c r="B72" s="10">
        <v>33</v>
      </c>
      <c r="C72" s="11">
        <v>84</v>
      </c>
      <c r="D72" s="12">
        <v>169</v>
      </c>
      <c r="E72" s="13">
        <v>895</v>
      </c>
      <c r="F72" s="14">
        <f t="shared" si="2"/>
        <v>20.011854360711261</v>
      </c>
      <c r="G72" s="14">
        <f t="shared" si="3"/>
        <v>181.98814563928875</v>
      </c>
      <c r="H72" s="15">
        <f>2*((B72*IF(OR(B72=0, F72=0), 0, LN(B72/F72)))+(D72*IF(OR(D72=0, G72=0), 0, LN(D72/G72))))</f>
        <v>7.9855825710449295</v>
      </c>
    </row>
    <row r="73" spans="1:8" x14ac:dyDescent="0.25">
      <c r="A73" s="9" t="s">
        <v>72</v>
      </c>
      <c r="B73" s="10">
        <v>18</v>
      </c>
      <c r="C73" s="11">
        <v>99</v>
      </c>
      <c r="D73" s="12">
        <v>212</v>
      </c>
      <c r="E73" s="13">
        <v>852</v>
      </c>
      <c r="F73" s="14">
        <f t="shared" si="2"/>
        <v>22.785774767146485</v>
      </c>
      <c r="G73" s="14">
        <f t="shared" si="3"/>
        <v>207.21422523285352</v>
      </c>
      <c r="H73" s="15">
        <f>2*((B73*IF(OR(B73=0, F73=0), 0, LN(B73/F73)))+(D73*IF(OR(D73=0, G73=0), 0, LN(D73/G73))))</f>
        <v>1.1937114003187101</v>
      </c>
    </row>
    <row r="74" spans="1:8" x14ac:dyDescent="0.25">
      <c r="A74" s="9" t="s">
        <v>73</v>
      </c>
      <c r="B74" s="10">
        <v>27</v>
      </c>
      <c r="C74" s="11">
        <v>90</v>
      </c>
      <c r="D74" s="12">
        <v>246</v>
      </c>
      <c r="E74" s="13">
        <v>818</v>
      </c>
      <c r="F74" s="14">
        <f t="shared" si="2"/>
        <v>27.045723962743438</v>
      </c>
      <c r="G74" s="14">
        <f t="shared" si="3"/>
        <v>245.95427603725656</v>
      </c>
      <c r="H74" s="15">
        <f>2*((B74*IF(OR(B74=0, F74=0), 0, LN(B74/F74)))+(D74*IF(OR(D74=0, G74=0), 0, LN(D74/G74))))</f>
        <v>8.5845067111747775E-5</v>
      </c>
    </row>
    <row r="75" spans="1:8" x14ac:dyDescent="0.25">
      <c r="A75" s="9" t="s">
        <v>74</v>
      </c>
      <c r="B75" s="10">
        <v>22</v>
      </c>
      <c r="C75" s="11">
        <v>95</v>
      </c>
      <c r="D75" s="12">
        <v>146</v>
      </c>
      <c r="E75" s="13">
        <v>918</v>
      </c>
      <c r="F75" s="14">
        <f t="shared" si="2"/>
        <v>16.643522438611345</v>
      </c>
      <c r="G75" s="14">
        <f t="shared" si="3"/>
        <v>151.35647756138866</v>
      </c>
      <c r="H75" s="15">
        <f>2*((B75*IF(OR(B75=0, F75=0), 0, LN(B75/F75)))+(D75*IF(OR(D75=0, G75=0), 0, LN(D75/G75))))</f>
        <v>1.7558259070534117</v>
      </c>
    </row>
    <row r="76" spans="1:8" x14ac:dyDescent="0.25">
      <c r="A76" s="9" t="s">
        <v>75</v>
      </c>
      <c r="B76" s="10">
        <v>93</v>
      </c>
      <c r="C76" s="11">
        <v>24</v>
      </c>
      <c r="D76" s="12">
        <v>727</v>
      </c>
      <c r="E76" s="13">
        <v>337</v>
      </c>
      <c r="F76" s="14">
        <f t="shared" si="2"/>
        <v>81.236240474174423</v>
      </c>
      <c r="G76" s="14">
        <f t="shared" si="3"/>
        <v>738.76375952582555</v>
      </c>
      <c r="H76" s="15">
        <f>2*((B76*IF(OR(B76=0, F76=0), 0, LN(B76/F76)))+(D76*IF(OR(D76=0, G76=0), 0, LN(D76/G76))))</f>
        <v>1.8150786910129852</v>
      </c>
    </row>
    <row r="77" spans="1:8" x14ac:dyDescent="0.25">
      <c r="A77" s="9" t="s">
        <v>76</v>
      </c>
      <c r="B77" s="10">
        <v>34</v>
      </c>
      <c r="C77" s="11">
        <v>83</v>
      </c>
      <c r="D77" s="12">
        <v>153</v>
      </c>
      <c r="E77" s="13">
        <v>911</v>
      </c>
      <c r="F77" s="14">
        <f t="shared" si="2"/>
        <v>18.525825571549536</v>
      </c>
      <c r="G77" s="14">
        <f t="shared" si="3"/>
        <v>168.47417442845045</v>
      </c>
      <c r="H77" s="15">
        <f>2*((B77*IF(OR(B77=0, F77=0), 0, LN(B77/F77)))+(D77*IF(OR(D77=0, G77=0), 0, LN(D77/G77))))</f>
        <v>11.807813618048495</v>
      </c>
    </row>
    <row r="78" spans="1:8" x14ac:dyDescent="0.25">
      <c r="A78" s="9" t="s">
        <v>77</v>
      </c>
      <c r="B78" s="10">
        <v>35</v>
      </c>
      <c r="C78" s="11">
        <v>82</v>
      </c>
      <c r="D78" s="12">
        <v>173</v>
      </c>
      <c r="E78" s="13">
        <v>891</v>
      </c>
      <c r="F78" s="14">
        <f t="shared" si="2"/>
        <v>20.606265876375954</v>
      </c>
      <c r="G78" s="14">
        <f t="shared" si="3"/>
        <v>187.39373412362406</v>
      </c>
      <c r="H78" s="15">
        <f>2*((B78*IF(OR(B78=0, F78=0), 0, LN(B78/F78)))+(D78*IF(OR(D78=0, G78=0), 0, LN(D78/G78))))</f>
        <v>9.4302631610519363</v>
      </c>
    </row>
    <row r="79" spans="1:8" x14ac:dyDescent="0.25">
      <c r="A79" s="9" t="s">
        <v>78</v>
      </c>
      <c r="B79" s="10">
        <v>13</v>
      </c>
      <c r="C79" s="11">
        <v>104</v>
      </c>
      <c r="D79" s="12">
        <v>67</v>
      </c>
      <c r="E79" s="13">
        <v>997</v>
      </c>
      <c r="F79" s="14">
        <f t="shared" si="2"/>
        <v>7.9254868755292129</v>
      </c>
      <c r="G79" s="14">
        <f t="shared" si="3"/>
        <v>72.074513124470784</v>
      </c>
      <c r="H79" s="15">
        <f>2*((B79*IF(OR(B79=0, F79=0), 0, LN(B79/F79)))+(D79*IF(OR(D79=0, G79=0), 0, LN(D79/G79))))</f>
        <v>3.0834512645916448</v>
      </c>
    </row>
    <row r="80" spans="1:8" x14ac:dyDescent="0.25">
      <c r="A80" s="9" t="s">
        <v>79</v>
      </c>
      <c r="B80" s="10">
        <v>22</v>
      </c>
      <c r="C80" s="11">
        <v>95</v>
      </c>
      <c r="D80" s="12">
        <v>359</v>
      </c>
      <c r="E80" s="13">
        <v>705</v>
      </c>
      <c r="F80" s="14">
        <f t="shared" si="2"/>
        <v>37.745131244707878</v>
      </c>
      <c r="G80" s="14">
        <f t="shared" si="3"/>
        <v>343.25486875529214</v>
      </c>
      <c r="H80" s="15">
        <f>2*((B80*IF(OR(B80=0, F80=0), 0, LN(B80/F80)))+(D80*IF(OR(D80=0, G80=0), 0, LN(D80/G80))))</f>
        <v>8.4498788577513722</v>
      </c>
    </row>
    <row r="81" spans="1:8" x14ac:dyDescent="0.25">
      <c r="A81" s="9" t="s">
        <v>80</v>
      </c>
      <c r="B81" s="10">
        <v>27</v>
      </c>
      <c r="C81" s="11">
        <v>90</v>
      </c>
      <c r="D81" s="12">
        <v>189</v>
      </c>
      <c r="E81" s="13">
        <v>875</v>
      </c>
      <c r="F81" s="14">
        <f t="shared" si="2"/>
        <v>21.398814563928873</v>
      </c>
      <c r="G81" s="14">
        <f t="shared" si="3"/>
        <v>194.60118543607112</v>
      </c>
      <c r="H81" s="15">
        <f>2*((B81*IF(OR(B81=0, F81=0), 0, LN(B81/F81)))+(D81*IF(OR(D81=0, G81=0), 0, LN(D81/G81))))</f>
        <v>1.5154892326001157</v>
      </c>
    </row>
    <row r="82" spans="1:8" x14ac:dyDescent="0.25">
      <c r="A82" s="9" t="s">
        <v>81</v>
      </c>
      <c r="B82" s="10">
        <v>29</v>
      </c>
      <c r="C82" s="11">
        <v>88</v>
      </c>
      <c r="D82" s="12">
        <v>118</v>
      </c>
      <c r="E82" s="13">
        <v>946</v>
      </c>
      <c r="F82" s="14">
        <f t="shared" si="2"/>
        <v>14.563082133784928</v>
      </c>
      <c r="G82" s="14">
        <f t="shared" si="3"/>
        <v>132.43691786621508</v>
      </c>
      <c r="H82" s="15">
        <f>2*((B82*IF(OR(B82=0, F82=0), 0, LN(B82/F82)))+(D82*IF(OR(D82=0, G82=0), 0, LN(D82/G82))))</f>
        <v>12.711206647143396</v>
      </c>
    </row>
    <row r="83" spans="1:8" x14ac:dyDescent="0.25">
      <c r="A83" s="9" t="s">
        <v>82</v>
      </c>
      <c r="B83" s="10">
        <v>22</v>
      </c>
      <c r="C83" s="11">
        <v>95</v>
      </c>
      <c r="D83" s="12">
        <v>98</v>
      </c>
      <c r="E83" s="13">
        <v>966</v>
      </c>
      <c r="F83" s="14">
        <f t="shared" si="2"/>
        <v>11.888230313293819</v>
      </c>
      <c r="G83" s="14">
        <f t="shared" si="3"/>
        <v>108.11176968670618</v>
      </c>
      <c r="H83" s="15">
        <f>2*((B83*IF(OR(B83=0, F83=0), 0, LN(B83/F83)))+(D83*IF(OR(D83=0, G83=0), 0, LN(D83/G83))))</f>
        <v>7.8348869550610658</v>
      </c>
    </row>
    <row r="84" spans="1:8" x14ac:dyDescent="0.25">
      <c r="A84" s="9" t="s">
        <v>83</v>
      </c>
      <c r="B84" s="10">
        <v>34</v>
      </c>
      <c r="C84" s="11">
        <v>83</v>
      </c>
      <c r="D84" s="12">
        <v>197</v>
      </c>
      <c r="E84" s="13">
        <v>867</v>
      </c>
      <c r="F84" s="14">
        <f t="shared" si="2"/>
        <v>22.884843353090602</v>
      </c>
      <c r="G84" s="14">
        <f t="shared" si="3"/>
        <v>208.11515664690941</v>
      </c>
      <c r="H84" s="15">
        <f>2*((B84*IF(OR(B84=0, F84=0), 0, LN(B84/F84)))+(D84*IF(OR(D84=0, G84=0), 0, LN(D84/G84))))</f>
        <v>5.2944201113054277</v>
      </c>
    </row>
    <row r="85" spans="1:8" x14ac:dyDescent="0.25">
      <c r="A85" s="9" t="s">
        <v>84</v>
      </c>
      <c r="B85" s="10">
        <v>22</v>
      </c>
      <c r="C85" s="11">
        <v>95</v>
      </c>
      <c r="D85" s="12">
        <v>109</v>
      </c>
      <c r="E85" s="13">
        <v>955</v>
      </c>
      <c r="F85" s="14">
        <f t="shared" si="2"/>
        <v>12.977984758679085</v>
      </c>
      <c r="G85" s="14">
        <f t="shared" si="3"/>
        <v>118.02201524132091</v>
      </c>
      <c r="H85" s="15">
        <f>2*((B85*IF(OR(B85=0, F85=0), 0, LN(B85/F85)))+(D85*IF(OR(D85=0, G85=0), 0, LN(D85/G85))))</f>
        <v>5.8865942690786106</v>
      </c>
    </row>
    <row r="86" spans="1:8" x14ac:dyDescent="0.25">
      <c r="A86" s="9" t="s">
        <v>85</v>
      </c>
      <c r="B86" s="10">
        <v>26</v>
      </c>
      <c r="C86" s="11">
        <v>91</v>
      </c>
      <c r="D86" s="12">
        <v>43</v>
      </c>
      <c r="E86" s="13">
        <v>1021</v>
      </c>
      <c r="F86" s="14">
        <f t="shared" si="2"/>
        <v>6.8357324301439455</v>
      </c>
      <c r="G86" s="14">
        <f t="shared" si="3"/>
        <v>62.164267569856051</v>
      </c>
      <c r="H86" s="15">
        <f>2*((B86*IF(OR(B86=0, F86=0), 0, LN(B86/F86)))+(D86*IF(OR(D86=0, G86=0), 0, LN(D86/G86))))</f>
        <v>37.770610706557619</v>
      </c>
    </row>
    <row r="87" spans="1:8" x14ac:dyDescent="0.25">
      <c r="A87" s="9" t="s">
        <v>86</v>
      </c>
      <c r="B87" s="10">
        <v>10</v>
      </c>
      <c r="C87" s="11">
        <v>107</v>
      </c>
      <c r="D87" s="12">
        <v>113</v>
      </c>
      <c r="E87" s="13">
        <v>951</v>
      </c>
      <c r="F87" s="14">
        <f t="shared" si="2"/>
        <v>12.185436071126164</v>
      </c>
      <c r="G87" s="14">
        <f t="shared" si="3"/>
        <v>110.81456392887384</v>
      </c>
      <c r="H87" s="15">
        <f>2*((B87*IF(OR(B87=0, F87=0), 0, LN(B87/F87)))+(D87*IF(OR(D87=0, G87=0), 0, LN(D87/G87))))</f>
        <v>0.46056415809191487</v>
      </c>
    </row>
    <row r="88" spans="1:8" x14ac:dyDescent="0.25">
      <c r="A88" s="9">
        <v>100</v>
      </c>
      <c r="B88" s="10">
        <v>23</v>
      </c>
      <c r="C88" s="11">
        <v>94</v>
      </c>
      <c r="D88" s="12">
        <v>107</v>
      </c>
      <c r="E88" s="13">
        <v>957</v>
      </c>
      <c r="F88" s="14">
        <f t="shared" ref="F88:F101" si="4">$B$102*(B88+D88)/($B$102+$D$102)</f>
        <v>12.87891617273497</v>
      </c>
      <c r="G88" s="14">
        <f t="shared" ref="G88:G101" si="5">$D$102*(B88+D88)/($B$102+$D$102)</f>
        <v>117.12108382726502</v>
      </c>
      <c r="H88" s="15">
        <f>2*((B88*IF(OR(B88=0, F88=0), 0, LN(B88/F88)))+(D88*IF(OR(D88=0, G88=0), 0, LN(D88/G88))))</f>
        <v>7.3343152408146182</v>
      </c>
    </row>
    <row r="89" spans="1:8" x14ac:dyDescent="0.25">
      <c r="A89" s="9" t="s">
        <v>87</v>
      </c>
      <c r="B89" s="10">
        <v>54</v>
      </c>
      <c r="C89" s="11">
        <v>63</v>
      </c>
      <c r="D89" s="12">
        <v>221</v>
      </c>
      <c r="E89" s="13">
        <v>843</v>
      </c>
      <c r="F89" s="14">
        <f t="shared" si="4"/>
        <v>27.243861134631668</v>
      </c>
      <c r="G89" s="14">
        <f t="shared" si="5"/>
        <v>247.75613886536834</v>
      </c>
      <c r="H89" s="15">
        <f>2*((B89*IF(OR(B89=0, F89=0), 0, LN(B89/F89)))+(D89*IF(OR(D89=0, G89=0), 0, LN(D89/G89))))</f>
        <v>23.376075237063112</v>
      </c>
    </row>
    <row r="90" spans="1:8" x14ac:dyDescent="0.25">
      <c r="A90" s="9" t="s">
        <v>88</v>
      </c>
      <c r="B90" s="10">
        <v>23</v>
      </c>
      <c r="C90" s="11">
        <v>94</v>
      </c>
      <c r="D90" s="12">
        <v>56</v>
      </c>
      <c r="E90" s="13">
        <v>1008</v>
      </c>
      <c r="F90" s="14">
        <f t="shared" si="4"/>
        <v>7.8264182895850976</v>
      </c>
      <c r="G90" s="14">
        <f t="shared" si="5"/>
        <v>71.173581710414908</v>
      </c>
      <c r="H90" s="15">
        <f>2*((B90*IF(OR(B90=0, F90=0), 0, LN(B90/F90)))+(D90*IF(OR(D90=0, G90=0), 0, LN(D90/G90))))</f>
        <v>22.733263534796613</v>
      </c>
    </row>
    <row r="91" spans="1:8" x14ac:dyDescent="0.25">
      <c r="A91" s="9" t="s">
        <v>89</v>
      </c>
      <c r="B91" s="10">
        <v>13</v>
      </c>
      <c r="C91" s="11">
        <v>104</v>
      </c>
      <c r="D91" s="12">
        <v>54</v>
      </c>
      <c r="E91" s="13">
        <v>1010</v>
      </c>
      <c r="F91" s="14">
        <f t="shared" si="4"/>
        <v>6.6375952582557156</v>
      </c>
      <c r="G91" s="14">
        <f t="shared" si="5"/>
        <v>60.362404741744285</v>
      </c>
      <c r="H91" s="15">
        <f>2*((B91*IF(OR(B91=0, F91=0), 0, LN(B91/F91)))+(D91*IF(OR(D91=0, G91=0), 0, LN(D91/G91))))</f>
        <v>5.447888040885335</v>
      </c>
    </row>
    <row r="92" spans="1:8" x14ac:dyDescent="0.25">
      <c r="A92" s="9" t="s">
        <v>90</v>
      </c>
      <c r="B92" s="16">
        <v>22</v>
      </c>
      <c r="C92" s="11">
        <v>95</v>
      </c>
      <c r="D92" s="12">
        <v>82</v>
      </c>
      <c r="E92" s="13">
        <v>982</v>
      </c>
      <c r="F92" s="14">
        <f t="shared" si="4"/>
        <v>10.303132938187977</v>
      </c>
      <c r="G92" s="14">
        <f t="shared" si="5"/>
        <v>93.696867061812029</v>
      </c>
      <c r="H92" s="15">
        <f>2*((B92*IF(OR(B92=0, F92=0), 0, LN(B92/F92)))+(D92*IF(OR(D92=0, G92=0), 0, LN(D92/G92))))</f>
        <v>11.509492251787268</v>
      </c>
    </row>
    <row r="93" spans="1:8" x14ac:dyDescent="0.25">
      <c r="A93" s="9" t="s">
        <v>91</v>
      </c>
      <c r="B93" s="16">
        <v>22</v>
      </c>
      <c r="C93" s="11">
        <v>95</v>
      </c>
      <c r="D93" s="12">
        <v>35</v>
      </c>
      <c r="E93" s="13">
        <v>1029</v>
      </c>
      <c r="F93" s="14">
        <f t="shared" si="4"/>
        <v>5.6469093988145636</v>
      </c>
      <c r="G93" s="14">
        <f t="shared" si="5"/>
        <v>51.353090601185436</v>
      </c>
      <c r="H93" s="15">
        <f>2*((B93*IF(OR(B93=0, F93=0), 0, LN(B93/F93)))+(D93*IF(OR(D93=0, G93=0), 0, LN(D93/G93))))</f>
        <v>33.000704741172896</v>
      </c>
    </row>
    <row r="94" spans="1:8" x14ac:dyDescent="0.25">
      <c r="A94" s="9" t="s">
        <v>92</v>
      </c>
      <c r="B94" s="16">
        <v>18</v>
      </c>
      <c r="C94" s="11">
        <v>99</v>
      </c>
      <c r="D94" s="12">
        <v>62</v>
      </c>
      <c r="E94" s="13">
        <v>1002</v>
      </c>
      <c r="F94" s="14">
        <f t="shared" si="4"/>
        <v>7.9254868755292129</v>
      </c>
      <c r="G94" s="14">
        <f t="shared" si="5"/>
        <v>72.074513124470784</v>
      </c>
      <c r="H94" s="15">
        <f>2*((B94*IF(OR(B94=0, F94=0), 0, LN(B94/F94)))+(D94*IF(OR(D94=0, G94=0), 0, LN(D94/G94))))</f>
        <v>10.86017135309385</v>
      </c>
    </row>
    <row r="95" spans="1:8" x14ac:dyDescent="0.25">
      <c r="A95" s="9" t="s">
        <v>93</v>
      </c>
      <c r="B95" s="16">
        <v>17</v>
      </c>
      <c r="C95" s="11">
        <v>100</v>
      </c>
      <c r="D95" s="12">
        <v>149</v>
      </c>
      <c r="E95" s="13">
        <v>915</v>
      </c>
      <c r="F95" s="14">
        <f t="shared" si="4"/>
        <v>16.445385266723115</v>
      </c>
      <c r="G95" s="14">
        <f t="shared" si="5"/>
        <v>149.55461473327688</v>
      </c>
      <c r="H95" s="15">
        <f>2*((B95*IF(OR(B95=0, F95=0), 0, LN(B95/F95)))+(D95*IF(OR(D95=0, G95=0), 0, LN(D95/G95))))</f>
        <v>2.0556699012680646E-2</v>
      </c>
    </row>
    <row r="96" spans="1:8" x14ac:dyDescent="0.25">
      <c r="A96" s="9" t="s">
        <v>94</v>
      </c>
      <c r="B96" s="16">
        <v>29</v>
      </c>
      <c r="C96" s="11">
        <v>88</v>
      </c>
      <c r="D96" s="12">
        <v>335</v>
      </c>
      <c r="E96" s="13">
        <v>729</v>
      </c>
      <c r="F96" s="14">
        <f t="shared" si="4"/>
        <v>36.060965283657914</v>
      </c>
      <c r="G96" s="14">
        <f t="shared" si="5"/>
        <v>327.93903471634206</v>
      </c>
      <c r="H96" s="15">
        <f>2*((B96*IF(OR(B96=0, F96=0), 0, LN(B96/F96)))+(D96*IF(OR(D96=0, G96=0), 0, LN(D96/G96))))</f>
        <v>1.6338039618076206</v>
      </c>
    </row>
    <row r="97" spans="1:8" x14ac:dyDescent="0.25">
      <c r="A97" s="9" t="s">
        <v>95</v>
      </c>
      <c r="B97" s="16">
        <v>22</v>
      </c>
      <c r="C97" s="11">
        <v>95</v>
      </c>
      <c r="D97" s="12">
        <v>81</v>
      </c>
      <c r="E97" s="13">
        <v>983</v>
      </c>
      <c r="F97" s="14">
        <f t="shared" si="4"/>
        <v>10.204064352243861</v>
      </c>
      <c r="G97" s="14">
        <f t="shared" si="5"/>
        <v>92.795935647756139</v>
      </c>
      <c r="H97" s="15">
        <f>2*((B97*IF(OR(B97=0, F97=0), 0, LN(B97/F97)))+(D97*IF(OR(D97=0, G97=0), 0, LN(D97/G97))))</f>
        <v>11.778781910893844</v>
      </c>
    </row>
    <row r="98" spans="1:8" x14ac:dyDescent="0.25">
      <c r="A98" s="9" t="s">
        <v>96</v>
      </c>
      <c r="B98" s="16">
        <v>18</v>
      </c>
      <c r="C98" s="11">
        <v>99</v>
      </c>
      <c r="D98" s="12">
        <v>47</v>
      </c>
      <c r="E98" s="13">
        <v>1017</v>
      </c>
      <c r="F98" s="14">
        <f t="shared" si="4"/>
        <v>6.4394580863674848</v>
      </c>
      <c r="G98" s="14">
        <f t="shared" si="5"/>
        <v>58.560541913632512</v>
      </c>
      <c r="H98" s="15">
        <f>2*((B98*IF(OR(B98=0, F98=0), 0, LN(B98/F98)))+(D98*IF(OR(D98=0, G98=0), 0, LN(D98/G98))))</f>
        <v>16.333514240763062</v>
      </c>
    </row>
    <row r="99" spans="1:8" x14ac:dyDescent="0.25">
      <c r="A99" s="9" t="s">
        <v>97</v>
      </c>
      <c r="B99" s="16">
        <v>40</v>
      </c>
      <c r="C99" s="11">
        <v>77</v>
      </c>
      <c r="D99" s="12">
        <v>204</v>
      </c>
      <c r="E99" s="13">
        <v>860</v>
      </c>
      <c r="F99" s="14">
        <f t="shared" si="4"/>
        <v>24.172734970364097</v>
      </c>
      <c r="G99" s="14">
        <f t="shared" si="5"/>
        <v>219.8272650296359</v>
      </c>
      <c r="H99" s="15">
        <f>2*((B99*IF(OR(B99=0, F99=0), 0, LN(B99/F99)))+(D99*IF(OR(D99=0, G99=0), 0, LN(D99/G99))))</f>
        <v>9.8057180751163884</v>
      </c>
    </row>
    <row r="100" spans="1:8" x14ac:dyDescent="0.25">
      <c r="A100" s="9" t="s">
        <v>98</v>
      </c>
      <c r="B100" s="16">
        <v>19</v>
      </c>
      <c r="C100" s="11">
        <v>98</v>
      </c>
      <c r="D100" s="12">
        <v>164</v>
      </c>
      <c r="E100" s="13">
        <v>900</v>
      </c>
      <c r="F100" s="14">
        <f t="shared" si="4"/>
        <v>18.129551227773074</v>
      </c>
      <c r="G100" s="14">
        <f t="shared" si="5"/>
        <v>164.87044877222692</v>
      </c>
      <c r="H100" s="15">
        <f>2*((B100*IF(OR(B100=0, F100=0), 0, LN(B100/F100)))+(D100*IF(OR(D100=0, G100=0), 0, LN(D100/G100))))</f>
        <v>4.5743072900207737E-2</v>
      </c>
    </row>
    <row r="101" spans="1:8" x14ac:dyDescent="0.25">
      <c r="A101" s="9" t="s">
        <v>99</v>
      </c>
      <c r="B101" s="16">
        <v>22</v>
      </c>
      <c r="C101" s="11">
        <v>95</v>
      </c>
      <c r="D101" s="12">
        <v>467</v>
      </c>
      <c r="E101" s="13">
        <v>597</v>
      </c>
      <c r="F101" s="14">
        <f t="shared" si="4"/>
        <v>48.444538526672311</v>
      </c>
      <c r="G101" s="14">
        <f t="shared" si="5"/>
        <v>440.55546147332768</v>
      </c>
      <c r="H101" s="15">
        <f>2*((B101*IF(OR(B101=0, F101=0), 0, LN(B101/F101)))+(D101*IF(OR(D101=0, G101=0), 0, LN(D101/G101))))</f>
        <v>19.712987325925354</v>
      </c>
    </row>
    <row r="102" spans="1:8" x14ac:dyDescent="0.25">
      <c r="A102" s="9"/>
      <c r="B102" s="17">
        <v>117</v>
      </c>
      <c r="C102" s="8"/>
      <c r="D102" s="18">
        <v>1064</v>
      </c>
      <c r="E102" s="8"/>
      <c r="F102" s="14"/>
      <c r="G102" s="14"/>
      <c r="H102" s="15"/>
    </row>
    <row r="103" spans="1:8" x14ac:dyDescent="0.25">
      <c r="F103" s="3"/>
      <c r="G103" s="3"/>
      <c r="H103" s="4"/>
    </row>
    <row r="104" spans="1:8" x14ac:dyDescent="0.25">
      <c r="F104" s="3"/>
      <c r="G104" s="3"/>
      <c r="H104" s="4"/>
    </row>
    <row r="105" spans="1:8" x14ac:dyDescent="0.25">
      <c r="F105" s="3"/>
      <c r="G105" s="3"/>
      <c r="H105" s="4"/>
    </row>
    <row r="106" spans="1:8" x14ac:dyDescent="0.25">
      <c r="F106" s="3"/>
      <c r="G106" s="3"/>
      <c r="H106" s="4"/>
    </row>
    <row r="107" spans="1:8" x14ac:dyDescent="0.25">
      <c r="F107" s="3"/>
      <c r="G107" s="3"/>
      <c r="H107" s="4"/>
    </row>
    <row r="108" spans="1:8" x14ac:dyDescent="0.25">
      <c r="F108" s="3"/>
      <c r="G108" s="3"/>
      <c r="H108" s="4"/>
    </row>
    <row r="109" spans="1:8" x14ac:dyDescent="0.25">
      <c r="F109" s="3"/>
      <c r="G109" s="3"/>
      <c r="H109" s="4"/>
    </row>
    <row r="110" spans="1:8" x14ac:dyDescent="0.25">
      <c r="F110" s="3"/>
      <c r="G110" s="3"/>
      <c r="H1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A2" sqref="A2:C3"/>
    </sheetView>
  </sheetViews>
  <sheetFormatPr baseColWidth="10" defaultRowHeight="16" x14ac:dyDescent="0.2"/>
  <cols>
    <col min="1" max="1" width="25.1640625" bestFit="1" customWidth="1"/>
    <col min="2" max="2" width="10.83203125" style="3"/>
    <col min="3" max="3" width="10.83203125" style="2"/>
  </cols>
  <sheetData>
    <row r="1" spans="1:3" x14ac:dyDescent="0.2">
      <c r="A1" s="22" t="s">
        <v>1</v>
      </c>
      <c r="B1" s="26" t="s">
        <v>0</v>
      </c>
      <c r="C1" s="24" t="s">
        <v>104</v>
      </c>
    </row>
    <row r="2" spans="1:3" ht="19" x14ac:dyDescent="0.25">
      <c r="A2" s="29" t="s">
        <v>19</v>
      </c>
      <c r="B2" s="30">
        <v>70.271923910332774</v>
      </c>
      <c r="C2" s="31">
        <v>1</v>
      </c>
    </row>
    <row r="3" spans="1:3" ht="19" x14ac:dyDescent="0.25">
      <c r="A3" s="29" t="s">
        <v>8</v>
      </c>
      <c r="B3" s="30">
        <v>65.490321890784784</v>
      </c>
      <c r="C3" s="31">
        <v>2</v>
      </c>
    </row>
    <row r="4" spans="1:3" ht="19" x14ac:dyDescent="0.25">
      <c r="A4" s="29" t="s">
        <v>10</v>
      </c>
      <c r="B4" s="30">
        <v>54.407684891613485</v>
      </c>
      <c r="C4" s="31">
        <v>3</v>
      </c>
    </row>
    <row r="5" spans="1:3" ht="19" x14ac:dyDescent="0.25">
      <c r="A5" s="29" t="s">
        <v>39</v>
      </c>
      <c r="B5" s="30">
        <v>51.843260980858616</v>
      </c>
      <c r="C5" s="31">
        <v>4</v>
      </c>
    </row>
    <row r="6" spans="1:3" ht="19" x14ac:dyDescent="0.25">
      <c r="A6" s="29" t="s">
        <v>17</v>
      </c>
      <c r="B6" s="30">
        <v>39.459619192879565</v>
      </c>
      <c r="C6" s="31">
        <v>5</v>
      </c>
    </row>
    <row r="7" spans="1:3" ht="19" x14ac:dyDescent="0.25">
      <c r="A7" s="29" t="s">
        <v>85</v>
      </c>
      <c r="B7" s="30">
        <v>37.770610706557619</v>
      </c>
      <c r="C7" s="31">
        <v>6</v>
      </c>
    </row>
    <row r="8" spans="1:3" ht="19" x14ac:dyDescent="0.25">
      <c r="A8" s="29" t="s">
        <v>91</v>
      </c>
      <c r="B8" s="30">
        <v>33.000704741172896</v>
      </c>
      <c r="C8" s="31">
        <v>7</v>
      </c>
    </row>
    <row r="9" spans="1:3" ht="19" x14ac:dyDescent="0.25">
      <c r="A9" s="29" t="s">
        <v>44</v>
      </c>
      <c r="B9" s="30">
        <v>31.73189896429222</v>
      </c>
      <c r="C9" s="31">
        <v>8</v>
      </c>
    </row>
    <row r="10" spans="1:3" ht="19" x14ac:dyDescent="0.25">
      <c r="A10" s="29" t="s">
        <v>60</v>
      </c>
      <c r="B10" s="30">
        <v>30.031825923443598</v>
      </c>
      <c r="C10" s="31">
        <v>9</v>
      </c>
    </row>
    <row r="11" spans="1:3" ht="19" x14ac:dyDescent="0.25">
      <c r="A11" s="29" t="s">
        <v>45</v>
      </c>
      <c r="B11" s="30">
        <v>28.514939447878618</v>
      </c>
      <c r="C11" s="31">
        <v>10</v>
      </c>
    </row>
    <row r="12" spans="1:3" ht="19" x14ac:dyDescent="0.25">
      <c r="A12" s="29" t="s">
        <v>53</v>
      </c>
      <c r="B12" s="30">
        <v>25.671316191731428</v>
      </c>
      <c r="C12" s="31">
        <v>11</v>
      </c>
    </row>
    <row r="13" spans="1:3" ht="19" x14ac:dyDescent="0.25">
      <c r="A13" s="29" t="s">
        <v>25</v>
      </c>
      <c r="B13" s="30">
        <v>25.642352849861076</v>
      </c>
      <c r="C13" s="31">
        <v>12</v>
      </c>
    </row>
    <row r="14" spans="1:3" ht="19" x14ac:dyDescent="0.25">
      <c r="A14" s="29" t="s">
        <v>23</v>
      </c>
      <c r="B14" s="30">
        <v>24.390767482354285</v>
      </c>
      <c r="C14" s="31">
        <v>13</v>
      </c>
    </row>
    <row r="15" spans="1:3" ht="19" x14ac:dyDescent="0.25">
      <c r="A15" s="29" t="s">
        <v>11</v>
      </c>
      <c r="B15" s="30">
        <v>24.168839972256634</v>
      </c>
      <c r="C15" s="31">
        <v>14</v>
      </c>
    </row>
    <row r="16" spans="1:3" ht="19" x14ac:dyDescent="0.25">
      <c r="A16" s="29" t="s">
        <v>2</v>
      </c>
      <c r="B16" s="30">
        <v>24.159038478831036</v>
      </c>
      <c r="C16" s="31">
        <v>15</v>
      </c>
    </row>
    <row r="17" spans="1:3" ht="19" x14ac:dyDescent="0.25">
      <c r="A17" s="29" t="s">
        <v>54</v>
      </c>
      <c r="B17" s="30">
        <v>23.983605916727747</v>
      </c>
      <c r="C17" s="31">
        <v>16</v>
      </c>
    </row>
    <row r="18" spans="1:3" ht="19" x14ac:dyDescent="0.25">
      <c r="A18" s="29" t="s">
        <v>87</v>
      </c>
      <c r="B18" s="30">
        <v>23.376075237063112</v>
      </c>
      <c r="C18" s="31">
        <v>17</v>
      </c>
    </row>
    <row r="19" spans="1:3" ht="19" x14ac:dyDescent="0.25">
      <c r="A19" s="29" t="s">
        <v>57</v>
      </c>
      <c r="B19" s="30">
        <v>23.202828673106012</v>
      </c>
      <c r="C19" s="31">
        <v>18</v>
      </c>
    </row>
    <row r="20" spans="1:3" ht="19" x14ac:dyDescent="0.25">
      <c r="A20" s="29" t="s">
        <v>88</v>
      </c>
      <c r="B20" s="30">
        <v>22.733263534796613</v>
      </c>
      <c r="C20" s="31">
        <v>19</v>
      </c>
    </row>
    <row r="21" spans="1:3" ht="19" x14ac:dyDescent="0.25">
      <c r="A21" s="29" t="s">
        <v>6</v>
      </c>
      <c r="B21" s="30">
        <v>22.366283887767224</v>
      </c>
      <c r="C21" s="31">
        <v>20</v>
      </c>
    </row>
    <row r="22" spans="1:3" ht="19" x14ac:dyDescent="0.25">
      <c r="A22" s="29" t="s">
        <v>34</v>
      </c>
      <c r="B22" s="30">
        <v>22.055034306670144</v>
      </c>
      <c r="C22" s="31">
        <v>21</v>
      </c>
    </row>
    <row r="23" spans="1:3" ht="19" x14ac:dyDescent="0.25">
      <c r="A23" s="29" t="s">
        <v>43</v>
      </c>
      <c r="B23" s="30">
        <v>20.678947170854372</v>
      </c>
      <c r="C23" s="31">
        <v>22</v>
      </c>
    </row>
    <row r="24" spans="1:3" ht="19" x14ac:dyDescent="0.25">
      <c r="A24" s="29" t="s">
        <v>99</v>
      </c>
      <c r="B24" s="30">
        <v>19.712987325925354</v>
      </c>
      <c r="C24" s="31">
        <v>23</v>
      </c>
    </row>
    <row r="25" spans="1:3" ht="19" x14ac:dyDescent="0.25">
      <c r="A25" s="29" t="s">
        <v>64</v>
      </c>
      <c r="B25" s="30">
        <v>19.42316413500243</v>
      </c>
      <c r="C25" s="31">
        <v>24</v>
      </c>
    </row>
    <row r="26" spans="1:3" ht="19" x14ac:dyDescent="0.25">
      <c r="A26" s="29" t="s">
        <v>5</v>
      </c>
      <c r="B26" s="30">
        <v>19.414550284905673</v>
      </c>
      <c r="C26" s="31">
        <v>25</v>
      </c>
    </row>
    <row r="27" spans="1:3" ht="19" x14ac:dyDescent="0.25">
      <c r="A27" s="29" t="s">
        <v>3</v>
      </c>
      <c r="B27" s="30">
        <v>17.167779373566461</v>
      </c>
      <c r="C27" s="31">
        <v>26</v>
      </c>
    </row>
    <row r="28" spans="1:3" ht="19" x14ac:dyDescent="0.25">
      <c r="A28" s="29" t="s">
        <v>26</v>
      </c>
      <c r="B28" s="30">
        <v>16.729957181820048</v>
      </c>
      <c r="C28" s="31">
        <v>27</v>
      </c>
    </row>
    <row r="29" spans="1:3" ht="19" x14ac:dyDescent="0.25">
      <c r="A29" s="29" t="s">
        <v>66</v>
      </c>
      <c r="B29" s="30">
        <v>16.420920308720717</v>
      </c>
      <c r="C29" s="31">
        <v>28</v>
      </c>
    </row>
    <row r="30" spans="1:3" ht="19" x14ac:dyDescent="0.25">
      <c r="A30" s="29" t="s">
        <v>96</v>
      </c>
      <c r="B30" s="30">
        <v>16.333514240763062</v>
      </c>
      <c r="C30" s="31">
        <v>29</v>
      </c>
    </row>
    <row r="31" spans="1:3" ht="19" x14ac:dyDescent="0.25">
      <c r="A31" s="29" t="s">
        <v>69</v>
      </c>
      <c r="B31" s="30">
        <v>15.126190660628076</v>
      </c>
      <c r="C31" s="31">
        <v>30</v>
      </c>
    </row>
    <row r="32" spans="1:3" ht="19" x14ac:dyDescent="0.25">
      <c r="A32" s="29" t="s">
        <v>13</v>
      </c>
      <c r="B32" s="30">
        <v>14.705084917444424</v>
      </c>
      <c r="C32" s="31">
        <v>31</v>
      </c>
    </row>
    <row r="33" spans="1:3" ht="19" x14ac:dyDescent="0.25">
      <c r="A33" s="29">
        <v>80</v>
      </c>
      <c r="B33" s="30">
        <v>14.500813966839495</v>
      </c>
      <c r="C33" s="31">
        <v>32</v>
      </c>
    </row>
    <row r="34" spans="1:3" ht="19" x14ac:dyDescent="0.25">
      <c r="A34" s="29" t="s">
        <v>70</v>
      </c>
      <c r="B34" s="30">
        <v>13.961301254913238</v>
      </c>
      <c r="C34" s="31">
        <v>33</v>
      </c>
    </row>
    <row r="35" spans="1:3" ht="19" x14ac:dyDescent="0.25">
      <c r="A35" s="29" t="s">
        <v>40</v>
      </c>
      <c r="B35" s="30">
        <v>13.780334255785284</v>
      </c>
      <c r="C35" s="31">
        <v>34</v>
      </c>
    </row>
    <row r="36" spans="1:3" ht="19" x14ac:dyDescent="0.25">
      <c r="A36" s="29" t="s">
        <v>81</v>
      </c>
      <c r="B36" s="30">
        <v>12.711206647143396</v>
      </c>
      <c r="C36" s="31">
        <v>35</v>
      </c>
    </row>
    <row r="37" spans="1:3" ht="19" x14ac:dyDescent="0.25">
      <c r="A37" s="29" t="s">
        <v>76</v>
      </c>
      <c r="B37" s="30">
        <v>11.807813618048495</v>
      </c>
      <c r="C37" s="31">
        <v>36</v>
      </c>
    </row>
    <row r="38" spans="1:3" ht="19" x14ac:dyDescent="0.25">
      <c r="A38" s="29" t="s">
        <v>95</v>
      </c>
      <c r="B38" s="30">
        <v>11.778781910893844</v>
      </c>
      <c r="C38" s="31">
        <v>37</v>
      </c>
    </row>
    <row r="39" spans="1:3" ht="19" x14ac:dyDescent="0.25">
      <c r="A39" s="29" t="s">
        <v>30</v>
      </c>
      <c r="B39" s="30">
        <v>11.736999629363069</v>
      </c>
      <c r="C39" s="31">
        <v>38</v>
      </c>
    </row>
    <row r="40" spans="1:3" ht="19" x14ac:dyDescent="0.25">
      <c r="A40" s="29" t="s">
        <v>36</v>
      </c>
      <c r="B40" s="30">
        <v>11.608835069245842</v>
      </c>
      <c r="C40" s="31">
        <v>39</v>
      </c>
    </row>
    <row r="41" spans="1:3" ht="19" x14ac:dyDescent="0.25">
      <c r="A41" s="29" t="s">
        <v>90</v>
      </c>
      <c r="B41" s="30">
        <v>11.509492251787268</v>
      </c>
      <c r="C41" s="31">
        <v>40</v>
      </c>
    </row>
    <row r="42" spans="1:3" ht="19" x14ac:dyDescent="0.25">
      <c r="A42" s="29" t="s">
        <v>41</v>
      </c>
      <c r="B42" s="30">
        <v>11.236134457677345</v>
      </c>
      <c r="C42" s="31">
        <v>41</v>
      </c>
    </row>
    <row r="43" spans="1:3" ht="19" x14ac:dyDescent="0.25">
      <c r="A43" s="29" t="s">
        <v>92</v>
      </c>
      <c r="B43" s="30">
        <v>10.86017135309385</v>
      </c>
      <c r="C43" s="31">
        <v>42</v>
      </c>
    </row>
    <row r="44" spans="1:3" ht="19" x14ac:dyDescent="0.25">
      <c r="A44" s="29" t="s">
        <v>14</v>
      </c>
      <c r="B44" s="30">
        <v>10.074301281435872</v>
      </c>
      <c r="C44" s="31">
        <v>43</v>
      </c>
    </row>
    <row r="45" spans="1:3" ht="19" x14ac:dyDescent="0.25">
      <c r="A45" s="29" t="s">
        <v>67</v>
      </c>
      <c r="B45" s="30">
        <v>9.9861403048138158</v>
      </c>
      <c r="C45" s="31">
        <v>44</v>
      </c>
    </row>
    <row r="46" spans="1:3" ht="19" x14ac:dyDescent="0.25">
      <c r="A46" s="29" t="s">
        <v>24</v>
      </c>
      <c r="B46" s="30">
        <v>9.8141231052911735</v>
      </c>
      <c r="C46" s="31">
        <v>45</v>
      </c>
    </row>
    <row r="47" spans="1:3" ht="19" x14ac:dyDescent="0.25">
      <c r="A47" s="29" t="s">
        <v>97</v>
      </c>
      <c r="B47" s="30">
        <v>9.8057180751163884</v>
      </c>
      <c r="C47" s="31">
        <v>46</v>
      </c>
    </row>
    <row r="48" spans="1:3" ht="19" x14ac:dyDescent="0.25">
      <c r="A48" s="29" t="s">
        <v>48</v>
      </c>
      <c r="B48" s="30">
        <v>9.7538628179878621</v>
      </c>
      <c r="C48" s="31">
        <v>47</v>
      </c>
    </row>
    <row r="49" spans="1:3" ht="19" x14ac:dyDescent="0.25">
      <c r="A49" s="29" t="s">
        <v>28</v>
      </c>
      <c r="B49" s="30">
        <v>9.7306439005932859</v>
      </c>
      <c r="C49" s="31">
        <v>48</v>
      </c>
    </row>
    <row r="50" spans="1:3" ht="19" x14ac:dyDescent="0.25">
      <c r="A50" s="29" t="s">
        <v>77</v>
      </c>
      <c r="B50" s="30">
        <v>9.4302631610519363</v>
      </c>
      <c r="C50" s="31">
        <v>49</v>
      </c>
    </row>
    <row r="51" spans="1:3" ht="19" x14ac:dyDescent="0.25">
      <c r="A51" s="29" t="s">
        <v>58</v>
      </c>
      <c r="B51" s="30">
        <v>9.1209169251200208</v>
      </c>
      <c r="C51" s="31">
        <v>50</v>
      </c>
    </row>
    <row r="52" spans="1:3" ht="19" x14ac:dyDescent="0.25">
      <c r="A52" s="29" t="s">
        <v>65</v>
      </c>
      <c r="B52" s="30">
        <v>8.9895407357230113</v>
      </c>
      <c r="C52" s="31">
        <v>51</v>
      </c>
    </row>
    <row r="53" spans="1:3" ht="19" x14ac:dyDescent="0.25">
      <c r="A53" s="29" t="s">
        <v>27</v>
      </c>
      <c r="B53" s="30">
        <v>8.8201020600456275</v>
      </c>
      <c r="C53" s="31">
        <v>52</v>
      </c>
    </row>
    <row r="54" spans="1:3" ht="19" x14ac:dyDescent="0.25">
      <c r="A54" s="29" t="s">
        <v>38</v>
      </c>
      <c r="B54" s="30">
        <v>8.640570642944553</v>
      </c>
      <c r="C54" s="31">
        <v>53</v>
      </c>
    </row>
    <row r="55" spans="1:3" ht="19" x14ac:dyDescent="0.25">
      <c r="A55" s="29" t="s">
        <v>79</v>
      </c>
      <c r="B55" s="30">
        <v>8.4498788577513722</v>
      </c>
      <c r="C55" s="31">
        <v>54</v>
      </c>
    </row>
    <row r="56" spans="1:3" ht="19" x14ac:dyDescent="0.25">
      <c r="A56" s="29" t="s">
        <v>71</v>
      </c>
      <c r="B56" s="30">
        <v>7.9855825710449295</v>
      </c>
      <c r="C56" s="31">
        <v>55</v>
      </c>
    </row>
    <row r="57" spans="1:3" ht="19" x14ac:dyDescent="0.25">
      <c r="A57" s="29" t="s">
        <v>51</v>
      </c>
      <c r="B57" s="30">
        <v>7.8384600758477028</v>
      </c>
      <c r="C57" s="31">
        <v>56</v>
      </c>
    </row>
    <row r="58" spans="1:3" ht="19" x14ac:dyDescent="0.25">
      <c r="A58" s="29" t="s">
        <v>82</v>
      </c>
      <c r="B58" s="30">
        <v>7.8348869550610658</v>
      </c>
      <c r="C58" s="31">
        <v>57</v>
      </c>
    </row>
    <row r="59" spans="1:3" ht="19" x14ac:dyDescent="0.25">
      <c r="A59" s="29" t="s">
        <v>9</v>
      </c>
      <c r="B59" s="30">
        <v>7.3478375833970091</v>
      </c>
      <c r="C59" s="31">
        <v>58</v>
      </c>
    </row>
    <row r="60" spans="1:3" ht="19" x14ac:dyDescent="0.25">
      <c r="A60" s="29">
        <v>100</v>
      </c>
      <c r="B60" s="30">
        <v>7.3343152408146182</v>
      </c>
      <c r="C60" s="31">
        <v>59</v>
      </c>
    </row>
    <row r="61" spans="1:3" ht="19" x14ac:dyDescent="0.25">
      <c r="A61" s="29" t="s">
        <v>61</v>
      </c>
      <c r="B61" s="30">
        <v>7.1460283742015207</v>
      </c>
      <c r="C61" s="31">
        <v>60</v>
      </c>
    </row>
    <row r="62" spans="1:3" ht="19" x14ac:dyDescent="0.25">
      <c r="A62" s="29" t="s">
        <v>35</v>
      </c>
      <c r="B62" s="30">
        <v>6.8580380811248602</v>
      </c>
      <c r="C62" s="31">
        <v>61</v>
      </c>
    </row>
    <row r="63" spans="1:3" ht="19" x14ac:dyDescent="0.25">
      <c r="A63" s="29" t="s">
        <v>4</v>
      </c>
      <c r="B63" s="30">
        <v>6.2150462132203614</v>
      </c>
      <c r="C63" s="31">
        <v>62</v>
      </c>
    </row>
    <row r="64" spans="1:3" ht="19" x14ac:dyDescent="0.25">
      <c r="A64" s="29" t="s">
        <v>84</v>
      </c>
      <c r="B64" s="30">
        <v>5.8865942690786106</v>
      </c>
      <c r="C64" s="31">
        <v>63</v>
      </c>
    </row>
    <row r="65" spans="1:3" ht="19" x14ac:dyDescent="0.25">
      <c r="A65" s="29" t="s">
        <v>89</v>
      </c>
      <c r="B65" s="30">
        <v>5.447888040885335</v>
      </c>
      <c r="C65" s="31">
        <v>64</v>
      </c>
    </row>
    <row r="66" spans="1:3" ht="19" x14ac:dyDescent="0.25">
      <c r="A66" s="29" t="s">
        <v>83</v>
      </c>
      <c r="B66" s="30">
        <v>5.2944201113054277</v>
      </c>
      <c r="C66" s="31">
        <v>65</v>
      </c>
    </row>
    <row r="67" spans="1:3" ht="19" x14ac:dyDescent="0.25">
      <c r="A67" s="29" t="s">
        <v>33</v>
      </c>
      <c r="B67" s="30">
        <v>3.4655835346929109</v>
      </c>
      <c r="C67" s="31">
        <v>66</v>
      </c>
    </row>
    <row r="68" spans="1:3" ht="19" x14ac:dyDescent="0.25">
      <c r="A68" s="29" t="s">
        <v>78</v>
      </c>
      <c r="B68" s="30">
        <v>3.0834512645916448</v>
      </c>
      <c r="C68" s="31">
        <v>67</v>
      </c>
    </row>
    <row r="69" spans="1:3" ht="19" x14ac:dyDescent="0.25">
      <c r="A69" s="29" t="s">
        <v>55</v>
      </c>
      <c r="B69" s="30">
        <v>3.037127009786623</v>
      </c>
      <c r="C69" s="31">
        <v>68</v>
      </c>
    </row>
    <row r="70" spans="1:3" ht="19" x14ac:dyDescent="0.25">
      <c r="A70" s="29" t="s">
        <v>49</v>
      </c>
      <c r="B70" s="30">
        <v>2.9392687724310562</v>
      </c>
      <c r="C70" s="31">
        <v>69</v>
      </c>
    </row>
    <row r="71" spans="1:3" ht="19" x14ac:dyDescent="0.25">
      <c r="A71" s="29" t="s">
        <v>31</v>
      </c>
      <c r="B71" s="30">
        <v>2.5622726982154589</v>
      </c>
      <c r="C71" s="31">
        <v>70</v>
      </c>
    </row>
    <row r="72" spans="1:3" ht="19" x14ac:dyDescent="0.25">
      <c r="A72" s="29" t="s">
        <v>12</v>
      </c>
      <c r="B72" s="30">
        <v>2.2469970283647029</v>
      </c>
      <c r="C72" s="31">
        <v>71</v>
      </c>
    </row>
    <row r="73" spans="1:3" ht="19" x14ac:dyDescent="0.25">
      <c r="A73" s="29" t="s">
        <v>7</v>
      </c>
      <c r="B73" s="30">
        <v>1.8792680353970361</v>
      </c>
      <c r="C73" s="31">
        <v>72</v>
      </c>
    </row>
    <row r="74" spans="1:3" ht="19" x14ac:dyDescent="0.25">
      <c r="A74" s="29" t="s">
        <v>32</v>
      </c>
      <c r="B74" s="30">
        <v>1.8524702118753389</v>
      </c>
      <c r="C74" s="31">
        <v>73</v>
      </c>
    </row>
    <row r="75" spans="1:3" ht="19" x14ac:dyDescent="0.25">
      <c r="A75" s="29" t="s">
        <v>75</v>
      </c>
      <c r="B75" s="30">
        <v>1.8150786910129852</v>
      </c>
      <c r="C75" s="31">
        <v>74</v>
      </c>
    </row>
    <row r="76" spans="1:3" ht="19" x14ac:dyDescent="0.25">
      <c r="A76" s="29" t="s">
        <v>74</v>
      </c>
      <c r="B76" s="30">
        <v>1.7558259070534117</v>
      </c>
      <c r="C76" s="31">
        <v>75</v>
      </c>
    </row>
    <row r="77" spans="1:3" ht="19" x14ac:dyDescent="0.25">
      <c r="A77" s="29" t="s">
        <v>94</v>
      </c>
      <c r="B77" s="30">
        <v>1.6338039618076206</v>
      </c>
      <c r="C77" s="31">
        <v>76</v>
      </c>
    </row>
    <row r="78" spans="1:3" ht="19" x14ac:dyDescent="0.25">
      <c r="A78" s="29" t="s">
        <v>80</v>
      </c>
      <c r="B78" s="30">
        <v>1.5154892326001157</v>
      </c>
      <c r="C78" s="31">
        <v>77</v>
      </c>
    </row>
    <row r="79" spans="1:3" ht="19" x14ac:dyDescent="0.25">
      <c r="A79" s="29" t="s">
        <v>68</v>
      </c>
      <c r="B79" s="30">
        <v>1.2178121122407948</v>
      </c>
      <c r="C79" s="31">
        <v>78</v>
      </c>
    </row>
    <row r="80" spans="1:3" ht="19" x14ac:dyDescent="0.25">
      <c r="A80" s="29" t="s">
        <v>72</v>
      </c>
      <c r="B80" s="30">
        <v>1.1937114003187101</v>
      </c>
      <c r="C80" s="31">
        <v>79</v>
      </c>
    </row>
    <row r="81" spans="1:3" ht="19" x14ac:dyDescent="0.25">
      <c r="A81" s="29" t="s">
        <v>20</v>
      </c>
      <c r="B81" s="30">
        <v>0.9781354378068059</v>
      </c>
      <c r="C81" s="31">
        <v>80</v>
      </c>
    </row>
    <row r="82" spans="1:3" ht="19" x14ac:dyDescent="0.25">
      <c r="A82" s="29" t="s">
        <v>42</v>
      </c>
      <c r="B82" s="30">
        <v>0.86214290022993723</v>
      </c>
      <c r="C82" s="31">
        <v>81</v>
      </c>
    </row>
    <row r="83" spans="1:3" ht="19" x14ac:dyDescent="0.25">
      <c r="A83" s="29" t="s">
        <v>16</v>
      </c>
      <c r="B83" s="30">
        <v>0.86187546251635005</v>
      </c>
      <c r="C83" s="31">
        <v>82</v>
      </c>
    </row>
    <row r="84" spans="1:3" ht="19" x14ac:dyDescent="0.25">
      <c r="A84" s="29" t="s">
        <v>62</v>
      </c>
      <c r="B84" s="30">
        <v>0.60388805550993929</v>
      </c>
      <c r="C84" s="31">
        <v>83</v>
      </c>
    </row>
    <row r="85" spans="1:3" ht="19" x14ac:dyDescent="0.25">
      <c r="A85" s="29" t="s">
        <v>56</v>
      </c>
      <c r="B85" s="30">
        <v>0.54996595369460266</v>
      </c>
      <c r="C85" s="31">
        <v>84</v>
      </c>
    </row>
    <row r="86" spans="1:3" ht="19" x14ac:dyDescent="0.25">
      <c r="A86" s="29" t="s">
        <v>86</v>
      </c>
      <c r="B86" s="30">
        <v>0.46056415809191487</v>
      </c>
      <c r="C86" s="31">
        <v>85</v>
      </c>
    </row>
    <row r="87" spans="1:3" ht="19" x14ac:dyDescent="0.25">
      <c r="A87" s="29" t="s">
        <v>59</v>
      </c>
      <c r="B87" s="30">
        <v>0.40244522504374736</v>
      </c>
      <c r="C87" s="31">
        <v>86</v>
      </c>
    </row>
    <row r="88" spans="1:3" ht="19" x14ac:dyDescent="0.25">
      <c r="A88" s="29" t="s">
        <v>15</v>
      </c>
      <c r="B88" s="30">
        <v>0.31577956180999323</v>
      </c>
      <c r="C88" s="31">
        <v>87</v>
      </c>
    </row>
    <row r="89" spans="1:3" ht="19" x14ac:dyDescent="0.25">
      <c r="A89" s="29" t="s">
        <v>37</v>
      </c>
      <c r="B89" s="30">
        <v>0.2970096716057844</v>
      </c>
      <c r="C89" s="31">
        <v>88</v>
      </c>
    </row>
    <row r="90" spans="1:3" ht="19" x14ac:dyDescent="0.25">
      <c r="A90" s="29" t="s">
        <v>46</v>
      </c>
      <c r="B90" s="30">
        <v>7.7359573348760868E-2</v>
      </c>
      <c r="C90" s="31">
        <v>89</v>
      </c>
    </row>
    <row r="91" spans="1:3" ht="19" x14ac:dyDescent="0.25">
      <c r="A91" s="29" t="s">
        <v>50</v>
      </c>
      <c r="B91" s="30">
        <v>6.5656158422358502E-2</v>
      </c>
      <c r="C91" s="31">
        <v>90</v>
      </c>
    </row>
    <row r="92" spans="1:3" ht="19" x14ac:dyDescent="0.25">
      <c r="A92" s="29" t="s">
        <v>98</v>
      </c>
      <c r="B92" s="30">
        <v>4.5743072900207737E-2</v>
      </c>
      <c r="C92" s="31">
        <v>91</v>
      </c>
    </row>
    <row r="93" spans="1:3" ht="19" x14ac:dyDescent="0.25">
      <c r="A93" s="29" t="s">
        <v>21</v>
      </c>
      <c r="B93" s="30">
        <v>3.8829046146958923E-2</v>
      </c>
      <c r="C93" s="31">
        <v>92</v>
      </c>
    </row>
    <row r="94" spans="1:3" ht="19" x14ac:dyDescent="0.25">
      <c r="A94" s="29" t="s">
        <v>93</v>
      </c>
      <c r="B94" s="30">
        <v>2.0556699012680646E-2</v>
      </c>
      <c r="C94" s="31">
        <v>93</v>
      </c>
    </row>
    <row r="95" spans="1:3" ht="19" x14ac:dyDescent="0.25">
      <c r="A95" s="29" t="s">
        <v>52</v>
      </c>
      <c r="B95" s="30">
        <v>1.6391394311773722E-2</v>
      </c>
      <c r="C95" s="31">
        <v>94</v>
      </c>
    </row>
    <row r="96" spans="1:3" ht="19" x14ac:dyDescent="0.25">
      <c r="A96" s="29" t="s">
        <v>22</v>
      </c>
      <c r="B96" s="30">
        <v>1.3968743264246353E-2</v>
      </c>
      <c r="C96" s="31">
        <v>95</v>
      </c>
    </row>
    <row r="97" spans="1:3" ht="19" x14ac:dyDescent="0.25">
      <c r="A97" s="29" t="s">
        <v>63</v>
      </c>
      <c r="B97" s="30">
        <v>2.9451552700052175E-4</v>
      </c>
      <c r="C97" s="31">
        <v>96</v>
      </c>
    </row>
    <row r="98" spans="1:3" ht="19" x14ac:dyDescent="0.25">
      <c r="A98" s="29" t="s">
        <v>73</v>
      </c>
      <c r="B98" s="30">
        <v>8.5845067111747775E-5</v>
      </c>
      <c r="C98" s="31">
        <v>97</v>
      </c>
    </row>
    <row r="99" spans="1:3" ht="19" x14ac:dyDescent="0.25">
      <c r="A99" s="29" t="s">
        <v>18</v>
      </c>
      <c r="B99" s="30">
        <v>0</v>
      </c>
      <c r="C99" s="31">
        <v>98</v>
      </c>
    </row>
    <row r="100" spans="1:3" ht="19" x14ac:dyDescent="0.25">
      <c r="A100" s="29" t="s">
        <v>29</v>
      </c>
      <c r="B100" s="30">
        <v>0</v>
      </c>
      <c r="C100" s="31">
        <v>99</v>
      </c>
    </row>
    <row r="101" spans="1:3" ht="19" x14ac:dyDescent="0.25">
      <c r="A101" s="29" t="s">
        <v>47</v>
      </c>
      <c r="B101" s="30">
        <v>0</v>
      </c>
      <c r="C101" s="31">
        <v>100</v>
      </c>
    </row>
    <row r="102" spans="1:3" ht="19" x14ac:dyDescent="0.25">
      <c r="A102" s="2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F1" activeCellId="1" sqref="A1:A1048576 F1:F1048576"/>
    </sheetView>
  </sheetViews>
  <sheetFormatPr baseColWidth="10" defaultRowHeight="16" x14ac:dyDescent="0.2"/>
  <cols>
    <col min="1" max="1" width="23.5" customWidth="1"/>
    <col min="2" max="3" width="21.83203125" customWidth="1"/>
  </cols>
  <sheetData>
    <row r="1" spans="1:6" ht="32" x14ac:dyDescent="0.2">
      <c r="A1" s="6" t="s">
        <v>1</v>
      </c>
      <c r="B1" s="19" t="s">
        <v>105</v>
      </c>
      <c r="C1" s="19" t="s">
        <v>106</v>
      </c>
      <c r="D1" s="8"/>
      <c r="E1" s="8"/>
      <c r="F1" s="21" t="s">
        <v>0</v>
      </c>
    </row>
    <row r="2" spans="1:6" ht="19" x14ac:dyDescent="0.25">
      <c r="A2" s="9" t="s">
        <v>2</v>
      </c>
      <c r="B2" s="10">
        <v>533</v>
      </c>
      <c r="C2" s="12">
        <v>1628</v>
      </c>
      <c r="D2" s="14">
        <f>$B$102*(B2+C2)/($B$102+$C$102)</f>
        <v>262.202109987651</v>
      </c>
      <c r="E2" s="14">
        <f>$C$102*(B2+C2)/($B$102+$C$102)</f>
        <v>1898.7978900123489</v>
      </c>
      <c r="F2" s="15">
        <f>2*((B2*IF(OR(B2=0, D2=0), 0, LN(B2/D2)))+(C2*IF(OR(C2=0, E2=0), 0, LN(C2/E2))))</f>
        <v>255.23000752101677</v>
      </c>
    </row>
    <row r="3" spans="1:6" ht="19" x14ac:dyDescent="0.25">
      <c r="A3" s="9" t="s">
        <v>3</v>
      </c>
      <c r="B3" s="10">
        <v>437</v>
      </c>
      <c r="C3" s="12">
        <v>2081</v>
      </c>
      <c r="D3" s="14">
        <f>$B$102*(B3+C3)/($B$102+$C$102)</f>
        <v>305.51823829195058</v>
      </c>
      <c r="E3" s="14">
        <f>$C$102*(B3+C3)/($B$102+$C$102)</f>
        <v>2212.4817617080494</v>
      </c>
      <c r="F3" s="15">
        <f>2*((B3*IF(OR(B3=0, D3=0), 0, LN(B3/D3)))+(C3*IF(OR(C3=0, E3=0), 0, LN(C3/E3))))</f>
        <v>57.834959536057738</v>
      </c>
    </row>
    <row r="4" spans="1:6" ht="19" x14ac:dyDescent="0.25">
      <c r="A4" s="9" t="s">
        <v>4</v>
      </c>
      <c r="B4" s="10">
        <v>436</v>
      </c>
      <c r="C4" s="12">
        <v>1736</v>
      </c>
      <c r="D4" s="14">
        <f>$B$102*(B4+C4)/($B$102+$C$102)</f>
        <v>263.5367806076714</v>
      </c>
      <c r="E4" s="14">
        <f>$C$102*(B4+C4)/($B$102+$C$102)</f>
        <v>1908.4632193923285</v>
      </c>
      <c r="F4" s="15">
        <f>2*((B4*IF(OR(B4=0, D4=0), 0, LN(B4/D4)))+(C4*IF(OR(C4=0, E4=0), 0, LN(C4/E4))))</f>
        <v>110.15833482502995</v>
      </c>
    </row>
    <row r="5" spans="1:6" ht="19" x14ac:dyDescent="0.25">
      <c r="A5" s="9" t="s">
        <v>5</v>
      </c>
      <c r="B5" s="10">
        <v>392</v>
      </c>
      <c r="C5" s="12">
        <v>2425</v>
      </c>
      <c r="D5" s="14">
        <f>$B$102*(B5+C5)/($B$102+$C$102)</f>
        <v>341.79701241796062</v>
      </c>
      <c r="E5" s="14">
        <f>$C$102*(B5+C5)/($B$102+$C$102)</f>
        <v>2475.2029875820394</v>
      </c>
      <c r="F5" s="15">
        <f>2*((B5*IF(OR(B5=0, D5=0), 0, LN(B5/D5)))+(C5*IF(OR(C5=0, E5=0), 0, LN(C5/E5))))</f>
        <v>8.0623461987886031</v>
      </c>
    </row>
    <row r="6" spans="1:6" ht="19" x14ac:dyDescent="0.25">
      <c r="A6" s="9" t="s">
        <v>6</v>
      </c>
      <c r="B6" s="10">
        <v>362</v>
      </c>
      <c r="C6" s="12">
        <v>1424</v>
      </c>
      <c r="D6" s="14">
        <f>$B$102*(B6+C6)/($B$102+$C$102)</f>
        <v>216.70197521422705</v>
      </c>
      <c r="E6" s="14">
        <f>$C$102*(B6+C6)/($B$102+$C$102)</f>
        <v>1569.2980247857729</v>
      </c>
      <c r="F6" s="15">
        <f>2*((B6*IF(OR(B6=0, D6=0), 0, LN(B6/D6)))+(C6*IF(OR(C6=0, E6=0), 0, LN(C6/E6))))</f>
        <v>94.792080569336633</v>
      </c>
    </row>
    <row r="7" spans="1:6" ht="19" x14ac:dyDescent="0.25">
      <c r="A7" s="9" t="s">
        <v>7</v>
      </c>
      <c r="B7" s="10">
        <v>248</v>
      </c>
      <c r="C7" s="12">
        <v>1598</v>
      </c>
      <c r="D7" s="14">
        <f>$B$102*(B7+C7)/($B$102+$C$102)</f>
        <v>223.9819967779749</v>
      </c>
      <c r="E7" s="14">
        <f>$C$102*(B7+C7)/($B$102+$C$102)</f>
        <v>1622.0180032220251</v>
      </c>
      <c r="F7" s="15">
        <f>2*((B7*IF(OR(B7=0, D7=0), 0, LN(B7/D7)))+(C7*IF(OR(C7=0, E7=0), 0, LN(C7/E7))))</f>
        <v>2.8454904971642776</v>
      </c>
    </row>
    <row r="8" spans="1:6" ht="19" x14ac:dyDescent="0.25">
      <c r="A8" s="9" t="s">
        <v>8</v>
      </c>
      <c r="B8" s="10">
        <v>241</v>
      </c>
      <c r="C8" s="12">
        <v>465</v>
      </c>
      <c r="D8" s="14">
        <f>$B$102*(B8+C8)/($B$102+$C$102)</f>
        <v>85.661587066766131</v>
      </c>
      <c r="E8" s="14">
        <f>$C$102*(B8+C8)/($B$102+$C$102)</f>
        <v>620.33841293323383</v>
      </c>
      <c r="F8" s="15">
        <f>2*((B8*IF(OR(B8=0, D8=0), 0, LN(B8/D8)))+(C8*IF(OR(C8=0, E8=0), 0, LN(C8/E8))))</f>
        <v>230.52534487556824</v>
      </c>
    </row>
    <row r="9" spans="1:6" ht="19" x14ac:dyDescent="0.25">
      <c r="A9" s="9" t="s">
        <v>9</v>
      </c>
      <c r="B9" s="10">
        <v>199</v>
      </c>
      <c r="C9" s="12">
        <v>1108</v>
      </c>
      <c r="D9" s="14">
        <f>$B$102*(B9+C9)/($B$102+$C$102)</f>
        <v>158.58313639697354</v>
      </c>
      <c r="E9" s="14">
        <f>$C$102*(B9+C9)/($B$102+$C$102)</f>
        <v>1148.4168636030265</v>
      </c>
      <c r="F9" s="15">
        <f>2*((B9*IF(OR(B9=0, D9=0), 0, LN(B9/D9)))+(C9*IF(OR(C9=0, E9=0), 0, LN(C9/E9))))</f>
        <v>10.961960100559892</v>
      </c>
    </row>
    <row r="10" spans="1:6" ht="19" x14ac:dyDescent="0.25">
      <c r="A10" s="9" t="s">
        <v>10</v>
      </c>
      <c r="B10" s="10">
        <v>175</v>
      </c>
      <c r="C10" s="12">
        <v>453</v>
      </c>
      <c r="D10" s="14">
        <f>$B$102*(B10+C10)/($B$102+$C$102)</f>
        <v>76.197559033893953</v>
      </c>
      <c r="E10" s="14">
        <f>$C$102*(B10+C10)/($B$102+$C$102)</f>
        <v>551.80244096610602</v>
      </c>
      <c r="F10" s="15">
        <f>2*((B10*IF(OR(B10=0, D10=0), 0, LN(B10/D10)))+(C10*IF(OR(C10=0, E10=0), 0, LN(C10/E10))))</f>
        <v>112.25783919751277</v>
      </c>
    </row>
    <row r="11" spans="1:6" ht="19" x14ac:dyDescent="0.25">
      <c r="A11" s="9" t="s">
        <v>11</v>
      </c>
      <c r="B11" s="10">
        <v>168</v>
      </c>
      <c r="C11" s="12">
        <v>669</v>
      </c>
      <c r="D11" s="14">
        <f>$B$102*(B11+C11)/($B$102+$C$102)</f>
        <v>101.55630081428222</v>
      </c>
      <c r="E11" s="14">
        <f>$C$102*(B11+C11)/($B$102+$C$102)</f>
        <v>735.44369918571783</v>
      </c>
      <c r="F11" s="15">
        <f>2*((B11*IF(OR(B11=0, D11=0), 0, LN(B11/D11)))+(C11*IF(OR(C11=0, E11=0), 0, LN(C11/E11))))</f>
        <v>42.430691935345607</v>
      </c>
    </row>
    <row r="12" spans="1:6" ht="19" x14ac:dyDescent="0.25">
      <c r="A12" s="9" t="s">
        <v>12</v>
      </c>
      <c r="B12" s="10">
        <v>163</v>
      </c>
      <c r="C12" s="12">
        <v>680</v>
      </c>
      <c r="D12" s="14">
        <f>$B$102*(B12+C12)/($B$102+$C$102)</f>
        <v>102.28430297065701</v>
      </c>
      <c r="E12" s="14">
        <f>$C$102*(B12+C12)/($B$102+$C$102)</f>
        <v>740.715697029343</v>
      </c>
      <c r="F12" s="15">
        <f>2*((B12*IF(OR(B12=0, D12=0), 0, LN(B12/D12)))+(C12*IF(OR(C12=0, E12=0), 0, LN(C12/E12))))</f>
        <v>35.601290590443369</v>
      </c>
    </row>
    <row r="13" spans="1:6" ht="19" x14ac:dyDescent="0.25">
      <c r="A13" s="9" t="s">
        <v>13</v>
      </c>
      <c r="B13" s="10">
        <v>149</v>
      </c>
      <c r="C13" s="12">
        <v>1084</v>
      </c>
      <c r="D13" s="14">
        <f>$B$102*(B13+C13)/($B$102+$C$102)</f>
        <v>149.6044431350179</v>
      </c>
      <c r="E13" s="14">
        <f>$C$102*(B13+C13)/($B$102+$C$102)</f>
        <v>1083.3955568649822</v>
      </c>
      <c r="F13" s="15">
        <f>2*((B13*IF(OR(B13=0, D13=0), 0, LN(B13/D13)))+(C13*IF(OR(C13=0, E13=0), 0, LN(C13/E13))))</f>
        <v>2.7825777393111206E-3</v>
      </c>
    </row>
    <row r="14" spans="1:6" ht="19" x14ac:dyDescent="0.25">
      <c r="A14" s="9" t="s">
        <v>14</v>
      </c>
      <c r="B14" s="10">
        <v>143</v>
      </c>
      <c r="C14" s="12">
        <v>771</v>
      </c>
      <c r="D14" s="14">
        <f>$B$102*(B14+C14)/($B$102+$C$102)</f>
        <v>110.89899515442526</v>
      </c>
      <c r="E14" s="14">
        <f>$C$102*(B14+C14)/($B$102+$C$102)</f>
        <v>803.10100484557472</v>
      </c>
      <c r="F14" s="15">
        <f>2*((B14*IF(OR(B14=0, D14=0), 0, LN(B14/D14)))+(C14*IF(OR(C14=0, E14=0), 0, LN(C14/E14))))</f>
        <v>9.8068477108370828</v>
      </c>
    </row>
    <row r="15" spans="1:6" ht="19" x14ac:dyDescent="0.25">
      <c r="A15" s="9" t="s">
        <v>15</v>
      </c>
      <c r="B15" s="10">
        <v>135</v>
      </c>
      <c r="C15" s="12">
        <v>992</v>
      </c>
      <c r="D15" s="14">
        <f>$B$102*(B15+C15)/($B$102+$C$102)</f>
        <v>136.74307170573007</v>
      </c>
      <c r="E15" s="14">
        <f>$C$102*(B15+C15)/($B$102+$C$102)</f>
        <v>990.25692829426998</v>
      </c>
      <c r="F15" s="15">
        <f>2*((B15*IF(OR(B15=0, D15=0), 0, LN(B15/D15)))+(C15*IF(OR(C15=0, E15=0), 0, LN(C15/E15))))</f>
        <v>2.5380443485328641E-2</v>
      </c>
    </row>
    <row r="16" spans="1:6" ht="19" x14ac:dyDescent="0.25">
      <c r="A16" s="9" t="s">
        <v>16</v>
      </c>
      <c r="B16" s="10">
        <v>133</v>
      </c>
      <c r="C16" s="12">
        <v>627</v>
      </c>
      <c r="D16" s="14">
        <f>$B$102*(B16+C16)/($B$102+$C$102)</f>
        <v>92.213606474139169</v>
      </c>
      <c r="E16" s="14">
        <f>$C$102*(B16+C16)/($B$102+$C$102)</f>
        <v>667.78639352586083</v>
      </c>
      <c r="F16" s="15">
        <f>2*((B16*IF(OR(B16=0, D16=0), 0, LN(B16/D16)))+(C16*IF(OR(C16=0, E16=0), 0, LN(C16/E16))))</f>
        <v>18.390869412269311</v>
      </c>
    </row>
    <row r="17" spans="1:6" ht="19" x14ac:dyDescent="0.25">
      <c r="A17" s="9" t="s">
        <v>17</v>
      </c>
      <c r="B17" s="10">
        <v>128</v>
      </c>
      <c r="C17" s="12">
        <v>272</v>
      </c>
      <c r="D17" s="14">
        <f>$B$102*(B17+C17)/($B$102+$C$102)</f>
        <v>48.533477091652195</v>
      </c>
      <c r="E17" s="14">
        <f>$C$102*(B17+C17)/($B$102+$C$102)</f>
        <v>351.46652290834783</v>
      </c>
      <c r="F17" s="15">
        <f>2*((B17*IF(OR(B17=0, D17=0), 0, LN(B17/D17)))+(C17*IF(OR(C17=0, E17=0), 0, LN(C17/E17))))</f>
        <v>108.82882695327913</v>
      </c>
    </row>
    <row r="18" spans="1:6" ht="19" x14ac:dyDescent="0.25">
      <c r="A18" s="9" t="s">
        <v>18</v>
      </c>
      <c r="B18" s="10">
        <v>123</v>
      </c>
      <c r="C18" s="12">
        <v>205</v>
      </c>
      <c r="D18" s="14">
        <f>$B$102*(B18+C18)/($B$102+$C$102)</f>
        <v>39.797451215154801</v>
      </c>
      <c r="E18" s="14">
        <f>$C$102*(B18+C18)/($B$102+$C$102)</f>
        <v>288.20254878484519</v>
      </c>
      <c r="F18" s="15">
        <f>2*((B18*IF(OR(B18=0, D18=0), 0, LN(B18/D18)))+(C18*IF(OR(C18=0, E18=0), 0, LN(C18/E18))))</f>
        <v>137.9138905389724</v>
      </c>
    </row>
    <row r="19" spans="1:6" ht="19" x14ac:dyDescent="0.25">
      <c r="A19" s="9" t="s">
        <v>19</v>
      </c>
      <c r="B19" s="10">
        <v>118</v>
      </c>
      <c r="C19" s="12">
        <v>176</v>
      </c>
      <c r="D19" s="14">
        <f>$B$102*(B19+C19)/($B$102+$C$102)</f>
        <v>35.672105662364366</v>
      </c>
      <c r="E19" s="14">
        <f>$C$102*(B19+C19)/($B$102+$C$102)</f>
        <v>258.32789433763566</v>
      </c>
      <c r="F19" s="15">
        <f>2*((B19*IF(OR(B19=0, D19=0), 0, LN(B19/D19)))+(C19*IF(OR(C19=0, E19=0), 0, LN(C19/E19))))</f>
        <v>147.25199712212904</v>
      </c>
    </row>
    <row r="20" spans="1:6" ht="19" x14ac:dyDescent="0.25">
      <c r="A20" s="9" t="s">
        <v>20</v>
      </c>
      <c r="B20" s="10">
        <v>118</v>
      </c>
      <c r="C20" s="12">
        <v>434</v>
      </c>
      <c r="D20" s="14">
        <f>$B$102*(B20+C20)/($B$102+$C$102)</f>
        <v>66.976198386480036</v>
      </c>
      <c r="E20" s="14">
        <f>$C$102*(B20+C20)/($B$102+$C$102)</f>
        <v>485.02380161351999</v>
      </c>
      <c r="F20" s="15">
        <f>2*((B20*IF(OR(B20=0, D20=0), 0, LN(B20/D20)))+(C20*IF(OR(C20=0, E20=0), 0, LN(C20/E20))))</f>
        <v>37.176788395904723</v>
      </c>
    </row>
    <row r="21" spans="1:6" ht="19" x14ac:dyDescent="0.25">
      <c r="A21" s="9" t="s">
        <v>21</v>
      </c>
      <c r="B21" s="10">
        <v>117</v>
      </c>
      <c r="C21" s="12">
        <v>870</v>
      </c>
      <c r="D21" s="14">
        <f>$B$102*(B21+C21)/($B$102+$C$102)</f>
        <v>119.7563547236518</v>
      </c>
      <c r="E21" s="14">
        <f>$C$102*(B21+C21)/($B$102+$C$102)</f>
        <v>867.24364527634816</v>
      </c>
      <c r="F21" s="15">
        <f>2*((B21*IF(OR(B21=0, D21=0), 0, LN(B21/D21)))+(C21*IF(OR(C21=0, E21=0), 0, LN(C21/E21))))</f>
        <v>7.2684883765239405E-2</v>
      </c>
    </row>
    <row r="22" spans="1:6" ht="19" x14ac:dyDescent="0.25">
      <c r="A22" s="9" t="s">
        <v>22</v>
      </c>
      <c r="B22" s="10">
        <v>115</v>
      </c>
      <c r="C22" s="12">
        <v>1058</v>
      </c>
      <c r="D22" s="14">
        <f>$B$102*(B22+C22)/($B$102+$C$102)</f>
        <v>142.32442157127008</v>
      </c>
      <c r="E22" s="14">
        <f>$C$102*(B22+C22)/($B$102+$C$102)</f>
        <v>1030.67557842873</v>
      </c>
      <c r="F22" s="15">
        <f>2*((B22*IF(OR(B22=0, D22=0), 0, LN(B22/D22)))+(C22*IF(OR(C22=0, E22=0), 0, LN(C22/E22))))</f>
        <v>6.3362216973538992</v>
      </c>
    </row>
    <row r="23" spans="1:6" ht="19" x14ac:dyDescent="0.25">
      <c r="A23" s="9" t="s">
        <v>23</v>
      </c>
      <c r="B23" s="10">
        <v>112</v>
      </c>
      <c r="C23" s="12">
        <v>461</v>
      </c>
      <c r="D23" s="14">
        <f>$B$102*(B23+C23)/($B$102+$C$102)</f>
        <v>69.524205933791777</v>
      </c>
      <c r="E23" s="14">
        <f>$C$102*(B23+C23)/($B$102+$C$102)</f>
        <v>503.47579406620821</v>
      </c>
      <c r="F23" s="15">
        <f>2*((B23*IF(OR(B23=0, D23=0), 0, LN(B23/D23)))+(C23*IF(OR(C23=0, E23=0), 0, LN(C23/E23))))</f>
        <v>25.545691491920834</v>
      </c>
    </row>
    <row r="24" spans="1:6" ht="19" x14ac:dyDescent="0.25">
      <c r="A24" s="9" t="s">
        <v>24</v>
      </c>
      <c r="B24" s="10">
        <v>110</v>
      </c>
      <c r="C24" s="12">
        <v>404</v>
      </c>
      <c r="D24" s="14">
        <f>$B$102*(B24+C24)/($B$102+$C$102)</f>
        <v>62.36551806277307</v>
      </c>
      <c r="E24" s="14">
        <f>$C$102*(B24+C24)/($B$102+$C$102)</f>
        <v>451.63448193722695</v>
      </c>
      <c r="F24" s="15">
        <f>2*((B24*IF(OR(B24=0, D24=0), 0, LN(B24/D24)))+(C24*IF(OR(C24=0, E24=0), 0, LN(C24/E24))))</f>
        <v>34.784612821247961</v>
      </c>
    </row>
    <row r="25" spans="1:6" ht="19" x14ac:dyDescent="0.25">
      <c r="A25" s="9" t="s">
        <v>25</v>
      </c>
      <c r="B25" s="10">
        <v>109</v>
      </c>
      <c r="C25" s="12">
        <v>506</v>
      </c>
      <c r="D25" s="14">
        <f>$B$102*(B25+C25)/($B$102+$C$102)</f>
        <v>74.620221028415259</v>
      </c>
      <c r="E25" s="14">
        <f>$C$102*(B25+C25)/($B$102+$C$102)</f>
        <v>540.37977897158476</v>
      </c>
      <c r="F25" s="15">
        <f>2*((B25*IF(OR(B25=0, D25=0), 0, LN(B25/D25)))+(C25*IF(OR(C25=0, E25=0), 0, LN(C25/E25))))</f>
        <v>16.083781143743238</v>
      </c>
    </row>
    <row r="26" spans="1:6" ht="19" x14ac:dyDescent="0.25">
      <c r="A26" s="9" t="s">
        <v>26</v>
      </c>
      <c r="B26" s="10">
        <v>107</v>
      </c>
      <c r="C26" s="12">
        <v>398</v>
      </c>
      <c r="D26" s="14">
        <f>$B$102*(B26+C26)/($B$102+$C$102)</f>
        <v>61.273514828210899</v>
      </c>
      <c r="E26" s="14">
        <f>$C$102*(B26+C26)/($B$102+$C$102)</f>
        <v>443.72648517178908</v>
      </c>
      <c r="F26" s="15">
        <f>2*((B26*IF(OR(B26=0, D26=0), 0, LN(B26/D26)))+(C26*IF(OR(C26=0, E26=0), 0, LN(C26/E26))))</f>
        <v>32.730915654952398</v>
      </c>
    </row>
    <row r="27" spans="1:6" ht="19" x14ac:dyDescent="0.25">
      <c r="A27" s="9" t="s">
        <v>27</v>
      </c>
      <c r="B27" s="10">
        <v>104</v>
      </c>
      <c r="C27" s="12">
        <v>643</v>
      </c>
      <c r="D27" s="14">
        <f>$B$102*(B27+C27)/($B$102+$C$102)</f>
        <v>90.636268468660475</v>
      </c>
      <c r="E27" s="14">
        <f>$C$102*(B27+C27)/($B$102+$C$102)</f>
        <v>656.36373153133957</v>
      </c>
      <c r="F27" s="15">
        <f>2*((B27*IF(OR(B27=0, D27=0), 0, LN(B27/D27)))+(C27*IF(OR(C27=0, E27=0), 0, LN(C27/E27))))</f>
        <v>2.1540735320432667</v>
      </c>
    </row>
    <row r="28" spans="1:6" ht="19" x14ac:dyDescent="0.25">
      <c r="A28" s="9" t="s">
        <v>28</v>
      </c>
      <c r="B28" s="10">
        <v>103</v>
      </c>
      <c r="C28" s="12">
        <v>608</v>
      </c>
      <c r="D28" s="14">
        <f>$B$102*(B28+C28)/($B$102+$C$102)</f>
        <v>86.268255530411778</v>
      </c>
      <c r="E28" s="14">
        <f>$C$102*(B28+C28)/($B$102+$C$102)</f>
        <v>624.73174446958819</v>
      </c>
      <c r="F28" s="15">
        <f>2*((B28*IF(OR(B28=0, D28=0), 0, LN(B28/D28)))+(C28*IF(OR(C28=0, E28=0), 0, LN(C28/E28))))</f>
        <v>3.5057434458760213</v>
      </c>
    </row>
    <row r="29" spans="1:6" ht="19" x14ac:dyDescent="0.25">
      <c r="A29" s="9" t="s">
        <v>29</v>
      </c>
      <c r="B29" s="10">
        <v>102</v>
      </c>
      <c r="C29" s="12">
        <v>349</v>
      </c>
      <c r="D29" s="14">
        <f>$B$102*(B29+C29)/($B$102+$C$102)</f>
        <v>54.721495420837854</v>
      </c>
      <c r="E29" s="14">
        <f>$C$102*(B29+C29)/($B$102+$C$102)</f>
        <v>396.27850457916213</v>
      </c>
      <c r="F29" s="15">
        <f>2*((B29*IF(OR(B29=0, D29=0), 0, LN(B29/D29)))+(C29*IF(OR(C29=0, E29=0), 0, LN(C29/E29))))</f>
        <v>38.356462494934675</v>
      </c>
    </row>
    <row r="30" spans="1:6" ht="19" x14ac:dyDescent="0.25">
      <c r="A30" s="9" t="s">
        <v>30</v>
      </c>
      <c r="B30" s="10">
        <v>100</v>
      </c>
      <c r="C30" s="12">
        <v>521</v>
      </c>
      <c r="D30" s="14">
        <f>$B$102*(B30+C30)/($B$102+$C$102)</f>
        <v>75.348223184790029</v>
      </c>
      <c r="E30" s="14">
        <f>$C$102*(B30+C30)/($B$102+$C$102)</f>
        <v>545.65177681520993</v>
      </c>
      <c r="F30" s="15">
        <f>2*((B30*IF(OR(B30=0, D30=0), 0, LN(B30/D30)))+(C30*IF(OR(C30=0, E30=0), 0, LN(C30/E30))))</f>
        <v>8.4373089923340814</v>
      </c>
    </row>
    <row r="31" spans="1:6" ht="19" x14ac:dyDescent="0.25">
      <c r="A31" s="9" t="s">
        <v>31</v>
      </c>
      <c r="B31" s="10">
        <v>99</v>
      </c>
      <c r="C31" s="12">
        <v>491</v>
      </c>
      <c r="D31" s="14">
        <f>$B$102*(B31+C31)/($B$102+$C$102)</f>
        <v>71.586878710186994</v>
      </c>
      <c r="E31" s="14">
        <f>$C$102*(B31+C31)/($B$102+$C$102)</f>
        <v>518.41312128981303</v>
      </c>
      <c r="F31" s="15">
        <f>2*((B31*IF(OR(B31=0, D31=0), 0, LN(B31/D31)))+(C31*IF(OR(C31=0, E31=0), 0, LN(C31/E31))))</f>
        <v>10.842775989185007</v>
      </c>
    </row>
    <row r="32" spans="1:6" ht="19" x14ac:dyDescent="0.25">
      <c r="A32" s="9" t="s">
        <v>32</v>
      </c>
      <c r="B32" s="10">
        <v>96</v>
      </c>
      <c r="C32" s="12">
        <v>695</v>
      </c>
      <c r="D32" s="14">
        <f>$B$102*(B32+C32)/($B$102+$C$102)</f>
        <v>95.974950948742219</v>
      </c>
      <c r="E32" s="14">
        <f>$C$102*(B32+C32)/($B$102+$C$102)</f>
        <v>695.02504905125772</v>
      </c>
      <c r="F32" s="15">
        <f>2*((B32*IF(OR(B32=0, D32=0), 0, LN(B32/D32)))+(C32*IF(OR(C32=0, E32=0), 0, LN(C32/E32))))</f>
        <v>7.439917740707791E-6</v>
      </c>
    </row>
    <row r="33" spans="1:6" ht="19" x14ac:dyDescent="0.25">
      <c r="A33" s="9" t="s">
        <v>33</v>
      </c>
      <c r="B33" s="10">
        <v>90</v>
      </c>
      <c r="C33" s="12">
        <v>589</v>
      </c>
      <c r="D33" s="14">
        <f>$B$102*(B33+C33)/($B$102+$C$102)</f>
        <v>82.385577363079605</v>
      </c>
      <c r="E33" s="14">
        <f>$C$102*(B33+C33)/($B$102+$C$102)</f>
        <v>596.61442263692038</v>
      </c>
      <c r="F33" s="15">
        <f>2*((B33*IF(OR(B33=0, D33=0), 0, LN(B33/D33)))+(C33*IF(OR(C33=0, E33=0), 0, LN(C33/E33))))</f>
        <v>0.78062208917266496</v>
      </c>
    </row>
    <row r="34" spans="1:6" ht="19" x14ac:dyDescent="0.25">
      <c r="A34" s="9" t="s">
        <v>34</v>
      </c>
      <c r="B34" s="10">
        <v>90</v>
      </c>
      <c r="C34" s="12">
        <v>393</v>
      </c>
      <c r="D34" s="14">
        <f>$B$102*(B34+C34)/($B$102+$C$102)</f>
        <v>58.604173588170028</v>
      </c>
      <c r="E34" s="14">
        <f>$C$102*(B34+C34)/($B$102+$C$102)</f>
        <v>424.39582641182994</v>
      </c>
      <c r="F34" s="15">
        <f>2*((B34*IF(OR(B34=0, D34=0), 0, LN(B34/D34)))+(C34*IF(OR(C34=0, E34=0), 0, LN(C34/E34))))</f>
        <v>16.811104700790395</v>
      </c>
    </row>
    <row r="35" spans="1:6" ht="19" x14ac:dyDescent="0.25">
      <c r="A35" s="9" t="s">
        <v>35</v>
      </c>
      <c r="B35" s="10">
        <v>89</v>
      </c>
      <c r="C35" s="12">
        <v>374</v>
      </c>
      <c r="D35" s="14">
        <f>$B$102*(B35+C35)/($B$102+$C$102)</f>
        <v>56.177499733587418</v>
      </c>
      <c r="E35" s="14">
        <f>$C$102*(B35+C35)/($B$102+$C$102)</f>
        <v>406.82250026641259</v>
      </c>
      <c r="F35" s="15">
        <f>2*((B35*IF(OR(B35=0, D35=0), 0, LN(B35/D35)))+(C35*IF(OR(C35=0, E35=0), 0, LN(C35/E35))))</f>
        <v>18.97873017912206</v>
      </c>
    </row>
    <row r="36" spans="1:6" ht="19" x14ac:dyDescent="0.25">
      <c r="A36" s="9" t="s">
        <v>36</v>
      </c>
      <c r="B36" s="10">
        <v>89</v>
      </c>
      <c r="C36" s="12">
        <v>553</v>
      </c>
      <c r="D36" s="14">
        <f>$B$102*(B36+C36)/($B$102+$C$102)</f>
        <v>77.89623073210177</v>
      </c>
      <c r="E36" s="14">
        <f>$C$102*(B36+C36)/($B$102+$C$102)</f>
        <v>564.1037692678982</v>
      </c>
      <c r="F36" s="15">
        <f>2*((B36*IF(OR(B36=0, D36=0), 0, LN(B36/D36)))+(C36*IF(OR(C36=0, E36=0), 0, LN(C36/E36))))</f>
        <v>1.7325425593062391</v>
      </c>
    </row>
    <row r="37" spans="1:6" ht="19" x14ac:dyDescent="0.25">
      <c r="A37" s="9" t="s">
        <v>37</v>
      </c>
      <c r="B37" s="10">
        <v>88</v>
      </c>
      <c r="C37" s="12">
        <v>823</v>
      </c>
      <c r="D37" s="14">
        <f>$B$102*(B37+C37)/($B$102+$C$102)</f>
        <v>110.53499407623788</v>
      </c>
      <c r="E37" s="14">
        <f>$C$102*(B37+C37)/($B$102+$C$102)</f>
        <v>800.46500592376208</v>
      </c>
      <c r="F37" s="15">
        <f>2*((B37*IF(OR(B37=0, D37=0), 0, LN(B37/D37)))+(C37*IF(OR(C37=0, E37=0), 0, LN(C37/E37))))</f>
        <v>5.5713501483109198</v>
      </c>
    </row>
    <row r="38" spans="1:6" ht="19" x14ac:dyDescent="0.25">
      <c r="A38" s="9" t="s">
        <v>38</v>
      </c>
      <c r="B38" s="10">
        <v>87</v>
      </c>
      <c r="C38" s="12">
        <v>328</v>
      </c>
      <c r="D38" s="14">
        <f>$B$102*(B38+C38)/($B$102+$C$102)</f>
        <v>50.353482482589158</v>
      </c>
      <c r="E38" s="14">
        <f>$C$102*(B38+C38)/($B$102+$C$102)</f>
        <v>364.64651751741087</v>
      </c>
      <c r="F38" s="15">
        <f>2*((B38*IF(OR(B38=0, D38=0), 0, LN(B38/D38)))+(C38*IF(OR(C38=0, E38=0), 0, LN(C38/E38))))</f>
        <v>25.670089530359519</v>
      </c>
    </row>
    <row r="39" spans="1:6" ht="19" x14ac:dyDescent="0.25">
      <c r="A39" s="9" t="s">
        <v>39</v>
      </c>
      <c r="B39" s="10">
        <v>87</v>
      </c>
      <c r="C39" s="12">
        <v>240</v>
      </c>
      <c r="D39" s="14">
        <f>$B$102*(B39+C39)/($B$102+$C$102)</f>
        <v>39.67611752242567</v>
      </c>
      <c r="E39" s="14">
        <f>$C$102*(B39+C39)/($B$102+$C$102)</f>
        <v>287.32388247757433</v>
      </c>
      <c r="F39" s="15">
        <f>2*((B39*IF(OR(B39=0, D39=0), 0, LN(B39/D39)))+(C39*IF(OR(C39=0, E39=0), 0, LN(C39/E39))))</f>
        <v>50.231451394044356</v>
      </c>
    </row>
    <row r="40" spans="1:6" ht="19" x14ac:dyDescent="0.25">
      <c r="A40" s="9" t="s">
        <v>40</v>
      </c>
      <c r="B40" s="10">
        <v>87</v>
      </c>
      <c r="C40" s="12">
        <v>656</v>
      </c>
      <c r="D40" s="14">
        <f>$B$102*(B40+C40)/($B$102+$C$102)</f>
        <v>90.150933697743952</v>
      </c>
      <c r="E40" s="14">
        <f>$C$102*(B40+C40)/($B$102+$C$102)</f>
        <v>652.84906630225601</v>
      </c>
      <c r="F40" s="15">
        <f>2*((B40*IF(OR(B40=0, D40=0), 0, LN(B40/D40)))+(C40*IF(OR(C40=0, E40=0), 0, LN(C40/E40))))</f>
        <v>0.12662003599514016</v>
      </c>
    </row>
    <row r="41" spans="1:6" ht="19" x14ac:dyDescent="0.25">
      <c r="A41" s="9" t="s">
        <v>41</v>
      </c>
      <c r="B41" s="10">
        <v>84</v>
      </c>
      <c r="C41" s="12">
        <v>511</v>
      </c>
      <c r="D41" s="14">
        <f>$B$102*(B41+C41)/($B$102+$C$102)</f>
        <v>72.193547173832641</v>
      </c>
      <c r="E41" s="14">
        <f>$C$102*(B41+C41)/($B$102+$C$102)</f>
        <v>522.8064528261674</v>
      </c>
      <c r="F41" s="15">
        <f>2*((B41*IF(OR(B41=0, D41=0), 0, LN(B41/D41)))+(C41*IF(OR(C41=0, E41=0), 0, LN(C41/E41))))</f>
        <v>2.1020576077437454</v>
      </c>
    </row>
    <row r="42" spans="1:6" ht="19" x14ac:dyDescent="0.25">
      <c r="A42" s="9" t="s">
        <v>42</v>
      </c>
      <c r="B42" s="10">
        <v>83</v>
      </c>
      <c r="C42" s="12">
        <v>848</v>
      </c>
      <c r="D42" s="14">
        <f>$B$102*(B42+C42)/($B$102+$C$102)</f>
        <v>112.96166793082048</v>
      </c>
      <c r="E42" s="14">
        <f>$C$102*(B42+C42)/($B$102+$C$102)</f>
        <v>818.03833206917955</v>
      </c>
      <c r="F42" s="15">
        <f>2*((B42*IF(OR(B42=0, D42=0), 0, LN(B42/D42)))+(C42*IF(OR(C42=0, E42=0), 0, LN(C42/E42))))</f>
        <v>9.8450448736905116</v>
      </c>
    </row>
    <row r="43" spans="1:6" ht="19" x14ac:dyDescent="0.25">
      <c r="A43" s="9" t="s">
        <v>43</v>
      </c>
      <c r="B43" s="10">
        <v>81</v>
      </c>
      <c r="C43" s="12">
        <v>292</v>
      </c>
      <c r="D43" s="14">
        <f>$B$102*(B43+C43)/($B$102+$C$102)</f>
        <v>45.257467387965676</v>
      </c>
      <c r="E43" s="14">
        <f>$C$102*(B43+C43)/($B$102+$C$102)</f>
        <v>327.74253261203432</v>
      </c>
      <c r="F43" s="15">
        <f>2*((B43*IF(OR(B43=0, D43=0), 0, LN(B43/D43)))+(C43*IF(OR(C43=0, E43=0), 0, LN(C43/E43))))</f>
        <v>26.860069411950477</v>
      </c>
    </row>
    <row r="44" spans="1:6" ht="19" x14ac:dyDescent="0.25">
      <c r="A44" s="9" t="s">
        <v>44</v>
      </c>
      <c r="B44" s="10">
        <v>81</v>
      </c>
      <c r="C44" s="12">
        <v>211</v>
      </c>
      <c r="D44" s="14">
        <f>$B$102*(B44+C44)/($B$102+$C$102)</f>
        <v>35.429438276906104</v>
      </c>
      <c r="E44" s="14">
        <f>$C$102*(B44+C44)/($B$102+$C$102)</f>
        <v>256.57056172309387</v>
      </c>
      <c r="F44" s="15">
        <f>2*((B44*IF(OR(B44=0, D44=0), 0, LN(B44/D44)))+(C44*IF(OR(C44=0, E44=0), 0, LN(C44/E44))))</f>
        <v>51.438548613362997</v>
      </c>
    </row>
    <row r="45" spans="1:6" ht="19" x14ac:dyDescent="0.25">
      <c r="A45" s="9" t="s">
        <v>45</v>
      </c>
      <c r="B45" s="10">
        <v>80</v>
      </c>
      <c r="C45" s="12">
        <v>222</v>
      </c>
      <c r="D45" s="14">
        <f>$B$102*(B45+C45)/($B$102+$C$102)</f>
        <v>36.642775204197406</v>
      </c>
      <c r="E45" s="14">
        <f>$C$102*(B45+C45)/($B$102+$C$102)</f>
        <v>265.35722479580261</v>
      </c>
      <c r="F45" s="15">
        <f>2*((B45*IF(OR(B45=0, D45=0), 0, LN(B45/D45)))+(C45*IF(OR(C45=0, E45=0), 0, LN(C45/E45))))</f>
        <v>45.72025466611052</v>
      </c>
    </row>
    <row r="46" spans="1:6" ht="19" x14ac:dyDescent="0.25">
      <c r="A46" s="9" t="s">
        <v>46</v>
      </c>
      <c r="B46" s="10">
        <v>78</v>
      </c>
      <c r="C46" s="12">
        <v>531</v>
      </c>
      <c r="D46" s="14">
        <f>$B$102*(B46+C46)/($B$102+$C$102)</f>
        <v>73.892218872040473</v>
      </c>
      <c r="E46" s="14">
        <f>$C$102*(B46+C46)/($B$102+$C$102)</f>
        <v>535.10778112795958</v>
      </c>
      <c r="F46" s="15">
        <f>2*((B46*IF(OR(B46=0, D46=0), 0, LN(B46/D46)))+(C46*IF(OR(C46=0, E46=0), 0, LN(C46/E46))))</f>
        <v>0.25585465154504661</v>
      </c>
    </row>
    <row r="47" spans="1:6" ht="19" x14ac:dyDescent="0.25">
      <c r="A47" s="9" t="s">
        <v>47</v>
      </c>
      <c r="B47" s="10">
        <v>75</v>
      </c>
      <c r="C47" s="12">
        <v>229</v>
      </c>
      <c r="D47" s="14">
        <f>$B$102*(B47+C47)/($B$102+$C$102)</f>
        <v>36.885442589655668</v>
      </c>
      <c r="E47" s="14">
        <f>$C$102*(B47+C47)/($B$102+$C$102)</f>
        <v>267.11455741034433</v>
      </c>
      <c r="F47" s="15">
        <f>2*((B47*IF(OR(B47=0, D47=0), 0, LN(B47/D47)))+(C47*IF(OR(C47=0, E47=0), 0, LN(C47/E47))))</f>
        <v>35.939000019805789</v>
      </c>
    </row>
    <row r="48" spans="1:6" ht="19" x14ac:dyDescent="0.25">
      <c r="A48" s="9" t="s">
        <v>48</v>
      </c>
      <c r="B48" s="10">
        <v>74</v>
      </c>
      <c r="C48" s="12">
        <v>237</v>
      </c>
      <c r="D48" s="14">
        <f>$B$102*(B48+C48)/($B$102+$C$102)</f>
        <v>37.734778438759584</v>
      </c>
      <c r="E48" s="14">
        <f>$C$102*(B48+C48)/($B$102+$C$102)</f>
        <v>273.26522156124042</v>
      </c>
      <c r="F48" s="15">
        <f>2*((B48*IF(OR(B48=0, D48=0), 0, LN(B48/D48)))+(C48*IF(OR(C48=0, E48=0), 0, LN(C48/E48))))</f>
        <v>32.186076954188337</v>
      </c>
    </row>
    <row r="49" spans="1:6" ht="19" x14ac:dyDescent="0.25">
      <c r="A49" s="9" t="s">
        <v>49</v>
      </c>
      <c r="B49" s="10">
        <v>70</v>
      </c>
      <c r="C49" s="12">
        <v>484</v>
      </c>
      <c r="D49" s="14">
        <f>$B$102*(B49+C49)/($B$102+$C$102)</f>
        <v>67.218865771938297</v>
      </c>
      <c r="E49" s="14">
        <f>$C$102*(B49+C49)/($B$102+$C$102)</f>
        <v>486.78113422806172</v>
      </c>
      <c r="F49" s="15">
        <f>2*((B49*IF(OR(B49=0, D49=0), 0, LN(B49/D49)))+(C49*IF(OR(C49=0, E49=0), 0, LN(C49/E49))))</f>
        <v>0.12943244598353498</v>
      </c>
    </row>
    <row r="50" spans="1:6" ht="19" x14ac:dyDescent="0.25">
      <c r="A50" s="9" t="s">
        <v>50</v>
      </c>
      <c r="B50" s="10">
        <v>69</v>
      </c>
      <c r="C50" s="12">
        <v>618</v>
      </c>
      <c r="D50" s="14">
        <f>$B$102*(B50+C50)/($B$102+$C$102)</f>
        <v>83.356246904912652</v>
      </c>
      <c r="E50" s="14">
        <f>$C$102*(B50+C50)/($B$102+$C$102)</f>
        <v>603.64375309508739</v>
      </c>
      <c r="F50" s="15">
        <f>2*((B50*IF(OR(B50=0, D50=0), 0, LN(B50/D50)))+(C50*IF(OR(C50=0, E50=0), 0, LN(C50/E50))))</f>
        <v>2.9668955579854135</v>
      </c>
    </row>
    <row r="51" spans="1:6" ht="19" x14ac:dyDescent="0.25">
      <c r="A51" s="9" t="s">
        <v>51</v>
      </c>
      <c r="B51" s="10">
        <v>68</v>
      </c>
      <c r="C51" s="12">
        <v>257</v>
      </c>
      <c r="D51" s="14">
        <f>$B$102*(B51+C51)/($B$102+$C$102)</f>
        <v>39.433450136967409</v>
      </c>
      <c r="E51" s="14">
        <f>$C$102*(B51+C51)/($B$102+$C$102)</f>
        <v>285.56654986303261</v>
      </c>
      <c r="F51" s="15">
        <f>2*((B51*IF(OR(B51=0, D51=0), 0, LN(B51/D51)))+(C51*IF(OR(C51=0, E51=0), 0, LN(C51/E51))))</f>
        <v>19.930389049670573</v>
      </c>
    </row>
    <row r="52" spans="1:6" ht="19" x14ac:dyDescent="0.25">
      <c r="A52" s="9" t="s">
        <v>52</v>
      </c>
      <c r="B52" s="10">
        <v>66</v>
      </c>
      <c r="C52" s="12">
        <v>631</v>
      </c>
      <c r="D52" s="14">
        <f>$B$102*(B52+C52)/($B$102+$C$102)</f>
        <v>84.569583832203946</v>
      </c>
      <c r="E52" s="14">
        <f>$C$102*(B52+C52)/($B$102+$C$102)</f>
        <v>612.43041616779601</v>
      </c>
      <c r="F52" s="15">
        <f>2*((B52*IF(OR(B52=0, D52=0), 0, LN(B52/D52)))+(C52*IF(OR(C52=0, E52=0), 0, LN(C52/E52))))</f>
        <v>4.9711815732586402</v>
      </c>
    </row>
    <row r="53" spans="1:6" ht="19" x14ac:dyDescent="0.25">
      <c r="A53" s="9" t="s">
        <v>53</v>
      </c>
      <c r="B53" s="10">
        <v>65</v>
      </c>
      <c r="C53" s="12">
        <v>165</v>
      </c>
      <c r="D53" s="14">
        <f>$B$102*(B53+C53)/($B$102+$C$102)</f>
        <v>27.906749327700012</v>
      </c>
      <c r="E53" s="14">
        <f>$C$102*(B53+C53)/($B$102+$C$102)</f>
        <v>202.09325067229997</v>
      </c>
      <c r="F53" s="15">
        <f>2*((B53*IF(OR(B53=0, D53=0), 0, LN(B53/D53)))+(C53*IF(OR(C53=0, E53=0), 0, LN(C53/E53))))</f>
        <v>42.998792051508843</v>
      </c>
    </row>
    <row r="54" spans="1:6" ht="19" x14ac:dyDescent="0.25">
      <c r="A54" s="9" t="s">
        <v>54</v>
      </c>
      <c r="B54" s="10">
        <v>63</v>
      </c>
      <c r="C54" s="12">
        <v>256</v>
      </c>
      <c r="D54" s="14">
        <f>$B$102*(B54+C54)/($B$102+$C$102)</f>
        <v>38.705447980592623</v>
      </c>
      <c r="E54" s="14">
        <f>$C$102*(B54+C54)/($B$102+$C$102)</f>
        <v>280.29455201940738</v>
      </c>
      <c r="F54" s="15">
        <f>2*((B54*IF(OR(B54=0, D54=0), 0, LN(B54/D54)))+(C54*IF(OR(C54=0, E54=0), 0, LN(C54/E54))))</f>
        <v>14.961698004294547</v>
      </c>
    </row>
    <row r="55" spans="1:6" ht="19" x14ac:dyDescent="0.25">
      <c r="A55" s="9" t="s">
        <v>55</v>
      </c>
      <c r="B55" s="10">
        <v>62</v>
      </c>
      <c r="C55" s="12">
        <v>467</v>
      </c>
      <c r="D55" s="14">
        <f>$B$102*(B55+C55)/($B$102+$C$102)</f>
        <v>64.185523453710033</v>
      </c>
      <c r="E55" s="14">
        <f>$C$102*(B55+C55)/($B$102+$C$102)</f>
        <v>464.81447654629</v>
      </c>
      <c r="F55" s="15">
        <f>2*((B55*IF(OR(B55=0, D55=0), 0, LN(B55/D55)))+(C55*IF(OR(C55=0, E55=0), 0, LN(C55/E55))))</f>
        <v>8.55367124235622E-2</v>
      </c>
    </row>
    <row r="56" spans="1:6" ht="19" x14ac:dyDescent="0.25">
      <c r="A56" s="9" t="s">
        <v>56</v>
      </c>
      <c r="B56" s="10">
        <v>61</v>
      </c>
      <c r="C56" s="12">
        <v>442</v>
      </c>
      <c r="D56" s="14">
        <f>$B$102*(B56+C56)/($B$102+$C$102)</f>
        <v>61.030847442752638</v>
      </c>
      <c r="E56" s="14">
        <f>$C$102*(B56+C56)/($B$102+$C$102)</f>
        <v>441.96915255724736</v>
      </c>
      <c r="F56" s="15">
        <f>2*((B56*IF(OR(B56=0, D56=0), 0, LN(B56/D56)))+(C56*IF(OR(C56=0, E56=0), 0, LN(C56/E56))))</f>
        <v>1.7747126181431871E-5</v>
      </c>
    </row>
    <row r="57" spans="1:6" ht="19" x14ac:dyDescent="0.25">
      <c r="A57" s="9" t="s">
        <v>57</v>
      </c>
      <c r="B57" s="10">
        <v>60</v>
      </c>
      <c r="C57" s="12">
        <v>263</v>
      </c>
      <c r="D57" s="14">
        <f>$B$102*(B57+C57)/($B$102+$C$102)</f>
        <v>39.190782751509147</v>
      </c>
      <c r="E57" s="14">
        <f>$C$102*(B57+C57)/($B$102+$C$102)</f>
        <v>283.80921724849082</v>
      </c>
      <c r="F57" s="15">
        <f>2*((B57*IF(OR(B57=0, D57=0), 0, LN(B57/D57)))+(C57*IF(OR(C57=0, E57=0), 0, LN(C57/E57))))</f>
        <v>11.054398779416466</v>
      </c>
    </row>
    <row r="58" spans="1:6" ht="19" x14ac:dyDescent="0.25">
      <c r="A58" s="9" t="s">
        <v>58</v>
      </c>
      <c r="B58" s="10">
        <v>59</v>
      </c>
      <c r="C58" s="12">
        <v>912</v>
      </c>
      <c r="D58" s="14">
        <f>$B$102*(B58+C58)/($B$102+$C$102)</f>
        <v>117.8150156399857</v>
      </c>
      <c r="E58" s="14">
        <f>$C$102*(B58+C58)/($B$102+$C$102)</f>
        <v>853.18498436001425</v>
      </c>
      <c r="F58" s="15">
        <f>2*((B58*IF(OR(B58=0, D58=0), 0, LN(B58/D58)))+(C58*IF(OR(C58=0, E58=0), 0, LN(C58/E58))))</f>
        <v>39.988173773340876</v>
      </c>
    </row>
    <row r="59" spans="1:6" ht="19" x14ac:dyDescent="0.25">
      <c r="A59" s="9" t="s">
        <v>59</v>
      </c>
      <c r="B59" s="10">
        <v>58</v>
      </c>
      <c r="C59" s="12">
        <v>602</v>
      </c>
      <c r="D59" s="14">
        <f>$B$102*(B59+C59)/($B$102+$C$102)</f>
        <v>80.080237201226126</v>
      </c>
      <c r="E59" s="14">
        <f>$C$102*(B59+C59)/($B$102+$C$102)</f>
        <v>579.91976279877383</v>
      </c>
      <c r="F59" s="15">
        <f>2*((B59*IF(OR(B59=0, D59=0), 0, LN(B59/D59)))+(C59*IF(OR(C59=0, E59=0), 0, LN(C59/E59))))</f>
        <v>7.5707143386640325</v>
      </c>
    </row>
    <row r="60" spans="1:6" ht="19" x14ac:dyDescent="0.25">
      <c r="A60" s="9" t="s">
        <v>60</v>
      </c>
      <c r="B60" s="10">
        <v>56</v>
      </c>
      <c r="C60" s="12">
        <v>205</v>
      </c>
      <c r="D60" s="14">
        <f>$B$102*(B60+C60)/($B$102+$C$102)</f>
        <v>31.668093802303058</v>
      </c>
      <c r="E60" s="14">
        <f>$C$102*(B60+C60)/($B$102+$C$102)</f>
        <v>229.33190619769695</v>
      </c>
      <c r="F60" s="15">
        <f>2*((B60*IF(OR(B60=0, D60=0), 0, LN(B60/D60)))+(C60*IF(OR(C60=0, E60=0), 0, LN(C60/E60))))</f>
        <v>17.858964069987657</v>
      </c>
    </row>
    <row r="61" spans="1:6" ht="19" x14ac:dyDescent="0.25">
      <c r="A61" s="9">
        <v>80</v>
      </c>
      <c r="B61" s="10">
        <v>56</v>
      </c>
      <c r="C61" s="12">
        <v>239</v>
      </c>
      <c r="D61" s="14">
        <f>$B$102*(B61+C61)/($B$102+$C$102)</f>
        <v>35.793439355093497</v>
      </c>
      <c r="E61" s="14">
        <f>$C$102*(B61+C61)/($B$102+$C$102)</f>
        <v>259.20656064490652</v>
      </c>
      <c r="F61" s="15">
        <f>2*((B61*IF(OR(B61=0, D61=0), 0, LN(B61/D61)))+(C61*IF(OR(C61=0, E61=0), 0, LN(C61/E61))))</f>
        <v>11.334448339989358</v>
      </c>
    </row>
    <row r="62" spans="1:6" ht="19" x14ac:dyDescent="0.25">
      <c r="A62" s="9" t="s">
        <v>61</v>
      </c>
      <c r="B62" s="10">
        <v>54</v>
      </c>
      <c r="C62" s="12">
        <v>326</v>
      </c>
      <c r="D62" s="14">
        <f>$B$102*(B62+C62)/($B$102+$C$102)</f>
        <v>46.106803237069585</v>
      </c>
      <c r="E62" s="14">
        <f>$C$102*(B62+C62)/($B$102+$C$102)</f>
        <v>333.89319676293042</v>
      </c>
      <c r="F62" s="15">
        <f>2*((B62*IF(OR(B62=0, D62=0), 0, LN(B62/D62)))+(C62*IF(OR(C62=0, E62=0), 0, LN(C62/E62))))</f>
        <v>1.4682301585776187</v>
      </c>
    </row>
    <row r="63" spans="1:6" ht="19" x14ac:dyDescent="0.25">
      <c r="A63" s="9" t="s">
        <v>62</v>
      </c>
      <c r="B63" s="10">
        <v>50</v>
      </c>
      <c r="C63" s="12">
        <v>415</v>
      </c>
      <c r="D63" s="14">
        <f>$B$102*(B63+C63)/($B$102+$C$102)</f>
        <v>56.420167119045679</v>
      </c>
      <c r="E63" s="14">
        <f>$C$102*(B63+C63)/($B$102+$C$102)</f>
        <v>408.57983288095431</v>
      </c>
      <c r="F63" s="15">
        <f>2*((B63*IF(OR(B63=0, D63=0), 0, LN(B63/D63)))+(C63*IF(OR(C63=0, E63=0), 0, LN(C63/E63))))</f>
        <v>0.86032620765887913</v>
      </c>
    </row>
    <row r="64" spans="1:6" ht="19" x14ac:dyDescent="0.25">
      <c r="A64" s="9" t="s">
        <v>63</v>
      </c>
      <c r="B64" s="10">
        <v>50</v>
      </c>
      <c r="C64" s="12">
        <v>277</v>
      </c>
      <c r="D64" s="14">
        <f>$B$102*(B64+C64)/($B$102+$C$102)</f>
        <v>39.67611752242567</v>
      </c>
      <c r="E64" s="14">
        <f>$C$102*(B64+C64)/($B$102+$C$102)</f>
        <v>287.32388247757433</v>
      </c>
      <c r="F64" s="15">
        <f>2*((B64*IF(OR(B64=0, D64=0), 0, LN(B64/D64)))+(C64*IF(OR(C64=0, E64=0), 0, LN(C64/E64))))</f>
        <v>2.8550659030557952</v>
      </c>
    </row>
    <row r="65" spans="1:6" ht="19" x14ac:dyDescent="0.25">
      <c r="A65" s="9" t="s">
        <v>64</v>
      </c>
      <c r="B65" s="10">
        <v>49</v>
      </c>
      <c r="C65" s="12">
        <v>238</v>
      </c>
      <c r="D65" s="14">
        <f>$B$102*(B65+C65)/($B$102+$C$102)</f>
        <v>34.82276981326045</v>
      </c>
      <c r="E65" s="14">
        <f>$C$102*(B65+C65)/($B$102+$C$102)</f>
        <v>252.17723018673954</v>
      </c>
      <c r="F65" s="15">
        <f>2*((B65*IF(OR(B65=0, D65=0), 0, LN(B65/D65)))+(C65*IF(OR(C65=0, E65=0), 0, LN(C65/E65))))</f>
        <v>5.9297289377165114</v>
      </c>
    </row>
    <row r="66" spans="1:6" ht="19" x14ac:dyDescent="0.25">
      <c r="A66" s="9" t="s">
        <v>65</v>
      </c>
      <c r="B66" s="10">
        <v>48</v>
      </c>
      <c r="C66" s="12">
        <v>262</v>
      </c>
      <c r="D66" s="14">
        <f>$B$102*(B66+C66)/($B$102+$C$102)</f>
        <v>37.613444746030453</v>
      </c>
      <c r="E66" s="14">
        <f>$C$102*(B66+C66)/($B$102+$C$102)</f>
        <v>272.38655525396956</v>
      </c>
      <c r="F66" s="15">
        <f>2*((B66*IF(OR(B66=0, D66=0), 0, LN(B66/D66)))+(C66*IF(OR(C66=0, E66=0), 0, LN(C66/E66))))</f>
        <v>3.0366658967147657</v>
      </c>
    </row>
    <row r="67" spans="1:6" ht="19" x14ac:dyDescent="0.25">
      <c r="A67" s="9" t="s">
        <v>66</v>
      </c>
      <c r="B67" s="10">
        <v>47</v>
      </c>
      <c r="C67" s="12">
        <v>208</v>
      </c>
      <c r="D67" s="14">
        <f>$B$102*(B67+C67)/($B$102+$C$102)</f>
        <v>30.940091645928277</v>
      </c>
      <c r="E67" s="14">
        <f>$C$102*(B67+C67)/($B$102+$C$102)</f>
        <v>224.05990835407172</v>
      </c>
      <c r="F67" s="15">
        <f>2*((B67*IF(OR(B67=0, D67=0), 0, LN(B67/D67)))+(C67*IF(OR(C67=0, E67=0), 0, LN(C67/E67))))</f>
        <v>8.3607507719947662</v>
      </c>
    </row>
    <row r="68" spans="1:6" ht="19" x14ac:dyDescent="0.25">
      <c r="A68" s="9" t="s">
        <v>67</v>
      </c>
      <c r="B68" s="10">
        <v>47</v>
      </c>
      <c r="C68" s="12">
        <v>158</v>
      </c>
      <c r="D68" s="14">
        <f>$B$102*(B68+C68)/($B$102+$C$102)</f>
        <v>24.873407009471752</v>
      </c>
      <c r="E68" s="14">
        <f>$C$102*(B68+C68)/($B$102+$C$102)</f>
        <v>180.12659299052825</v>
      </c>
      <c r="F68" s="15">
        <f>2*((B68*IF(OR(B68=0, D68=0), 0, LN(B68/D68)))+(C68*IF(OR(C68=0, E68=0), 0, LN(C68/E68))))</f>
        <v>18.400248531619873</v>
      </c>
    </row>
    <row r="69" spans="1:6" ht="19" x14ac:dyDescent="0.25">
      <c r="A69" s="9" t="s">
        <v>68</v>
      </c>
      <c r="B69" s="10">
        <v>46</v>
      </c>
      <c r="C69" s="12">
        <v>362</v>
      </c>
      <c r="D69" s="14">
        <f>$B$102*(B69+C69)/($B$102+$C$102)</f>
        <v>49.504146633485242</v>
      </c>
      <c r="E69" s="14">
        <f>$C$102*(B69+C69)/($B$102+$C$102)</f>
        <v>358.49585336651478</v>
      </c>
      <c r="F69" s="15">
        <f>2*((B69*IF(OR(B69=0, D69=0), 0, LN(B69/D69)))+(C69*IF(OR(C69=0, E69=0), 0, LN(C69/E69))))</f>
        <v>0.28825009943812407</v>
      </c>
    </row>
    <row r="70" spans="1:6" ht="19" x14ac:dyDescent="0.25">
      <c r="A70" s="9" t="s">
        <v>69</v>
      </c>
      <c r="B70" s="10">
        <v>46</v>
      </c>
      <c r="C70" s="12">
        <v>192</v>
      </c>
      <c r="D70" s="14">
        <f>$B$102*(B70+C70)/($B$102+$C$102)</f>
        <v>28.877418869533056</v>
      </c>
      <c r="E70" s="14">
        <f>$C$102*(B70+C70)/($B$102+$C$102)</f>
        <v>209.12258113046695</v>
      </c>
      <c r="F70" s="15">
        <f>2*((B70*IF(OR(B70=0, D70=0), 0, LN(B70/D70)))+(C70*IF(OR(C70=0, E70=0), 0, LN(C70/E70))))</f>
        <v>10.03020968474857</v>
      </c>
    </row>
    <row r="71" spans="1:6" ht="19" x14ac:dyDescent="0.25">
      <c r="A71" s="9" t="s">
        <v>70</v>
      </c>
      <c r="B71" s="10">
        <v>46</v>
      </c>
      <c r="C71" s="12">
        <v>220</v>
      </c>
      <c r="D71" s="14">
        <f>$B$102*(B71+C71)/($B$102+$C$102)</f>
        <v>32.274762265948709</v>
      </c>
      <c r="E71" s="14">
        <f>$C$102*(B71+C71)/($B$102+$C$102)</f>
        <v>233.72523773405129</v>
      </c>
      <c r="F71" s="15">
        <f>2*((B71*IF(OR(B71=0, D71=0), 0, LN(B71/D71)))+(C71*IF(OR(C71=0, E71=0), 0, LN(C71/E71))))</f>
        <v>5.972516155788508</v>
      </c>
    </row>
    <row r="72" spans="1:6" ht="19" x14ac:dyDescent="0.25">
      <c r="A72" s="9" t="s">
        <v>71</v>
      </c>
      <c r="B72" s="10">
        <v>45</v>
      </c>
      <c r="C72" s="12">
        <v>219</v>
      </c>
      <c r="D72" s="14">
        <f>$B$102*(B72+C72)/($B$102+$C$102)</f>
        <v>32.032094880490448</v>
      </c>
      <c r="E72" s="14">
        <f>$C$102*(B72+C72)/($B$102+$C$102)</f>
        <v>231.96790511950954</v>
      </c>
      <c r="F72" s="15">
        <f>2*((B72*IF(OR(B72=0, D72=0), 0, LN(B72/D72)))+(C72*IF(OR(C72=0, E72=0), 0, LN(C72/E72))))</f>
        <v>5.3962171952846241</v>
      </c>
    </row>
    <row r="73" spans="1:6" ht="19" x14ac:dyDescent="0.25">
      <c r="A73" s="9" t="s">
        <v>72</v>
      </c>
      <c r="B73" s="10">
        <v>42</v>
      </c>
      <c r="C73" s="12">
        <v>449</v>
      </c>
      <c r="D73" s="14">
        <f>$B$102*(B73+C73)/($B$102+$C$102)</f>
        <v>59.574843130003075</v>
      </c>
      <c r="E73" s="14">
        <f>$C$102*(B73+C73)/($B$102+$C$102)</f>
        <v>431.42515686999695</v>
      </c>
      <c r="F73" s="15">
        <f>2*((B73*IF(OR(B73=0, D73=0), 0, LN(B73/D73)))+(C73*IF(OR(C73=0, E73=0), 0, LN(C73/E73))))</f>
        <v>6.4927424078349603</v>
      </c>
    </row>
    <row r="74" spans="1:6" ht="19" x14ac:dyDescent="0.25">
      <c r="A74" s="9" t="s">
        <v>73</v>
      </c>
      <c r="B74" s="10">
        <v>42</v>
      </c>
      <c r="C74" s="12">
        <v>367</v>
      </c>
      <c r="D74" s="14">
        <f>$B$102*(B74+C74)/($B$102+$C$102)</f>
        <v>49.625480326214372</v>
      </c>
      <c r="E74" s="14">
        <f>$C$102*(B74+C74)/($B$102+$C$102)</f>
        <v>359.37451967378564</v>
      </c>
      <c r="F74" s="15">
        <f>2*((B74*IF(OR(B74=0, D74=0), 0, LN(B74/D74)))+(C74*IF(OR(C74=0, E74=0), 0, LN(C74/E74))))</f>
        <v>1.3975082460276518</v>
      </c>
    </row>
    <row r="75" spans="1:6" ht="19" x14ac:dyDescent="0.25">
      <c r="A75" s="9" t="s">
        <v>74</v>
      </c>
      <c r="B75" s="10">
        <v>41</v>
      </c>
      <c r="C75" s="12">
        <v>256</v>
      </c>
      <c r="D75" s="14">
        <f>$B$102*(B75+C75)/($B$102+$C$102)</f>
        <v>36.036106740551759</v>
      </c>
      <c r="E75" s="14">
        <f>$C$102*(B75+C75)/($B$102+$C$102)</f>
        <v>260.96389325944824</v>
      </c>
      <c r="F75" s="15">
        <f>2*((B75*IF(OR(B75=0, D75=0), 0, LN(B75/D75)))+(C75*IF(OR(C75=0, E75=0), 0, LN(C75/E75))))</f>
        <v>0.74939260619871462</v>
      </c>
    </row>
    <row r="76" spans="1:6" ht="19" x14ac:dyDescent="0.25">
      <c r="A76" s="9" t="s">
        <v>75</v>
      </c>
      <c r="B76" s="10">
        <v>41</v>
      </c>
      <c r="C76" s="12">
        <v>718</v>
      </c>
      <c r="D76" s="14">
        <f>$B$102*(B76+C76)/($B$102+$C$102)</f>
        <v>92.092272781410045</v>
      </c>
      <c r="E76" s="14">
        <f>$C$102*(B76+C76)/($B$102+$C$102)</f>
        <v>666.90772721858991</v>
      </c>
      <c r="F76" s="15">
        <f>2*((B76*IF(OR(B76=0, D76=0), 0, LN(B76/D76)))+(C76*IF(OR(C76=0, E76=0), 0, LN(C76/E76))))</f>
        <v>39.646509440180523</v>
      </c>
    </row>
    <row r="77" spans="1:6" ht="19" x14ac:dyDescent="0.25">
      <c r="A77" s="9" t="s">
        <v>76</v>
      </c>
      <c r="B77" s="10">
        <v>40</v>
      </c>
      <c r="C77" s="12">
        <v>205</v>
      </c>
      <c r="D77" s="14">
        <f>$B$102*(B77+C77)/($B$102+$C$102)</f>
        <v>29.726754718636972</v>
      </c>
      <c r="E77" s="14">
        <f>$C$102*(B77+C77)/($B$102+$C$102)</f>
        <v>215.27324528136302</v>
      </c>
      <c r="F77" s="15">
        <f>2*((B77*IF(OR(B77=0, D77=0), 0, LN(B77/D77)))+(C77*IF(OR(C77=0, E77=0), 0, LN(C77/E77))))</f>
        <v>3.6983168774278248</v>
      </c>
    </row>
    <row r="78" spans="1:6" ht="19" x14ac:dyDescent="0.25">
      <c r="A78" s="9" t="s">
        <v>77</v>
      </c>
      <c r="B78" s="10">
        <v>40</v>
      </c>
      <c r="C78" s="12">
        <v>225</v>
      </c>
      <c r="D78" s="14">
        <f>$B$102*(B78+C78)/($B$102+$C$102)</f>
        <v>32.153428573219578</v>
      </c>
      <c r="E78" s="14">
        <f>$C$102*(B78+C78)/($B$102+$C$102)</f>
        <v>232.84657142678043</v>
      </c>
      <c r="F78" s="15">
        <f>2*((B78*IF(OR(B78=0, D78=0), 0, LN(B78/D78)))+(C78*IF(OR(C78=0, E78=0), 0, LN(C78/E78))))</f>
        <v>2.0431250589671528</v>
      </c>
    </row>
    <row r="79" spans="1:6" ht="19" x14ac:dyDescent="0.25">
      <c r="A79" s="9" t="s">
        <v>78</v>
      </c>
      <c r="B79" s="10">
        <v>38</v>
      </c>
      <c r="C79" s="12">
        <v>106</v>
      </c>
      <c r="D79" s="14">
        <f>$B$102*(B79+C79)/($B$102+$C$102)</f>
        <v>17.472051752994791</v>
      </c>
      <c r="E79" s="14">
        <f>$C$102*(B79+C79)/($B$102+$C$102)</f>
        <v>126.52794824700521</v>
      </c>
      <c r="F79" s="15">
        <f>2*((B79*IF(OR(B79=0, D79=0), 0, LN(B79/D79)))+(C79*IF(OR(C79=0, E79=0), 0, LN(C79/E79))))</f>
        <v>21.521639081406398</v>
      </c>
    </row>
    <row r="80" spans="1:6" ht="19" x14ac:dyDescent="0.25">
      <c r="A80" s="9" t="s">
        <v>79</v>
      </c>
      <c r="B80" s="10">
        <v>37</v>
      </c>
      <c r="C80" s="12">
        <v>418</v>
      </c>
      <c r="D80" s="14">
        <f>$B$102*(B80+C80)/($B$102+$C$102)</f>
        <v>55.206830191754371</v>
      </c>
      <c r="E80" s="14">
        <f>$C$102*(B80+C80)/($B$102+$C$102)</f>
        <v>399.79316980824564</v>
      </c>
      <c r="F80" s="15">
        <f>2*((B80*IF(OR(B80=0, D80=0), 0, LN(B80/D80)))+(C80*IF(OR(C80=0, E80=0), 0, LN(C80/E80))))</f>
        <v>7.618014249841881</v>
      </c>
    </row>
    <row r="81" spans="1:6" ht="19" x14ac:dyDescent="0.25">
      <c r="A81" s="9" t="s">
        <v>80</v>
      </c>
      <c r="B81" s="10">
        <v>35</v>
      </c>
      <c r="C81" s="12">
        <v>220</v>
      </c>
      <c r="D81" s="14">
        <f>$B$102*(B81+C81)/($B$102+$C$102)</f>
        <v>30.940091645928277</v>
      </c>
      <c r="E81" s="14">
        <f>$C$102*(B81+C81)/($B$102+$C$102)</f>
        <v>224.05990835407172</v>
      </c>
      <c r="F81" s="15">
        <f>2*((B81*IF(OR(B81=0, D81=0), 0, LN(B81/D81)))+(C81*IF(OR(C81=0, E81=0), 0, LN(C81/E81))))</f>
        <v>0.58486398889569102</v>
      </c>
    </row>
    <row r="82" spans="1:6" ht="19" x14ac:dyDescent="0.25">
      <c r="A82" s="9" t="s">
        <v>81</v>
      </c>
      <c r="B82" s="10">
        <v>34</v>
      </c>
      <c r="C82" s="12">
        <v>140</v>
      </c>
      <c r="D82" s="14">
        <f>$B$102*(B82+C82)/($B$102+$C$102)</f>
        <v>21.112062534868706</v>
      </c>
      <c r="E82" s="14">
        <f>$C$102*(B82+C82)/($B$102+$C$102)</f>
        <v>152.8879374651313</v>
      </c>
      <c r="F82" s="15">
        <f>2*((B82*IF(OR(B82=0, D82=0), 0, LN(B82/D82)))+(C82*IF(OR(C82=0, E82=0), 0, LN(C82/E82))))</f>
        <v>7.7455027539968491</v>
      </c>
    </row>
    <row r="83" spans="1:6" ht="19" x14ac:dyDescent="0.25">
      <c r="A83" s="9" t="s">
        <v>82</v>
      </c>
      <c r="B83" s="10">
        <v>34</v>
      </c>
      <c r="C83" s="12">
        <v>139</v>
      </c>
      <c r="D83" s="14">
        <f>$B$102*(B83+C83)/($B$102+$C$102)</f>
        <v>20.990728842139575</v>
      </c>
      <c r="E83" s="14">
        <f>$C$102*(B83+C83)/($B$102+$C$102)</f>
        <v>152.00927115786041</v>
      </c>
      <c r="F83" s="15">
        <f>2*((B83*IF(OR(B83=0, D83=0), 0, LN(B83/D83)))+(C83*IF(OR(C83=0, E83=0), 0, LN(C83/E83))))</f>
        <v>7.9230301020446205</v>
      </c>
    </row>
    <row r="84" spans="1:6" ht="19" x14ac:dyDescent="0.25">
      <c r="A84" s="9" t="s">
        <v>83</v>
      </c>
      <c r="B84" s="10">
        <v>34</v>
      </c>
      <c r="C84" s="12">
        <v>157</v>
      </c>
      <c r="D84" s="14">
        <f>$B$102*(B84+C84)/($B$102+$C$102)</f>
        <v>23.174735311263923</v>
      </c>
      <c r="E84" s="14">
        <f>$C$102*(B84+C84)/($B$102+$C$102)</f>
        <v>167.82526468873607</v>
      </c>
      <c r="F84" s="15">
        <f>2*((B84*IF(OR(B84=0, D84=0), 0, LN(B84/D84)))+(C84*IF(OR(C84=0, E84=0), 0, LN(C84/E84))))</f>
        <v>5.1275046713712555</v>
      </c>
    </row>
    <row r="85" spans="1:6" ht="19" x14ac:dyDescent="0.25">
      <c r="A85" s="9" t="s">
        <v>84</v>
      </c>
      <c r="B85" s="10">
        <v>34</v>
      </c>
      <c r="C85" s="12">
        <v>148</v>
      </c>
      <c r="D85" s="14">
        <f>$B$102*(B85+C85)/($B$102+$C$102)</f>
        <v>22.082732076701749</v>
      </c>
      <c r="E85" s="14">
        <f>$C$102*(B85+C85)/($B$102+$C$102)</f>
        <v>159.91726792329825</v>
      </c>
      <c r="F85" s="15">
        <f>2*((B85*IF(OR(B85=0, D85=0), 0, LN(B85/D85)))+(C85*IF(OR(C85=0, E85=0), 0, LN(C85/E85))))</f>
        <v>6.422868785104022</v>
      </c>
    </row>
    <row r="86" spans="1:6" ht="19" x14ac:dyDescent="0.25">
      <c r="A86" s="9" t="s">
        <v>85</v>
      </c>
      <c r="B86" s="10">
        <v>33</v>
      </c>
      <c r="C86" s="12">
        <v>45</v>
      </c>
      <c r="D86" s="14">
        <f>$B$102*(B86+C86)/($B$102+$C$102)</f>
        <v>9.4640280328721786</v>
      </c>
      <c r="E86" s="14">
        <f>$C$102*(B86+C86)/($B$102+$C$102)</f>
        <v>68.535971967127821</v>
      </c>
      <c r="F86" s="15">
        <f>2*((B86*IF(OR(B86=0, D86=0), 0, LN(B86/D86)))+(C86*IF(OR(C86=0, E86=0), 0, LN(C86/E86))))</f>
        <v>44.571962172883346</v>
      </c>
    </row>
    <row r="87" spans="1:6" ht="19" x14ac:dyDescent="0.25">
      <c r="A87" s="9" t="s">
        <v>86</v>
      </c>
      <c r="B87" s="10">
        <v>33</v>
      </c>
      <c r="C87" s="12">
        <v>198</v>
      </c>
      <c r="D87" s="14">
        <f>$B$102*(B87+C87)/($B$102+$C$102)</f>
        <v>28.028083020429143</v>
      </c>
      <c r="E87" s="14">
        <f>$C$102*(B87+C87)/($B$102+$C$102)</f>
        <v>202.97191697957086</v>
      </c>
      <c r="F87" s="15">
        <f>2*((B87*IF(OR(B87=0, D87=0), 0, LN(B87/D87)))+(C87*IF(OR(C87=0, E87=0), 0, LN(C87/E87))))</f>
        <v>0.95680175300437043</v>
      </c>
    </row>
    <row r="88" spans="1:6" ht="19" x14ac:dyDescent="0.25">
      <c r="A88" s="9">
        <v>100</v>
      </c>
      <c r="B88" s="10">
        <v>33</v>
      </c>
      <c r="C88" s="12">
        <v>126</v>
      </c>
      <c r="D88" s="14">
        <f>$B$102*(B88+C88)/($B$102+$C$102)</f>
        <v>19.29205714393175</v>
      </c>
      <c r="E88" s="14">
        <f>$C$102*(B88+C88)/($B$102+$C$102)</f>
        <v>139.70794285606826</v>
      </c>
      <c r="F88" s="15">
        <f>2*((B88*IF(OR(B88=0, D88=0), 0, LN(B88/D88)))+(C88*IF(OR(C88=0, E88=0), 0, LN(C88/E88))))</f>
        <v>9.4051324332905821</v>
      </c>
    </row>
    <row r="89" spans="1:6" ht="19" x14ac:dyDescent="0.25">
      <c r="A89" s="9" t="s">
        <v>87</v>
      </c>
      <c r="B89" s="10">
        <v>33</v>
      </c>
      <c r="C89" s="12">
        <v>93</v>
      </c>
      <c r="D89" s="14">
        <f>$B$102*(B89+C89)/($B$102+$C$102)</f>
        <v>15.288045283870442</v>
      </c>
      <c r="E89" s="14">
        <f>$C$102*(B89+C89)/($B$102+$C$102)</f>
        <v>110.71195471612955</v>
      </c>
      <c r="F89" s="15">
        <f>2*((B89*IF(OR(B89=0, D89=0), 0, LN(B89/D89)))+(C89*IF(OR(C89=0, E89=0), 0, LN(C89/E89))))</f>
        <v>18.356988012854195</v>
      </c>
    </row>
    <row r="90" spans="1:6" ht="19" x14ac:dyDescent="0.25">
      <c r="A90" s="9" t="s">
        <v>88</v>
      </c>
      <c r="B90" s="10">
        <v>33</v>
      </c>
      <c r="C90" s="12">
        <v>77</v>
      </c>
      <c r="D90" s="14">
        <f>$B$102*(B90+C90)/($B$102+$C$102)</f>
        <v>13.346706200204354</v>
      </c>
      <c r="E90" s="14">
        <f>$C$102*(B90+C90)/($B$102+$C$102)</f>
        <v>96.653293799795648</v>
      </c>
      <c r="F90" s="15">
        <f>2*((B90*IF(OR(B90=0, D90=0), 0, LN(B90/D90)))+(C90*IF(OR(C90=0, E90=0), 0, LN(C90/E90))))</f>
        <v>24.737674735593401</v>
      </c>
    </row>
    <row r="91" spans="1:6" ht="19" x14ac:dyDescent="0.25">
      <c r="A91" s="9" t="s">
        <v>89</v>
      </c>
      <c r="B91" s="10">
        <v>32</v>
      </c>
      <c r="C91" s="12">
        <v>77</v>
      </c>
      <c r="D91" s="14">
        <f>$B$102*(B91+C91)/($B$102+$C$102)</f>
        <v>13.225372507475223</v>
      </c>
      <c r="E91" s="14">
        <f>$C$102*(B91+C91)/($B$102+$C$102)</f>
        <v>95.774627492524772</v>
      </c>
      <c r="F91" s="15">
        <f>2*((B91*IF(OR(B91=0, D91=0), 0, LN(B91/D91)))+(C91*IF(OR(C91=0, E91=0), 0, LN(C91/E91))))</f>
        <v>22.948694130437211</v>
      </c>
    </row>
    <row r="92" spans="1:6" ht="19" x14ac:dyDescent="0.25">
      <c r="A92" s="9" t="s">
        <v>90</v>
      </c>
      <c r="B92" s="16">
        <v>32</v>
      </c>
      <c r="C92" s="12">
        <v>81</v>
      </c>
      <c r="D92" s="14">
        <f>$B$102*(B92+C92)/($B$102+$C$102)</f>
        <v>13.710707278391746</v>
      </c>
      <c r="E92" s="14">
        <f>$C$102*(B92+C92)/($B$102+$C$102)</f>
        <v>99.289292721608248</v>
      </c>
      <c r="F92" s="15">
        <f>2*((B92*IF(OR(B92=0, D92=0), 0, LN(B92/D92)))+(C92*IF(OR(C92=0, E92=0), 0, LN(C92/E92))))</f>
        <v>21.262414167285172</v>
      </c>
    </row>
    <row r="93" spans="1:6" ht="19" x14ac:dyDescent="0.25">
      <c r="A93" s="9" t="s">
        <v>91</v>
      </c>
      <c r="B93" s="16">
        <v>31</v>
      </c>
      <c r="C93" s="12">
        <v>46</v>
      </c>
      <c r="D93" s="14">
        <f>$B$102*(B93+C93)/($B$102+$C$102)</f>
        <v>9.3426943401430478</v>
      </c>
      <c r="E93" s="14">
        <f>$C$102*(B93+C93)/($B$102+$C$102)</f>
        <v>67.657305659856945</v>
      </c>
      <c r="F93" s="15">
        <f>2*((B93*IF(OR(B93=0, D93=0), 0, LN(B93/D93)))+(C93*IF(OR(C93=0, E93=0), 0, LN(C93/E93))))</f>
        <v>38.867453400197164</v>
      </c>
    </row>
    <row r="94" spans="1:6" ht="19" x14ac:dyDescent="0.25">
      <c r="A94" s="9" t="s">
        <v>92</v>
      </c>
      <c r="B94" s="16">
        <v>31</v>
      </c>
      <c r="C94" s="12">
        <v>81</v>
      </c>
      <c r="D94" s="14">
        <f>$B$102*(B94+C94)/($B$102+$C$102)</f>
        <v>13.589373585662615</v>
      </c>
      <c r="E94" s="14">
        <f>$C$102*(B94+C94)/($B$102+$C$102)</f>
        <v>98.410626414337386</v>
      </c>
      <c r="F94" s="15">
        <f>2*((B94*IF(OR(B94=0, D94=0), 0, LN(B94/D94)))+(C94*IF(OR(C94=0, E94=0), 0, LN(C94/E94))))</f>
        <v>19.590001449140306</v>
      </c>
    </row>
    <row r="95" spans="1:6" ht="19" x14ac:dyDescent="0.25">
      <c r="A95" s="9" t="s">
        <v>93</v>
      </c>
      <c r="B95" s="16">
        <v>31</v>
      </c>
      <c r="C95" s="12">
        <v>213</v>
      </c>
      <c r="D95" s="14">
        <f>$B$102*(B95+C95)/($B$102+$C$102)</f>
        <v>29.605421025907841</v>
      </c>
      <c r="E95" s="14">
        <f>$C$102*(B95+C95)/($B$102+$C$102)</f>
        <v>214.39457897409216</v>
      </c>
      <c r="F95" s="15">
        <f>2*((B95*IF(OR(B95=0, D95=0), 0, LN(B95/D95)))+(C95*IF(OR(C95=0, E95=0), 0, LN(C95/E95))))</f>
        <v>7.3775609161957245E-2</v>
      </c>
    </row>
    <row r="96" spans="1:6" ht="19" x14ac:dyDescent="0.25">
      <c r="A96" s="9" t="s">
        <v>94</v>
      </c>
      <c r="B96" s="16">
        <v>31</v>
      </c>
      <c r="C96" s="12">
        <v>390</v>
      </c>
      <c r="D96" s="14">
        <f>$B$102*(B96+C96)/($B$102+$C$102)</f>
        <v>51.081484638963936</v>
      </c>
      <c r="E96" s="14">
        <f>$C$102*(B96+C96)/($B$102+$C$102)</f>
        <v>369.91851536103604</v>
      </c>
      <c r="F96" s="15">
        <f>2*((B96*IF(OR(B96=0, D96=0), 0, LN(B96/D96)))+(C96*IF(OR(C96=0, E96=0), 0, LN(C96/E96))))</f>
        <v>10.268946208345387</v>
      </c>
    </row>
    <row r="97" spans="1:6" ht="19" x14ac:dyDescent="0.25">
      <c r="A97" s="9" t="s">
        <v>95</v>
      </c>
      <c r="B97" s="16">
        <v>31</v>
      </c>
      <c r="C97" s="12">
        <v>93</v>
      </c>
      <c r="D97" s="14">
        <f>$B$102*(B97+C97)/($B$102+$C$102)</f>
        <v>15.04537789841218</v>
      </c>
      <c r="E97" s="14">
        <f>$C$102*(B97+C97)/($B$102+$C$102)</f>
        <v>108.95462210158782</v>
      </c>
      <c r="F97" s="15">
        <f>2*((B97*IF(OR(B97=0, D97=0), 0, LN(B97/D97)))+(C97*IF(OR(C97=0, E97=0), 0, LN(C97/E97))))</f>
        <v>15.371064964010401</v>
      </c>
    </row>
    <row r="98" spans="1:6" ht="19" x14ac:dyDescent="0.25">
      <c r="A98" s="9" t="s">
        <v>96</v>
      </c>
      <c r="B98" s="16">
        <v>30</v>
      </c>
      <c r="C98" s="12">
        <v>57</v>
      </c>
      <c r="D98" s="14">
        <f>$B$102*(B98+C98)/($B$102+$C$102)</f>
        <v>10.556031267434353</v>
      </c>
      <c r="E98" s="14">
        <f>$C$102*(B98+C98)/($B$102+$C$102)</f>
        <v>76.443968732565651</v>
      </c>
      <c r="F98" s="15">
        <f>2*((B98*IF(OR(B98=0, D98=0), 0, LN(B98/D98)))+(C98*IF(OR(C98=0, E98=0), 0, LN(C98/E98))))</f>
        <v>29.210228304773473</v>
      </c>
    </row>
    <row r="99" spans="1:6" ht="19" x14ac:dyDescent="0.25">
      <c r="A99" s="9" t="s">
        <v>97</v>
      </c>
      <c r="B99" s="16">
        <v>30</v>
      </c>
      <c r="C99" s="12">
        <v>137</v>
      </c>
      <c r="D99" s="14">
        <f>$B$102*(B99+C99)/($B$102+$C$102)</f>
        <v>20.262726685764793</v>
      </c>
      <c r="E99" s="14">
        <f>$C$102*(B99+C99)/($B$102+$C$102)</f>
        <v>146.73727331423521</v>
      </c>
      <c r="F99" s="15">
        <f>2*((B99*IF(OR(B99=0, D99=0), 0, LN(B99/D99)))+(C99*IF(OR(C99=0, E99=0), 0, LN(C99/E99))))</f>
        <v>4.7312497155592972</v>
      </c>
    </row>
    <row r="100" spans="1:6" ht="19" x14ac:dyDescent="0.25">
      <c r="A100" s="9" t="s">
        <v>98</v>
      </c>
      <c r="B100" s="16">
        <v>30</v>
      </c>
      <c r="C100" s="12">
        <v>219</v>
      </c>
      <c r="D100" s="14">
        <f>$B$102*(B100+C100)/($B$102+$C$102)</f>
        <v>30.212089489553492</v>
      </c>
      <c r="E100" s="14">
        <f>$C$102*(B100+C100)/($B$102+$C$102)</f>
        <v>218.78791051044649</v>
      </c>
      <c r="F100" s="15">
        <f>2*((B100*IF(OR(B100=0, D100=0), 0, LN(B100/D100)))+(C100*IF(OR(C100=0, E100=0), 0, LN(C100/E100))))</f>
        <v>1.6978985771422539E-3</v>
      </c>
    </row>
    <row r="101" spans="1:6" ht="19" x14ac:dyDescent="0.25">
      <c r="A101" s="9" t="s">
        <v>99</v>
      </c>
      <c r="B101" s="16">
        <v>30</v>
      </c>
      <c r="C101" s="12">
        <v>882</v>
      </c>
      <c r="D101" s="14">
        <f>$B$102*(B101+C101)/($B$102+$C$102)</f>
        <v>110.656327768967</v>
      </c>
      <c r="E101" s="14">
        <f>$C$102*(B101+C101)/($B$102+$C$102)</f>
        <v>801.343672231033</v>
      </c>
      <c r="F101" s="15">
        <f>2*((B101*IF(OR(B101=0, D101=0), 0, LN(B101/D101)))+(C101*IF(OR(C101=0, E101=0), 0, LN(C101/E101))))</f>
        <v>90.857475053700369</v>
      </c>
    </row>
    <row r="102" spans="1:6" ht="19" x14ac:dyDescent="0.25">
      <c r="A102" s="9"/>
      <c r="B102" s="17">
        <v>19356</v>
      </c>
      <c r="C102" s="18">
        <v>140171</v>
      </c>
      <c r="D102" s="14"/>
      <c r="E102" s="14"/>
      <c r="F102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2" sqref="C2"/>
    </sheetView>
  </sheetViews>
  <sheetFormatPr baseColWidth="10" defaultRowHeight="16" x14ac:dyDescent="0.2"/>
  <cols>
    <col min="1" max="1" width="21.6640625" bestFit="1" customWidth="1"/>
    <col min="2" max="2" width="12.1640625" style="3" bestFit="1" customWidth="1"/>
    <col min="3" max="3" width="10.83203125" style="2"/>
  </cols>
  <sheetData>
    <row r="1" spans="1:3" x14ac:dyDescent="0.2">
      <c r="A1" s="34" t="s">
        <v>1</v>
      </c>
      <c r="B1" s="33" t="s">
        <v>0</v>
      </c>
      <c r="C1" s="35" t="s">
        <v>104</v>
      </c>
    </row>
    <row r="2" spans="1:3" x14ac:dyDescent="0.2">
      <c r="A2" s="32" t="s">
        <v>2</v>
      </c>
      <c r="B2" s="27">
        <v>255.23000752101677</v>
      </c>
      <c r="C2" s="2">
        <v>1</v>
      </c>
    </row>
    <row r="3" spans="1:3" x14ac:dyDescent="0.2">
      <c r="A3" s="32" t="s">
        <v>8</v>
      </c>
      <c r="B3" s="27">
        <v>230.52534487556824</v>
      </c>
      <c r="C3" s="2">
        <v>2</v>
      </c>
    </row>
    <row r="4" spans="1:3" x14ac:dyDescent="0.2">
      <c r="A4" s="32" t="s">
        <v>19</v>
      </c>
      <c r="B4" s="27">
        <v>147.25199712212904</v>
      </c>
      <c r="C4" s="2">
        <v>3</v>
      </c>
    </row>
    <row r="5" spans="1:3" x14ac:dyDescent="0.2">
      <c r="A5" s="32" t="s">
        <v>18</v>
      </c>
      <c r="B5" s="27">
        <v>137.9138905389724</v>
      </c>
      <c r="C5" s="2">
        <v>4</v>
      </c>
    </row>
    <row r="6" spans="1:3" x14ac:dyDescent="0.2">
      <c r="A6" s="32" t="s">
        <v>10</v>
      </c>
      <c r="B6" s="27">
        <v>112.25783919751277</v>
      </c>
      <c r="C6" s="2">
        <v>5</v>
      </c>
    </row>
    <row r="7" spans="1:3" x14ac:dyDescent="0.2">
      <c r="A7" s="32" t="s">
        <v>4</v>
      </c>
      <c r="B7" s="27">
        <v>110.15833482502995</v>
      </c>
      <c r="C7" s="2">
        <v>6</v>
      </c>
    </row>
    <row r="8" spans="1:3" x14ac:dyDescent="0.2">
      <c r="A8" s="32" t="s">
        <v>17</v>
      </c>
      <c r="B8" s="27">
        <v>108.82882695327913</v>
      </c>
      <c r="C8" s="2">
        <v>7</v>
      </c>
    </row>
    <row r="9" spans="1:3" x14ac:dyDescent="0.2">
      <c r="A9" s="32" t="s">
        <v>6</v>
      </c>
      <c r="B9" s="27">
        <v>94.792080569336633</v>
      </c>
      <c r="C9" s="2">
        <v>8</v>
      </c>
    </row>
    <row r="10" spans="1:3" x14ac:dyDescent="0.2">
      <c r="A10" s="32" t="s">
        <v>99</v>
      </c>
      <c r="B10" s="27">
        <v>90.857475053700369</v>
      </c>
      <c r="C10" s="2">
        <v>9</v>
      </c>
    </row>
    <row r="11" spans="1:3" x14ac:dyDescent="0.2">
      <c r="A11" s="32" t="s">
        <v>3</v>
      </c>
      <c r="B11" s="27">
        <v>57.834959536057738</v>
      </c>
      <c r="C11" s="2">
        <v>10</v>
      </c>
    </row>
    <row r="12" spans="1:3" x14ac:dyDescent="0.2">
      <c r="A12" s="32" t="s">
        <v>44</v>
      </c>
      <c r="B12" s="27">
        <v>51.438548613362997</v>
      </c>
      <c r="C12" s="2">
        <v>11</v>
      </c>
    </row>
    <row r="13" spans="1:3" x14ac:dyDescent="0.2">
      <c r="A13" s="32" t="s">
        <v>39</v>
      </c>
      <c r="B13" s="27">
        <v>50.231451394044356</v>
      </c>
      <c r="C13" s="2">
        <v>12</v>
      </c>
    </row>
    <row r="14" spans="1:3" x14ac:dyDescent="0.2">
      <c r="A14" s="32" t="s">
        <v>45</v>
      </c>
      <c r="B14" s="27">
        <v>45.72025466611052</v>
      </c>
      <c r="C14" s="2">
        <v>13</v>
      </c>
    </row>
    <row r="15" spans="1:3" x14ac:dyDescent="0.2">
      <c r="A15" s="32" t="s">
        <v>85</v>
      </c>
      <c r="B15" s="27">
        <v>44.571962172883346</v>
      </c>
      <c r="C15" s="2">
        <v>14</v>
      </c>
    </row>
    <row r="16" spans="1:3" x14ac:dyDescent="0.2">
      <c r="A16" s="32" t="s">
        <v>53</v>
      </c>
      <c r="B16" s="27">
        <v>42.998792051508843</v>
      </c>
      <c r="C16" s="2">
        <v>15</v>
      </c>
    </row>
    <row r="17" spans="1:3" x14ac:dyDescent="0.2">
      <c r="A17" s="32" t="s">
        <v>11</v>
      </c>
      <c r="B17" s="27">
        <v>42.430691935345607</v>
      </c>
      <c r="C17" s="2">
        <v>16</v>
      </c>
    </row>
    <row r="18" spans="1:3" x14ac:dyDescent="0.2">
      <c r="A18" s="32" t="s">
        <v>58</v>
      </c>
      <c r="B18" s="27">
        <v>39.988173773340876</v>
      </c>
      <c r="C18" s="2">
        <v>17</v>
      </c>
    </row>
    <row r="19" spans="1:3" x14ac:dyDescent="0.2">
      <c r="A19" s="32" t="s">
        <v>75</v>
      </c>
      <c r="B19" s="27">
        <v>39.646509440180523</v>
      </c>
      <c r="C19" s="2">
        <v>18</v>
      </c>
    </row>
    <row r="20" spans="1:3" x14ac:dyDescent="0.2">
      <c r="A20" s="32" t="s">
        <v>91</v>
      </c>
      <c r="B20" s="27">
        <v>38.867453400197164</v>
      </c>
      <c r="C20" s="2">
        <v>19</v>
      </c>
    </row>
    <row r="21" spans="1:3" x14ac:dyDescent="0.2">
      <c r="A21" s="32" t="s">
        <v>29</v>
      </c>
      <c r="B21" s="27">
        <v>38.356462494934675</v>
      </c>
      <c r="C21" s="2">
        <v>20</v>
      </c>
    </row>
    <row r="22" spans="1:3" x14ac:dyDescent="0.2">
      <c r="A22" s="32" t="s">
        <v>20</v>
      </c>
      <c r="B22" s="27">
        <v>37.176788395904723</v>
      </c>
      <c r="C22" s="2">
        <v>21</v>
      </c>
    </row>
    <row r="23" spans="1:3" x14ac:dyDescent="0.2">
      <c r="A23" s="32" t="s">
        <v>47</v>
      </c>
      <c r="B23" s="27">
        <v>35.939000019805789</v>
      </c>
      <c r="C23" s="2">
        <v>22</v>
      </c>
    </row>
    <row r="24" spans="1:3" x14ac:dyDescent="0.2">
      <c r="A24" s="32" t="s">
        <v>12</v>
      </c>
      <c r="B24" s="27">
        <v>35.601290590443369</v>
      </c>
      <c r="C24" s="2">
        <v>23</v>
      </c>
    </row>
    <row r="25" spans="1:3" x14ac:dyDescent="0.2">
      <c r="A25" s="32" t="s">
        <v>24</v>
      </c>
      <c r="B25" s="27">
        <v>34.784612821247961</v>
      </c>
      <c r="C25" s="2">
        <v>24</v>
      </c>
    </row>
    <row r="26" spans="1:3" x14ac:dyDescent="0.2">
      <c r="A26" s="32" t="s">
        <v>26</v>
      </c>
      <c r="B26" s="27">
        <v>32.730915654952398</v>
      </c>
      <c r="C26" s="2">
        <v>25</v>
      </c>
    </row>
    <row r="27" spans="1:3" x14ac:dyDescent="0.2">
      <c r="A27" s="32" t="s">
        <v>48</v>
      </c>
      <c r="B27" s="27">
        <v>32.186076954188337</v>
      </c>
      <c r="C27" s="2">
        <v>26</v>
      </c>
    </row>
    <row r="28" spans="1:3" x14ac:dyDescent="0.2">
      <c r="A28" s="32" t="s">
        <v>96</v>
      </c>
      <c r="B28" s="27">
        <v>29.210228304773473</v>
      </c>
      <c r="C28" s="2">
        <v>27</v>
      </c>
    </row>
    <row r="29" spans="1:3" x14ac:dyDescent="0.2">
      <c r="A29" s="32" t="s">
        <v>43</v>
      </c>
      <c r="B29" s="27">
        <v>26.860069411950477</v>
      </c>
      <c r="C29" s="2">
        <v>28</v>
      </c>
    </row>
    <row r="30" spans="1:3" x14ac:dyDescent="0.2">
      <c r="A30" s="32" t="s">
        <v>38</v>
      </c>
      <c r="B30" s="27">
        <v>25.670089530359519</v>
      </c>
      <c r="C30" s="2">
        <v>29</v>
      </c>
    </row>
    <row r="31" spans="1:3" x14ac:dyDescent="0.2">
      <c r="A31" s="32" t="s">
        <v>23</v>
      </c>
      <c r="B31" s="27">
        <v>25.545691491920834</v>
      </c>
      <c r="C31" s="2">
        <v>30</v>
      </c>
    </row>
    <row r="32" spans="1:3" x14ac:dyDescent="0.2">
      <c r="A32" s="32" t="s">
        <v>88</v>
      </c>
      <c r="B32" s="27">
        <v>24.737674735593401</v>
      </c>
      <c r="C32" s="2">
        <v>31</v>
      </c>
    </row>
    <row r="33" spans="1:3" x14ac:dyDescent="0.2">
      <c r="A33" s="32" t="s">
        <v>89</v>
      </c>
      <c r="B33" s="27">
        <v>22.948694130437211</v>
      </c>
      <c r="C33" s="2">
        <v>32</v>
      </c>
    </row>
    <row r="34" spans="1:3" x14ac:dyDescent="0.2">
      <c r="A34" s="32" t="s">
        <v>78</v>
      </c>
      <c r="B34" s="27">
        <v>21.521639081406398</v>
      </c>
      <c r="C34" s="2">
        <v>33</v>
      </c>
    </row>
    <row r="35" spans="1:3" x14ac:dyDescent="0.2">
      <c r="A35" s="32" t="s">
        <v>90</v>
      </c>
      <c r="B35" s="27">
        <v>21.262414167285172</v>
      </c>
      <c r="C35" s="2">
        <v>34</v>
      </c>
    </row>
    <row r="36" spans="1:3" x14ac:dyDescent="0.2">
      <c r="A36" s="32" t="s">
        <v>51</v>
      </c>
      <c r="B36" s="27">
        <v>19.930389049670573</v>
      </c>
      <c r="C36" s="2">
        <v>35</v>
      </c>
    </row>
    <row r="37" spans="1:3" x14ac:dyDescent="0.2">
      <c r="A37" s="32" t="s">
        <v>92</v>
      </c>
      <c r="B37" s="27">
        <v>19.590001449140306</v>
      </c>
      <c r="C37" s="2">
        <v>36</v>
      </c>
    </row>
    <row r="38" spans="1:3" x14ac:dyDescent="0.2">
      <c r="A38" s="32" t="s">
        <v>35</v>
      </c>
      <c r="B38" s="27">
        <v>18.97873017912206</v>
      </c>
      <c r="C38" s="2">
        <v>37</v>
      </c>
    </row>
    <row r="39" spans="1:3" x14ac:dyDescent="0.2">
      <c r="A39" s="32" t="s">
        <v>67</v>
      </c>
      <c r="B39" s="27">
        <v>18.400248531619873</v>
      </c>
      <c r="C39" s="2">
        <v>38</v>
      </c>
    </row>
    <row r="40" spans="1:3" x14ac:dyDescent="0.2">
      <c r="A40" s="32" t="s">
        <v>16</v>
      </c>
      <c r="B40" s="27">
        <v>18.390869412269311</v>
      </c>
      <c r="C40" s="2">
        <v>39</v>
      </c>
    </row>
    <row r="41" spans="1:3" x14ac:dyDescent="0.2">
      <c r="A41" s="32" t="s">
        <v>87</v>
      </c>
      <c r="B41" s="27">
        <v>18.356988012854195</v>
      </c>
      <c r="C41" s="2">
        <v>40</v>
      </c>
    </row>
    <row r="42" spans="1:3" x14ac:dyDescent="0.2">
      <c r="A42" s="32" t="s">
        <v>60</v>
      </c>
      <c r="B42" s="27">
        <v>17.858964069987657</v>
      </c>
      <c r="C42" s="2">
        <v>41</v>
      </c>
    </row>
    <row r="43" spans="1:3" x14ac:dyDescent="0.2">
      <c r="A43" s="32" t="s">
        <v>34</v>
      </c>
      <c r="B43" s="27">
        <v>16.811104700790395</v>
      </c>
      <c r="C43" s="2">
        <v>42</v>
      </c>
    </row>
    <row r="44" spans="1:3" x14ac:dyDescent="0.2">
      <c r="A44" s="32" t="s">
        <v>25</v>
      </c>
      <c r="B44" s="27">
        <v>16.083781143743238</v>
      </c>
      <c r="C44" s="2">
        <v>43</v>
      </c>
    </row>
    <row r="45" spans="1:3" x14ac:dyDescent="0.2">
      <c r="A45" s="32" t="s">
        <v>95</v>
      </c>
      <c r="B45" s="27">
        <v>15.371064964010401</v>
      </c>
      <c r="C45" s="2">
        <v>44</v>
      </c>
    </row>
    <row r="46" spans="1:3" x14ac:dyDescent="0.2">
      <c r="A46" s="32" t="s">
        <v>54</v>
      </c>
      <c r="B46" s="27">
        <v>14.961698004294547</v>
      </c>
      <c r="C46" s="2">
        <v>45</v>
      </c>
    </row>
    <row r="47" spans="1:3" x14ac:dyDescent="0.2">
      <c r="A47" s="32">
        <v>80</v>
      </c>
      <c r="B47" s="27">
        <v>11.334448339989358</v>
      </c>
      <c r="C47" s="2">
        <v>46</v>
      </c>
    </row>
    <row r="48" spans="1:3" x14ac:dyDescent="0.2">
      <c r="A48" s="32" t="s">
        <v>57</v>
      </c>
      <c r="B48" s="27">
        <v>11.054398779416466</v>
      </c>
      <c r="C48" s="2">
        <v>47</v>
      </c>
    </row>
    <row r="49" spans="1:3" x14ac:dyDescent="0.2">
      <c r="A49" s="32" t="s">
        <v>9</v>
      </c>
      <c r="B49" s="27">
        <v>10.961960100559892</v>
      </c>
      <c r="C49" s="2">
        <v>48</v>
      </c>
    </row>
    <row r="50" spans="1:3" x14ac:dyDescent="0.2">
      <c r="A50" s="32" t="s">
        <v>31</v>
      </c>
      <c r="B50" s="27">
        <v>10.842775989185007</v>
      </c>
      <c r="C50" s="2">
        <v>49</v>
      </c>
    </row>
    <row r="51" spans="1:3" x14ac:dyDescent="0.2">
      <c r="A51" s="32" t="s">
        <v>94</v>
      </c>
      <c r="B51" s="27">
        <v>10.268946208345387</v>
      </c>
      <c r="C51" s="2">
        <v>50</v>
      </c>
    </row>
    <row r="52" spans="1:3" x14ac:dyDescent="0.2">
      <c r="A52" s="32" t="s">
        <v>69</v>
      </c>
      <c r="B52" s="27">
        <v>10.03020968474857</v>
      </c>
      <c r="C52" s="2">
        <v>51</v>
      </c>
    </row>
    <row r="53" spans="1:3" x14ac:dyDescent="0.2">
      <c r="A53" s="32" t="s">
        <v>42</v>
      </c>
      <c r="B53" s="27">
        <v>9.8450448736905116</v>
      </c>
      <c r="C53" s="2">
        <v>52</v>
      </c>
    </row>
    <row r="54" spans="1:3" x14ac:dyDescent="0.2">
      <c r="A54" s="32" t="s">
        <v>14</v>
      </c>
      <c r="B54" s="27">
        <v>9.8068477108370828</v>
      </c>
      <c r="C54" s="2">
        <v>53</v>
      </c>
    </row>
    <row r="55" spans="1:3" x14ac:dyDescent="0.2">
      <c r="A55" s="32">
        <v>100</v>
      </c>
      <c r="B55" s="27">
        <v>9.4051324332905821</v>
      </c>
      <c r="C55" s="2">
        <v>54</v>
      </c>
    </row>
    <row r="56" spans="1:3" x14ac:dyDescent="0.2">
      <c r="A56" s="32" t="s">
        <v>30</v>
      </c>
      <c r="B56" s="27">
        <v>8.4373089923340814</v>
      </c>
      <c r="C56" s="2">
        <v>55</v>
      </c>
    </row>
    <row r="57" spans="1:3" x14ac:dyDescent="0.2">
      <c r="A57" s="32" t="s">
        <v>66</v>
      </c>
      <c r="B57" s="27">
        <v>8.3607507719947662</v>
      </c>
      <c r="C57" s="2">
        <v>56</v>
      </c>
    </row>
    <row r="58" spans="1:3" x14ac:dyDescent="0.2">
      <c r="A58" s="32" t="s">
        <v>5</v>
      </c>
      <c r="B58" s="27">
        <v>8.0623461987886031</v>
      </c>
      <c r="C58" s="2">
        <v>57</v>
      </c>
    </row>
    <row r="59" spans="1:3" x14ac:dyDescent="0.2">
      <c r="A59" s="32" t="s">
        <v>82</v>
      </c>
      <c r="B59" s="27">
        <v>7.9230301020446205</v>
      </c>
      <c r="C59" s="2">
        <v>58</v>
      </c>
    </row>
    <row r="60" spans="1:3" x14ac:dyDescent="0.2">
      <c r="A60" s="32" t="s">
        <v>81</v>
      </c>
      <c r="B60" s="27">
        <v>7.7455027539968491</v>
      </c>
      <c r="C60" s="2">
        <v>59</v>
      </c>
    </row>
    <row r="61" spans="1:3" x14ac:dyDescent="0.2">
      <c r="A61" s="32" t="s">
        <v>79</v>
      </c>
      <c r="B61" s="27">
        <v>7.618014249841881</v>
      </c>
      <c r="C61" s="2">
        <v>60</v>
      </c>
    </row>
    <row r="62" spans="1:3" x14ac:dyDescent="0.2">
      <c r="A62" s="32" t="s">
        <v>59</v>
      </c>
      <c r="B62" s="27">
        <v>7.5707143386640325</v>
      </c>
      <c r="C62" s="2">
        <v>61</v>
      </c>
    </row>
    <row r="63" spans="1:3" x14ac:dyDescent="0.2">
      <c r="A63" s="32" t="s">
        <v>72</v>
      </c>
      <c r="B63" s="27">
        <v>6.4927424078349603</v>
      </c>
      <c r="C63" s="2">
        <v>62</v>
      </c>
    </row>
    <row r="64" spans="1:3" x14ac:dyDescent="0.2">
      <c r="A64" s="32" t="s">
        <v>84</v>
      </c>
      <c r="B64" s="27">
        <v>6.422868785104022</v>
      </c>
      <c r="C64" s="2">
        <v>63</v>
      </c>
    </row>
    <row r="65" spans="1:3" x14ac:dyDescent="0.2">
      <c r="A65" s="32" t="s">
        <v>22</v>
      </c>
      <c r="B65" s="27">
        <v>6.3362216973538992</v>
      </c>
      <c r="C65" s="2">
        <v>64</v>
      </c>
    </row>
    <row r="66" spans="1:3" x14ac:dyDescent="0.2">
      <c r="A66" s="32" t="s">
        <v>70</v>
      </c>
      <c r="B66" s="27">
        <v>5.972516155788508</v>
      </c>
      <c r="C66" s="2">
        <v>65</v>
      </c>
    </row>
    <row r="67" spans="1:3" x14ac:dyDescent="0.2">
      <c r="A67" s="32" t="s">
        <v>64</v>
      </c>
      <c r="B67" s="27">
        <v>5.9297289377165114</v>
      </c>
      <c r="C67" s="2">
        <v>66</v>
      </c>
    </row>
    <row r="68" spans="1:3" x14ac:dyDescent="0.2">
      <c r="A68" s="32" t="s">
        <v>37</v>
      </c>
      <c r="B68" s="27">
        <v>5.5713501483109198</v>
      </c>
      <c r="C68" s="2">
        <v>67</v>
      </c>
    </row>
    <row r="69" spans="1:3" x14ac:dyDescent="0.2">
      <c r="A69" s="32" t="s">
        <v>71</v>
      </c>
      <c r="B69" s="27">
        <v>5.3962171952846241</v>
      </c>
      <c r="C69" s="2">
        <v>68</v>
      </c>
    </row>
    <row r="70" spans="1:3" x14ac:dyDescent="0.2">
      <c r="A70" s="32" t="s">
        <v>83</v>
      </c>
      <c r="B70" s="27">
        <v>5.1275046713712555</v>
      </c>
      <c r="C70" s="2">
        <v>69</v>
      </c>
    </row>
    <row r="71" spans="1:3" x14ac:dyDescent="0.2">
      <c r="A71" s="32" t="s">
        <v>52</v>
      </c>
      <c r="B71" s="27">
        <v>4.9711815732586402</v>
      </c>
      <c r="C71" s="2">
        <v>70</v>
      </c>
    </row>
    <row r="72" spans="1:3" x14ac:dyDescent="0.2">
      <c r="A72" s="32" t="s">
        <v>97</v>
      </c>
      <c r="B72" s="27">
        <v>4.7312497155592972</v>
      </c>
      <c r="C72" s="2">
        <v>71</v>
      </c>
    </row>
    <row r="73" spans="1:3" x14ac:dyDescent="0.2">
      <c r="A73" s="32" t="s">
        <v>76</v>
      </c>
      <c r="B73" s="27">
        <v>3.6983168774278248</v>
      </c>
      <c r="C73" s="2">
        <v>72</v>
      </c>
    </row>
    <row r="74" spans="1:3" x14ac:dyDescent="0.2">
      <c r="A74" s="32" t="s">
        <v>28</v>
      </c>
      <c r="B74" s="27">
        <v>3.5057434458760213</v>
      </c>
      <c r="C74" s="2">
        <v>73</v>
      </c>
    </row>
    <row r="75" spans="1:3" x14ac:dyDescent="0.2">
      <c r="A75" s="32" t="s">
        <v>65</v>
      </c>
      <c r="B75" s="27">
        <v>3.0366658967147657</v>
      </c>
      <c r="C75" s="2">
        <v>74</v>
      </c>
    </row>
    <row r="76" spans="1:3" x14ac:dyDescent="0.2">
      <c r="A76" s="32" t="s">
        <v>50</v>
      </c>
      <c r="B76" s="27">
        <v>2.9668955579854135</v>
      </c>
      <c r="C76" s="2">
        <v>75</v>
      </c>
    </row>
    <row r="77" spans="1:3" x14ac:dyDescent="0.2">
      <c r="A77" s="32" t="s">
        <v>63</v>
      </c>
      <c r="B77" s="27">
        <v>2.8550659030557952</v>
      </c>
      <c r="C77" s="2">
        <v>76</v>
      </c>
    </row>
    <row r="78" spans="1:3" x14ac:dyDescent="0.2">
      <c r="A78" s="32" t="s">
        <v>7</v>
      </c>
      <c r="B78" s="27">
        <v>2.8454904971642776</v>
      </c>
      <c r="C78" s="2">
        <v>77</v>
      </c>
    </row>
    <row r="79" spans="1:3" x14ac:dyDescent="0.2">
      <c r="A79" s="32" t="s">
        <v>27</v>
      </c>
      <c r="B79" s="27">
        <v>2.1540735320432667</v>
      </c>
      <c r="C79" s="2">
        <v>78</v>
      </c>
    </row>
    <row r="80" spans="1:3" x14ac:dyDescent="0.2">
      <c r="A80" s="32" t="s">
        <v>41</v>
      </c>
      <c r="B80" s="27">
        <v>2.1020576077437454</v>
      </c>
      <c r="C80" s="2">
        <v>79</v>
      </c>
    </row>
    <row r="81" spans="1:3" x14ac:dyDescent="0.2">
      <c r="A81" s="32" t="s">
        <v>77</v>
      </c>
      <c r="B81" s="27">
        <v>2.0431250589671528</v>
      </c>
      <c r="C81" s="2">
        <v>80</v>
      </c>
    </row>
    <row r="82" spans="1:3" x14ac:dyDescent="0.2">
      <c r="A82" s="32" t="s">
        <v>36</v>
      </c>
      <c r="B82" s="27">
        <v>1.7325425593062391</v>
      </c>
      <c r="C82" s="2">
        <v>81</v>
      </c>
    </row>
    <row r="83" spans="1:3" x14ac:dyDescent="0.2">
      <c r="A83" s="32" t="s">
        <v>61</v>
      </c>
      <c r="B83" s="27">
        <v>1.4682301585776187</v>
      </c>
      <c r="C83" s="2">
        <v>82</v>
      </c>
    </row>
    <row r="84" spans="1:3" x14ac:dyDescent="0.2">
      <c r="A84" s="32" t="s">
        <v>73</v>
      </c>
      <c r="B84" s="27">
        <v>1.3975082460276518</v>
      </c>
      <c r="C84" s="2">
        <v>83</v>
      </c>
    </row>
    <row r="85" spans="1:3" x14ac:dyDescent="0.2">
      <c r="A85" s="32" t="s">
        <v>86</v>
      </c>
      <c r="B85" s="27">
        <v>0.95680175300437043</v>
      </c>
      <c r="C85" s="2">
        <v>84</v>
      </c>
    </row>
    <row r="86" spans="1:3" x14ac:dyDescent="0.2">
      <c r="A86" s="32" t="s">
        <v>62</v>
      </c>
      <c r="B86" s="27">
        <v>0.86032620765887913</v>
      </c>
      <c r="C86" s="2">
        <v>85</v>
      </c>
    </row>
    <row r="87" spans="1:3" x14ac:dyDescent="0.2">
      <c r="A87" s="32" t="s">
        <v>33</v>
      </c>
      <c r="B87" s="27">
        <v>0.78062208917266496</v>
      </c>
      <c r="C87" s="2">
        <v>86</v>
      </c>
    </row>
    <row r="88" spans="1:3" x14ac:dyDescent="0.2">
      <c r="A88" s="32" t="s">
        <v>74</v>
      </c>
      <c r="B88" s="27">
        <v>0.74939260619871462</v>
      </c>
      <c r="C88" s="2">
        <v>87</v>
      </c>
    </row>
    <row r="89" spans="1:3" x14ac:dyDescent="0.2">
      <c r="A89" s="32" t="s">
        <v>80</v>
      </c>
      <c r="B89" s="27">
        <v>0.58486398889569102</v>
      </c>
      <c r="C89" s="2">
        <v>88</v>
      </c>
    </row>
    <row r="90" spans="1:3" x14ac:dyDescent="0.2">
      <c r="A90" s="32" t="s">
        <v>68</v>
      </c>
      <c r="B90" s="27">
        <v>0.28825009943812407</v>
      </c>
      <c r="C90" s="2">
        <v>89</v>
      </c>
    </row>
    <row r="91" spans="1:3" x14ac:dyDescent="0.2">
      <c r="A91" s="32" t="s">
        <v>46</v>
      </c>
      <c r="B91" s="27">
        <v>0.25585465154504661</v>
      </c>
      <c r="C91" s="2">
        <v>90</v>
      </c>
    </row>
    <row r="92" spans="1:3" x14ac:dyDescent="0.2">
      <c r="A92" s="32" t="s">
        <v>49</v>
      </c>
      <c r="B92" s="27">
        <v>0.12943244598353498</v>
      </c>
      <c r="C92" s="2">
        <v>91</v>
      </c>
    </row>
    <row r="93" spans="1:3" x14ac:dyDescent="0.2">
      <c r="A93" s="32" t="s">
        <v>40</v>
      </c>
      <c r="B93" s="27">
        <v>0.12662003599514016</v>
      </c>
      <c r="C93" s="2">
        <v>92</v>
      </c>
    </row>
    <row r="94" spans="1:3" x14ac:dyDescent="0.2">
      <c r="A94" s="32" t="s">
        <v>55</v>
      </c>
      <c r="B94" s="27">
        <v>8.55367124235622E-2</v>
      </c>
      <c r="C94" s="2">
        <v>93</v>
      </c>
    </row>
    <row r="95" spans="1:3" x14ac:dyDescent="0.2">
      <c r="A95" s="32" t="s">
        <v>93</v>
      </c>
      <c r="B95" s="27">
        <v>7.3775609161957245E-2</v>
      </c>
      <c r="C95" s="2">
        <v>94</v>
      </c>
    </row>
    <row r="96" spans="1:3" x14ac:dyDescent="0.2">
      <c r="A96" s="32" t="s">
        <v>21</v>
      </c>
      <c r="B96" s="27">
        <v>7.2684883765239405E-2</v>
      </c>
      <c r="C96" s="2">
        <v>95</v>
      </c>
    </row>
    <row r="97" spans="1:3" x14ac:dyDescent="0.2">
      <c r="A97" s="32" t="s">
        <v>15</v>
      </c>
      <c r="B97" s="27">
        <v>2.5380443485328641E-2</v>
      </c>
      <c r="C97" s="2">
        <v>96</v>
      </c>
    </row>
    <row r="98" spans="1:3" x14ac:dyDescent="0.2">
      <c r="A98" s="32" t="s">
        <v>13</v>
      </c>
      <c r="B98" s="27">
        <v>2.7825777393111206E-3</v>
      </c>
      <c r="C98" s="2">
        <v>97</v>
      </c>
    </row>
    <row r="99" spans="1:3" x14ac:dyDescent="0.2">
      <c r="A99" s="32" t="s">
        <v>98</v>
      </c>
      <c r="B99" s="27">
        <v>1.6978985771422539E-3</v>
      </c>
      <c r="C99" s="2">
        <v>98</v>
      </c>
    </row>
    <row r="100" spans="1:3" x14ac:dyDescent="0.2">
      <c r="A100" s="32" t="s">
        <v>56</v>
      </c>
      <c r="B100" s="27">
        <v>1.7747126181431871E-5</v>
      </c>
      <c r="C100" s="2">
        <v>99</v>
      </c>
    </row>
    <row r="101" spans="1:3" x14ac:dyDescent="0.2">
      <c r="A101" s="23" t="s">
        <v>32</v>
      </c>
      <c r="B101" s="28">
        <v>7.439917740707791E-6</v>
      </c>
      <c r="C101" s="2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Log-Likelihood</vt:lpstr>
      <vt:lpstr>Ranking</vt:lpstr>
      <vt:lpstr>based on words counts</vt:lpstr>
      <vt:lpstr>Ranking based on word 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2017-10-07T23:56:02Z</dcterms:created>
  <dcterms:modified xsi:type="dcterms:W3CDTF">2017-10-08T01:10:35Z</dcterms:modified>
</cp:coreProperties>
</file>