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maxime_hauwaert_ulb_be/Documents/Data Warehouses/Project/TPC-DS/"/>
    </mc:Choice>
  </mc:AlternateContent>
  <xr:revisionPtr revIDLastSave="503" documentId="11_F25DC773A252ABDACC104826199F6E345ADE58EC" xr6:coauthVersionLast="47" xr6:coauthVersionMax="47" xr10:uidLastSave="{FDFE8097-86D0-42E5-90FE-195023070FDC}"/>
  <bookViews>
    <workbookView minimized="1" xWindow="720" yWindow="2535" windowWidth="21600" windowHeight="11385" activeTab="4" xr2:uid="{00000000-000D-0000-FFFF-FFFF00000000}"/>
  </bookViews>
  <sheets>
    <sheet name="output_1GB" sheetId="6" r:id="rId1"/>
    <sheet name="output_10GB" sheetId="7" r:id="rId2"/>
    <sheet name="output_25GB" sheetId="8" r:id="rId3"/>
    <sheet name="Sheet" sheetId="9" r:id="rId4"/>
    <sheet name="Sheet6" sheetId="10" r:id="rId5"/>
  </sheets>
  <definedNames>
    <definedName name="_xlchart.v1.0" hidden="1">output_1GB!$A$2:$A$100</definedName>
    <definedName name="_xlchart.v1.1" hidden="1">output_1GB!$H$1</definedName>
    <definedName name="_xlchart.v1.10" hidden="1">output_10GB!$H$2:$H$100</definedName>
    <definedName name="_xlchart.v1.2" hidden="1">output_1GB!$H$2:$H$100</definedName>
    <definedName name="_xlchart.v1.3" hidden="1">Sheet6!$A$1:$A$99</definedName>
    <definedName name="_xlchart.v1.4" hidden="1">Sheet6!$E$1:$E$99</definedName>
    <definedName name="_xlchart.v1.5" hidden="1">output_25GB!$A$2:$A$100</definedName>
    <definedName name="_xlchart.v1.6" hidden="1">output_25GB!$H$1</definedName>
    <definedName name="_xlchart.v1.7" hidden="1">output_25GB!$H$2:$H$100</definedName>
    <definedName name="_xlchart.v1.8" hidden="1">output_10GB!$A$2:$A$100</definedName>
    <definedName name="_xlchart.v1.9" hidden="1">output_10GB!$H$1</definedName>
    <definedName name="ExternalData_1" localSheetId="0" hidden="1">output_1GB!$A$1:$G$100</definedName>
    <definedName name="ExternalData_2" localSheetId="1" hidden="1">output_10GB!$A$1:$G$100</definedName>
    <definedName name="ExternalData_3" localSheetId="2" hidden="1">output_25GB!$A$1:$G$100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7" i="10" l="1"/>
  <c r="D107" i="10"/>
  <c r="C107" i="10"/>
  <c r="E101" i="10"/>
  <c r="D101" i="10"/>
  <c r="E100" i="10"/>
  <c r="E103" i="10"/>
  <c r="D103" i="10"/>
  <c r="C103" i="10"/>
  <c r="B103" i="10"/>
  <c r="B107" i="10"/>
  <c r="C101" i="10"/>
  <c r="B101" i="10"/>
  <c r="C100" i="10"/>
  <c r="D100" i="10"/>
  <c r="B100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" i="10"/>
  <c r="B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FE6ACF-4FA6-4350-836A-5A1932AC5FFF}" keepAlive="1" name="Query - output_10GB" description="Connection to the 'output_10GB' query in the workbook." type="5" refreshedVersion="7" background="1" saveData="1">
    <dbPr connection="Provider=Microsoft.Mashup.OleDb.1;Data Source=$Workbook$;Location=output_10GB;Extended Properties=&quot;&quot;" command="SELECT * FROM [output_10GB]"/>
  </connection>
  <connection id="2" xr16:uid="{6596FF93-0972-4D3D-984E-2A46942FD2F5}" keepAlive="1" name="Query - output_1GB" description="Connection to the 'output_1GB' query in the workbook." type="5" refreshedVersion="7" background="1" saveData="1">
    <dbPr connection="Provider=Microsoft.Mashup.OleDb.1;Data Source=$Workbook$;Location=output_1GB;Extended Properties=&quot;&quot;" command="SELECT * FROM [output_1GB]"/>
  </connection>
  <connection id="3" xr16:uid="{B91B15A7-5461-49CC-8421-51B7BE4A99B2}" keepAlive="1" name="Query - output_25GB" description="Connection to the 'output_25GB' query in the workbook." type="5" refreshedVersion="7" background="1" saveData="1">
    <dbPr connection="Provider=Microsoft.Mashup.OleDb.1;Data Source=$Workbook$;Location=output_25GB;Extended Properties=&quot;&quot;" command="SELECT * FROM [output_25GB]"/>
  </connection>
</connections>
</file>

<file path=xl/sharedStrings.xml><?xml version="1.0" encoding="utf-8"?>
<sst xmlns="http://schemas.openxmlformats.org/spreadsheetml/2006/main" count="424" uniqueCount="111">
  <si>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</si>
  <si>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</si>
  <si>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</si>
  <si>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</si>
  <si>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</si>
  <si>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</si>
  <si>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</si>
  <si>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</si>
  <si>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</si>
  <si>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</si>
  <si>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</si>
  <si>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</si>
  <si>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</si>
  <si>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</si>
  <si>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</si>
  <si>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</si>
  <si>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</si>
  <si>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</si>
  <si>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</si>
  <si>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</si>
  <si>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</si>
  <si>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</si>
  <si>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</si>
  <si>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</si>
  <si>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</si>
  <si>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</si>
  <si>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</si>
  <si>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</si>
  <si>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</si>
  <si>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</si>
  <si>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</si>
  <si>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</si>
  <si>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</si>
  <si>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</si>
  <si>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</si>
  <si>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</si>
  <si>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</si>
  <si>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</si>
  <si>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</si>
  <si>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</si>
  <si>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</si>
  <si>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</si>
  <si>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</si>
  <si>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</si>
  <si>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</si>
  <si>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</si>
  <si>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</si>
  <si>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</si>
  <si>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</si>
  <si>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</si>
  <si>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</si>
  <si>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</si>
  <si>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</si>
  <si>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</si>
  <si>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</si>
  <si>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</si>
  <si>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</si>
  <si>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</si>
  <si>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</si>
  <si>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</si>
  <si>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</si>
  <si>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</si>
  <si>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</si>
  <si>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</si>
  <si>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</si>
  <si>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</si>
  <si>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</si>
  <si>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</si>
  <si>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</si>
  <si>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</si>
  <si>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</si>
  <si>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</si>
  <si>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</si>
  <si>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</si>
  <si>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</si>
  <si>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</si>
  <si>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</si>
  <si>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</si>
  <si>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</si>
  <si>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</si>
  <si>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</si>
  <si>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</si>
  <si>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</si>
  <si>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</si>
  <si>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</si>
  <si>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</si>
  <si>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</si>
  <si>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</si>
  <si>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</si>
  <si>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</si>
  <si>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</si>
  <si>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</si>
  <si>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</si>
  <si>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</si>
  <si>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</si>
  <si>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</si>
  <si>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</si>
  <si>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</si>
  <si>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</si>
  <si>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</si>
  <si>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</si>
  <si>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</si>
  <si>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</si>
  <si>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</si>
  <si>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Q97</t>
  </si>
  <si>
    <t>Q98</t>
  </si>
  <si>
    <t>Q99</t>
  </si>
  <si>
    <t>Total (s)</t>
  </si>
  <si>
    <t>Total (m)</t>
  </si>
  <si>
    <t>f(x)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</si>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</sst>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TPC-DS queries execution with 1 GB of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output_1GB!$H$1</c:f>
              <c:strCache>
                <c:ptCount val="1"/>
                <c:pt idx="0">
                  <c:v>Column8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output_1GB!$A$2:$A$100</c:f>
              <c:strCache>
                <c:ptCount val="9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  <c:pt idx="50">
                  <c:v>Q51</c:v>
                </c:pt>
                <c:pt idx="51">
                  <c:v>Q52</c:v>
                </c:pt>
                <c:pt idx="52">
                  <c:v>Q53</c:v>
                </c:pt>
                <c:pt idx="53">
                  <c:v>Q54</c:v>
                </c:pt>
                <c:pt idx="54">
                  <c:v>Q55</c:v>
                </c:pt>
                <c:pt idx="55">
                  <c:v>Q56</c:v>
                </c:pt>
                <c:pt idx="56">
                  <c:v>Q57</c:v>
                </c:pt>
                <c:pt idx="57">
                  <c:v>Q58</c:v>
                </c:pt>
                <c:pt idx="58">
                  <c:v>Q59</c:v>
                </c:pt>
                <c:pt idx="59">
                  <c:v>Q60</c:v>
                </c:pt>
                <c:pt idx="60">
                  <c:v>Q61</c:v>
                </c:pt>
                <c:pt idx="61">
                  <c:v>Q62</c:v>
                </c:pt>
                <c:pt idx="62">
                  <c:v>Q63</c:v>
                </c:pt>
                <c:pt idx="63">
                  <c:v>Q64</c:v>
                </c:pt>
                <c:pt idx="64">
                  <c:v>Q65</c:v>
                </c:pt>
                <c:pt idx="65">
                  <c:v>Q66</c:v>
                </c:pt>
                <c:pt idx="66">
                  <c:v>Q67</c:v>
                </c:pt>
                <c:pt idx="67">
                  <c:v>Q68</c:v>
                </c:pt>
                <c:pt idx="68">
                  <c:v>Q69</c:v>
                </c:pt>
                <c:pt idx="69">
                  <c:v>Q70</c:v>
                </c:pt>
                <c:pt idx="70">
                  <c:v>Q71</c:v>
                </c:pt>
                <c:pt idx="71">
                  <c:v>Q72</c:v>
                </c:pt>
                <c:pt idx="72">
                  <c:v>Q73</c:v>
                </c:pt>
                <c:pt idx="73">
                  <c:v>Q74</c:v>
                </c:pt>
                <c:pt idx="74">
                  <c:v>Q75</c:v>
                </c:pt>
                <c:pt idx="75">
                  <c:v>Q76</c:v>
                </c:pt>
                <c:pt idx="76">
                  <c:v>Q77</c:v>
                </c:pt>
                <c:pt idx="77">
                  <c:v>Q78</c:v>
                </c:pt>
                <c:pt idx="78">
                  <c:v>Q79</c:v>
                </c:pt>
                <c:pt idx="79">
                  <c:v>Q80</c:v>
                </c:pt>
                <c:pt idx="80">
                  <c:v>Q81</c:v>
                </c:pt>
                <c:pt idx="81">
                  <c:v>Q82</c:v>
                </c:pt>
                <c:pt idx="82">
                  <c:v>Q83</c:v>
                </c:pt>
                <c:pt idx="83">
                  <c:v>Q84</c:v>
                </c:pt>
                <c:pt idx="84">
                  <c:v>Q85</c:v>
                </c:pt>
                <c:pt idx="85">
                  <c:v>Q86</c:v>
                </c:pt>
                <c:pt idx="86">
                  <c:v>Q87</c:v>
                </c:pt>
                <c:pt idx="87">
                  <c:v>Q88</c:v>
                </c:pt>
                <c:pt idx="88">
                  <c:v>Q89</c:v>
                </c:pt>
                <c:pt idx="89">
                  <c:v>Q90</c:v>
                </c:pt>
                <c:pt idx="90">
                  <c:v>Q91</c:v>
                </c:pt>
                <c:pt idx="91">
                  <c:v>Q92</c:v>
                </c:pt>
                <c:pt idx="92">
                  <c:v>Q93</c:v>
                </c:pt>
                <c:pt idx="93">
                  <c:v>Q94</c:v>
                </c:pt>
                <c:pt idx="94">
                  <c:v>Q95</c:v>
                </c:pt>
                <c:pt idx="95">
                  <c:v>Q96</c:v>
                </c:pt>
                <c:pt idx="96">
                  <c:v>Q97</c:v>
                </c:pt>
                <c:pt idx="97">
                  <c:v>Q98</c:v>
                </c:pt>
                <c:pt idx="98">
                  <c:v>Q99</c:v>
                </c:pt>
              </c:strCache>
            </c:strRef>
          </c:cat>
          <c:val>
            <c:numRef>
              <c:f>output_1GB!$H$2:$H$100</c:f>
              <c:numCache>
                <c:formatCode>General</c:formatCode>
                <c:ptCount val="99"/>
                <c:pt idx="0">
                  <c:v>1.73</c:v>
                </c:pt>
                <c:pt idx="1">
                  <c:v>4.84</c:v>
                </c:pt>
                <c:pt idx="2">
                  <c:v>2.2599999999999998</c:v>
                </c:pt>
                <c:pt idx="3">
                  <c:v>15.73</c:v>
                </c:pt>
                <c:pt idx="4">
                  <c:v>5.4</c:v>
                </c:pt>
                <c:pt idx="5">
                  <c:v>3.73</c:v>
                </c:pt>
                <c:pt idx="6">
                  <c:v>1.74</c:v>
                </c:pt>
                <c:pt idx="7">
                  <c:v>2.83</c:v>
                </c:pt>
                <c:pt idx="8">
                  <c:v>11.63</c:v>
                </c:pt>
                <c:pt idx="9">
                  <c:v>4.24</c:v>
                </c:pt>
                <c:pt idx="10">
                  <c:v>8.34</c:v>
                </c:pt>
                <c:pt idx="11">
                  <c:v>1.38</c:v>
                </c:pt>
                <c:pt idx="12">
                  <c:v>4.83</c:v>
                </c:pt>
                <c:pt idx="13">
                  <c:v>21.28</c:v>
                </c:pt>
                <c:pt idx="14">
                  <c:v>2.34</c:v>
                </c:pt>
                <c:pt idx="15">
                  <c:v>3.85</c:v>
                </c:pt>
                <c:pt idx="16">
                  <c:v>5.45</c:v>
                </c:pt>
                <c:pt idx="17">
                  <c:v>4.22</c:v>
                </c:pt>
                <c:pt idx="18">
                  <c:v>3.09</c:v>
                </c:pt>
                <c:pt idx="19">
                  <c:v>1.55</c:v>
                </c:pt>
                <c:pt idx="20">
                  <c:v>3.49</c:v>
                </c:pt>
                <c:pt idx="21">
                  <c:v>24.64</c:v>
                </c:pt>
                <c:pt idx="22">
                  <c:v>16.100000000000001</c:v>
                </c:pt>
                <c:pt idx="23">
                  <c:v>5.97</c:v>
                </c:pt>
                <c:pt idx="24">
                  <c:v>5.28</c:v>
                </c:pt>
                <c:pt idx="25">
                  <c:v>1.7</c:v>
                </c:pt>
                <c:pt idx="26">
                  <c:v>1.95</c:v>
                </c:pt>
                <c:pt idx="27">
                  <c:v>5.75</c:v>
                </c:pt>
                <c:pt idx="28">
                  <c:v>5.22</c:v>
                </c:pt>
                <c:pt idx="29">
                  <c:v>2.87</c:v>
                </c:pt>
                <c:pt idx="30">
                  <c:v>7.74</c:v>
                </c:pt>
                <c:pt idx="31">
                  <c:v>2.5099999999999998</c:v>
                </c:pt>
                <c:pt idx="32">
                  <c:v>4.5599999999999996</c:v>
                </c:pt>
                <c:pt idx="33">
                  <c:v>1.42</c:v>
                </c:pt>
                <c:pt idx="34">
                  <c:v>4.62</c:v>
                </c:pt>
                <c:pt idx="35">
                  <c:v>3.63</c:v>
                </c:pt>
                <c:pt idx="36">
                  <c:v>2.36</c:v>
                </c:pt>
                <c:pt idx="37">
                  <c:v>4.6399999999999997</c:v>
                </c:pt>
                <c:pt idx="38">
                  <c:v>4.71</c:v>
                </c:pt>
                <c:pt idx="39">
                  <c:v>2.71</c:v>
                </c:pt>
                <c:pt idx="40">
                  <c:v>1.22</c:v>
                </c:pt>
                <c:pt idx="41">
                  <c:v>2.1800000000000002</c:v>
                </c:pt>
                <c:pt idx="42">
                  <c:v>2.76</c:v>
                </c:pt>
                <c:pt idx="43">
                  <c:v>4.3099999999999996</c:v>
                </c:pt>
                <c:pt idx="44">
                  <c:v>3.22</c:v>
                </c:pt>
                <c:pt idx="45">
                  <c:v>3.42</c:v>
                </c:pt>
                <c:pt idx="46">
                  <c:v>10.69</c:v>
                </c:pt>
                <c:pt idx="47">
                  <c:v>3.66</c:v>
                </c:pt>
                <c:pt idx="48">
                  <c:v>4.8099999999999996</c:v>
                </c:pt>
                <c:pt idx="49">
                  <c:v>3.15</c:v>
                </c:pt>
                <c:pt idx="50">
                  <c:v>5.73</c:v>
                </c:pt>
                <c:pt idx="51">
                  <c:v>2.2000000000000002</c:v>
                </c:pt>
                <c:pt idx="52">
                  <c:v>1.74</c:v>
                </c:pt>
                <c:pt idx="53">
                  <c:v>4.43</c:v>
                </c:pt>
                <c:pt idx="54">
                  <c:v>2.16</c:v>
                </c:pt>
                <c:pt idx="55">
                  <c:v>5.4</c:v>
                </c:pt>
                <c:pt idx="56">
                  <c:v>7.81</c:v>
                </c:pt>
                <c:pt idx="57">
                  <c:v>5.47</c:v>
                </c:pt>
                <c:pt idx="58">
                  <c:v>4.91</c:v>
                </c:pt>
                <c:pt idx="59">
                  <c:v>5.36</c:v>
                </c:pt>
                <c:pt idx="60">
                  <c:v>2.59</c:v>
                </c:pt>
                <c:pt idx="61">
                  <c:v>2.48</c:v>
                </c:pt>
                <c:pt idx="62">
                  <c:v>1.78</c:v>
                </c:pt>
                <c:pt idx="63">
                  <c:v>17.21</c:v>
                </c:pt>
                <c:pt idx="64">
                  <c:v>3.86</c:v>
                </c:pt>
                <c:pt idx="65">
                  <c:v>2.64</c:v>
                </c:pt>
                <c:pt idx="66">
                  <c:v>17.16</c:v>
                </c:pt>
                <c:pt idx="67">
                  <c:v>3.44</c:v>
                </c:pt>
                <c:pt idx="68">
                  <c:v>4.32</c:v>
                </c:pt>
                <c:pt idx="69">
                  <c:v>6.66</c:v>
                </c:pt>
                <c:pt idx="70">
                  <c:v>1.7</c:v>
                </c:pt>
                <c:pt idx="71">
                  <c:v>22.28</c:v>
                </c:pt>
                <c:pt idx="72">
                  <c:v>1.4</c:v>
                </c:pt>
                <c:pt idx="73">
                  <c:v>6.72</c:v>
                </c:pt>
                <c:pt idx="74">
                  <c:v>9.64</c:v>
                </c:pt>
                <c:pt idx="75">
                  <c:v>5.34</c:v>
                </c:pt>
                <c:pt idx="76">
                  <c:v>4.82</c:v>
                </c:pt>
                <c:pt idx="77">
                  <c:v>5.9</c:v>
                </c:pt>
                <c:pt idx="78">
                  <c:v>2.98</c:v>
                </c:pt>
                <c:pt idx="79">
                  <c:v>6.34</c:v>
                </c:pt>
                <c:pt idx="80">
                  <c:v>2.84</c:v>
                </c:pt>
                <c:pt idx="81">
                  <c:v>5.15</c:v>
                </c:pt>
                <c:pt idx="82">
                  <c:v>2.54</c:v>
                </c:pt>
                <c:pt idx="83">
                  <c:v>2.23</c:v>
                </c:pt>
                <c:pt idx="84">
                  <c:v>4.47</c:v>
                </c:pt>
                <c:pt idx="85">
                  <c:v>2.1</c:v>
                </c:pt>
                <c:pt idx="86">
                  <c:v>4.58</c:v>
                </c:pt>
                <c:pt idx="87">
                  <c:v>9.92</c:v>
                </c:pt>
                <c:pt idx="88">
                  <c:v>1.94</c:v>
                </c:pt>
                <c:pt idx="89">
                  <c:v>2.1800000000000002</c:v>
                </c:pt>
                <c:pt idx="90">
                  <c:v>2.84</c:v>
                </c:pt>
                <c:pt idx="91">
                  <c:v>2.23</c:v>
                </c:pt>
                <c:pt idx="92">
                  <c:v>2.2799999999999998</c:v>
                </c:pt>
                <c:pt idx="93">
                  <c:v>2.13</c:v>
                </c:pt>
                <c:pt idx="94">
                  <c:v>12.37</c:v>
                </c:pt>
                <c:pt idx="95">
                  <c:v>2.0499999999999998</c:v>
                </c:pt>
                <c:pt idx="96">
                  <c:v>2.97</c:v>
                </c:pt>
                <c:pt idx="97">
                  <c:v>1.54</c:v>
                </c:pt>
                <c:pt idx="98">
                  <c:v>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8-4536-A4E3-5FC4DACA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3758399"/>
        <c:axId val="423757983"/>
      </c:barChart>
      <c:catAx>
        <c:axId val="4237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Query n°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57983"/>
        <c:crosses val="autoZero"/>
        <c:auto val="1"/>
        <c:lblAlgn val="ctr"/>
        <c:lblOffset val="100"/>
        <c:noMultiLvlLbl val="0"/>
      </c:catAx>
      <c:valAx>
        <c:axId val="423757983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5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TPC-DS queries execution with 10 GB of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output_10GB!$H$1</c:f>
              <c:strCache>
                <c:ptCount val="1"/>
                <c:pt idx="0">
                  <c:v>Column8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output_10GB!$A$2:$A$100</c:f>
              <c:strCache>
                <c:ptCount val="9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  <c:pt idx="50">
                  <c:v>Q51</c:v>
                </c:pt>
                <c:pt idx="51">
                  <c:v>Q52</c:v>
                </c:pt>
                <c:pt idx="52">
                  <c:v>Q53</c:v>
                </c:pt>
                <c:pt idx="53">
                  <c:v>Q54</c:v>
                </c:pt>
                <c:pt idx="54">
                  <c:v>Q55</c:v>
                </c:pt>
                <c:pt idx="55">
                  <c:v>Q56</c:v>
                </c:pt>
                <c:pt idx="56">
                  <c:v>Q57</c:v>
                </c:pt>
                <c:pt idx="57">
                  <c:v>Q58</c:v>
                </c:pt>
                <c:pt idx="58">
                  <c:v>Q59</c:v>
                </c:pt>
                <c:pt idx="59">
                  <c:v>Q60</c:v>
                </c:pt>
                <c:pt idx="60">
                  <c:v>Q61</c:v>
                </c:pt>
                <c:pt idx="61">
                  <c:v>Q62</c:v>
                </c:pt>
                <c:pt idx="62">
                  <c:v>Q63</c:v>
                </c:pt>
                <c:pt idx="63">
                  <c:v>Q64</c:v>
                </c:pt>
                <c:pt idx="64">
                  <c:v>Q65</c:v>
                </c:pt>
                <c:pt idx="65">
                  <c:v>Q66</c:v>
                </c:pt>
                <c:pt idx="66">
                  <c:v>Q67</c:v>
                </c:pt>
                <c:pt idx="67">
                  <c:v>Q68</c:v>
                </c:pt>
                <c:pt idx="68">
                  <c:v>Q69</c:v>
                </c:pt>
                <c:pt idx="69">
                  <c:v>Q70</c:v>
                </c:pt>
                <c:pt idx="70">
                  <c:v>Q71</c:v>
                </c:pt>
                <c:pt idx="71">
                  <c:v>Q72</c:v>
                </c:pt>
                <c:pt idx="72">
                  <c:v>Q73</c:v>
                </c:pt>
                <c:pt idx="73">
                  <c:v>Q74</c:v>
                </c:pt>
                <c:pt idx="74">
                  <c:v>Q75</c:v>
                </c:pt>
                <c:pt idx="75">
                  <c:v>Q76</c:v>
                </c:pt>
                <c:pt idx="76">
                  <c:v>Q77</c:v>
                </c:pt>
                <c:pt idx="77">
                  <c:v>Q78</c:v>
                </c:pt>
                <c:pt idx="78">
                  <c:v>Q79</c:v>
                </c:pt>
                <c:pt idx="79">
                  <c:v>Q80</c:v>
                </c:pt>
                <c:pt idx="80">
                  <c:v>Q81</c:v>
                </c:pt>
                <c:pt idx="81">
                  <c:v>Q82</c:v>
                </c:pt>
                <c:pt idx="82">
                  <c:v>Q83</c:v>
                </c:pt>
                <c:pt idx="83">
                  <c:v>Q84</c:v>
                </c:pt>
                <c:pt idx="84">
                  <c:v>Q85</c:v>
                </c:pt>
                <c:pt idx="85">
                  <c:v>Q86</c:v>
                </c:pt>
                <c:pt idx="86">
                  <c:v>Q87</c:v>
                </c:pt>
                <c:pt idx="87">
                  <c:v>Q88</c:v>
                </c:pt>
                <c:pt idx="88">
                  <c:v>Q89</c:v>
                </c:pt>
                <c:pt idx="89">
                  <c:v>Q90</c:v>
                </c:pt>
                <c:pt idx="90">
                  <c:v>Q91</c:v>
                </c:pt>
                <c:pt idx="91">
                  <c:v>Q92</c:v>
                </c:pt>
                <c:pt idx="92">
                  <c:v>Q93</c:v>
                </c:pt>
                <c:pt idx="93">
                  <c:v>Q94</c:v>
                </c:pt>
                <c:pt idx="94">
                  <c:v>Q95</c:v>
                </c:pt>
                <c:pt idx="95">
                  <c:v>Q96</c:v>
                </c:pt>
                <c:pt idx="96">
                  <c:v>Q97</c:v>
                </c:pt>
                <c:pt idx="97">
                  <c:v>Q98</c:v>
                </c:pt>
                <c:pt idx="98">
                  <c:v>Q99</c:v>
                </c:pt>
              </c:strCache>
            </c:strRef>
          </c:cat>
          <c:val>
            <c:numRef>
              <c:f>output_10GB!$H$2:$H$100</c:f>
              <c:numCache>
                <c:formatCode>General</c:formatCode>
                <c:ptCount val="99"/>
                <c:pt idx="0">
                  <c:v>4.28</c:v>
                </c:pt>
                <c:pt idx="1">
                  <c:v>20.399999999999999</c:v>
                </c:pt>
                <c:pt idx="2">
                  <c:v>9.5</c:v>
                </c:pt>
                <c:pt idx="3">
                  <c:v>84.1</c:v>
                </c:pt>
                <c:pt idx="4">
                  <c:v>28.09</c:v>
                </c:pt>
                <c:pt idx="5">
                  <c:v>13.09</c:v>
                </c:pt>
                <c:pt idx="6">
                  <c:v>1.68</c:v>
                </c:pt>
                <c:pt idx="7">
                  <c:v>13.07</c:v>
                </c:pt>
                <c:pt idx="8">
                  <c:v>107.62</c:v>
                </c:pt>
                <c:pt idx="9">
                  <c:v>18.350000000000001</c:v>
                </c:pt>
                <c:pt idx="10">
                  <c:v>43.4</c:v>
                </c:pt>
                <c:pt idx="11">
                  <c:v>1.38</c:v>
                </c:pt>
                <c:pt idx="12">
                  <c:v>4.58</c:v>
                </c:pt>
                <c:pt idx="13">
                  <c:v>152.97999999999999</c:v>
                </c:pt>
                <c:pt idx="14">
                  <c:v>8.11</c:v>
                </c:pt>
                <c:pt idx="15">
                  <c:v>24.1</c:v>
                </c:pt>
                <c:pt idx="16">
                  <c:v>29.31</c:v>
                </c:pt>
                <c:pt idx="17">
                  <c:v>4.05</c:v>
                </c:pt>
                <c:pt idx="18">
                  <c:v>11.11</c:v>
                </c:pt>
                <c:pt idx="19">
                  <c:v>1.38</c:v>
                </c:pt>
                <c:pt idx="20">
                  <c:v>16.100000000000001</c:v>
                </c:pt>
                <c:pt idx="21">
                  <c:v>142.28</c:v>
                </c:pt>
                <c:pt idx="22">
                  <c:v>107.08</c:v>
                </c:pt>
                <c:pt idx="23">
                  <c:v>16.89</c:v>
                </c:pt>
                <c:pt idx="24">
                  <c:v>29.21</c:v>
                </c:pt>
                <c:pt idx="25">
                  <c:v>1.66</c:v>
                </c:pt>
                <c:pt idx="26">
                  <c:v>1.7</c:v>
                </c:pt>
                <c:pt idx="27">
                  <c:v>44.65</c:v>
                </c:pt>
                <c:pt idx="28">
                  <c:v>28.6</c:v>
                </c:pt>
                <c:pt idx="29">
                  <c:v>4.0599999999999996</c:v>
                </c:pt>
                <c:pt idx="30">
                  <c:v>38.29</c:v>
                </c:pt>
                <c:pt idx="31">
                  <c:v>12.68</c:v>
                </c:pt>
                <c:pt idx="32">
                  <c:v>20.18</c:v>
                </c:pt>
                <c:pt idx="33">
                  <c:v>1.5</c:v>
                </c:pt>
                <c:pt idx="34">
                  <c:v>21.54</c:v>
                </c:pt>
                <c:pt idx="35">
                  <c:v>20.43</c:v>
                </c:pt>
                <c:pt idx="36">
                  <c:v>25.38</c:v>
                </c:pt>
                <c:pt idx="37">
                  <c:v>22.11</c:v>
                </c:pt>
                <c:pt idx="38">
                  <c:v>33.549999999999997</c:v>
                </c:pt>
                <c:pt idx="39">
                  <c:v>9.27</c:v>
                </c:pt>
                <c:pt idx="40">
                  <c:v>1.4</c:v>
                </c:pt>
                <c:pt idx="41">
                  <c:v>9.39</c:v>
                </c:pt>
                <c:pt idx="42">
                  <c:v>12.08</c:v>
                </c:pt>
                <c:pt idx="43">
                  <c:v>30.39</c:v>
                </c:pt>
                <c:pt idx="44">
                  <c:v>5.68</c:v>
                </c:pt>
                <c:pt idx="45">
                  <c:v>12.22</c:v>
                </c:pt>
                <c:pt idx="46">
                  <c:v>44.22</c:v>
                </c:pt>
                <c:pt idx="47">
                  <c:v>3.13</c:v>
                </c:pt>
                <c:pt idx="48">
                  <c:v>21.83</c:v>
                </c:pt>
                <c:pt idx="49">
                  <c:v>13.4</c:v>
                </c:pt>
                <c:pt idx="50">
                  <c:v>44.37</c:v>
                </c:pt>
                <c:pt idx="51">
                  <c:v>9.2899999999999991</c:v>
                </c:pt>
                <c:pt idx="52">
                  <c:v>1.46</c:v>
                </c:pt>
                <c:pt idx="53">
                  <c:v>4.12</c:v>
                </c:pt>
                <c:pt idx="54">
                  <c:v>9.15</c:v>
                </c:pt>
                <c:pt idx="55">
                  <c:v>20.39</c:v>
                </c:pt>
                <c:pt idx="56">
                  <c:v>29.76</c:v>
                </c:pt>
                <c:pt idx="57">
                  <c:v>21.63</c:v>
                </c:pt>
                <c:pt idx="58">
                  <c:v>21.34</c:v>
                </c:pt>
                <c:pt idx="59">
                  <c:v>21.19</c:v>
                </c:pt>
                <c:pt idx="60">
                  <c:v>2.77</c:v>
                </c:pt>
                <c:pt idx="61">
                  <c:v>9.85</c:v>
                </c:pt>
                <c:pt idx="62">
                  <c:v>1.42</c:v>
                </c:pt>
                <c:pt idx="63">
                  <c:v>35.44</c:v>
                </c:pt>
                <c:pt idx="64">
                  <c:v>23.25</c:v>
                </c:pt>
                <c:pt idx="65">
                  <c:v>2.17</c:v>
                </c:pt>
                <c:pt idx="66">
                  <c:v>185.54</c:v>
                </c:pt>
                <c:pt idx="67">
                  <c:v>13.13</c:v>
                </c:pt>
                <c:pt idx="68">
                  <c:v>18.63</c:v>
                </c:pt>
                <c:pt idx="69">
                  <c:v>35.82</c:v>
                </c:pt>
                <c:pt idx="70">
                  <c:v>1.5</c:v>
                </c:pt>
                <c:pt idx="71">
                  <c:v>51.92</c:v>
                </c:pt>
                <c:pt idx="72">
                  <c:v>1.5</c:v>
                </c:pt>
                <c:pt idx="73">
                  <c:v>32.68</c:v>
                </c:pt>
                <c:pt idx="74">
                  <c:v>30.41</c:v>
                </c:pt>
                <c:pt idx="75">
                  <c:v>17.649999999999999</c:v>
                </c:pt>
                <c:pt idx="76">
                  <c:v>22.26</c:v>
                </c:pt>
                <c:pt idx="77">
                  <c:v>42.59</c:v>
                </c:pt>
                <c:pt idx="78">
                  <c:v>11.51</c:v>
                </c:pt>
                <c:pt idx="79">
                  <c:v>27.26</c:v>
                </c:pt>
                <c:pt idx="80">
                  <c:v>4.37</c:v>
                </c:pt>
                <c:pt idx="81">
                  <c:v>39.619999999999997</c:v>
                </c:pt>
                <c:pt idx="82">
                  <c:v>4.51</c:v>
                </c:pt>
                <c:pt idx="83">
                  <c:v>4.83</c:v>
                </c:pt>
                <c:pt idx="84">
                  <c:v>7.16</c:v>
                </c:pt>
                <c:pt idx="85">
                  <c:v>5.78</c:v>
                </c:pt>
                <c:pt idx="86">
                  <c:v>22</c:v>
                </c:pt>
                <c:pt idx="87">
                  <c:v>65.209999999999994</c:v>
                </c:pt>
                <c:pt idx="88">
                  <c:v>1.64</c:v>
                </c:pt>
                <c:pt idx="89">
                  <c:v>6.35</c:v>
                </c:pt>
                <c:pt idx="90">
                  <c:v>3.36</c:v>
                </c:pt>
                <c:pt idx="91">
                  <c:v>6.37</c:v>
                </c:pt>
                <c:pt idx="92">
                  <c:v>9.8699999999999992</c:v>
                </c:pt>
                <c:pt idx="93">
                  <c:v>8.42</c:v>
                </c:pt>
                <c:pt idx="94">
                  <c:v>112.93</c:v>
                </c:pt>
                <c:pt idx="95">
                  <c:v>15.15</c:v>
                </c:pt>
                <c:pt idx="96">
                  <c:v>20.309999999999999</c:v>
                </c:pt>
                <c:pt idx="97">
                  <c:v>1.41</c:v>
                </c:pt>
                <c:pt idx="98">
                  <c:v>17.82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7B-4993-A786-C8F3175F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23758399"/>
        <c:axId val="423757983"/>
      </c:barChart>
      <c:catAx>
        <c:axId val="4237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Query n°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57983"/>
        <c:crosses val="autoZero"/>
        <c:auto val="1"/>
        <c:lblAlgn val="ctr"/>
        <c:lblOffset val="100"/>
        <c:noMultiLvlLbl val="0"/>
      </c:catAx>
      <c:valAx>
        <c:axId val="4237579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5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TPC-DS queries execution with 25 GB of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output_25GB!$H$1</c:f>
              <c:strCache>
                <c:ptCount val="1"/>
                <c:pt idx="0">
                  <c:v>Column8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output_25GB!$A$2:$A$100</c:f>
              <c:strCache>
                <c:ptCount val="9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  <c:pt idx="50">
                  <c:v>Q51</c:v>
                </c:pt>
                <c:pt idx="51">
                  <c:v>Q52</c:v>
                </c:pt>
                <c:pt idx="52">
                  <c:v>Q53</c:v>
                </c:pt>
                <c:pt idx="53">
                  <c:v>Q54</c:v>
                </c:pt>
                <c:pt idx="54">
                  <c:v>Q55</c:v>
                </c:pt>
                <c:pt idx="55">
                  <c:v>Q56</c:v>
                </c:pt>
                <c:pt idx="56">
                  <c:v>Q57</c:v>
                </c:pt>
                <c:pt idx="57">
                  <c:v>Q58</c:v>
                </c:pt>
                <c:pt idx="58">
                  <c:v>Q59</c:v>
                </c:pt>
                <c:pt idx="59">
                  <c:v>Q60</c:v>
                </c:pt>
                <c:pt idx="60">
                  <c:v>Q61</c:v>
                </c:pt>
                <c:pt idx="61">
                  <c:v>Q62</c:v>
                </c:pt>
                <c:pt idx="62">
                  <c:v>Q63</c:v>
                </c:pt>
                <c:pt idx="63">
                  <c:v>Q64</c:v>
                </c:pt>
                <c:pt idx="64">
                  <c:v>Q65</c:v>
                </c:pt>
                <c:pt idx="65">
                  <c:v>Q66</c:v>
                </c:pt>
                <c:pt idx="66">
                  <c:v>Q67</c:v>
                </c:pt>
                <c:pt idx="67">
                  <c:v>Q68</c:v>
                </c:pt>
                <c:pt idx="68">
                  <c:v>Q69</c:v>
                </c:pt>
                <c:pt idx="69">
                  <c:v>Q70</c:v>
                </c:pt>
                <c:pt idx="70">
                  <c:v>Q71</c:v>
                </c:pt>
                <c:pt idx="71">
                  <c:v>Q72</c:v>
                </c:pt>
                <c:pt idx="72">
                  <c:v>Q73</c:v>
                </c:pt>
                <c:pt idx="73">
                  <c:v>Q74</c:v>
                </c:pt>
                <c:pt idx="74">
                  <c:v>Q75</c:v>
                </c:pt>
                <c:pt idx="75">
                  <c:v>Q76</c:v>
                </c:pt>
                <c:pt idx="76">
                  <c:v>Q77</c:v>
                </c:pt>
                <c:pt idx="77">
                  <c:v>Q78</c:v>
                </c:pt>
                <c:pt idx="78">
                  <c:v>Q79</c:v>
                </c:pt>
                <c:pt idx="79">
                  <c:v>Q80</c:v>
                </c:pt>
                <c:pt idx="80">
                  <c:v>Q81</c:v>
                </c:pt>
                <c:pt idx="81">
                  <c:v>Q82</c:v>
                </c:pt>
                <c:pt idx="82">
                  <c:v>Q83</c:v>
                </c:pt>
                <c:pt idx="83">
                  <c:v>Q84</c:v>
                </c:pt>
                <c:pt idx="84">
                  <c:v>Q85</c:v>
                </c:pt>
                <c:pt idx="85">
                  <c:v>Q86</c:v>
                </c:pt>
                <c:pt idx="86">
                  <c:v>Q87</c:v>
                </c:pt>
                <c:pt idx="87">
                  <c:v>Q88</c:v>
                </c:pt>
                <c:pt idx="88">
                  <c:v>Q89</c:v>
                </c:pt>
                <c:pt idx="89">
                  <c:v>Q90</c:v>
                </c:pt>
                <c:pt idx="90">
                  <c:v>Q91</c:v>
                </c:pt>
                <c:pt idx="91">
                  <c:v>Q92</c:v>
                </c:pt>
                <c:pt idx="92">
                  <c:v>Q93</c:v>
                </c:pt>
                <c:pt idx="93">
                  <c:v>Q94</c:v>
                </c:pt>
                <c:pt idx="94">
                  <c:v>Q95</c:v>
                </c:pt>
                <c:pt idx="95">
                  <c:v>Q96</c:v>
                </c:pt>
                <c:pt idx="96">
                  <c:v>Q97</c:v>
                </c:pt>
                <c:pt idx="97">
                  <c:v>Q98</c:v>
                </c:pt>
                <c:pt idx="98">
                  <c:v>Q99</c:v>
                </c:pt>
              </c:strCache>
            </c:strRef>
          </c:cat>
          <c:val>
            <c:numRef>
              <c:f>output_25GB!$H$2:$H$100</c:f>
              <c:numCache>
                <c:formatCode>General</c:formatCode>
                <c:ptCount val="99"/>
                <c:pt idx="0">
                  <c:v>11.25</c:v>
                </c:pt>
                <c:pt idx="1">
                  <c:v>48.99</c:v>
                </c:pt>
                <c:pt idx="2">
                  <c:v>23.05</c:v>
                </c:pt>
                <c:pt idx="3">
                  <c:v>194.15</c:v>
                </c:pt>
                <c:pt idx="4">
                  <c:v>68.489999999999995</c:v>
                </c:pt>
                <c:pt idx="5">
                  <c:v>27.41</c:v>
                </c:pt>
                <c:pt idx="6">
                  <c:v>4.5</c:v>
                </c:pt>
                <c:pt idx="7">
                  <c:v>30.32</c:v>
                </c:pt>
                <c:pt idx="8">
                  <c:v>271.44</c:v>
                </c:pt>
                <c:pt idx="9">
                  <c:v>44</c:v>
                </c:pt>
                <c:pt idx="10">
                  <c:v>99.35</c:v>
                </c:pt>
                <c:pt idx="11">
                  <c:v>1.4</c:v>
                </c:pt>
                <c:pt idx="12">
                  <c:v>5.7</c:v>
                </c:pt>
                <c:pt idx="13">
                  <c:v>369.31</c:v>
                </c:pt>
                <c:pt idx="14">
                  <c:v>17.32</c:v>
                </c:pt>
                <c:pt idx="15">
                  <c:v>55.16</c:v>
                </c:pt>
                <c:pt idx="16">
                  <c:v>72.22</c:v>
                </c:pt>
                <c:pt idx="17">
                  <c:v>4.0599999999999996</c:v>
                </c:pt>
                <c:pt idx="18">
                  <c:v>25.15</c:v>
                </c:pt>
                <c:pt idx="19">
                  <c:v>1.36</c:v>
                </c:pt>
                <c:pt idx="20">
                  <c:v>6.87</c:v>
                </c:pt>
                <c:pt idx="21">
                  <c:v>44.08</c:v>
                </c:pt>
                <c:pt idx="22">
                  <c:v>241.87</c:v>
                </c:pt>
                <c:pt idx="23">
                  <c:v>34.01</c:v>
                </c:pt>
                <c:pt idx="24">
                  <c:v>73.39</c:v>
                </c:pt>
                <c:pt idx="25">
                  <c:v>1.74</c:v>
                </c:pt>
                <c:pt idx="26">
                  <c:v>1.73</c:v>
                </c:pt>
                <c:pt idx="27">
                  <c:v>111.24</c:v>
                </c:pt>
                <c:pt idx="28">
                  <c:v>70.41</c:v>
                </c:pt>
                <c:pt idx="29">
                  <c:v>4.84</c:v>
                </c:pt>
                <c:pt idx="30">
                  <c:v>89.09</c:v>
                </c:pt>
                <c:pt idx="31">
                  <c:v>29.42</c:v>
                </c:pt>
                <c:pt idx="32">
                  <c:v>47.14</c:v>
                </c:pt>
                <c:pt idx="33">
                  <c:v>1.39</c:v>
                </c:pt>
                <c:pt idx="34">
                  <c:v>49.8</c:v>
                </c:pt>
                <c:pt idx="35">
                  <c:v>46.9</c:v>
                </c:pt>
                <c:pt idx="36">
                  <c:v>8.9499999999999993</c:v>
                </c:pt>
                <c:pt idx="37">
                  <c:v>51.58</c:v>
                </c:pt>
                <c:pt idx="38">
                  <c:v>6.74</c:v>
                </c:pt>
                <c:pt idx="39">
                  <c:v>20.62</c:v>
                </c:pt>
                <c:pt idx="40">
                  <c:v>1.29</c:v>
                </c:pt>
                <c:pt idx="41">
                  <c:v>21.99</c:v>
                </c:pt>
                <c:pt idx="42">
                  <c:v>30.93</c:v>
                </c:pt>
                <c:pt idx="43">
                  <c:v>73.400000000000006</c:v>
                </c:pt>
                <c:pt idx="44">
                  <c:v>10.28</c:v>
                </c:pt>
                <c:pt idx="45">
                  <c:v>27.63</c:v>
                </c:pt>
                <c:pt idx="46">
                  <c:v>100.54</c:v>
                </c:pt>
                <c:pt idx="47">
                  <c:v>3.2</c:v>
                </c:pt>
                <c:pt idx="48">
                  <c:v>51.47</c:v>
                </c:pt>
                <c:pt idx="49">
                  <c:v>31.23</c:v>
                </c:pt>
                <c:pt idx="50">
                  <c:v>67.989999999999995</c:v>
                </c:pt>
                <c:pt idx="51">
                  <c:v>21.74</c:v>
                </c:pt>
                <c:pt idx="52">
                  <c:v>1.55</c:v>
                </c:pt>
                <c:pt idx="53">
                  <c:v>4.2300000000000004</c:v>
                </c:pt>
                <c:pt idx="54">
                  <c:v>21.72</c:v>
                </c:pt>
                <c:pt idx="55">
                  <c:v>47.75</c:v>
                </c:pt>
                <c:pt idx="56">
                  <c:v>62.43</c:v>
                </c:pt>
                <c:pt idx="57">
                  <c:v>49.23</c:v>
                </c:pt>
                <c:pt idx="58">
                  <c:v>50.22</c:v>
                </c:pt>
                <c:pt idx="59">
                  <c:v>47.93</c:v>
                </c:pt>
                <c:pt idx="60">
                  <c:v>2.72</c:v>
                </c:pt>
                <c:pt idx="61">
                  <c:v>22.89</c:v>
                </c:pt>
                <c:pt idx="62">
                  <c:v>1.56</c:v>
                </c:pt>
                <c:pt idx="63">
                  <c:v>71</c:v>
                </c:pt>
                <c:pt idx="64">
                  <c:v>46.13</c:v>
                </c:pt>
                <c:pt idx="65">
                  <c:v>3.13</c:v>
                </c:pt>
                <c:pt idx="66">
                  <c:v>348.93</c:v>
                </c:pt>
                <c:pt idx="67">
                  <c:v>28.97</c:v>
                </c:pt>
                <c:pt idx="68">
                  <c:v>44.78</c:v>
                </c:pt>
                <c:pt idx="69">
                  <c:v>77.39</c:v>
                </c:pt>
                <c:pt idx="70">
                  <c:v>1.56</c:v>
                </c:pt>
                <c:pt idx="71">
                  <c:v>30.4</c:v>
                </c:pt>
                <c:pt idx="72">
                  <c:v>1.32</c:v>
                </c:pt>
                <c:pt idx="73">
                  <c:v>75.48</c:v>
                </c:pt>
                <c:pt idx="74">
                  <c:v>69.39</c:v>
                </c:pt>
                <c:pt idx="75">
                  <c:v>40.68</c:v>
                </c:pt>
                <c:pt idx="76">
                  <c:v>54.96</c:v>
                </c:pt>
                <c:pt idx="77">
                  <c:v>103.49</c:v>
                </c:pt>
                <c:pt idx="78">
                  <c:v>26.84</c:v>
                </c:pt>
                <c:pt idx="79">
                  <c:v>65.209999999999994</c:v>
                </c:pt>
                <c:pt idx="80">
                  <c:v>6.63</c:v>
                </c:pt>
                <c:pt idx="81">
                  <c:v>28.1</c:v>
                </c:pt>
                <c:pt idx="82">
                  <c:v>6.68</c:v>
                </c:pt>
                <c:pt idx="83">
                  <c:v>4.88</c:v>
                </c:pt>
                <c:pt idx="84">
                  <c:v>11.58</c:v>
                </c:pt>
                <c:pt idx="85">
                  <c:v>12.45</c:v>
                </c:pt>
                <c:pt idx="86">
                  <c:v>51.57</c:v>
                </c:pt>
                <c:pt idx="87">
                  <c:v>156.5</c:v>
                </c:pt>
                <c:pt idx="88">
                  <c:v>1.7</c:v>
                </c:pt>
                <c:pt idx="89">
                  <c:v>14.59</c:v>
                </c:pt>
                <c:pt idx="90">
                  <c:v>3.59</c:v>
                </c:pt>
                <c:pt idx="91">
                  <c:v>14.78</c:v>
                </c:pt>
                <c:pt idx="92">
                  <c:v>24.09</c:v>
                </c:pt>
                <c:pt idx="93">
                  <c:v>20</c:v>
                </c:pt>
                <c:pt idx="94">
                  <c:v>243.79</c:v>
                </c:pt>
                <c:pt idx="95">
                  <c:v>25.7</c:v>
                </c:pt>
                <c:pt idx="96">
                  <c:v>47.77</c:v>
                </c:pt>
                <c:pt idx="97">
                  <c:v>1.39</c:v>
                </c:pt>
                <c:pt idx="98">
                  <c:v>42.68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9E-4597-A1C2-55BD5A6C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23758399"/>
        <c:axId val="423757983"/>
      </c:barChart>
      <c:catAx>
        <c:axId val="4237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Query n°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57983"/>
        <c:crosses val="autoZero"/>
        <c:auto val="1"/>
        <c:lblAlgn val="ctr"/>
        <c:lblOffset val="100"/>
        <c:noMultiLvlLbl val="0"/>
      </c:catAx>
      <c:valAx>
        <c:axId val="4237579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5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GB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Sheet6!$A$1:$A$20</c:f>
              <c:strCache>
                <c:ptCount val="2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</c:strCache>
            </c:strRef>
          </c:cat>
          <c:val>
            <c:numRef>
              <c:f>Sheet6!$B$1:$B$20</c:f>
              <c:numCache>
                <c:formatCode>General</c:formatCode>
                <c:ptCount val="20"/>
                <c:pt idx="0">
                  <c:v>1.73</c:v>
                </c:pt>
                <c:pt idx="1">
                  <c:v>4.84</c:v>
                </c:pt>
                <c:pt idx="2">
                  <c:v>2.2599999999999998</c:v>
                </c:pt>
                <c:pt idx="3">
                  <c:v>15.73</c:v>
                </c:pt>
                <c:pt idx="4">
                  <c:v>5.4</c:v>
                </c:pt>
                <c:pt idx="5">
                  <c:v>3.73</c:v>
                </c:pt>
                <c:pt idx="6">
                  <c:v>1.74</c:v>
                </c:pt>
                <c:pt idx="7">
                  <c:v>2.83</c:v>
                </c:pt>
                <c:pt idx="8">
                  <c:v>11.63</c:v>
                </c:pt>
                <c:pt idx="9">
                  <c:v>4.24</c:v>
                </c:pt>
                <c:pt idx="10">
                  <c:v>8.34</c:v>
                </c:pt>
                <c:pt idx="11">
                  <c:v>1.38</c:v>
                </c:pt>
                <c:pt idx="12">
                  <c:v>4.83</c:v>
                </c:pt>
                <c:pt idx="13">
                  <c:v>21.28</c:v>
                </c:pt>
                <c:pt idx="14">
                  <c:v>2.34</c:v>
                </c:pt>
                <c:pt idx="15">
                  <c:v>3.85</c:v>
                </c:pt>
                <c:pt idx="16">
                  <c:v>5.45</c:v>
                </c:pt>
                <c:pt idx="17">
                  <c:v>4.22</c:v>
                </c:pt>
                <c:pt idx="18">
                  <c:v>3.09</c:v>
                </c:pt>
                <c:pt idx="19">
                  <c:v>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C06-40B7-A6D8-C2299021462A}"/>
            </c:ext>
          </c:extLst>
        </c:ser>
        <c:ser>
          <c:idx val="1"/>
          <c:order val="1"/>
          <c:tx>
            <c:v>10 GB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Sheet6!$A$1:$A$20</c:f>
              <c:strCache>
                <c:ptCount val="2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</c:strCache>
            </c:strRef>
          </c:cat>
          <c:val>
            <c:numRef>
              <c:f>Sheet6!$C$1:$C$20</c:f>
              <c:numCache>
                <c:formatCode>General</c:formatCode>
                <c:ptCount val="20"/>
                <c:pt idx="0">
                  <c:v>4.28</c:v>
                </c:pt>
                <c:pt idx="1">
                  <c:v>20.399999999999999</c:v>
                </c:pt>
                <c:pt idx="2">
                  <c:v>9.5</c:v>
                </c:pt>
                <c:pt idx="3">
                  <c:v>84.1</c:v>
                </c:pt>
                <c:pt idx="4">
                  <c:v>28.09</c:v>
                </c:pt>
                <c:pt idx="5">
                  <c:v>13.09</c:v>
                </c:pt>
                <c:pt idx="6">
                  <c:v>1.68</c:v>
                </c:pt>
                <c:pt idx="7">
                  <c:v>13.07</c:v>
                </c:pt>
                <c:pt idx="8">
                  <c:v>107.62</c:v>
                </c:pt>
                <c:pt idx="9">
                  <c:v>18.350000000000001</c:v>
                </c:pt>
                <c:pt idx="10">
                  <c:v>43.4</c:v>
                </c:pt>
                <c:pt idx="11">
                  <c:v>1.38</c:v>
                </c:pt>
                <c:pt idx="12">
                  <c:v>4.58</c:v>
                </c:pt>
                <c:pt idx="13">
                  <c:v>152.97999999999999</c:v>
                </c:pt>
                <c:pt idx="14">
                  <c:v>8.11</c:v>
                </c:pt>
                <c:pt idx="15">
                  <c:v>24.1</c:v>
                </c:pt>
                <c:pt idx="16">
                  <c:v>29.31</c:v>
                </c:pt>
                <c:pt idx="17">
                  <c:v>4.05</c:v>
                </c:pt>
                <c:pt idx="18">
                  <c:v>11.11</c:v>
                </c:pt>
                <c:pt idx="19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C06-40B7-A6D8-C2299021462A}"/>
            </c:ext>
          </c:extLst>
        </c:ser>
        <c:ser>
          <c:idx val="2"/>
          <c:order val="2"/>
          <c:tx>
            <c:v>25 GB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Sheet6!$A$1:$A$20</c:f>
              <c:strCache>
                <c:ptCount val="2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</c:strCache>
            </c:strRef>
          </c:cat>
          <c:val>
            <c:numRef>
              <c:f>Sheet6!$D$1:$D$20</c:f>
              <c:numCache>
                <c:formatCode>General</c:formatCode>
                <c:ptCount val="20"/>
                <c:pt idx="0">
                  <c:v>11.25</c:v>
                </c:pt>
                <c:pt idx="1">
                  <c:v>48.99</c:v>
                </c:pt>
                <c:pt idx="2">
                  <c:v>23.05</c:v>
                </c:pt>
                <c:pt idx="3">
                  <c:v>194.15</c:v>
                </c:pt>
                <c:pt idx="4">
                  <c:v>68.489999999999995</c:v>
                </c:pt>
                <c:pt idx="5">
                  <c:v>27.41</c:v>
                </c:pt>
                <c:pt idx="6">
                  <c:v>4.5</c:v>
                </c:pt>
                <c:pt idx="7">
                  <c:v>30.32</c:v>
                </c:pt>
                <c:pt idx="8">
                  <c:v>271.44</c:v>
                </c:pt>
                <c:pt idx="9">
                  <c:v>44</c:v>
                </c:pt>
                <c:pt idx="10">
                  <c:v>99.35</c:v>
                </c:pt>
                <c:pt idx="11">
                  <c:v>1.4</c:v>
                </c:pt>
                <c:pt idx="12">
                  <c:v>5.7</c:v>
                </c:pt>
                <c:pt idx="13">
                  <c:v>369.31</c:v>
                </c:pt>
                <c:pt idx="14">
                  <c:v>17.32</c:v>
                </c:pt>
                <c:pt idx="15">
                  <c:v>55.16</c:v>
                </c:pt>
                <c:pt idx="16">
                  <c:v>72.22</c:v>
                </c:pt>
                <c:pt idx="17">
                  <c:v>4.0599999999999996</c:v>
                </c:pt>
                <c:pt idx="18">
                  <c:v>25.15</c:v>
                </c:pt>
                <c:pt idx="19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C06-40B7-A6D8-C2299021462A}"/>
            </c:ext>
          </c:extLst>
        </c:ser>
        <c:ser>
          <c:idx val="3"/>
          <c:order val="3"/>
          <c:tx>
            <c:v>50 GB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Sheet6!$E$1:$E$20</c:f>
              <c:numCache>
                <c:formatCode>General</c:formatCode>
                <c:ptCount val="20"/>
                <c:pt idx="0">
                  <c:v>18.82</c:v>
                </c:pt>
                <c:pt idx="1">
                  <c:v>95.56</c:v>
                </c:pt>
                <c:pt idx="2">
                  <c:v>45.27</c:v>
                </c:pt>
                <c:pt idx="3">
                  <c:v>380.7</c:v>
                </c:pt>
                <c:pt idx="4">
                  <c:v>133.69999999999999</c:v>
                </c:pt>
                <c:pt idx="5">
                  <c:v>55.54</c:v>
                </c:pt>
                <c:pt idx="6">
                  <c:v>6.14</c:v>
                </c:pt>
                <c:pt idx="7">
                  <c:v>62.15</c:v>
                </c:pt>
                <c:pt idx="8">
                  <c:v>538.4</c:v>
                </c:pt>
                <c:pt idx="9">
                  <c:v>87.22</c:v>
                </c:pt>
                <c:pt idx="10">
                  <c:v>198.43</c:v>
                </c:pt>
                <c:pt idx="11">
                  <c:v>1.33</c:v>
                </c:pt>
                <c:pt idx="12">
                  <c:v>7.66</c:v>
                </c:pt>
                <c:pt idx="13">
                  <c:v>741.16</c:v>
                </c:pt>
                <c:pt idx="14">
                  <c:v>32.15</c:v>
                </c:pt>
                <c:pt idx="15">
                  <c:v>140.28</c:v>
                </c:pt>
                <c:pt idx="16">
                  <c:v>203.35</c:v>
                </c:pt>
                <c:pt idx="17">
                  <c:v>4.05</c:v>
                </c:pt>
                <c:pt idx="18">
                  <c:v>52.69</c:v>
                </c:pt>
                <c:pt idx="19">
                  <c:v>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C06-40B7-A6D8-C22990214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69288543"/>
        <c:axId val="369288127"/>
      </c:barChart>
      <c:catAx>
        <c:axId val="36928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Query N°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88127"/>
        <c:crosses val="autoZero"/>
        <c:auto val="1"/>
        <c:lblAlgn val="ctr"/>
        <c:lblOffset val="100"/>
        <c:noMultiLvlLbl val="0"/>
      </c:catAx>
      <c:valAx>
        <c:axId val="3692881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8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Sheet6!$A$21:$A$40</c:f>
              <c:strCache>
                <c:ptCount val="20"/>
                <c:pt idx="0">
                  <c:v>Q21</c:v>
                </c:pt>
                <c:pt idx="1">
                  <c:v>Q22</c:v>
                </c:pt>
                <c:pt idx="2">
                  <c:v>Q23</c:v>
                </c:pt>
                <c:pt idx="3">
                  <c:v>Q24</c:v>
                </c:pt>
                <c:pt idx="4">
                  <c:v>Q25</c:v>
                </c:pt>
                <c:pt idx="5">
                  <c:v>Q26</c:v>
                </c:pt>
                <c:pt idx="6">
                  <c:v>Q27</c:v>
                </c:pt>
                <c:pt idx="7">
                  <c:v>Q28</c:v>
                </c:pt>
                <c:pt idx="8">
                  <c:v>Q29</c:v>
                </c:pt>
                <c:pt idx="9">
                  <c:v>Q30</c:v>
                </c:pt>
                <c:pt idx="10">
                  <c:v>Q31</c:v>
                </c:pt>
                <c:pt idx="11">
                  <c:v>Q32</c:v>
                </c:pt>
                <c:pt idx="12">
                  <c:v>Q33</c:v>
                </c:pt>
                <c:pt idx="13">
                  <c:v>Q34</c:v>
                </c:pt>
                <c:pt idx="14">
                  <c:v>Q35</c:v>
                </c:pt>
                <c:pt idx="15">
                  <c:v>Q36</c:v>
                </c:pt>
                <c:pt idx="16">
                  <c:v>Q37</c:v>
                </c:pt>
                <c:pt idx="17">
                  <c:v>Q38</c:v>
                </c:pt>
                <c:pt idx="18">
                  <c:v>Q39</c:v>
                </c:pt>
                <c:pt idx="19">
                  <c:v>Q40</c:v>
                </c:pt>
              </c:strCache>
            </c:strRef>
          </c:cat>
          <c:val>
            <c:numRef>
              <c:f>Sheet6!$B$21:$B$40</c:f>
              <c:numCache>
                <c:formatCode>General</c:formatCode>
                <c:ptCount val="20"/>
                <c:pt idx="0">
                  <c:v>3.49</c:v>
                </c:pt>
                <c:pt idx="1">
                  <c:v>24.64</c:v>
                </c:pt>
                <c:pt idx="2">
                  <c:v>16.100000000000001</c:v>
                </c:pt>
                <c:pt idx="3">
                  <c:v>5.97</c:v>
                </c:pt>
                <c:pt idx="4">
                  <c:v>5.28</c:v>
                </c:pt>
                <c:pt idx="5">
                  <c:v>1.7</c:v>
                </c:pt>
                <c:pt idx="6">
                  <c:v>1.95</c:v>
                </c:pt>
                <c:pt idx="7">
                  <c:v>5.75</c:v>
                </c:pt>
                <c:pt idx="8">
                  <c:v>5.22</c:v>
                </c:pt>
                <c:pt idx="9">
                  <c:v>2.87</c:v>
                </c:pt>
                <c:pt idx="10">
                  <c:v>7.74</c:v>
                </c:pt>
                <c:pt idx="11">
                  <c:v>2.5099999999999998</c:v>
                </c:pt>
                <c:pt idx="12">
                  <c:v>4.5599999999999996</c:v>
                </c:pt>
                <c:pt idx="13">
                  <c:v>1.42</c:v>
                </c:pt>
                <c:pt idx="14">
                  <c:v>4.62</c:v>
                </c:pt>
                <c:pt idx="15">
                  <c:v>3.63</c:v>
                </c:pt>
                <c:pt idx="16">
                  <c:v>2.36</c:v>
                </c:pt>
                <c:pt idx="17">
                  <c:v>4.6399999999999997</c:v>
                </c:pt>
                <c:pt idx="18">
                  <c:v>4.71</c:v>
                </c:pt>
                <c:pt idx="19">
                  <c:v>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2-4DAA-9660-05BE3ED41D0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Sheet6!$A$21:$A$40</c:f>
              <c:strCache>
                <c:ptCount val="20"/>
                <c:pt idx="0">
                  <c:v>Q21</c:v>
                </c:pt>
                <c:pt idx="1">
                  <c:v>Q22</c:v>
                </c:pt>
                <c:pt idx="2">
                  <c:v>Q23</c:v>
                </c:pt>
                <c:pt idx="3">
                  <c:v>Q24</c:v>
                </c:pt>
                <c:pt idx="4">
                  <c:v>Q25</c:v>
                </c:pt>
                <c:pt idx="5">
                  <c:v>Q26</c:v>
                </c:pt>
                <c:pt idx="6">
                  <c:v>Q27</c:v>
                </c:pt>
                <c:pt idx="7">
                  <c:v>Q28</c:v>
                </c:pt>
                <c:pt idx="8">
                  <c:v>Q29</c:v>
                </c:pt>
                <c:pt idx="9">
                  <c:v>Q30</c:v>
                </c:pt>
                <c:pt idx="10">
                  <c:v>Q31</c:v>
                </c:pt>
                <c:pt idx="11">
                  <c:v>Q32</c:v>
                </c:pt>
                <c:pt idx="12">
                  <c:v>Q33</c:v>
                </c:pt>
                <c:pt idx="13">
                  <c:v>Q34</c:v>
                </c:pt>
                <c:pt idx="14">
                  <c:v>Q35</c:v>
                </c:pt>
                <c:pt idx="15">
                  <c:v>Q36</c:v>
                </c:pt>
                <c:pt idx="16">
                  <c:v>Q37</c:v>
                </c:pt>
                <c:pt idx="17">
                  <c:v>Q38</c:v>
                </c:pt>
                <c:pt idx="18">
                  <c:v>Q39</c:v>
                </c:pt>
                <c:pt idx="19">
                  <c:v>Q40</c:v>
                </c:pt>
              </c:strCache>
            </c:strRef>
          </c:cat>
          <c:val>
            <c:numRef>
              <c:f>Sheet6!$C$21:$C$40</c:f>
              <c:numCache>
                <c:formatCode>General</c:formatCode>
                <c:ptCount val="20"/>
                <c:pt idx="0">
                  <c:v>16.100000000000001</c:v>
                </c:pt>
                <c:pt idx="1">
                  <c:v>142.28</c:v>
                </c:pt>
                <c:pt idx="2">
                  <c:v>107.08</c:v>
                </c:pt>
                <c:pt idx="3">
                  <c:v>16.89</c:v>
                </c:pt>
                <c:pt idx="4">
                  <c:v>29.21</c:v>
                </c:pt>
                <c:pt idx="5">
                  <c:v>1.66</c:v>
                </c:pt>
                <c:pt idx="6">
                  <c:v>1.7</c:v>
                </c:pt>
                <c:pt idx="7">
                  <c:v>44.65</c:v>
                </c:pt>
                <c:pt idx="8">
                  <c:v>28.6</c:v>
                </c:pt>
                <c:pt idx="9">
                  <c:v>4.0599999999999996</c:v>
                </c:pt>
                <c:pt idx="10">
                  <c:v>38.29</c:v>
                </c:pt>
                <c:pt idx="11">
                  <c:v>12.68</c:v>
                </c:pt>
                <c:pt idx="12">
                  <c:v>20.18</c:v>
                </c:pt>
                <c:pt idx="13">
                  <c:v>1.5</c:v>
                </c:pt>
                <c:pt idx="14">
                  <c:v>21.54</c:v>
                </c:pt>
                <c:pt idx="15">
                  <c:v>20.43</c:v>
                </c:pt>
                <c:pt idx="16">
                  <c:v>25.38</c:v>
                </c:pt>
                <c:pt idx="17">
                  <c:v>22.11</c:v>
                </c:pt>
                <c:pt idx="18">
                  <c:v>33.549999999999997</c:v>
                </c:pt>
                <c:pt idx="19">
                  <c:v>9.27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F2-4DAA-9660-05BE3ED41D0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Sheet6!$A$21:$A$40</c:f>
              <c:strCache>
                <c:ptCount val="20"/>
                <c:pt idx="0">
                  <c:v>Q21</c:v>
                </c:pt>
                <c:pt idx="1">
                  <c:v>Q22</c:v>
                </c:pt>
                <c:pt idx="2">
                  <c:v>Q23</c:v>
                </c:pt>
                <c:pt idx="3">
                  <c:v>Q24</c:v>
                </c:pt>
                <c:pt idx="4">
                  <c:v>Q25</c:v>
                </c:pt>
                <c:pt idx="5">
                  <c:v>Q26</c:v>
                </c:pt>
                <c:pt idx="6">
                  <c:v>Q27</c:v>
                </c:pt>
                <c:pt idx="7">
                  <c:v>Q28</c:v>
                </c:pt>
                <c:pt idx="8">
                  <c:v>Q29</c:v>
                </c:pt>
                <c:pt idx="9">
                  <c:v>Q30</c:v>
                </c:pt>
                <c:pt idx="10">
                  <c:v>Q31</c:v>
                </c:pt>
                <c:pt idx="11">
                  <c:v>Q32</c:v>
                </c:pt>
                <c:pt idx="12">
                  <c:v>Q33</c:v>
                </c:pt>
                <c:pt idx="13">
                  <c:v>Q34</c:v>
                </c:pt>
                <c:pt idx="14">
                  <c:v>Q35</c:v>
                </c:pt>
                <c:pt idx="15">
                  <c:v>Q36</c:v>
                </c:pt>
                <c:pt idx="16">
                  <c:v>Q37</c:v>
                </c:pt>
                <c:pt idx="17">
                  <c:v>Q38</c:v>
                </c:pt>
                <c:pt idx="18">
                  <c:v>Q39</c:v>
                </c:pt>
                <c:pt idx="19">
                  <c:v>Q40</c:v>
                </c:pt>
              </c:strCache>
            </c:strRef>
          </c:cat>
          <c:val>
            <c:numRef>
              <c:f>Sheet6!$D$21:$D$40</c:f>
              <c:numCache>
                <c:formatCode>General</c:formatCode>
                <c:ptCount val="20"/>
                <c:pt idx="0">
                  <c:v>6.87</c:v>
                </c:pt>
                <c:pt idx="1">
                  <c:v>44.08</c:v>
                </c:pt>
                <c:pt idx="2">
                  <c:v>241.87</c:v>
                </c:pt>
                <c:pt idx="3">
                  <c:v>34.01</c:v>
                </c:pt>
                <c:pt idx="4">
                  <c:v>73.39</c:v>
                </c:pt>
                <c:pt idx="5">
                  <c:v>1.74</c:v>
                </c:pt>
                <c:pt idx="6">
                  <c:v>1.73</c:v>
                </c:pt>
                <c:pt idx="7">
                  <c:v>111.24</c:v>
                </c:pt>
                <c:pt idx="8">
                  <c:v>70.41</c:v>
                </c:pt>
                <c:pt idx="9">
                  <c:v>4.84</c:v>
                </c:pt>
                <c:pt idx="10">
                  <c:v>89.09</c:v>
                </c:pt>
                <c:pt idx="11">
                  <c:v>29.42</c:v>
                </c:pt>
                <c:pt idx="12">
                  <c:v>47.14</c:v>
                </c:pt>
                <c:pt idx="13">
                  <c:v>1.39</c:v>
                </c:pt>
                <c:pt idx="14">
                  <c:v>49.8</c:v>
                </c:pt>
                <c:pt idx="15">
                  <c:v>46.9</c:v>
                </c:pt>
                <c:pt idx="16">
                  <c:v>8.9499999999999993</c:v>
                </c:pt>
                <c:pt idx="17">
                  <c:v>51.58</c:v>
                </c:pt>
                <c:pt idx="18">
                  <c:v>6.74</c:v>
                </c:pt>
                <c:pt idx="19">
                  <c:v>20.62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F2-4DAA-9660-05BE3ED41D0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Sheet6!$A$21:$A$40</c:f>
              <c:strCache>
                <c:ptCount val="20"/>
                <c:pt idx="0">
                  <c:v>Q21</c:v>
                </c:pt>
                <c:pt idx="1">
                  <c:v>Q22</c:v>
                </c:pt>
                <c:pt idx="2">
                  <c:v>Q23</c:v>
                </c:pt>
                <c:pt idx="3">
                  <c:v>Q24</c:v>
                </c:pt>
                <c:pt idx="4">
                  <c:v>Q25</c:v>
                </c:pt>
                <c:pt idx="5">
                  <c:v>Q26</c:v>
                </c:pt>
                <c:pt idx="6">
                  <c:v>Q27</c:v>
                </c:pt>
                <c:pt idx="7">
                  <c:v>Q28</c:v>
                </c:pt>
                <c:pt idx="8">
                  <c:v>Q29</c:v>
                </c:pt>
                <c:pt idx="9">
                  <c:v>Q30</c:v>
                </c:pt>
                <c:pt idx="10">
                  <c:v>Q31</c:v>
                </c:pt>
                <c:pt idx="11">
                  <c:v>Q32</c:v>
                </c:pt>
                <c:pt idx="12">
                  <c:v>Q33</c:v>
                </c:pt>
                <c:pt idx="13">
                  <c:v>Q34</c:v>
                </c:pt>
                <c:pt idx="14">
                  <c:v>Q35</c:v>
                </c:pt>
                <c:pt idx="15">
                  <c:v>Q36</c:v>
                </c:pt>
                <c:pt idx="16">
                  <c:v>Q37</c:v>
                </c:pt>
                <c:pt idx="17">
                  <c:v>Q38</c:v>
                </c:pt>
                <c:pt idx="18">
                  <c:v>Q39</c:v>
                </c:pt>
                <c:pt idx="19">
                  <c:v>Q40</c:v>
                </c:pt>
              </c:strCache>
            </c:strRef>
          </c:cat>
          <c:val>
            <c:numRef>
              <c:f>Sheet6!$E$21:$E$40</c:f>
              <c:numCache>
                <c:formatCode>General</c:formatCode>
                <c:ptCount val="20"/>
                <c:pt idx="0">
                  <c:v>11.03</c:v>
                </c:pt>
                <c:pt idx="1">
                  <c:v>66.209999999999994</c:v>
                </c:pt>
                <c:pt idx="2">
                  <c:v>533.80999999999995</c:v>
                </c:pt>
                <c:pt idx="3">
                  <c:v>64.16</c:v>
                </c:pt>
                <c:pt idx="4">
                  <c:v>211.31</c:v>
                </c:pt>
                <c:pt idx="5">
                  <c:v>1.63</c:v>
                </c:pt>
                <c:pt idx="6">
                  <c:v>1.62</c:v>
                </c:pt>
                <c:pt idx="7">
                  <c:v>216.37</c:v>
                </c:pt>
                <c:pt idx="8">
                  <c:v>217.35</c:v>
                </c:pt>
                <c:pt idx="9">
                  <c:v>7.91</c:v>
                </c:pt>
                <c:pt idx="10">
                  <c:v>170.35</c:v>
                </c:pt>
                <c:pt idx="11">
                  <c:v>57.68</c:v>
                </c:pt>
                <c:pt idx="12">
                  <c:v>91.18</c:v>
                </c:pt>
                <c:pt idx="13">
                  <c:v>1.76</c:v>
                </c:pt>
                <c:pt idx="14">
                  <c:v>98.22</c:v>
                </c:pt>
                <c:pt idx="15">
                  <c:v>95.21</c:v>
                </c:pt>
                <c:pt idx="16">
                  <c:v>22.57</c:v>
                </c:pt>
                <c:pt idx="17">
                  <c:v>99.22</c:v>
                </c:pt>
                <c:pt idx="18">
                  <c:v>15.13</c:v>
                </c:pt>
                <c:pt idx="19">
                  <c:v>39.67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F2-4DAA-9660-05BE3ED4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69288543"/>
        <c:axId val="369288127"/>
      </c:barChart>
      <c:catAx>
        <c:axId val="36928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88127"/>
        <c:crosses val="autoZero"/>
        <c:auto val="1"/>
        <c:lblAlgn val="ctr"/>
        <c:lblOffset val="100"/>
        <c:noMultiLvlLbl val="0"/>
      </c:catAx>
      <c:valAx>
        <c:axId val="3692881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8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TPC-DS </a:t>
            </a:r>
            <a:r>
              <a:rPr lang="en-GB" sz="2000" b="0" i="0" u="none" strike="noStrike" cap="none" normalizeH="0" baseline="0">
                <a:effectLst/>
              </a:rPr>
              <a:t>queries from 1 to 50 execution time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GB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strRef>
              <c:f>Sheet6!$A$1:$A$50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xVal>
          <c:yVal>
            <c:numRef>
              <c:f>Sheet6!$B$1:$B$50</c:f>
              <c:numCache>
                <c:formatCode>General</c:formatCode>
                <c:ptCount val="50"/>
                <c:pt idx="0">
                  <c:v>1.73</c:v>
                </c:pt>
                <c:pt idx="1">
                  <c:v>4.84</c:v>
                </c:pt>
                <c:pt idx="2">
                  <c:v>2.2599999999999998</c:v>
                </c:pt>
                <c:pt idx="3">
                  <c:v>15.73</c:v>
                </c:pt>
                <c:pt idx="4">
                  <c:v>5.4</c:v>
                </c:pt>
                <c:pt idx="5">
                  <c:v>3.73</c:v>
                </c:pt>
                <c:pt idx="6">
                  <c:v>1.74</c:v>
                </c:pt>
                <c:pt idx="7">
                  <c:v>2.83</c:v>
                </c:pt>
                <c:pt idx="8">
                  <c:v>11.63</c:v>
                </c:pt>
                <c:pt idx="9">
                  <c:v>4.24</c:v>
                </c:pt>
                <c:pt idx="10">
                  <c:v>8.34</c:v>
                </c:pt>
                <c:pt idx="11">
                  <c:v>1.38</c:v>
                </c:pt>
                <c:pt idx="12">
                  <c:v>4.83</c:v>
                </c:pt>
                <c:pt idx="13">
                  <c:v>21.28</c:v>
                </c:pt>
                <c:pt idx="14">
                  <c:v>2.34</c:v>
                </c:pt>
                <c:pt idx="15">
                  <c:v>3.85</c:v>
                </c:pt>
                <c:pt idx="16">
                  <c:v>5.45</c:v>
                </c:pt>
                <c:pt idx="17">
                  <c:v>4.22</c:v>
                </c:pt>
                <c:pt idx="18">
                  <c:v>3.09</c:v>
                </c:pt>
                <c:pt idx="19">
                  <c:v>1.55</c:v>
                </c:pt>
                <c:pt idx="20">
                  <c:v>3.49</c:v>
                </c:pt>
                <c:pt idx="21">
                  <c:v>24.64</c:v>
                </c:pt>
                <c:pt idx="22">
                  <c:v>16.100000000000001</c:v>
                </c:pt>
                <c:pt idx="23">
                  <c:v>5.97</c:v>
                </c:pt>
                <c:pt idx="24">
                  <c:v>5.28</c:v>
                </c:pt>
                <c:pt idx="25">
                  <c:v>1.7</c:v>
                </c:pt>
                <c:pt idx="26">
                  <c:v>1.95</c:v>
                </c:pt>
                <c:pt idx="27">
                  <c:v>5.75</c:v>
                </c:pt>
                <c:pt idx="28">
                  <c:v>5.22</c:v>
                </c:pt>
                <c:pt idx="29">
                  <c:v>2.87</c:v>
                </c:pt>
                <c:pt idx="30">
                  <c:v>7.74</c:v>
                </c:pt>
                <c:pt idx="31">
                  <c:v>2.5099999999999998</c:v>
                </c:pt>
                <c:pt idx="32">
                  <c:v>4.5599999999999996</c:v>
                </c:pt>
                <c:pt idx="33">
                  <c:v>1.42</c:v>
                </c:pt>
                <c:pt idx="34">
                  <c:v>4.62</c:v>
                </c:pt>
                <c:pt idx="35">
                  <c:v>3.63</c:v>
                </c:pt>
                <c:pt idx="36">
                  <c:v>2.36</c:v>
                </c:pt>
                <c:pt idx="37">
                  <c:v>4.6399999999999997</c:v>
                </c:pt>
                <c:pt idx="38">
                  <c:v>4.71</c:v>
                </c:pt>
                <c:pt idx="39">
                  <c:v>2.71</c:v>
                </c:pt>
                <c:pt idx="40">
                  <c:v>1.22</c:v>
                </c:pt>
                <c:pt idx="41">
                  <c:v>2.1800000000000002</c:v>
                </c:pt>
                <c:pt idx="42">
                  <c:v>2.76</c:v>
                </c:pt>
                <c:pt idx="43">
                  <c:v>4.3099999999999996</c:v>
                </c:pt>
                <c:pt idx="44">
                  <c:v>3.22</c:v>
                </c:pt>
                <c:pt idx="45">
                  <c:v>3.42</c:v>
                </c:pt>
                <c:pt idx="46">
                  <c:v>10.69</c:v>
                </c:pt>
                <c:pt idx="47">
                  <c:v>3.66</c:v>
                </c:pt>
                <c:pt idx="48">
                  <c:v>4.8099999999999996</c:v>
                </c:pt>
                <c:pt idx="49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6-4C95-BD4B-1FF9F53792AF}"/>
            </c:ext>
          </c:extLst>
        </c:ser>
        <c:ser>
          <c:idx val="1"/>
          <c:order val="1"/>
          <c:tx>
            <c:v>10 GB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strRef>
              <c:f>Sheet6!$A$1:$A$50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xVal>
          <c:yVal>
            <c:numRef>
              <c:f>Sheet6!$C$1:$C$50</c:f>
              <c:numCache>
                <c:formatCode>General</c:formatCode>
                <c:ptCount val="50"/>
                <c:pt idx="0">
                  <c:v>4.28</c:v>
                </c:pt>
                <c:pt idx="1">
                  <c:v>20.399999999999999</c:v>
                </c:pt>
                <c:pt idx="2">
                  <c:v>9.5</c:v>
                </c:pt>
                <c:pt idx="3">
                  <c:v>84.1</c:v>
                </c:pt>
                <c:pt idx="4">
                  <c:v>28.09</c:v>
                </c:pt>
                <c:pt idx="5">
                  <c:v>13.09</c:v>
                </c:pt>
                <c:pt idx="6">
                  <c:v>1.68</c:v>
                </c:pt>
                <c:pt idx="7">
                  <c:v>13.07</c:v>
                </c:pt>
                <c:pt idx="8">
                  <c:v>107.62</c:v>
                </c:pt>
                <c:pt idx="9">
                  <c:v>18.350000000000001</c:v>
                </c:pt>
                <c:pt idx="10">
                  <c:v>43.4</c:v>
                </c:pt>
                <c:pt idx="11">
                  <c:v>1.38</c:v>
                </c:pt>
                <c:pt idx="12">
                  <c:v>4.58</c:v>
                </c:pt>
                <c:pt idx="13">
                  <c:v>152.97999999999999</c:v>
                </c:pt>
                <c:pt idx="14">
                  <c:v>8.11</c:v>
                </c:pt>
                <c:pt idx="15">
                  <c:v>24.1</c:v>
                </c:pt>
                <c:pt idx="16">
                  <c:v>29.31</c:v>
                </c:pt>
                <c:pt idx="17">
                  <c:v>4.05</c:v>
                </c:pt>
                <c:pt idx="18">
                  <c:v>11.11</c:v>
                </c:pt>
                <c:pt idx="19">
                  <c:v>1.38</c:v>
                </c:pt>
                <c:pt idx="20">
                  <c:v>16.100000000000001</c:v>
                </c:pt>
                <c:pt idx="21">
                  <c:v>142.28</c:v>
                </c:pt>
                <c:pt idx="22">
                  <c:v>107.08</c:v>
                </c:pt>
                <c:pt idx="23">
                  <c:v>16.89</c:v>
                </c:pt>
                <c:pt idx="24">
                  <c:v>29.21</c:v>
                </c:pt>
                <c:pt idx="25">
                  <c:v>1.66</c:v>
                </c:pt>
                <c:pt idx="26">
                  <c:v>1.7</c:v>
                </c:pt>
                <c:pt idx="27">
                  <c:v>44.65</c:v>
                </c:pt>
                <c:pt idx="28">
                  <c:v>28.6</c:v>
                </c:pt>
                <c:pt idx="29">
                  <c:v>4.0599999999999996</c:v>
                </c:pt>
                <c:pt idx="30">
                  <c:v>38.29</c:v>
                </c:pt>
                <c:pt idx="31">
                  <c:v>12.68</c:v>
                </c:pt>
                <c:pt idx="32">
                  <c:v>20.18</c:v>
                </c:pt>
                <c:pt idx="33">
                  <c:v>1.5</c:v>
                </c:pt>
                <c:pt idx="34">
                  <c:v>21.54</c:v>
                </c:pt>
                <c:pt idx="35">
                  <c:v>20.43</c:v>
                </c:pt>
                <c:pt idx="36">
                  <c:v>25.38</c:v>
                </c:pt>
                <c:pt idx="37">
                  <c:v>22.11</c:v>
                </c:pt>
                <c:pt idx="38">
                  <c:v>33.549999999999997</c:v>
                </c:pt>
                <c:pt idx="39">
                  <c:v>9.27</c:v>
                </c:pt>
                <c:pt idx="40">
                  <c:v>1.4</c:v>
                </c:pt>
                <c:pt idx="41">
                  <c:v>9.39</c:v>
                </c:pt>
                <c:pt idx="42">
                  <c:v>12.08</c:v>
                </c:pt>
                <c:pt idx="43">
                  <c:v>30.39</c:v>
                </c:pt>
                <c:pt idx="44">
                  <c:v>5.68</c:v>
                </c:pt>
                <c:pt idx="45">
                  <c:v>12.22</c:v>
                </c:pt>
                <c:pt idx="46">
                  <c:v>44.22</c:v>
                </c:pt>
                <c:pt idx="47">
                  <c:v>3.13</c:v>
                </c:pt>
                <c:pt idx="48">
                  <c:v>21.83</c:v>
                </c:pt>
                <c:pt idx="4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6-4C95-BD4B-1FF9F53792AF}"/>
            </c:ext>
          </c:extLst>
        </c:ser>
        <c:ser>
          <c:idx val="2"/>
          <c:order val="2"/>
          <c:tx>
            <c:v>25 GB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strRef>
              <c:f>Sheet6!$A$1:$A$50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xVal>
          <c:yVal>
            <c:numRef>
              <c:f>Sheet6!$D$1:$D$50</c:f>
              <c:numCache>
                <c:formatCode>General</c:formatCode>
                <c:ptCount val="50"/>
                <c:pt idx="0">
                  <c:v>11.25</c:v>
                </c:pt>
                <c:pt idx="1">
                  <c:v>48.99</c:v>
                </c:pt>
                <c:pt idx="2">
                  <c:v>23.05</c:v>
                </c:pt>
                <c:pt idx="3">
                  <c:v>194.15</c:v>
                </c:pt>
                <c:pt idx="4">
                  <c:v>68.489999999999995</c:v>
                </c:pt>
                <c:pt idx="5">
                  <c:v>27.41</c:v>
                </c:pt>
                <c:pt idx="6">
                  <c:v>4.5</c:v>
                </c:pt>
                <c:pt idx="7">
                  <c:v>30.32</c:v>
                </c:pt>
                <c:pt idx="8">
                  <c:v>271.44</c:v>
                </c:pt>
                <c:pt idx="9">
                  <c:v>44</c:v>
                </c:pt>
                <c:pt idx="10">
                  <c:v>99.35</c:v>
                </c:pt>
                <c:pt idx="11">
                  <c:v>1.4</c:v>
                </c:pt>
                <c:pt idx="12">
                  <c:v>5.7</c:v>
                </c:pt>
                <c:pt idx="13">
                  <c:v>369.31</c:v>
                </c:pt>
                <c:pt idx="14">
                  <c:v>17.32</c:v>
                </c:pt>
                <c:pt idx="15">
                  <c:v>55.16</c:v>
                </c:pt>
                <c:pt idx="16">
                  <c:v>72.22</c:v>
                </c:pt>
                <c:pt idx="17">
                  <c:v>4.0599999999999996</c:v>
                </c:pt>
                <c:pt idx="18">
                  <c:v>25.15</c:v>
                </c:pt>
                <c:pt idx="19">
                  <c:v>1.36</c:v>
                </c:pt>
                <c:pt idx="20">
                  <c:v>6.87</c:v>
                </c:pt>
                <c:pt idx="21">
                  <c:v>44.08</c:v>
                </c:pt>
                <c:pt idx="22">
                  <c:v>241.87</c:v>
                </c:pt>
                <c:pt idx="23">
                  <c:v>34.01</c:v>
                </c:pt>
                <c:pt idx="24">
                  <c:v>73.39</c:v>
                </c:pt>
                <c:pt idx="25">
                  <c:v>1.74</c:v>
                </c:pt>
                <c:pt idx="26">
                  <c:v>1.73</c:v>
                </c:pt>
                <c:pt idx="27">
                  <c:v>111.24</c:v>
                </c:pt>
                <c:pt idx="28">
                  <c:v>70.41</c:v>
                </c:pt>
                <c:pt idx="29">
                  <c:v>4.84</c:v>
                </c:pt>
                <c:pt idx="30">
                  <c:v>89.09</c:v>
                </c:pt>
                <c:pt idx="31">
                  <c:v>29.42</c:v>
                </c:pt>
                <c:pt idx="32">
                  <c:v>47.14</c:v>
                </c:pt>
                <c:pt idx="33">
                  <c:v>1.39</c:v>
                </c:pt>
                <c:pt idx="34">
                  <c:v>49.8</c:v>
                </c:pt>
                <c:pt idx="35">
                  <c:v>46.9</c:v>
                </c:pt>
                <c:pt idx="36">
                  <c:v>8.9499999999999993</c:v>
                </c:pt>
                <c:pt idx="37">
                  <c:v>51.58</c:v>
                </c:pt>
                <c:pt idx="38">
                  <c:v>6.74</c:v>
                </c:pt>
                <c:pt idx="39">
                  <c:v>20.62</c:v>
                </c:pt>
                <c:pt idx="40">
                  <c:v>1.29</c:v>
                </c:pt>
                <c:pt idx="41">
                  <c:v>21.99</c:v>
                </c:pt>
                <c:pt idx="42">
                  <c:v>30.93</c:v>
                </c:pt>
                <c:pt idx="43">
                  <c:v>73.400000000000006</c:v>
                </c:pt>
                <c:pt idx="44">
                  <c:v>10.28</c:v>
                </c:pt>
                <c:pt idx="45">
                  <c:v>27.63</c:v>
                </c:pt>
                <c:pt idx="46">
                  <c:v>100.54</c:v>
                </c:pt>
                <c:pt idx="47">
                  <c:v>3.2</c:v>
                </c:pt>
                <c:pt idx="48">
                  <c:v>51.47</c:v>
                </c:pt>
                <c:pt idx="49">
                  <c:v>31.23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46-4C95-BD4B-1FF9F53792AF}"/>
            </c:ext>
          </c:extLst>
        </c:ser>
        <c:ser>
          <c:idx val="3"/>
          <c:order val="3"/>
          <c:tx>
            <c:v>50 GB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xVal>
            <c:strRef>
              <c:f>Sheet6!$A$1:$A$50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xVal>
          <c:yVal>
            <c:numRef>
              <c:f>Sheet6!$E$1:$E$50</c:f>
              <c:numCache>
                <c:formatCode>General</c:formatCode>
                <c:ptCount val="50"/>
                <c:pt idx="0">
                  <c:v>18.82</c:v>
                </c:pt>
                <c:pt idx="1">
                  <c:v>95.56</c:v>
                </c:pt>
                <c:pt idx="2">
                  <c:v>45.27</c:v>
                </c:pt>
                <c:pt idx="3">
                  <c:v>380.7</c:v>
                </c:pt>
                <c:pt idx="4">
                  <c:v>133.69999999999999</c:v>
                </c:pt>
                <c:pt idx="5">
                  <c:v>55.54</c:v>
                </c:pt>
                <c:pt idx="6">
                  <c:v>6.14</c:v>
                </c:pt>
                <c:pt idx="7">
                  <c:v>62.15</c:v>
                </c:pt>
                <c:pt idx="8">
                  <c:v>538.4</c:v>
                </c:pt>
                <c:pt idx="9">
                  <c:v>87.22</c:v>
                </c:pt>
                <c:pt idx="10">
                  <c:v>198.43</c:v>
                </c:pt>
                <c:pt idx="11">
                  <c:v>1.33</c:v>
                </c:pt>
                <c:pt idx="12">
                  <c:v>7.66</c:v>
                </c:pt>
                <c:pt idx="13">
                  <c:v>741.16</c:v>
                </c:pt>
                <c:pt idx="14">
                  <c:v>32.15</c:v>
                </c:pt>
                <c:pt idx="15">
                  <c:v>140.28</c:v>
                </c:pt>
                <c:pt idx="16">
                  <c:v>203.35</c:v>
                </c:pt>
                <c:pt idx="17">
                  <c:v>4.05</c:v>
                </c:pt>
                <c:pt idx="18">
                  <c:v>52.69</c:v>
                </c:pt>
                <c:pt idx="19">
                  <c:v>1.33</c:v>
                </c:pt>
                <c:pt idx="20">
                  <c:v>11.03</c:v>
                </c:pt>
                <c:pt idx="21">
                  <c:v>66.209999999999994</c:v>
                </c:pt>
                <c:pt idx="22">
                  <c:v>533.80999999999995</c:v>
                </c:pt>
                <c:pt idx="23">
                  <c:v>64.16</c:v>
                </c:pt>
                <c:pt idx="24">
                  <c:v>211.31</c:v>
                </c:pt>
                <c:pt idx="25">
                  <c:v>1.63</c:v>
                </c:pt>
                <c:pt idx="26">
                  <c:v>1.62</c:v>
                </c:pt>
                <c:pt idx="27">
                  <c:v>216.37</c:v>
                </c:pt>
                <c:pt idx="28">
                  <c:v>217.35</c:v>
                </c:pt>
                <c:pt idx="29">
                  <c:v>7.91</c:v>
                </c:pt>
                <c:pt idx="30">
                  <c:v>170.35</c:v>
                </c:pt>
                <c:pt idx="31">
                  <c:v>57.68</c:v>
                </c:pt>
                <c:pt idx="32">
                  <c:v>91.18</c:v>
                </c:pt>
                <c:pt idx="33">
                  <c:v>1.76</c:v>
                </c:pt>
                <c:pt idx="34">
                  <c:v>98.22</c:v>
                </c:pt>
                <c:pt idx="35">
                  <c:v>95.21</c:v>
                </c:pt>
                <c:pt idx="36">
                  <c:v>22.57</c:v>
                </c:pt>
                <c:pt idx="37">
                  <c:v>99.22</c:v>
                </c:pt>
                <c:pt idx="38">
                  <c:v>15.13</c:v>
                </c:pt>
                <c:pt idx="39">
                  <c:v>39.67</c:v>
                </c:pt>
                <c:pt idx="40">
                  <c:v>1.32</c:v>
                </c:pt>
                <c:pt idx="41">
                  <c:v>42.63</c:v>
                </c:pt>
                <c:pt idx="42">
                  <c:v>55.7</c:v>
                </c:pt>
                <c:pt idx="43">
                  <c:v>145.27000000000001</c:v>
                </c:pt>
                <c:pt idx="44">
                  <c:v>18.600000000000001</c:v>
                </c:pt>
                <c:pt idx="45">
                  <c:v>61.18</c:v>
                </c:pt>
                <c:pt idx="46">
                  <c:v>199.53</c:v>
                </c:pt>
                <c:pt idx="47">
                  <c:v>3.16</c:v>
                </c:pt>
                <c:pt idx="48">
                  <c:v>100.26</c:v>
                </c:pt>
                <c:pt idx="49">
                  <c:v>62.19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46-4C95-BD4B-1FF9F537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88543"/>
        <c:axId val="369288127"/>
      </c:scatterChart>
      <c:valAx>
        <c:axId val="369288543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Query N°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88127"/>
        <c:crosses val="autoZero"/>
        <c:crossBetween val="midCat"/>
      </c:valAx>
      <c:valAx>
        <c:axId val="3692881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8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TPC-DS </a:t>
            </a:r>
            <a:r>
              <a:rPr lang="en-GB" sz="2000" b="0" i="0" u="none" strike="noStrike" cap="none" normalizeH="0" baseline="0">
                <a:effectLst/>
              </a:rPr>
              <a:t>queries from 51 to 99 execution time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strRef>
              <c:f>Sheet6!$A$1:$A$99</c:f>
              <c:strCache>
                <c:ptCount val="9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  <c:pt idx="50">
                  <c:v>Q51</c:v>
                </c:pt>
                <c:pt idx="51">
                  <c:v>Q52</c:v>
                </c:pt>
                <c:pt idx="52">
                  <c:v>Q53</c:v>
                </c:pt>
                <c:pt idx="53">
                  <c:v>Q54</c:v>
                </c:pt>
                <c:pt idx="54">
                  <c:v>Q55</c:v>
                </c:pt>
                <c:pt idx="55">
                  <c:v>Q56</c:v>
                </c:pt>
                <c:pt idx="56">
                  <c:v>Q57</c:v>
                </c:pt>
                <c:pt idx="57">
                  <c:v>Q58</c:v>
                </c:pt>
                <c:pt idx="58">
                  <c:v>Q59</c:v>
                </c:pt>
                <c:pt idx="59">
                  <c:v>Q60</c:v>
                </c:pt>
                <c:pt idx="60">
                  <c:v>Q61</c:v>
                </c:pt>
                <c:pt idx="61">
                  <c:v>Q62</c:v>
                </c:pt>
                <c:pt idx="62">
                  <c:v>Q63</c:v>
                </c:pt>
                <c:pt idx="63">
                  <c:v>Q64</c:v>
                </c:pt>
                <c:pt idx="64">
                  <c:v>Q65</c:v>
                </c:pt>
                <c:pt idx="65">
                  <c:v>Q66</c:v>
                </c:pt>
                <c:pt idx="66">
                  <c:v>Q67</c:v>
                </c:pt>
                <c:pt idx="67">
                  <c:v>Q68</c:v>
                </c:pt>
                <c:pt idx="68">
                  <c:v>Q69</c:v>
                </c:pt>
                <c:pt idx="69">
                  <c:v>Q70</c:v>
                </c:pt>
                <c:pt idx="70">
                  <c:v>Q71</c:v>
                </c:pt>
                <c:pt idx="71">
                  <c:v>Q72</c:v>
                </c:pt>
                <c:pt idx="72">
                  <c:v>Q73</c:v>
                </c:pt>
                <c:pt idx="73">
                  <c:v>Q74</c:v>
                </c:pt>
                <c:pt idx="74">
                  <c:v>Q75</c:v>
                </c:pt>
                <c:pt idx="75">
                  <c:v>Q76</c:v>
                </c:pt>
                <c:pt idx="76">
                  <c:v>Q77</c:v>
                </c:pt>
                <c:pt idx="77">
                  <c:v>Q78</c:v>
                </c:pt>
                <c:pt idx="78">
                  <c:v>Q79</c:v>
                </c:pt>
                <c:pt idx="79">
                  <c:v>Q80</c:v>
                </c:pt>
                <c:pt idx="80">
                  <c:v>Q81</c:v>
                </c:pt>
                <c:pt idx="81">
                  <c:v>Q82</c:v>
                </c:pt>
                <c:pt idx="82">
                  <c:v>Q83</c:v>
                </c:pt>
                <c:pt idx="83">
                  <c:v>Q84</c:v>
                </c:pt>
                <c:pt idx="84">
                  <c:v>Q85</c:v>
                </c:pt>
                <c:pt idx="85">
                  <c:v>Q86</c:v>
                </c:pt>
                <c:pt idx="86">
                  <c:v>Q87</c:v>
                </c:pt>
                <c:pt idx="87">
                  <c:v>Q88</c:v>
                </c:pt>
                <c:pt idx="88">
                  <c:v>Q89</c:v>
                </c:pt>
                <c:pt idx="89">
                  <c:v>Q90</c:v>
                </c:pt>
                <c:pt idx="90">
                  <c:v>Q91</c:v>
                </c:pt>
                <c:pt idx="91">
                  <c:v>Q92</c:v>
                </c:pt>
                <c:pt idx="92">
                  <c:v>Q93</c:v>
                </c:pt>
                <c:pt idx="93">
                  <c:v>Q94</c:v>
                </c:pt>
                <c:pt idx="94">
                  <c:v>Q95</c:v>
                </c:pt>
                <c:pt idx="95">
                  <c:v>Q96</c:v>
                </c:pt>
                <c:pt idx="96">
                  <c:v>Q97</c:v>
                </c:pt>
                <c:pt idx="97">
                  <c:v>Q98</c:v>
                </c:pt>
                <c:pt idx="98">
                  <c:v>Q99</c:v>
                </c:pt>
              </c:strCache>
            </c:strRef>
          </c:xVal>
          <c:yVal>
            <c:numRef>
              <c:f>Sheet6!$B$1:$B$99</c:f>
              <c:numCache>
                <c:formatCode>General</c:formatCode>
                <c:ptCount val="99"/>
                <c:pt idx="0">
                  <c:v>1.73</c:v>
                </c:pt>
                <c:pt idx="1">
                  <c:v>4.84</c:v>
                </c:pt>
                <c:pt idx="2">
                  <c:v>2.2599999999999998</c:v>
                </c:pt>
                <c:pt idx="3">
                  <c:v>15.73</c:v>
                </c:pt>
                <c:pt idx="4">
                  <c:v>5.4</c:v>
                </c:pt>
                <c:pt idx="5">
                  <c:v>3.73</c:v>
                </c:pt>
                <c:pt idx="6">
                  <c:v>1.74</c:v>
                </c:pt>
                <c:pt idx="7">
                  <c:v>2.83</c:v>
                </c:pt>
                <c:pt idx="8">
                  <c:v>11.63</c:v>
                </c:pt>
                <c:pt idx="9">
                  <c:v>4.24</c:v>
                </c:pt>
                <c:pt idx="10">
                  <c:v>8.34</c:v>
                </c:pt>
                <c:pt idx="11">
                  <c:v>1.38</c:v>
                </c:pt>
                <c:pt idx="12">
                  <c:v>4.83</c:v>
                </c:pt>
                <c:pt idx="13">
                  <c:v>21.28</c:v>
                </c:pt>
                <c:pt idx="14">
                  <c:v>2.34</c:v>
                </c:pt>
                <c:pt idx="15">
                  <c:v>3.85</c:v>
                </c:pt>
                <c:pt idx="16">
                  <c:v>5.45</c:v>
                </c:pt>
                <c:pt idx="17">
                  <c:v>4.22</c:v>
                </c:pt>
                <c:pt idx="18">
                  <c:v>3.09</c:v>
                </c:pt>
                <c:pt idx="19">
                  <c:v>1.55</c:v>
                </c:pt>
                <c:pt idx="20">
                  <c:v>3.49</c:v>
                </c:pt>
                <c:pt idx="21">
                  <c:v>24.64</c:v>
                </c:pt>
                <c:pt idx="22">
                  <c:v>16.100000000000001</c:v>
                </c:pt>
                <c:pt idx="23">
                  <c:v>5.97</c:v>
                </c:pt>
                <c:pt idx="24">
                  <c:v>5.28</c:v>
                </c:pt>
                <c:pt idx="25">
                  <c:v>1.7</c:v>
                </c:pt>
                <c:pt idx="26">
                  <c:v>1.95</c:v>
                </c:pt>
                <c:pt idx="27">
                  <c:v>5.75</c:v>
                </c:pt>
                <c:pt idx="28">
                  <c:v>5.22</c:v>
                </c:pt>
                <c:pt idx="29">
                  <c:v>2.87</c:v>
                </c:pt>
                <c:pt idx="30">
                  <c:v>7.74</c:v>
                </c:pt>
                <c:pt idx="31">
                  <c:v>2.5099999999999998</c:v>
                </c:pt>
                <c:pt idx="32">
                  <c:v>4.5599999999999996</c:v>
                </c:pt>
                <c:pt idx="33">
                  <c:v>1.42</c:v>
                </c:pt>
                <c:pt idx="34">
                  <c:v>4.62</c:v>
                </c:pt>
                <c:pt idx="35">
                  <c:v>3.63</c:v>
                </c:pt>
                <c:pt idx="36">
                  <c:v>2.36</c:v>
                </c:pt>
                <c:pt idx="37">
                  <c:v>4.6399999999999997</c:v>
                </c:pt>
                <c:pt idx="38">
                  <c:v>4.71</c:v>
                </c:pt>
                <c:pt idx="39">
                  <c:v>2.71</c:v>
                </c:pt>
                <c:pt idx="40">
                  <c:v>1.22</c:v>
                </c:pt>
                <c:pt idx="41">
                  <c:v>2.1800000000000002</c:v>
                </c:pt>
                <c:pt idx="42">
                  <c:v>2.76</c:v>
                </c:pt>
                <c:pt idx="43">
                  <c:v>4.3099999999999996</c:v>
                </c:pt>
                <c:pt idx="44">
                  <c:v>3.22</c:v>
                </c:pt>
                <c:pt idx="45">
                  <c:v>3.42</c:v>
                </c:pt>
                <c:pt idx="46">
                  <c:v>10.69</c:v>
                </c:pt>
                <c:pt idx="47">
                  <c:v>3.66</c:v>
                </c:pt>
                <c:pt idx="48">
                  <c:v>4.8099999999999996</c:v>
                </c:pt>
                <c:pt idx="49">
                  <c:v>3.15</c:v>
                </c:pt>
                <c:pt idx="50">
                  <c:v>5.73</c:v>
                </c:pt>
                <c:pt idx="51">
                  <c:v>2.2000000000000002</c:v>
                </c:pt>
                <c:pt idx="52">
                  <c:v>1.74</c:v>
                </c:pt>
                <c:pt idx="53">
                  <c:v>4.43</c:v>
                </c:pt>
                <c:pt idx="54">
                  <c:v>2.16</c:v>
                </c:pt>
                <c:pt idx="55">
                  <c:v>5.4</c:v>
                </c:pt>
                <c:pt idx="56">
                  <c:v>7.81</c:v>
                </c:pt>
                <c:pt idx="57">
                  <c:v>5.47</c:v>
                </c:pt>
                <c:pt idx="58">
                  <c:v>4.91</c:v>
                </c:pt>
                <c:pt idx="59">
                  <c:v>5.36</c:v>
                </c:pt>
                <c:pt idx="60">
                  <c:v>2.59</c:v>
                </c:pt>
                <c:pt idx="61">
                  <c:v>2.48</c:v>
                </c:pt>
                <c:pt idx="62">
                  <c:v>1.78</c:v>
                </c:pt>
                <c:pt idx="63">
                  <c:v>17.21</c:v>
                </c:pt>
                <c:pt idx="64">
                  <c:v>3.86</c:v>
                </c:pt>
                <c:pt idx="65">
                  <c:v>2.64</c:v>
                </c:pt>
                <c:pt idx="66">
                  <c:v>17.16</c:v>
                </c:pt>
                <c:pt idx="67">
                  <c:v>3.44</c:v>
                </c:pt>
                <c:pt idx="68">
                  <c:v>4.32</c:v>
                </c:pt>
                <c:pt idx="69">
                  <c:v>6.66</c:v>
                </c:pt>
                <c:pt idx="70">
                  <c:v>1.7</c:v>
                </c:pt>
                <c:pt idx="71">
                  <c:v>22.28</c:v>
                </c:pt>
                <c:pt idx="72">
                  <c:v>1.4</c:v>
                </c:pt>
                <c:pt idx="73">
                  <c:v>6.72</c:v>
                </c:pt>
                <c:pt idx="74">
                  <c:v>9.64</c:v>
                </c:pt>
                <c:pt idx="75">
                  <c:v>5.34</c:v>
                </c:pt>
                <c:pt idx="76">
                  <c:v>4.82</c:v>
                </c:pt>
                <c:pt idx="77">
                  <c:v>5.9</c:v>
                </c:pt>
                <c:pt idx="78">
                  <c:v>2.98</c:v>
                </c:pt>
                <c:pt idx="79">
                  <c:v>6.34</c:v>
                </c:pt>
                <c:pt idx="80">
                  <c:v>2.84</c:v>
                </c:pt>
                <c:pt idx="81">
                  <c:v>5.15</c:v>
                </c:pt>
                <c:pt idx="82">
                  <c:v>2.54</c:v>
                </c:pt>
                <c:pt idx="83">
                  <c:v>2.23</c:v>
                </c:pt>
                <c:pt idx="84">
                  <c:v>4.47</c:v>
                </c:pt>
                <c:pt idx="85">
                  <c:v>2.1</c:v>
                </c:pt>
                <c:pt idx="86">
                  <c:v>4.58</c:v>
                </c:pt>
                <c:pt idx="87">
                  <c:v>9.92</c:v>
                </c:pt>
                <c:pt idx="88">
                  <c:v>1.94</c:v>
                </c:pt>
                <c:pt idx="89">
                  <c:v>2.1800000000000002</c:v>
                </c:pt>
                <c:pt idx="90">
                  <c:v>2.84</c:v>
                </c:pt>
                <c:pt idx="91">
                  <c:v>2.23</c:v>
                </c:pt>
                <c:pt idx="92">
                  <c:v>2.2799999999999998</c:v>
                </c:pt>
                <c:pt idx="93">
                  <c:v>2.13</c:v>
                </c:pt>
                <c:pt idx="94">
                  <c:v>12.37</c:v>
                </c:pt>
                <c:pt idx="95">
                  <c:v>2.0499999999999998</c:v>
                </c:pt>
                <c:pt idx="96">
                  <c:v>2.97</c:v>
                </c:pt>
                <c:pt idx="97">
                  <c:v>1.54</c:v>
                </c:pt>
                <c:pt idx="98">
                  <c:v>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B-4E60-8663-174D67A0B4C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strRef>
              <c:f>Sheet6!$A$1:$A$99</c:f>
              <c:strCache>
                <c:ptCount val="9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  <c:pt idx="50">
                  <c:v>Q51</c:v>
                </c:pt>
                <c:pt idx="51">
                  <c:v>Q52</c:v>
                </c:pt>
                <c:pt idx="52">
                  <c:v>Q53</c:v>
                </c:pt>
                <c:pt idx="53">
                  <c:v>Q54</c:v>
                </c:pt>
                <c:pt idx="54">
                  <c:v>Q55</c:v>
                </c:pt>
                <c:pt idx="55">
                  <c:v>Q56</c:v>
                </c:pt>
                <c:pt idx="56">
                  <c:v>Q57</c:v>
                </c:pt>
                <c:pt idx="57">
                  <c:v>Q58</c:v>
                </c:pt>
                <c:pt idx="58">
                  <c:v>Q59</c:v>
                </c:pt>
                <c:pt idx="59">
                  <c:v>Q60</c:v>
                </c:pt>
                <c:pt idx="60">
                  <c:v>Q61</c:v>
                </c:pt>
                <c:pt idx="61">
                  <c:v>Q62</c:v>
                </c:pt>
                <c:pt idx="62">
                  <c:v>Q63</c:v>
                </c:pt>
                <c:pt idx="63">
                  <c:v>Q64</c:v>
                </c:pt>
                <c:pt idx="64">
                  <c:v>Q65</c:v>
                </c:pt>
                <c:pt idx="65">
                  <c:v>Q66</c:v>
                </c:pt>
                <c:pt idx="66">
                  <c:v>Q67</c:v>
                </c:pt>
                <c:pt idx="67">
                  <c:v>Q68</c:v>
                </c:pt>
                <c:pt idx="68">
                  <c:v>Q69</c:v>
                </c:pt>
                <c:pt idx="69">
                  <c:v>Q70</c:v>
                </c:pt>
                <c:pt idx="70">
                  <c:v>Q71</c:v>
                </c:pt>
                <c:pt idx="71">
                  <c:v>Q72</c:v>
                </c:pt>
                <c:pt idx="72">
                  <c:v>Q73</c:v>
                </c:pt>
                <c:pt idx="73">
                  <c:v>Q74</c:v>
                </c:pt>
                <c:pt idx="74">
                  <c:v>Q75</c:v>
                </c:pt>
                <c:pt idx="75">
                  <c:v>Q76</c:v>
                </c:pt>
                <c:pt idx="76">
                  <c:v>Q77</c:v>
                </c:pt>
                <c:pt idx="77">
                  <c:v>Q78</c:v>
                </c:pt>
                <c:pt idx="78">
                  <c:v>Q79</c:v>
                </c:pt>
                <c:pt idx="79">
                  <c:v>Q80</c:v>
                </c:pt>
                <c:pt idx="80">
                  <c:v>Q81</c:v>
                </c:pt>
                <c:pt idx="81">
                  <c:v>Q82</c:v>
                </c:pt>
                <c:pt idx="82">
                  <c:v>Q83</c:v>
                </c:pt>
                <c:pt idx="83">
                  <c:v>Q84</c:v>
                </c:pt>
                <c:pt idx="84">
                  <c:v>Q85</c:v>
                </c:pt>
                <c:pt idx="85">
                  <c:v>Q86</c:v>
                </c:pt>
                <c:pt idx="86">
                  <c:v>Q87</c:v>
                </c:pt>
                <c:pt idx="87">
                  <c:v>Q88</c:v>
                </c:pt>
                <c:pt idx="88">
                  <c:v>Q89</c:v>
                </c:pt>
                <c:pt idx="89">
                  <c:v>Q90</c:v>
                </c:pt>
                <c:pt idx="90">
                  <c:v>Q91</c:v>
                </c:pt>
                <c:pt idx="91">
                  <c:v>Q92</c:v>
                </c:pt>
                <c:pt idx="92">
                  <c:v>Q93</c:v>
                </c:pt>
                <c:pt idx="93">
                  <c:v>Q94</c:v>
                </c:pt>
                <c:pt idx="94">
                  <c:v>Q95</c:v>
                </c:pt>
                <c:pt idx="95">
                  <c:v>Q96</c:v>
                </c:pt>
                <c:pt idx="96">
                  <c:v>Q97</c:v>
                </c:pt>
                <c:pt idx="97">
                  <c:v>Q98</c:v>
                </c:pt>
                <c:pt idx="98">
                  <c:v>Q99</c:v>
                </c:pt>
              </c:strCache>
            </c:strRef>
          </c:xVal>
          <c:yVal>
            <c:numRef>
              <c:f>Sheet6!$C$1:$C$99</c:f>
              <c:numCache>
                <c:formatCode>General</c:formatCode>
                <c:ptCount val="99"/>
                <c:pt idx="0">
                  <c:v>4.28</c:v>
                </c:pt>
                <c:pt idx="1">
                  <c:v>20.399999999999999</c:v>
                </c:pt>
                <c:pt idx="2">
                  <c:v>9.5</c:v>
                </c:pt>
                <c:pt idx="3">
                  <c:v>84.1</c:v>
                </c:pt>
                <c:pt idx="4">
                  <c:v>28.09</c:v>
                </c:pt>
                <c:pt idx="5">
                  <c:v>13.09</c:v>
                </c:pt>
                <c:pt idx="6">
                  <c:v>1.68</c:v>
                </c:pt>
                <c:pt idx="7">
                  <c:v>13.07</c:v>
                </c:pt>
                <c:pt idx="8">
                  <c:v>107.62</c:v>
                </c:pt>
                <c:pt idx="9">
                  <c:v>18.350000000000001</c:v>
                </c:pt>
                <c:pt idx="10">
                  <c:v>43.4</c:v>
                </c:pt>
                <c:pt idx="11">
                  <c:v>1.38</c:v>
                </c:pt>
                <c:pt idx="12">
                  <c:v>4.58</c:v>
                </c:pt>
                <c:pt idx="13">
                  <c:v>152.97999999999999</c:v>
                </c:pt>
                <c:pt idx="14">
                  <c:v>8.11</c:v>
                </c:pt>
                <c:pt idx="15">
                  <c:v>24.1</c:v>
                </c:pt>
                <c:pt idx="16">
                  <c:v>29.31</c:v>
                </c:pt>
                <c:pt idx="17">
                  <c:v>4.05</c:v>
                </c:pt>
                <c:pt idx="18">
                  <c:v>11.11</c:v>
                </c:pt>
                <c:pt idx="19">
                  <c:v>1.38</c:v>
                </c:pt>
                <c:pt idx="20">
                  <c:v>16.100000000000001</c:v>
                </c:pt>
                <c:pt idx="21">
                  <c:v>142.28</c:v>
                </c:pt>
                <c:pt idx="22">
                  <c:v>107.08</c:v>
                </c:pt>
                <c:pt idx="23">
                  <c:v>16.89</c:v>
                </c:pt>
                <c:pt idx="24">
                  <c:v>29.21</c:v>
                </c:pt>
                <c:pt idx="25">
                  <c:v>1.66</c:v>
                </c:pt>
                <c:pt idx="26">
                  <c:v>1.7</c:v>
                </c:pt>
                <c:pt idx="27">
                  <c:v>44.65</c:v>
                </c:pt>
                <c:pt idx="28">
                  <c:v>28.6</c:v>
                </c:pt>
                <c:pt idx="29">
                  <c:v>4.0599999999999996</c:v>
                </c:pt>
                <c:pt idx="30">
                  <c:v>38.29</c:v>
                </c:pt>
                <c:pt idx="31">
                  <c:v>12.68</c:v>
                </c:pt>
                <c:pt idx="32">
                  <c:v>20.18</c:v>
                </c:pt>
                <c:pt idx="33">
                  <c:v>1.5</c:v>
                </c:pt>
                <c:pt idx="34">
                  <c:v>21.54</c:v>
                </c:pt>
                <c:pt idx="35">
                  <c:v>20.43</c:v>
                </c:pt>
                <c:pt idx="36">
                  <c:v>25.38</c:v>
                </c:pt>
                <c:pt idx="37">
                  <c:v>22.11</c:v>
                </c:pt>
                <c:pt idx="38">
                  <c:v>33.549999999999997</c:v>
                </c:pt>
                <c:pt idx="39">
                  <c:v>9.27</c:v>
                </c:pt>
                <c:pt idx="40">
                  <c:v>1.4</c:v>
                </c:pt>
                <c:pt idx="41">
                  <c:v>9.39</c:v>
                </c:pt>
                <c:pt idx="42">
                  <c:v>12.08</c:v>
                </c:pt>
                <c:pt idx="43">
                  <c:v>30.39</c:v>
                </c:pt>
                <c:pt idx="44">
                  <c:v>5.68</c:v>
                </c:pt>
                <c:pt idx="45">
                  <c:v>12.22</c:v>
                </c:pt>
                <c:pt idx="46">
                  <c:v>44.22</c:v>
                </c:pt>
                <c:pt idx="47">
                  <c:v>3.13</c:v>
                </c:pt>
                <c:pt idx="48">
                  <c:v>21.83</c:v>
                </c:pt>
                <c:pt idx="49">
                  <c:v>13.4</c:v>
                </c:pt>
                <c:pt idx="50">
                  <c:v>44.37</c:v>
                </c:pt>
                <c:pt idx="51">
                  <c:v>9.2899999999999991</c:v>
                </c:pt>
                <c:pt idx="52">
                  <c:v>1.46</c:v>
                </c:pt>
                <c:pt idx="53">
                  <c:v>4.12</c:v>
                </c:pt>
                <c:pt idx="54">
                  <c:v>9.15</c:v>
                </c:pt>
                <c:pt idx="55">
                  <c:v>20.39</c:v>
                </c:pt>
                <c:pt idx="56">
                  <c:v>29.76</c:v>
                </c:pt>
                <c:pt idx="57">
                  <c:v>21.63</c:v>
                </c:pt>
                <c:pt idx="58">
                  <c:v>21.34</c:v>
                </c:pt>
                <c:pt idx="59">
                  <c:v>21.19</c:v>
                </c:pt>
                <c:pt idx="60">
                  <c:v>2.77</c:v>
                </c:pt>
                <c:pt idx="61">
                  <c:v>9.85</c:v>
                </c:pt>
                <c:pt idx="62">
                  <c:v>1.42</c:v>
                </c:pt>
                <c:pt idx="63">
                  <c:v>35.44</c:v>
                </c:pt>
                <c:pt idx="64">
                  <c:v>23.25</c:v>
                </c:pt>
                <c:pt idx="65">
                  <c:v>2.17</c:v>
                </c:pt>
                <c:pt idx="66">
                  <c:v>185.54</c:v>
                </c:pt>
                <c:pt idx="67">
                  <c:v>13.13</c:v>
                </c:pt>
                <c:pt idx="68">
                  <c:v>18.63</c:v>
                </c:pt>
                <c:pt idx="69">
                  <c:v>35.82</c:v>
                </c:pt>
                <c:pt idx="70">
                  <c:v>1.5</c:v>
                </c:pt>
                <c:pt idx="71">
                  <c:v>51.92</c:v>
                </c:pt>
                <c:pt idx="72">
                  <c:v>1.5</c:v>
                </c:pt>
                <c:pt idx="73">
                  <c:v>32.68</c:v>
                </c:pt>
                <c:pt idx="74">
                  <c:v>30.41</c:v>
                </c:pt>
                <c:pt idx="75">
                  <c:v>17.649999999999999</c:v>
                </c:pt>
                <c:pt idx="76">
                  <c:v>22.26</c:v>
                </c:pt>
                <c:pt idx="77">
                  <c:v>42.59</c:v>
                </c:pt>
                <c:pt idx="78">
                  <c:v>11.51</c:v>
                </c:pt>
                <c:pt idx="79">
                  <c:v>27.26</c:v>
                </c:pt>
                <c:pt idx="80">
                  <c:v>4.37</c:v>
                </c:pt>
                <c:pt idx="81">
                  <c:v>39.619999999999997</c:v>
                </c:pt>
                <c:pt idx="82">
                  <c:v>4.51</c:v>
                </c:pt>
                <c:pt idx="83">
                  <c:v>4.83</c:v>
                </c:pt>
                <c:pt idx="84">
                  <c:v>7.16</c:v>
                </c:pt>
                <c:pt idx="85">
                  <c:v>5.78</c:v>
                </c:pt>
                <c:pt idx="86">
                  <c:v>22</c:v>
                </c:pt>
                <c:pt idx="87">
                  <c:v>65.209999999999994</c:v>
                </c:pt>
                <c:pt idx="88">
                  <c:v>1.64</c:v>
                </c:pt>
                <c:pt idx="89">
                  <c:v>6.35</c:v>
                </c:pt>
                <c:pt idx="90">
                  <c:v>3.36</c:v>
                </c:pt>
                <c:pt idx="91">
                  <c:v>6.37</c:v>
                </c:pt>
                <c:pt idx="92">
                  <c:v>9.8699999999999992</c:v>
                </c:pt>
                <c:pt idx="93">
                  <c:v>8.42</c:v>
                </c:pt>
                <c:pt idx="94">
                  <c:v>112.93</c:v>
                </c:pt>
                <c:pt idx="95">
                  <c:v>15.15</c:v>
                </c:pt>
                <c:pt idx="96">
                  <c:v>20.309999999999999</c:v>
                </c:pt>
                <c:pt idx="97">
                  <c:v>1.41</c:v>
                </c:pt>
                <c:pt idx="98">
                  <c:v>17.82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B-4E60-8663-174D67A0B4C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strRef>
              <c:f>Sheet6!$A$1:$A$99</c:f>
              <c:strCache>
                <c:ptCount val="9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  <c:pt idx="50">
                  <c:v>Q51</c:v>
                </c:pt>
                <c:pt idx="51">
                  <c:v>Q52</c:v>
                </c:pt>
                <c:pt idx="52">
                  <c:v>Q53</c:v>
                </c:pt>
                <c:pt idx="53">
                  <c:v>Q54</c:v>
                </c:pt>
                <c:pt idx="54">
                  <c:v>Q55</c:v>
                </c:pt>
                <c:pt idx="55">
                  <c:v>Q56</c:v>
                </c:pt>
                <c:pt idx="56">
                  <c:v>Q57</c:v>
                </c:pt>
                <c:pt idx="57">
                  <c:v>Q58</c:v>
                </c:pt>
                <c:pt idx="58">
                  <c:v>Q59</c:v>
                </c:pt>
                <c:pt idx="59">
                  <c:v>Q60</c:v>
                </c:pt>
                <c:pt idx="60">
                  <c:v>Q61</c:v>
                </c:pt>
                <c:pt idx="61">
                  <c:v>Q62</c:v>
                </c:pt>
                <c:pt idx="62">
                  <c:v>Q63</c:v>
                </c:pt>
                <c:pt idx="63">
                  <c:v>Q64</c:v>
                </c:pt>
                <c:pt idx="64">
                  <c:v>Q65</c:v>
                </c:pt>
                <c:pt idx="65">
                  <c:v>Q66</c:v>
                </c:pt>
                <c:pt idx="66">
                  <c:v>Q67</c:v>
                </c:pt>
                <c:pt idx="67">
                  <c:v>Q68</c:v>
                </c:pt>
                <c:pt idx="68">
                  <c:v>Q69</c:v>
                </c:pt>
                <c:pt idx="69">
                  <c:v>Q70</c:v>
                </c:pt>
                <c:pt idx="70">
                  <c:v>Q71</c:v>
                </c:pt>
                <c:pt idx="71">
                  <c:v>Q72</c:v>
                </c:pt>
                <c:pt idx="72">
                  <c:v>Q73</c:v>
                </c:pt>
                <c:pt idx="73">
                  <c:v>Q74</c:v>
                </c:pt>
                <c:pt idx="74">
                  <c:v>Q75</c:v>
                </c:pt>
                <c:pt idx="75">
                  <c:v>Q76</c:v>
                </c:pt>
                <c:pt idx="76">
                  <c:v>Q77</c:v>
                </c:pt>
                <c:pt idx="77">
                  <c:v>Q78</c:v>
                </c:pt>
                <c:pt idx="78">
                  <c:v>Q79</c:v>
                </c:pt>
                <c:pt idx="79">
                  <c:v>Q80</c:v>
                </c:pt>
                <c:pt idx="80">
                  <c:v>Q81</c:v>
                </c:pt>
                <c:pt idx="81">
                  <c:v>Q82</c:v>
                </c:pt>
                <c:pt idx="82">
                  <c:v>Q83</c:v>
                </c:pt>
                <c:pt idx="83">
                  <c:v>Q84</c:v>
                </c:pt>
                <c:pt idx="84">
                  <c:v>Q85</c:v>
                </c:pt>
                <c:pt idx="85">
                  <c:v>Q86</c:v>
                </c:pt>
                <c:pt idx="86">
                  <c:v>Q87</c:v>
                </c:pt>
                <c:pt idx="87">
                  <c:v>Q88</c:v>
                </c:pt>
                <c:pt idx="88">
                  <c:v>Q89</c:v>
                </c:pt>
                <c:pt idx="89">
                  <c:v>Q90</c:v>
                </c:pt>
                <c:pt idx="90">
                  <c:v>Q91</c:v>
                </c:pt>
                <c:pt idx="91">
                  <c:v>Q92</c:v>
                </c:pt>
                <c:pt idx="92">
                  <c:v>Q93</c:v>
                </c:pt>
                <c:pt idx="93">
                  <c:v>Q94</c:v>
                </c:pt>
                <c:pt idx="94">
                  <c:v>Q95</c:v>
                </c:pt>
                <c:pt idx="95">
                  <c:v>Q96</c:v>
                </c:pt>
                <c:pt idx="96">
                  <c:v>Q97</c:v>
                </c:pt>
                <c:pt idx="97">
                  <c:v>Q98</c:v>
                </c:pt>
                <c:pt idx="98">
                  <c:v>Q99</c:v>
                </c:pt>
              </c:strCache>
            </c:strRef>
          </c:xVal>
          <c:yVal>
            <c:numRef>
              <c:f>Sheet6!$D$1:$D$99</c:f>
              <c:numCache>
                <c:formatCode>General</c:formatCode>
                <c:ptCount val="99"/>
                <c:pt idx="0">
                  <c:v>11.25</c:v>
                </c:pt>
                <c:pt idx="1">
                  <c:v>48.99</c:v>
                </c:pt>
                <c:pt idx="2">
                  <c:v>23.05</c:v>
                </c:pt>
                <c:pt idx="3">
                  <c:v>194.15</c:v>
                </c:pt>
                <c:pt idx="4">
                  <c:v>68.489999999999995</c:v>
                </c:pt>
                <c:pt idx="5">
                  <c:v>27.41</c:v>
                </c:pt>
                <c:pt idx="6">
                  <c:v>4.5</c:v>
                </c:pt>
                <c:pt idx="7">
                  <c:v>30.32</c:v>
                </c:pt>
                <c:pt idx="8">
                  <c:v>271.44</c:v>
                </c:pt>
                <c:pt idx="9">
                  <c:v>44</c:v>
                </c:pt>
                <c:pt idx="10">
                  <c:v>99.35</c:v>
                </c:pt>
                <c:pt idx="11">
                  <c:v>1.4</c:v>
                </c:pt>
                <c:pt idx="12">
                  <c:v>5.7</c:v>
                </c:pt>
                <c:pt idx="13">
                  <c:v>369.31</c:v>
                </c:pt>
                <c:pt idx="14">
                  <c:v>17.32</c:v>
                </c:pt>
                <c:pt idx="15">
                  <c:v>55.16</c:v>
                </c:pt>
                <c:pt idx="16">
                  <c:v>72.22</c:v>
                </c:pt>
                <c:pt idx="17">
                  <c:v>4.0599999999999996</c:v>
                </c:pt>
                <c:pt idx="18">
                  <c:v>25.15</c:v>
                </c:pt>
                <c:pt idx="19">
                  <c:v>1.36</c:v>
                </c:pt>
                <c:pt idx="20">
                  <c:v>6.87</c:v>
                </c:pt>
                <c:pt idx="21">
                  <c:v>44.08</c:v>
                </c:pt>
                <c:pt idx="22">
                  <c:v>241.87</c:v>
                </c:pt>
                <c:pt idx="23">
                  <c:v>34.01</c:v>
                </c:pt>
                <c:pt idx="24">
                  <c:v>73.39</c:v>
                </c:pt>
                <c:pt idx="25">
                  <c:v>1.74</c:v>
                </c:pt>
                <c:pt idx="26">
                  <c:v>1.73</c:v>
                </c:pt>
                <c:pt idx="27">
                  <c:v>111.24</c:v>
                </c:pt>
                <c:pt idx="28">
                  <c:v>70.41</c:v>
                </c:pt>
                <c:pt idx="29">
                  <c:v>4.84</c:v>
                </c:pt>
                <c:pt idx="30">
                  <c:v>89.09</c:v>
                </c:pt>
                <c:pt idx="31">
                  <c:v>29.42</c:v>
                </c:pt>
                <c:pt idx="32">
                  <c:v>47.14</c:v>
                </c:pt>
                <c:pt idx="33">
                  <c:v>1.39</c:v>
                </c:pt>
                <c:pt idx="34">
                  <c:v>49.8</c:v>
                </c:pt>
                <c:pt idx="35">
                  <c:v>46.9</c:v>
                </c:pt>
                <c:pt idx="36">
                  <c:v>8.9499999999999993</c:v>
                </c:pt>
                <c:pt idx="37">
                  <c:v>51.58</c:v>
                </c:pt>
                <c:pt idx="38">
                  <c:v>6.74</c:v>
                </c:pt>
                <c:pt idx="39">
                  <c:v>20.62</c:v>
                </c:pt>
                <c:pt idx="40">
                  <c:v>1.29</c:v>
                </c:pt>
                <c:pt idx="41">
                  <c:v>21.99</c:v>
                </c:pt>
                <c:pt idx="42">
                  <c:v>30.93</c:v>
                </c:pt>
                <c:pt idx="43">
                  <c:v>73.400000000000006</c:v>
                </c:pt>
                <c:pt idx="44">
                  <c:v>10.28</c:v>
                </c:pt>
                <c:pt idx="45">
                  <c:v>27.63</c:v>
                </c:pt>
                <c:pt idx="46">
                  <c:v>100.54</c:v>
                </c:pt>
                <c:pt idx="47">
                  <c:v>3.2</c:v>
                </c:pt>
                <c:pt idx="48">
                  <c:v>51.47</c:v>
                </c:pt>
                <c:pt idx="49">
                  <c:v>31.23</c:v>
                </c:pt>
                <c:pt idx="50">
                  <c:v>67.989999999999995</c:v>
                </c:pt>
                <c:pt idx="51">
                  <c:v>21.74</c:v>
                </c:pt>
                <c:pt idx="52">
                  <c:v>1.55</c:v>
                </c:pt>
                <c:pt idx="53">
                  <c:v>4.2300000000000004</c:v>
                </c:pt>
                <c:pt idx="54">
                  <c:v>21.72</c:v>
                </c:pt>
                <c:pt idx="55">
                  <c:v>47.75</c:v>
                </c:pt>
                <c:pt idx="56">
                  <c:v>62.43</c:v>
                </c:pt>
                <c:pt idx="57">
                  <c:v>49.23</c:v>
                </c:pt>
                <c:pt idx="58">
                  <c:v>50.22</c:v>
                </c:pt>
                <c:pt idx="59">
                  <c:v>47.93</c:v>
                </c:pt>
                <c:pt idx="60">
                  <c:v>2.72</c:v>
                </c:pt>
                <c:pt idx="61">
                  <c:v>22.89</c:v>
                </c:pt>
                <c:pt idx="62">
                  <c:v>1.56</c:v>
                </c:pt>
                <c:pt idx="63">
                  <c:v>71</c:v>
                </c:pt>
                <c:pt idx="64">
                  <c:v>46.13</c:v>
                </c:pt>
                <c:pt idx="65">
                  <c:v>3.13</c:v>
                </c:pt>
                <c:pt idx="66">
                  <c:v>348.93</c:v>
                </c:pt>
                <c:pt idx="67">
                  <c:v>28.97</c:v>
                </c:pt>
                <c:pt idx="68">
                  <c:v>44.78</c:v>
                </c:pt>
                <c:pt idx="69">
                  <c:v>77.39</c:v>
                </c:pt>
                <c:pt idx="70">
                  <c:v>1.56</c:v>
                </c:pt>
                <c:pt idx="71">
                  <c:v>30.4</c:v>
                </c:pt>
                <c:pt idx="72">
                  <c:v>1.32</c:v>
                </c:pt>
                <c:pt idx="73">
                  <c:v>75.48</c:v>
                </c:pt>
                <c:pt idx="74">
                  <c:v>69.39</c:v>
                </c:pt>
                <c:pt idx="75">
                  <c:v>40.68</c:v>
                </c:pt>
                <c:pt idx="76">
                  <c:v>54.96</c:v>
                </c:pt>
                <c:pt idx="77">
                  <c:v>103.49</c:v>
                </c:pt>
                <c:pt idx="78">
                  <c:v>26.84</c:v>
                </c:pt>
                <c:pt idx="79">
                  <c:v>65.209999999999994</c:v>
                </c:pt>
                <c:pt idx="80">
                  <c:v>6.63</c:v>
                </c:pt>
                <c:pt idx="81">
                  <c:v>28.1</c:v>
                </c:pt>
                <c:pt idx="82">
                  <c:v>6.68</c:v>
                </c:pt>
                <c:pt idx="83">
                  <c:v>4.88</c:v>
                </c:pt>
                <c:pt idx="84">
                  <c:v>11.58</c:v>
                </c:pt>
                <c:pt idx="85">
                  <c:v>12.45</c:v>
                </c:pt>
                <c:pt idx="86">
                  <c:v>51.57</c:v>
                </c:pt>
                <c:pt idx="87">
                  <c:v>156.5</c:v>
                </c:pt>
                <c:pt idx="88">
                  <c:v>1.7</c:v>
                </c:pt>
                <c:pt idx="89">
                  <c:v>14.59</c:v>
                </c:pt>
                <c:pt idx="90">
                  <c:v>3.59</c:v>
                </c:pt>
                <c:pt idx="91">
                  <c:v>14.78</c:v>
                </c:pt>
                <c:pt idx="92">
                  <c:v>24.09</c:v>
                </c:pt>
                <c:pt idx="93">
                  <c:v>20</c:v>
                </c:pt>
                <c:pt idx="94">
                  <c:v>243.79</c:v>
                </c:pt>
                <c:pt idx="95">
                  <c:v>25.7</c:v>
                </c:pt>
                <c:pt idx="96">
                  <c:v>47.77</c:v>
                </c:pt>
                <c:pt idx="97">
                  <c:v>1.39</c:v>
                </c:pt>
                <c:pt idx="98">
                  <c:v>42.68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B-4E60-8663-174D67A0B4C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xVal>
            <c:strRef>
              <c:f>Sheet6!$A$1:$A$99</c:f>
              <c:strCache>
                <c:ptCount val="9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  <c:pt idx="50">
                  <c:v>Q51</c:v>
                </c:pt>
                <c:pt idx="51">
                  <c:v>Q52</c:v>
                </c:pt>
                <c:pt idx="52">
                  <c:v>Q53</c:v>
                </c:pt>
                <c:pt idx="53">
                  <c:v>Q54</c:v>
                </c:pt>
                <c:pt idx="54">
                  <c:v>Q55</c:v>
                </c:pt>
                <c:pt idx="55">
                  <c:v>Q56</c:v>
                </c:pt>
                <c:pt idx="56">
                  <c:v>Q57</c:v>
                </c:pt>
                <c:pt idx="57">
                  <c:v>Q58</c:v>
                </c:pt>
                <c:pt idx="58">
                  <c:v>Q59</c:v>
                </c:pt>
                <c:pt idx="59">
                  <c:v>Q60</c:v>
                </c:pt>
                <c:pt idx="60">
                  <c:v>Q61</c:v>
                </c:pt>
                <c:pt idx="61">
                  <c:v>Q62</c:v>
                </c:pt>
                <c:pt idx="62">
                  <c:v>Q63</c:v>
                </c:pt>
                <c:pt idx="63">
                  <c:v>Q64</c:v>
                </c:pt>
                <c:pt idx="64">
                  <c:v>Q65</c:v>
                </c:pt>
                <c:pt idx="65">
                  <c:v>Q66</c:v>
                </c:pt>
                <c:pt idx="66">
                  <c:v>Q67</c:v>
                </c:pt>
                <c:pt idx="67">
                  <c:v>Q68</c:v>
                </c:pt>
                <c:pt idx="68">
                  <c:v>Q69</c:v>
                </c:pt>
                <c:pt idx="69">
                  <c:v>Q70</c:v>
                </c:pt>
                <c:pt idx="70">
                  <c:v>Q71</c:v>
                </c:pt>
                <c:pt idx="71">
                  <c:v>Q72</c:v>
                </c:pt>
                <c:pt idx="72">
                  <c:v>Q73</c:v>
                </c:pt>
                <c:pt idx="73">
                  <c:v>Q74</c:v>
                </c:pt>
                <c:pt idx="74">
                  <c:v>Q75</c:v>
                </c:pt>
                <c:pt idx="75">
                  <c:v>Q76</c:v>
                </c:pt>
                <c:pt idx="76">
                  <c:v>Q77</c:v>
                </c:pt>
                <c:pt idx="77">
                  <c:v>Q78</c:v>
                </c:pt>
                <c:pt idx="78">
                  <c:v>Q79</c:v>
                </c:pt>
                <c:pt idx="79">
                  <c:v>Q80</c:v>
                </c:pt>
                <c:pt idx="80">
                  <c:v>Q81</c:v>
                </c:pt>
                <c:pt idx="81">
                  <c:v>Q82</c:v>
                </c:pt>
                <c:pt idx="82">
                  <c:v>Q83</c:v>
                </c:pt>
                <c:pt idx="83">
                  <c:v>Q84</c:v>
                </c:pt>
                <c:pt idx="84">
                  <c:v>Q85</c:v>
                </c:pt>
                <c:pt idx="85">
                  <c:v>Q86</c:v>
                </c:pt>
                <c:pt idx="86">
                  <c:v>Q87</c:v>
                </c:pt>
                <c:pt idx="87">
                  <c:v>Q88</c:v>
                </c:pt>
                <c:pt idx="88">
                  <c:v>Q89</c:v>
                </c:pt>
                <c:pt idx="89">
                  <c:v>Q90</c:v>
                </c:pt>
                <c:pt idx="90">
                  <c:v>Q91</c:v>
                </c:pt>
                <c:pt idx="91">
                  <c:v>Q92</c:v>
                </c:pt>
                <c:pt idx="92">
                  <c:v>Q93</c:v>
                </c:pt>
                <c:pt idx="93">
                  <c:v>Q94</c:v>
                </c:pt>
                <c:pt idx="94">
                  <c:v>Q95</c:v>
                </c:pt>
                <c:pt idx="95">
                  <c:v>Q96</c:v>
                </c:pt>
                <c:pt idx="96">
                  <c:v>Q97</c:v>
                </c:pt>
                <c:pt idx="97">
                  <c:v>Q98</c:v>
                </c:pt>
                <c:pt idx="98">
                  <c:v>Q99</c:v>
                </c:pt>
              </c:strCache>
            </c:strRef>
          </c:xVal>
          <c:yVal>
            <c:numRef>
              <c:f>Sheet6!$E$1:$E$99</c:f>
              <c:numCache>
                <c:formatCode>General</c:formatCode>
                <c:ptCount val="99"/>
                <c:pt idx="0">
                  <c:v>18.82</c:v>
                </c:pt>
                <c:pt idx="1">
                  <c:v>95.56</c:v>
                </c:pt>
                <c:pt idx="2">
                  <c:v>45.27</c:v>
                </c:pt>
                <c:pt idx="3">
                  <c:v>380.7</c:v>
                </c:pt>
                <c:pt idx="4">
                  <c:v>133.69999999999999</c:v>
                </c:pt>
                <c:pt idx="5">
                  <c:v>55.54</c:v>
                </c:pt>
                <c:pt idx="6">
                  <c:v>6.14</c:v>
                </c:pt>
                <c:pt idx="7">
                  <c:v>62.15</c:v>
                </c:pt>
                <c:pt idx="8">
                  <c:v>538.4</c:v>
                </c:pt>
                <c:pt idx="9">
                  <c:v>87.22</c:v>
                </c:pt>
                <c:pt idx="10">
                  <c:v>198.43</c:v>
                </c:pt>
                <c:pt idx="11">
                  <c:v>1.33</c:v>
                </c:pt>
                <c:pt idx="12">
                  <c:v>7.66</c:v>
                </c:pt>
                <c:pt idx="13">
                  <c:v>741.16</c:v>
                </c:pt>
                <c:pt idx="14">
                  <c:v>32.15</c:v>
                </c:pt>
                <c:pt idx="15">
                  <c:v>140.28</c:v>
                </c:pt>
                <c:pt idx="16">
                  <c:v>203.35</c:v>
                </c:pt>
                <c:pt idx="17">
                  <c:v>4.05</c:v>
                </c:pt>
                <c:pt idx="18">
                  <c:v>52.69</c:v>
                </c:pt>
                <c:pt idx="19">
                  <c:v>1.33</c:v>
                </c:pt>
                <c:pt idx="20">
                  <c:v>11.03</c:v>
                </c:pt>
                <c:pt idx="21">
                  <c:v>66.209999999999994</c:v>
                </c:pt>
                <c:pt idx="22">
                  <c:v>533.80999999999995</c:v>
                </c:pt>
                <c:pt idx="23">
                  <c:v>64.16</c:v>
                </c:pt>
                <c:pt idx="24">
                  <c:v>211.31</c:v>
                </c:pt>
                <c:pt idx="25">
                  <c:v>1.63</c:v>
                </c:pt>
                <c:pt idx="26">
                  <c:v>1.62</c:v>
                </c:pt>
                <c:pt idx="27">
                  <c:v>216.37</c:v>
                </c:pt>
                <c:pt idx="28">
                  <c:v>217.35</c:v>
                </c:pt>
                <c:pt idx="29">
                  <c:v>7.91</c:v>
                </c:pt>
                <c:pt idx="30">
                  <c:v>170.35</c:v>
                </c:pt>
                <c:pt idx="31">
                  <c:v>57.68</c:v>
                </c:pt>
                <c:pt idx="32">
                  <c:v>91.18</c:v>
                </c:pt>
                <c:pt idx="33">
                  <c:v>1.76</c:v>
                </c:pt>
                <c:pt idx="34">
                  <c:v>98.22</c:v>
                </c:pt>
                <c:pt idx="35">
                  <c:v>95.21</c:v>
                </c:pt>
                <c:pt idx="36">
                  <c:v>22.57</c:v>
                </c:pt>
                <c:pt idx="37">
                  <c:v>99.22</c:v>
                </c:pt>
                <c:pt idx="38">
                  <c:v>15.13</c:v>
                </c:pt>
                <c:pt idx="39">
                  <c:v>39.67</c:v>
                </c:pt>
                <c:pt idx="40">
                  <c:v>1.32</c:v>
                </c:pt>
                <c:pt idx="41">
                  <c:v>42.63</c:v>
                </c:pt>
                <c:pt idx="42">
                  <c:v>55.7</c:v>
                </c:pt>
                <c:pt idx="43">
                  <c:v>145.27000000000001</c:v>
                </c:pt>
                <c:pt idx="44">
                  <c:v>18.600000000000001</c:v>
                </c:pt>
                <c:pt idx="45">
                  <c:v>61.18</c:v>
                </c:pt>
                <c:pt idx="46">
                  <c:v>199.53</c:v>
                </c:pt>
                <c:pt idx="47">
                  <c:v>3.16</c:v>
                </c:pt>
                <c:pt idx="48">
                  <c:v>100.26</c:v>
                </c:pt>
                <c:pt idx="49">
                  <c:v>62.19</c:v>
                </c:pt>
                <c:pt idx="50">
                  <c:v>131.25</c:v>
                </c:pt>
                <c:pt idx="51">
                  <c:v>42.18</c:v>
                </c:pt>
                <c:pt idx="52">
                  <c:v>1.43</c:v>
                </c:pt>
                <c:pt idx="53">
                  <c:v>4.3499999999999996</c:v>
                </c:pt>
                <c:pt idx="54">
                  <c:v>42.66</c:v>
                </c:pt>
                <c:pt idx="55">
                  <c:v>93.2</c:v>
                </c:pt>
                <c:pt idx="56">
                  <c:v>120.3</c:v>
                </c:pt>
                <c:pt idx="57">
                  <c:v>96.26</c:v>
                </c:pt>
                <c:pt idx="58">
                  <c:v>97.27</c:v>
                </c:pt>
                <c:pt idx="59">
                  <c:v>94.21</c:v>
                </c:pt>
                <c:pt idx="60">
                  <c:v>3.07</c:v>
                </c:pt>
                <c:pt idx="61">
                  <c:v>46.38</c:v>
                </c:pt>
                <c:pt idx="62">
                  <c:v>1.42</c:v>
                </c:pt>
                <c:pt idx="63">
                  <c:v>128.09</c:v>
                </c:pt>
                <c:pt idx="64">
                  <c:v>95.23</c:v>
                </c:pt>
                <c:pt idx="65">
                  <c:v>7.06</c:v>
                </c:pt>
                <c:pt idx="66">
                  <c:v>811.05</c:v>
                </c:pt>
                <c:pt idx="67">
                  <c:v>56.7</c:v>
                </c:pt>
                <c:pt idx="68">
                  <c:v>91.24</c:v>
                </c:pt>
                <c:pt idx="69">
                  <c:v>164.28</c:v>
                </c:pt>
                <c:pt idx="70">
                  <c:v>1.52</c:v>
                </c:pt>
                <c:pt idx="71">
                  <c:v>59.14</c:v>
                </c:pt>
                <c:pt idx="72">
                  <c:v>1.73</c:v>
                </c:pt>
                <c:pt idx="73">
                  <c:v>148.35</c:v>
                </c:pt>
                <c:pt idx="74">
                  <c:v>134.26</c:v>
                </c:pt>
                <c:pt idx="75">
                  <c:v>80.2</c:v>
                </c:pt>
                <c:pt idx="76">
                  <c:v>106.18</c:v>
                </c:pt>
                <c:pt idx="77">
                  <c:v>207.39</c:v>
                </c:pt>
                <c:pt idx="78">
                  <c:v>51.71</c:v>
                </c:pt>
                <c:pt idx="79">
                  <c:v>125.32</c:v>
                </c:pt>
                <c:pt idx="80">
                  <c:v>9.5399999999999991</c:v>
                </c:pt>
                <c:pt idx="81">
                  <c:v>63.15</c:v>
                </c:pt>
                <c:pt idx="82">
                  <c:v>11.09</c:v>
                </c:pt>
                <c:pt idx="83">
                  <c:v>6.46</c:v>
                </c:pt>
                <c:pt idx="84">
                  <c:v>19.100000000000001</c:v>
                </c:pt>
                <c:pt idx="85">
                  <c:v>24.16</c:v>
                </c:pt>
                <c:pt idx="86">
                  <c:v>102.25</c:v>
                </c:pt>
                <c:pt idx="87">
                  <c:v>314.49</c:v>
                </c:pt>
                <c:pt idx="88">
                  <c:v>1.62</c:v>
                </c:pt>
                <c:pt idx="89">
                  <c:v>28.13</c:v>
                </c:pt>
                <c:pt idx="90">
                  <c:v>5.53</c:v>
                </c:pt>
                <c:pt idx="91">
                  <c:v>30.11</c:v>
                </c:pt>
                <c:pt idx="92">
                  <c:v>47.12</c:v>
                </c:pt>
                <c:pt idx="93">
                  <c:v>36.64</c:v>
                </c:pt>
                <c:pt idx="94">
                  <c:v>451.5</c:v>
                </c:pt>
                <c:pt idx="95">
                  <c:v>43.14</c:v>
                </c:pt>
                <c:pt idx="96">
                  <c:v>97.23</c:v>
                </c:pt>
                <c:pt idx="97">
                  <c:v>1.42</c:v>
                </c:pt>
                <c:pt idx="98">
                  <c:v>83.22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B-4E60-8663-174D67A0B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88543"/>
        <c:axId val="369288127"/>
      </c:scatterChart>
      <c:valAx>
        <c:axId val="369288543"/>
        <c:scaling>
          <c:orientation val="minMax"/>
          <c:max val="99"/>
          <c:min val="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Query N°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88127"/>
        <c:crosses val="autoZero"/>
        <c:crossBetween val="midCat"/>
      </c:valAx>
      <c:valAx>
        <c:axId val="3692881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8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Sheet6!$B$105:$E$105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Sheet6!$B$101:$E$101</c:f>
              <c:numCache>
                <c:formatCode>General</c:formatCode>
                <c:ptCount val="4"/>
                <c:pt idx="0">
                  <c:v>8.44</c:v>
                </c:pt>
                <c:pt idx="1">
                  <c:v>40.64</c:v>
                </c:pt>
                <c:pt idx="2">
                  <c:v>81.31</c:v>
                </c:pt>
                <c:pt idx="3">
                  <c:v>165.62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AB-4085-A48F-ADAB95B482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Sheet6!$B$105:$E$105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Sheet6!$B$103:$E$103</c:f>
              <c:numCache>
                <c:formatCode>General</c:formatCode>
                <c:ptCount val="4"/>
                <c:pt idx="0">
                  <c:v>8.44</c:v>
                </c:pt>
                <c:pt idx="1">
                  <c:v>84.399999999999991</c:v>
                </c:pt>
                <c:pt idx="2">
                  <c:v>211</c:v>
                </c:pt>
                <c:pt idx="3">
                  <c:v>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AB-4085-A48F-ADAB95B48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77456"/>
        <c:axId val="1695790352"/>
      </c:scatterChart>
      <c:valAx>
        <c:axId val="16957774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90352"/>
        <c:crosses val="autoZero"/>
        <c:crossBetween val="midCat"/>
      </c:valAx>
      <c:valAx>
        <c:axId val="16957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7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TPC-DS queries</a:t>
            </a:r>
            <a:r>
              <a:rPr lang="en-GB" baseline="0"/>
              <a:t> </a:t>
            </a:r>
            <a:r>
              <a:rPr lang="en-GB"/>
              <a:t>execution time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Sheet6!$B$105:$E$105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Sheet6!$B$101:$E$101</c:f>
              <c:numCache>
                <c:formatCode>General</c:formatCode>
                <c:ptCount val="4"/>
                <c:pt idx="0">
                  <c:v>8.44</c:v>
                </c:pt>
                <c:pt idx="1">
                  <c:v>40.64</c:v>
                </c:pt>
                <c:pt idx="2">
                  <c:v>81.31</c:v>
                </c:pt>
                <c:pt idx="3">
                  <c:v>165.62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6-48A7-A128-AC9DA3390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77456"/>
        <c:axId val="1695790352"/>
      </c:scatterChart>
      <c:valAx>
        <c:axId val="16957774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(GB)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90352"/>
        <c:crosses val="autoZero"/>
        <c:crossBetween val="midCat"/>
      </c:valAx>
      <c:valAx>
        <c:axId val="16957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7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txData>
          <cx:v>TPC-DS queries execution time with 50 GB of data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r>
            <a:rPr kumimoji="0" lang="en-GB" sz="20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 Light" panose="020F0302020204030204"/>
            </a:rPr>
            <a:t>TPC-DS queries execution time with 50 GB of data</a:t>
          </a:r>
        </a:p>
      </cx:txPr>
    </cx:title>
    <cx:plotArea>
      <cx:plotAreaRegion>
        <cx:series layoutId="boxWhisker" uniqueId="{A4EE0529-06E7-4DEA-A2C4-8649D8C7D184}">
          <cx:spPr>
            <a:ln w="12700">
              <a:solidFill>
                <a:schemeClr val="accent1"/>
              </a:solidFill>
            </a:ln>
          </cx:spPr>
          <cx:dataId val="0"/>
          <cx:layoutPr>
            <cx:visibility nonoutliers="0" outliers="0"/>
            <cx:statistics quartileMethod="exclusive"/>
          </cx:layoutPr>
        </cx:series>
      </cx:plotAreaRegion>
      <cx:axis id="0">
        <cx:catScaling gapWidth="1.99000001"/>
        <cx:title>
          <cx:tx>
            <cx:txData>
              <cx:v>Query N°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Query N°</a:t>
              </a:r>
            </a:p>
          </cx:txPr>
        </cx:title>
        <cx:majorGridlines/>
        <cx:tickLabels/>
      </cx:axis>
      <cx:axis id="1">
        <cx:valScaling min="-20"/>
        <cx:title>
          <cx:tx>
            <cx:txData>
              <cx:v>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(s)</a:t>
              </a:r>
            </a:p>
          </cx:txPr>
        </cx:title>
        <cx:majorGridlines/>
        <cx:min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TPC-DS queries execution time with 25 GB of data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r>
            <a:rPr kumimoji="0" lang="en-GB" sz="20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 Light" panose="020F0302020204030204"/>
            </a:rPr>
            <a:t>TPC-DS queries execution time with 25 GB of data</a:t>
          </a:r>
        </a:p>
      </cx:txPr>
    </cx:title>
    <cx:plotArea>
      <cx:plotAreaRegion>
        <cx:series layoutId="boxWhisker" uniqueId="{0D84E9FD-9347-4553-BF51-AF16E8A00DBE}">
          <cx:tx>
            <cx:txData>
              <cx:f>_xlchart.v1.6</cx:f>
              <cx:v>Column8</cx:v>
            </cx:txData>
          </cx:tx>
          <cx:spPr>
            <a:ln w="12700" cap="flat">
              <a:solidFill>
                <a:schemeClr val="accent1"/>
              </a:solidFill>
            </a:ln>
          </cx:spPr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.99000001"/>
        <cx:title>
          <cx:tx>
            <cx:txData>
              <cx:v>Query N°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Query N°</a:t>
              </a:r>
            </a:p>
          </cx:txPr>
        </cx:title>
        <cx:majorGridlines/>
        <cx:tickLabels/>
      </cx:axis>
      <cx:axis id="1">
        <cx:valScaling min="-10"/>
        <cx:title>
          <cx:tx>
            <cx:txData>
              <cx:v>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(s)</a:t>
              </a:r>
            </a:p>
          </cx:txPr>
        </cx:title>
        <cx:majorGridlines/>
        <cx:min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txData>
          <cx:v>TPC-DS queries execution time with 10 GB of data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r>
            <a:rPr kumimoji="0" lang="en-GB" sz="20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 Light" panose="020F0302020204030204"/>
            </a:rPr>
            <a:t>TPC-DS queries execution time with 10 GB of data</a:t>
          </a:r>
        </a:p>
      </cx:txPr>
    </cx:title>
    <cx:plotArea>
      <cx:plotAreaRegion>
        <cx:series layoutId="boxWhisker" uniqueId="{38A6F83A-779B-40D6-91CF-3C1A5DEB80A2}">
          <cx:tx>
            <cx:txData>
              <cx:f>_xlchart.v1.9</cx:f>
              <cx:v>Column8</cx:v>
            </cx:txData>
          </cx:tx>
          <cx:spPr>
            <a:ln w="12700">
              <a:solidFill>
                <a:schemeClr val="accent1"/>
              </a:solidFill>
            </a:ln>
          </cx:spPr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.99000001"/>
        <cx:title>
          <cx:tx>
            <cx:txData>
              <cx:v>Query N°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Query N°</a:t>
              </a:r>
            </a:p>
          </cx:txPr>
        </cx:title>
        <cx:majorGridlines/>
        <cx:tickLabels/>
      </cx:axis>
      <cx:axis id="1">
        <cx:valScaling min="-5"/>
        <cx:title>
          <cx:tx>
            <cx:txData>
              <cx:v>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(s)</a:t>
              </a:r>
            </a:p>
          </cx:txPr>
        </cx:title>
        <cx:majorGridlines/>
        <cx:min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TPC-DS queries execution time with 1 GB of data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r>
            <a:rPr kumimoji="0" lang="en-GB" sz="20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 Light" panose="020F0302020204030204"/>
            </a:rPr>
            <a:t>TPC-DS queries execution time with 1 GB of data</a:t>
          </a:r>
        </a:p>
      </cx:txPr>
    </cx:title>
    <cx:plotArea>
      <cx:plotAreaRegion>
        <cx:series layoutId="boxWhisker" uniqueId="{3AFEB85C-B027-4212-AA8C-04937CDA892F}">
          <cx:tx>
            <cx:txData>
              <cx:f>_xlchart.v1.1</cx:f>
              <cx:v>Column8</cx:v>
            </cx:txData>
          </cx:tx>
          <cx:spPr>
            <a:ln w="12700">
              <a:solidFill>
                <a:schemeClr val="accent1"/>
              </a:solidFill>
            </a:ln>
          </cx:spPr>
          <cx:dataId val="0"/>
          <cx:layoutPr>
            <cx:visibility nonoutliers="0" outliers="0"/>
            <cx:statistics quartileMethod="exclusive"/>
          </cx:layoutPr>
        </cx:series>
      </cx:plotAreaRegion>
      <cx:axis id="0">
        <cx:catScaling gapWidth="1.99000001"/>
        <cx:title>
          <cx:tx>
            <cx:txData>
              <cx:v>Query N°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Query N°</a:t>
              </a:r>
            </a:p>
          </cx:txPr>
        </cx:title>
        <cx:majorGridlines/>
        <cx:tickLabels/>
      </cx:axis>
      <cx:axis id="1">
        <cx:valScaling/>
        <cx:title>
          <cx:tx>
            <cx:txData>
              <cx:v>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(s)</a:t>
              </a:r>
            </a:p>
          </cx:txPr>
        </cx:title>
        <cx:majorGridlines/>
        <cx:min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11" Type="http://schemas.microsoft.com/office/2014/relationships/chartEx" Target="../charts/chartEx4.xml"/><Relationship Id="rId5" Type="http://schemas.openxmlformats.org/officeDocument/2006/relationships/chart" Target="../charts/chart5.xml"/><Relationship Id="rId10" Type="http://schemas.microsoft.com/office/2014/relationships/chartEx" Target="../charts/chartEx3.xml"/><Relationship Id="rId4" Type="http://schemas.openxmlformats.org/officeDocument/2006/relationships/chart" Target="../charts/chart4.xml"/><Relationship Id="rId9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8283</xdr:rowOff>
    </xdr:from>
    <xdr:to>
      <xdr:col>21</xdr:col>
      <xdr:colOff>390003</xdr:colOff>
      <xdr:row>19</xdr:row>
      <xdr:rowOff>179283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B6549F-1812-46BA-AF44-790145A43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447260</xdr:colOff>
      <xdr:row>21</xdr:row>
      <xdr:rowOff>74543</xdr:rowOff>
    </xdr:from>
    <xdr:to>
      <xdr:col>21</xdr:col>
      <xdr:colOff>214825</xdr:colOff>
      <xdr:row>40</xdr:row>
      <xdr:rowOff>55043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90DC72-A011-44C0-B889-854D9B2FB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463827</xdr:colOff>
      <xdr:row>40</xdr:row>
      <xdr:rowOff>173934</xdr:rowOff>
    </xdr:from>
    <xdr:to>
      <xdr:col>21</xdr:col>
      <xdr:colOff>231392</xdr:colOff>
      <xdr:row>59</xdr:row>
      <xdr:rowOff>154434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A3F25A-BECC-467F-B8E2-0E27B5FFB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460869</xdr:colOff>
      <xdr:row>65</xdr:row>
      <xdr:rowOff>47092</xdr:rowOff>
    </xdr:from>
    <xdr:to>
      <xdr:col>21</xdr:col>
      <xdr:colOff>239083</xdr:colOff>
      <xdr:row>84</xdr:row>
      <xdr:rowOff>27592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2F25CD-3285-4C70-9F81-3EEA073E7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596348</xdr:colOff>
      <xdr:row>91</xdr:row>
      <xdr:rowOff>132522</xdr:rowOff>
    </xdr:from>
    <xdr:to>
      <xdr:col>20</xdr:col>
      <xdr:colOff>374562</xdr:colOff>
      <xdr:row>110</xdr:row>
      <xdr:rowOff>113022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C920A45-10AD-4E18-B120-2E064E1A4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178794</xdr:colOff>
      <xdr:row>197</xdr:row>
      <xdr:rowOff>81944</xdr:rowOff>
    </xdr:from>
    <xdr:to>
      <xdr:col>40</xdr:col>
      <xdr:colOff>86676</xdr:colOff>
      <xdr:row>216</xdr:row>
      <xdr:rowOff>62444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C96771B1-2972-4067-88BE-030F6E3D721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89994" y="37610444"/>
              <a:ext cx="10880682" cy="36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432707</xdr:colOff>
      <xdr:row>148</xdr:row>
      <xdr:rowOff>110218</xdr:rowOff>
    </xdr:from>
    <xdr:to>
      <xdr:col>20</xdr:col>
      <xdr:colOff>340589</xdr:colOff>
      <xdr:row>167</xdr:row>
      <xdr:rowOff>90718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BC1EDF3-D4C2-47D2-BBBE-C6D705CCE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462642</xdr:colOff>
      <xdr:row>170</xdr:row>
      <xdr:rowOff>149678</xdr:rowOff>
    </xdr:from>
    <xdr:to>
      <xdr:col>20</xdr:col>
      <xdr:colOff>370524</xdr:colOff>
      <xdr:row>189</xdr:row>
      <xdr:rowOff>130178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F59A800-ED9A-46B3-9022-B8B083EE3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33616</xdr:colOff>
      <xdr:row>175</xdr:row>
      <xdr:rowOff>78441</xdr:rowOff>
    </xdr:from>
    <xdr:to>
      <xdr:col>39</xdr:col>
      <xdr:colOff>546616</xdr:colOff>
      <xdr:row>194</xdr:row>
      <xdr:rowOff>58941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EBD43E61-FCAB-4C74-B5DC-A86108AE6CF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4816" y="33415941"/>
              <a:ext cx="10876200" cy="36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560293</xdr:colOff>
      <xdr:row>150</xdr:row>
      <xdr:rowOff>123264</xdr:rowOff>
    </xdr:from>
    <xdr:to>
      <xdr:col>39</xdr:col>
      <xdr:colOff>468176</xdr:colOff>
      <xdr:row>169</xdr:row>
      <xdr:rowOff>103764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DDDE9654-3271-4E53-908F-FFE9A61A47F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61893" y="28698264"/>
              <a:ext cx="10880683" cy="36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448235</xdr:colOff>
      <xdr:row>128</xdr:row>
      <xdr:rowOff>134470</xdr:rowOff>
    </xdr:from>
    <xdr:to>
      <xdr:col>39</xdr:col>
      <xdr:colOff>356118</xdr:colOff>
      <xdr:row>147</xdr:row>
      <xdr:rowOff>114970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F074AFC3-F204-49B1-ADF2-2B3100F1F44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49835" y="24518470"/>
              <a:ext cx="10880683" cy="36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263770</xdr:colOff>
      <xdr:row>92</xdr:row>
      <xdr:rowOff>115765</xdr:rowOff>
    </xdr:from>
    <xdr:to>
      <xdr:col>14</xdr:col>
      <xdr:colOff>578827</xdr:colOff>
      <xdr:row>107</xdr:row>
      <xdr:rowOff>1465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740A4E-B168-453A-914C-1446BB239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52552</xdr:colOff>
      <xdr:row>108</xdr:row>
      <xdr:rowOff>131380</xdr:rowOff>
    </xdr:from>
    <xdr:to>
      <xdr:col>13</xdr:col>
      <xdr:colOff>367609</xdr:colOff>
      <xdr:row>123</xdr:row>
      <xdr:rowOff>17080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E4B331-1C9B-45E2-918E-793640CC3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A675F22-952B-4898-9DA9-EA0265686172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52E19CF-E9C3-4931-AB6C-C7E2EB05709F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7FF0402-93D3-4755-ADFB-C6A8ABE1748B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0F99AB-8A5D-4323-B2F8-F466A96C0F13}" name="output_1GB" displayName="output_1GB" ref="A1:H100" tableType="queryTable" totalsRowShown="0">
  <autoFilter ref="A1:H100" xr:uid="{210F99AB-8A5D-4323-B2F8-F466A96C0F13}"/>
  <tableColumns count="8">
    <tableColumn id="1" xr3:uid="{DDD9D927-A1B8-4A15-A9E7-2706DEB11C45}" uniqueName="1" name="Column1" queryTableFieldId="1" dataDxfId="5"/>
    <tableColumn id="2" xr3:uid="{0E1148FA-33A3-40BF-A9E8-D0C3AFF40732}" uniqueName="2" name="Column2" queryTableFieldId="2"/>
    <tableColumn id="3" xr3:uid="{FA2635E6-0946-481F-B4FE-7990BB210A35}" uniqueName="3" name="Column3" queryTableFieldId="3"/>
    <tableColumn id="4" xr3:uid="{9500EBA4-0FBD-40CC-83B5-D5F7BBB974CB}" uniqueName="4" name="Column4" queryTableFieldId="4"/>
    <tableColumn id="5" xr3:uid="{5BAE269A-151C-49F5-9818-E6DA123322CA}" uniqueName="5" name="Column5" queryTableFieldId="5"/>
    <tableColumn id="6" xr3:uid="{7347C077-E3A9-41FE-B8E2-8AEDE33EB5BF}" uniqueName="6" name="Column6" queryTableFieldId="6"/>
    <tableColumn id="7" xr3:uid="{6007E821-F7E9-4300-80C6-97D4B52AD10B}" uniqueName="7" name="Column7" queryTableFieldId="7"/>
    <tableColumn id="8" xr3:uid="{C3610042-9FFC-4815-AF1D-8765E901EDC1}" uniqueName="8" name="Column8" queryTableFieldId="8" dataDxfId="4">
      <calculatedColumnFormula>ROUND(AVERAGE(C2:G2), 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F4A26B-07DD-4CE8-AFE4-02E920B91EA6}" name="output_10GB" displayName="output_10GB" ref="A1:H100" tableType="queryTable" totalsRowShown="0">
  <autoFilter ref="A1:H100" xr:uid="{2BF4A26B-07DD-4CE8-AFE4-02E920B91EA6}"/>
  <tableColumns count="8">
    <tableColumn id="1" xr3:uid="{7505C057-3800-43CE-A630-93B14F5ADCBF}" uniqueName="1" name="Column1" queryTableFieldId="1" dataDxfId="3"/>
    <tableColumn id="2" xr3:uid="{F6F4888D-BD03-4D5C-A134-5800C5A883ED}" uniqueName="2" name="Column2" queryTableFieldId="2"/>
    <tableColumn id="3" xr3:uid="{592C00ED-1B23-4FC4-B70C-6B92ABEAC04B}" uniqueName="3" name="Column3" queryTableFieldId="3"/>
    <tableColumn id="4" xr3:uid="{C5E67C43-8368-4A93-9DBD-40B0E0EF33EB}" uniqueName="4" name="Column4" queryTableFieldId="4"/>
    <tableColumn id="5" xr3:uid="{77F430F7-8983-4E09-B4EF-DFE01D542A46}" uniqueName="5" name="Column5" queryTableFieldId="5"/>
    <tableColumn id="6" xr3:uid="{C8F71804-65C7-47A3-A68E-FC10A3C7285E}" uniqueName="6" name="Column6" queryTableFieldId="6"/>
    <tableColumn id="7" xr3:uid="{A5D2E29E-3657-47AA-BAB1-47880DF61498}" uniqueName="7" name="Column7" queryTableFieldId="7"/>
    <tableColumn id="8" xr3:uid="{B0D6FB1E-1CCD-4DD6-88E7-EB4BC126E956}" uniqueName="8" name="Column8" queryTableFieldId="8" dataDxfId="2">
      <calculatedColumnFormula>ROUND(AVERAGE(C2:G2), 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095CEB-4EF8-4A69-A385-8C8729B986FB}" name="output_25GB" displayName="output_25GB" ref="A1:H100" tableType="queryTable" totalsRowShown="0">
  <autoFilter ref="A1:H100" xr:uid="{A3095CEB-4EF8-4A69-A385-8C8729B986FB}"/>
  <tableColumns count="8">
    <tableColumn id="1" xr3:uid="{18A5AF48-9662-4FA6-B3F6-71D8F308562C}" uniqueName="1" name="Column1" queryTableFieldId="1" dataDxfId="1"/>
    <tableColumn id="2" xr3:uid="{81D775CE-4292-447F-B069-DCCD5852C72F}" uniqueName="2" name="Column2" queryTableFieldId="2"/>
    <tableColumn id="3" xr3:uid="{D08CB63E-578B-4AB4-82F8-AC72AA71C958}" uniqueName="3" name="Column3" queryTableFieldId="3"/>
    <tableColumn id="4" xr3:uid="{6DB0021D-B85D-40CA-9B47-F21B3A655760}" uniqueName="4" name="Column4" queryTableFieldId="4"/>
    <tableColumn id="5" xr3:uid="{FB95881E-A8DD-4EBB-944B-261386091E53}" uniqueName="5" name="Column5" queryTableFieldId="5"/>
    <tableColumn id="6" xr3:uid="{DBBF583B-B562-40E2-BC4A-5AFDFF53B562}" uniqueName="6" name="Column6" queryTableFieldId="6"/>
    <tableColumn id="7" xr3:uid="{FA68EB38-F7D7-437D-BD39-50FC4D1CA9BA}" uniqueName="7" name="Column7" queryTableFieldId="7"/>
    <tableColumn id="8" xr3:uid="{078C7281-7648-4ABB-A148-7BDDA3F07B66}" uniqueName="8" name="Column8" queryTableFieldId="8" dataDxfId="0">
      <calculatedColumnFormula>ROUND(AVERAGE(C2:G2), 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57AE-EB85-48A2-8C0E-848D9227B53D}">
  <dimension ref="A1:H100"/>
  <sheetViews>
    <sheetView workbookViewId="0">
      <selection activeCell="T13" sqref="T13"/>
    </sheetView>
  </sheetViews>
  <sheetFormatPr defaultRowHeight="15" x14ac:dyDescent="0.25"/>
  <cols>
    <col min="1" max="7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7.42</v>
      </c>
      <c r="C2">
        <v>1.73</v>
      </c>
      <c r="D2">
        <v>1.73</v>
      </c>
      <c r="E2">
        <v>1.64</v>
      </c>
      <c r="F2">
        <v>1.83</v>
      </c>
      <c r="G2">
        <v>1.73</v>
      </c>
      <c r="H2">
        <f t="shared" ref="H2:H33" si="0">ROUND(AVERAGE(C2:G2), 2)</f>
        <v>1.73</v>
      </c>
    </row>
    <row r="3" spans="1:8" x14ac:dyDescent="0.25">
      <c r="A3" s="1" t="s">
        <v>9</v>
      </c>
      <c r="B3">
        <v>9.3800000000000008</v>
      </c>
      <c r="C3">
        <v>4.8099999999999996</v>
      </c>
      <c r="D3">
        <v>4.7300000000000004</v>
      </c>
      <c r="E3">
        <v>5.13</v>
      </c>
      <c r="F3">
        <v>4.8099999999999996</v>
      </c>
      <c r="G3">
        <v>4.7</v>
      </c>
      <c r="H3">
        <f t="shared" si="0"/>
        <v>4.84</v>
      </c>
    </row>
    <row r="4" spans="1:8" x14ac:dyDescent="0.25">
      <c r="A4" s="1" t="s">
        <v>10</v>
      </c>
      <c r="B4">
        <v>6.33</v>
      </c>
      <c r="C4">
        <v>2.15</v>
      </c>
      <c r="D4">
        <v>2.58</v>
      </c>
      <c r="E4">
        <v>2.2799999999999998</v>
      </c>
      <c r="F4">
        <v>2.15</v>
      </c>
      <c r="G4">
        <v>2.13</v>
      </c>
      <c r="H4">
        <f t="shared" si="0"/>
        <v>2.2599999999999998</v>
      </c>
    </row>
    <row r="5" spans="1:8" x14ac:dyDescent="0.25">
      <c r="A5" s="1" t="s">
        <v>11</v>
      </c>
      <c r="B5">
        <v>15.79</v>
      </c>
      <c r="C5">
        <v>15.64</v>
      </c>
      <c r="D5">
        <v>15.64</v>
      </c>
      <c r="E5">
        <v>15.62</v>
      </c>
      <c r="F5">
        <v>16.13</v>
      </c>
      <c r="G5">
        <v>15.63</v>
      </c>
      <c r="H5">
        <f t="shared" si="0"/>
        <v>15.73</v>
      </c>
    </row>
    <row r="6" spans="1:8" x14ac:dyDescent="0.25">
      <c r="A6" s="1" t="s">
        <v>12</v>
      </c>
      <c r="B6">
        <v>10.91</v>
      </c>
      <c r="C6">
        <v>5.48</v>
      </c>
      <c r="D6">
        <v>5.37</v>
      </c>
      <c r="E6">
        <v>5.37</v>
      </c>
      <c r="F6">
        <v>5.37</v>
      </c>
      <c r="G6">
        <v>5.39</v>
      </c>
      <c r="H6">
        <f t="shared" si="0"/>
        <v>5.4</v>
      </c>
    </row>
    <row r="7" spans="1:8" x14ac:dyDescent="0.25">
      <c r="A7" s="1" t="s">
        <v>13</v>
      </c>
      <c r="B7">
        <v>8.1999999999999993</v>
      </c>
      <c r="C7">
        <v>3.75</v>
      </c>
      <c r="D7">
        <v>3.64</v>
      </c>
      <c r="E7">
        <v>3.74</v>
      </c>
      <c r="F7">
        <v>3.75</v>
      </c>
      <c r="G7">
        <v>3.75</v>
      </c>
      <c r="H7">
        <f t="shared" si="0"/>
        <v>3.73</v>
      </c>
    </row>
    <row r="8" spans="1:8" x14ac:dyDescent="0.25">
      <c r="A8" s="1" t="s">
        <v>14</v>
      </c>
      <c r="B8">
        <v>5.71</v>
      </c>
      <c r="C8">
        <v>1.62</v>
      </c>
      <c r="D8">
        <v>1.72</v>
      </c>
      <c r="E8">
        <v>1.82</v>
      </c>
      <c r="F8">
        <v>1.72</v>
      </c>
      <c r="G8">
        <v>1.83</v>
      </c>
      <c r="H8">
        <f t="shared" si="0"/>
        <v>1.74</v>
      </c>
    </row>
    <row r="9" spans="1:8" x14ac:dyDescent="0.25">
      <c r="A9" s="1" t="s">
        <v>15</v>
      </c>
      <c r="B9">
        <v>2.84</v>
      </c>
      <c r="C9">
        <v>2.83</v>
      </c>
      <c r="D9">
        <v>2.84</v>
      </c>
      <c r="E9">
        <v>2.83</v>
      </c>
      <c r="F9">
        <v>2.82</v>
      </c>
      <c r="G9">
        <v>2.84</v>
      </c>
      <c r="H9">
        <f t="shared" si="0"/>
        <v>2.83</v>
      </c>
    </row>
    <row r="10" spans="1:8" x14ac:dyDescent="0.25">
      <c r="A10" s="1" t="s">
        <v>16</v>
      </c>
      <c r="B10">
        <v>16.57</v>
      </c>
      <c r="C10">
        <v>11.65</v>
      </c>
      <c r="D10">
        <v>11.64</v>
      </c>
      <c r="E10">
        <v>11.63</v>
      </c>
      <c r="F10">
        <v>11.63</v>
      </c>
      <c r="G10">
        <v>11.62</v>
      </c>
      <c r="H10">
        <f t="shared" si="0"/>
        <v>11.63</v>
      </c>
    </row>
    <row r="11" spans="1:8" x14ac:dyDescent="0.25">
      <c r="A11" s="1" t="s">
        <v>17</v>
      </c>
      <c r="B11">
        <v>4.3899999999999997</v>
      </c>
      <c r="C11">
        <v>4.16</v>
      </c>
      <c r="D11">
        <v>4.16</v>
      </c>
      <c r="E11">
        <v>4.3499999999999996</v>
      </c>
      <c r="F11">
        <v>4.26</v>
      </c>
      <c r="G11">
        <v>4.26</v>
      </c>
      <c r="H11">
        <f t="shared" si="0"/>
        <v>4.24</v>
      </c>
    </row>
    <row r="12" spans="1:8" x14ac:dyDescent="0.25">
      <c r="A12" s="1" t="s">
        <v>18</v>
      </c>
      <c r="B12">
        <v>8.4700000000000006</v>
      </c>
      <c r="C12">
        <v>8.31</v>
      </c>
      <c r="D12">
        <v>8.31</v>
      </c>
      <c r="E12">
        <v>8.42</v>
      </c>
      <c r="F12">
        <v>8.36</v>
      </c>
      <c r="G12">
        <v>8.3000000000000007</v>
      </c>
      <c r="H12">
        <f t="shared" si="0"/>
        <v>8.34</v>
      </c>
    </row>
    <row r="13" spans="1:8" x14ac:dyDescent="0.25">
      <c r="A13" s="1" t="s">
        <v>19</v>
      </c>
      <c r="B13">
        <v>1.33</v>
      </c>
      <c r="C13">
        <v>1.42</v>
      </c>
      <c r="D13">
        <v>1.42</v>
      </c>
      <c r="E13">
        <v>1.42</v>
      </c>
      <c r="F13">
        <v>1.33</v>
      </c>
      <c r="G13">
        <v>1.32</v>
      </c>
      <c r="H13">
        <f t="shared" si="0"/>
        <v>1.38</v>
      </c>
    </row>
    <row r="14" spans="1:8" x14ac:dyDescent="0.25">
      <c r="A14" s="1" t="s">
        <v>20</v>
      </c>
      <c r="B14">
        <v>9.83</v>
      </c>
      <c r="C14">
        <v>4.79</v>
      </c>
      <c r="D14">
        <v>4.8899999999999997</v>
      </c>
      <c r="E14">
        <v>4.7699999999999996</v>
      </c>
      <c r="F14">
        <v>4.8899999999999997</v>
      </c>
      <c r="G14">
        <v>4.79</v>
      </c>
      <c r="H14">
        <f t="shared" si="0"/>
        <v>4.83</v>
      </c>
    </row>
    <row r="15" spans="1:8" x14ac:dyDescent="0.25">
      <c r="A15" s="1" t="s">
        <v>21</v>
      </c>
      <c r="B15">
        <v>21.27</v>
      </c>
      <c r="C15">
        <v>21.21</v>
      </c>
      <c r="D15">
        <v>21.69</v>
      </c>
      <c r="E15">
        <v>21.17</v>
      </c>
      <c r="F15">
        <v>21.19</v>
      </c>
      <c r="G15">
        <v>21.13</v>
      </c>
      <c r="H15">
        <f t="shared" si="0"/>
        <v>21.28</v>
      </c>
    </row>
    <row r="16" spans="1:8" x14ac:dyDescent="0.25">
      <c r="A16" s="1" t="s">
        <v>22</v>
      </c>
      <c r="B16">
        <v>2.34</v>
      </c>
      <c r="C16">
        <v>2.34</v>
      </c>
      <c r="D16">
        <v>2.34</v>
      </c>
      <c r="E16">
        <v>2.35</v>
      </c>
      <c r="F16">
        <v>2.34</v>
      </c>
      <c r="G16">
        <v>2.34</v>
      </c>
      <c r="H16">
        <f t="shared" si="0"/>
        <v>2.34</v>
      </c>
    </row>
    <row r="17" spans="1:8" x14ac:dyDescent="0.25">
      <c r="A17" s="1" t="s">
        <v>23</v>
      </c>
      <c r="B17">
        <v>9.3800000000000008</v>
      </c>
      <c r="C17">
        <v>3.95</v>
      </c>
      <c r="D17">
        <v>3.84</v>
      </c>
      <c r="E17">
        <v>3.85</v>
      </c>
      <c r="F17">
        <v>3.75</v>
      </c>
      <c r="G17">
        <v>3.85</v>
      </c>
      <c r="H17">
        <f t="shared" si="0"/>
        <v>3.85</v>
      </c>
    </row>
    <row r="18" spans="1:8" x14ac:dyDescent="0.25">
      <c r="A18" s="1" t="s">
        <v>24</v>
      </c>
      <c r="B18">
        <v>5.48</v>
      </c>
      <c r="C18">
        <v>5.47</v>
      </c>
      <c r="D18">
        <v>5.35</v>
      </c>
      <c r="E18">
        <v>5.44</v>
      </c>
      <c r="F18">
        <v>5.45</v>
      </c>
      <c r="G18">
        <v>5.54</v>
      </c>
      <c r="H18">
        <f t="shared" si="0"/>
        <v>5.45</v>
      </c>
    </row>
    <row r="19" spans="1:8" x14ac:dyDescent="0.25">
      <c r="A19" s="1" t="s">
        <v>25</v>
      </c>
      <c r="B19">
        <v>4.16</v>
      </c>
      <c r="C19">
        <v>4.1399999999999997</v>
      </c>
      <c r="D19">
        <v>4.24</v>
      </c>
      <c r="E19">
        <v>4.1399999999999997</v>
      </c>
      <c r="F19">
        <v>4.24</v>
      </c>
      <c r="G19">
        <v>4.34</v>
      </c>
      <c r="H19">
        <f t="shared" si="0"/>
        <v>4.22</v>
      </c>
    </row>
    <row r="20" spans="1:8" x14ac:dyDescent="0.25">
      <c r="A20" s="1" t="s">
        <v>26</v>
      </c>
      <c r="B20">
        <v>3.07</v>
      </c>
      <c r="C20">
        <v>3.06</v>
      </c>
      <c r="D20">
        <v>3.06</v>
      </c>
      <c r="E20">
        <v>3.08</v>
      </c>
      <c r="F20">
        <v>3.21</v>
      </c>
      <c r="G20">
        <v>3.06</v>
      </c>
      <c r="H20">
        <f t="shared" si="0"/>
        <v>3.09</v>
      </c>
    </row>
    <row r="21" spans="1:8" x14ac:dyDescent="0.25">
      <c r="A21" s="1" t="s">
        <v>27</v>
      </c>
      <c r="B21">
        <v>1.53</v>
      </c>
      <c r="C21">
        <v>1.52</v>
      </c>
      <c r="D21">
        <v>1.53</v>
      </c>
      <c r="E21">
        <v>1.53</v>
      </c>
      <c r="F21">
        <v>1.53</v>
      </c>
      <c r="G21">
        <v>1.62</v>
      </c>
      <c r="H21">
        <f t="shared" si="0"/>
        <v>1.55</v>
      </c>
    </row>
    <row r="22" spans="1:8" x14ac:dyDescent="0.25">
      <c r="A22" s="1" t="s">
        <v>28</v>
      </c>
      <c r="B22">
        <v>8.2799999999999994</v>
      </c>
      <c r="C22">
        <v>3.54</v>
      </c>
      <c r="D22">
        <v>3.46</v>
      </c>
      <c r="E22">
        <v>3.55</v>
      </c>
      <c r="F22">
        <v>3.44</v>
      </c>
      <c r="G22">
        <v>3.45</v>
      </c>
      <c r="H22">
        <f t="shared" si="0"/>
        <v>3.49</v>
      </c>
    </row>
    <row r="23" spans="1:8" x14ac:dyDescent="0.25">
      <c r="A23" s="1" t="s">
        <v>29</v>
      </c>
      <c r="B23">
        <v>24.65</v>
      </c>
      <c r="C23">
        <v>25.12</v>
      </c>
      <c r="D23">
        <v>24.65</v>
      </c>
      <c r="E23">
        <v>24.14</v>
      </c>
      <c r="F23">
        <v>24.64</v>
      </c>
      <c r="G23">
        <v>24.64</v>
      </c>
      <c r="H23">
        <f t="shared" si="0"/>
        <v>24.64</v>
      </c>
    </row>
    <row r="24" spans="1:8" x14ac:dyDescent="0.25">
      <c r="A24" s="1" t="s">
        <v>30</v>
      </c>
      <c r="B24">
        <v>16.14</v>
      </c>
      <c r="C24">
        <v>16.100000000000001</v>
      </c>
      <c r="D24">
        <v>16.09</v>
      </c>
      <c r="E24">
        <v>16.11</v>
      </c>
      <c r="F24">
        <v>16.100000000000001</v>
      </c>
      <c r="G24">
        <v>16.100000000000001</v>
      </c>
      <c r="H24">
        <f t="shared" si="0"/>
        <v>16.100000000000001</v>
      </c>
    </row>
    <row r="25" spans="1:8" x14ac:dyDescent="0.25">
      <c r="A25" s="1" t="s">
        <v>31</v>
      </c>
      <c r="B25">
        <v>5.96</v>
      </c>
      <c r="C25">
        <v>5.86</v>
      </c>
      <c r="D25">
        <v>5.95</v>
      </c>
      <c r="E25">
        <v>6.04</v>
      </c>
      <c r="F25">
        <v>6.04</v>
      </c>
      <c r="G25">
        <v>5.95</v>
      </c>
      <c r="H25">
        <f t="shared" si="0"/>
        <v>5.97</v>
      </c>
    </row>
    <row r="26" spans="1:8" x14ac:dyDescent="0.25">
      <c r="A26" s="1" t="s">
        <v>32</v>
      </c>
      <c r="B26">
        <v>5.24</v>
      </c>
      <c r="C26">
        <v>5.24</v>
      </c>
      <c r="D26">
        <v>5.24</v>
      </c>
      <c r="E26">
        <v>5.24</v>
      </c>
      <c r="F26">
        <v>5.34</v>
      </c>
      <c r="G26">
        <v>5.33</v>
      </c>
      <c r="H26">
        <f t="shared" si="0"/>
        <v>5.28</v>
      </c>
    </row>
    <row r="27" spans="1:8" x14ac:dyDescent="0.25">
      <c r="A27" s="1" t="s">
        <v>33</v>
      </c>
      <c r="B27">
        <v>1.72</v>
      </c>
      <c r="C27">
        <v>1.62</v>
      </c>
      <c r="D27">
        <v>1.62</v>
      </c>
      <c r="E27">
        <v>1.63</v>
      </c>
      <c r="F27">
        <v>1.82</v>
      </c>
      <c r="G27">
        <v>1.82</v>
      </c>
      <c r="H27">
        <f t="shared" si="0"/>
        <v>1.7</v>
      </c>
    </row>
    <row r="28" spans="1:8" x14ac:dyDescent="0.25">
      <c r="A28" s="1" t="s">
        <v>34</v>
      </c>
      <c r="B28">
        <v>1.93</v>
      </c>
      <c r="C28">
        <v>2.02</v>
      </c>
      <c r="D28">
        <v>1.92</v>
      </c>
      <c r="E28">
        <v>1.94</v>
      </c>
      <c r="F28">
        <v>1.93</v>
      </c>
      <c r="G28">
        <v>1.92</v>
      </c>
      <c r="H28">
        <f t="shared" si="0"/>
        <v>1.95</v>
      </c>
    </row>
    <row r="29" spans="1:8" x14ac:dyDescent="0.25">
      <c r="A29" s="1" t="s">
        <v>35</v>
      </c>
      <c r="B29">
        <v>5.78</v>
      </c>
      <c r="C29">
        <v>5.76</v>
      </c>
      <c r="D29">
        <v>5.66</v>
      </c>
      <c r="E29">
        <v>5.77</v>
      </c>
      <c r="F29">
        <v>5.76</v>
      </c>
      <c r="G29">
        <v>5.78</v>
      </c>
      <c r="H29">
        <f t="shared" si="0"/>
        <v>5.75</v>
      </c>
    </row>
    <row r="30" spans="1:8" x14ac:dyDescent="0.25">
      <c r="A30" s="1" t="s">
        <v>36</v>
      </c>
      <c r="B30">
        <v>5.14</v>
      </c>
      <c r="C30">
        <v>5.34</v>
      </c>
      <c r="D30">
        <v>5.34</v>
      </c>
      <c r="E30">
        <v>5.14</v>
      </c>
      <c r="F30">
        <v>5.13</v>
      </c>
      <c r="G30">
        <v>5.13</v>
      </c>
      <c r="H30">
        <f t="shared" si="0"/>
        <v>5.22</v>
      </c>
    </row>
    <row r="31" spans="1:8" x14ac:dyDescent="0.25">
      <c r="A31" s="1" t="s">
        <v>37</v>
      </c>
      <c r="B31">
        <v>2.77</v>
      </c>
      <c r="C31">
        <v>2.78</v>
      </c>
      <c r="D31">
        <v>2.87</v>
      </c>
      <c r="E31">
        <v>2.97</v>
      </c>
      <c r="F31">
        <v>2.77</v>
      </c>
      <c r="G31">
        <v>2.97</v>
      </c>
      <c r="H31">
        <f t="shared" si="0"/>
        <v>2.87</v>
      </c>
    </row>
    <row r="32" spans="1:8" x14ac:dyDescent="0.25">
      <c r="A32" s="1" t="s">
        <v>38</v>
      </c>
      <c r="B32">
        <v>7.69</v>
      </c>
      <c r="C32">
        <v>7.68</v>
      </c>
      <c r="D32">
        <v>7.78</v>
      </c>
      <c r="E32">
        <v>7.78</v>
      </c>
      <c r="F32">
        <v>7.78</v>
      </c>
      <c r="G32">
        <v>7.68</v>
      </c>
      <c r="H32">
        <f t="shared" si="0"/>
        <v>7.74</v>
      </c>
    </row>
    <row r="33" spans="1:8" x14ac:dyDescent="0.25">
      <c r="A33" s="1" t="s">
        <v>39</v>
      </c>
      <c r="B33">
        <v>2.4500000000000002</v>
      </c>
      <c r="C33">
        <v>2.44</v>
      </c>
      <c r="D33">
        <v>2.56</v>
      </c>
      <c r="E33">
        <v>2.66</v>
      </c>
      <c r="F33">
        <v>2.44</v>
      </c>
      <c r="G33">
        <v>2.44</v>
      </c>
      <c r="H33">
        <f t="shared" si="0"/>
        <v>2.5099999999999998</v>
      </c>
    </row>
    <row r="34" spans="1:8" x14ac:dyDescent="0.25">
      <c r="A34" s="1" t="s">
        <v>40</v>
      </c>
      <c r="B34">
        <v>4.6900000000000004</v>
      </c>
      <c r="C34">
        <v>4.6500000000000004</v>
      </c>
      <c r="D34">
        <v>4.58</v>
      </c>
      <c r="E34">
        <v>4.58</v>
      </c>
      <c r="F34">
        <v>4.54</v>
      </c>
      <c r="G34">
        <v>4.4400000000000004</v>
      </c>
      <c r="H34">
        <f t="shared" ref="H34:H65" si="1">ROUND(AVERAGE(C34:G34), 2)</f>
        <v>4.5599999999999996</v>
      </c>
    </row>
    <row r="35" spans="1:8" x14ac:dyDescent="0.25">
      <c r="A35" s="1" t="s">
        <v>41</v>
      </c>
      <c r="B35">
        <v>1.53</v>
      </c>
      <c r="C35">
        <v>1.42</v>
      </c>
      <c r="D35">
        <v>1.42</v>
      </c>
      <c r="E35">
        <v>1.42</v>
      </c>
      <c r="F35">
        <v>1.42</v>
      </c>
      <c r="G35">
        <v>1.42</v>
      </c>
      <c r="H35">
        <f t="shared" si="1"/>
        <v>1.42</v>
      </c>
    </row>
    <row r="36" spans="1:8" x14ac:dyDescent="0.25">
      <c r="A36" s="1" t="s">
        <v>42</v>
      </c>
      <c r="B36">
        <v>4.66</v>
      </c>
      <c r="C36">
        <v>4.68</v>
      </c>
      <c r="D36">
        <v>4.7</v>
      </c>
      <c r="E36">
        <v>4.59</v>
      </c>
      <c r="F36">
        <v>4.67</v>
      </c>
      <c r="G36">
        <v>4.47</v>
      </c>
      <c r="H36">
        <f t="shared" si="1"/>
        <v>4.62</v>
      </c>
    </row>
    <row r="37" spans="1:8" x14ac:dyDescent="0.25">
      <c r="A37" s="1" t="s">
        <v>43</v>
      </c>
      <c r="B37">
        <v>3.6</v>
      </c>
      <c r="C37">
        <v>3.7</v>
      </c>
      <c r="D37">
        <v>3.72</v>
      </c>
      <c r="E37">
        <v>3.6</v>
      </c>
      <c r="F37">
        <v>3.57</v>
      </c>
      <c r="G37">
        <v>3.57</v>
      </c>
      <c r="H37">
        <f t="shared" si="1"/>
        <v>3.63</v>
      </c>
    </row>
    <row r="38" spans="1:8" x14ac:dyDescent="0.25">
      <c r="A38" s="1" t="s">
        <v>44</v>
      </c>
      <c r="B38">
        <v>2.3199999999999998</v>
      </c>
      <c r="C38">
        <v>2.42</v>
      </c>
      <c r="D38">
        <v>2.3199999999999998</v>
      </c>
      <c r="E38">
        <v>2.33</v>
      </c>
      <c r="F38">
        <v>2.42</v>
      </c>
      <c r="G38">
        <v>2.3199999999999998</v>
      </c>
      <c r="H38">
        <f t="shared" si="1"/>
        <v>2.36</v>
      </c>
    </row>
    <row r="39" spans="1:8" x14ac:dyDescent="0.25">
      <c r="A39" s="1" t="s">
        <v>45</v>
      </c>
      <c r="B39">
        <v>4.66</v>
      </c>
      <c r="C39">
        <v>4.76</v>
      </c>
      <c r="D39">
        <v>4.5599999999999996</v>
      </c>
      <c r="E39">
        <v>4.55</v>
      </c>
      <c r="F39">
        <v>4.57</v>
      </c>
      <c r="G39">
        <v>4.75</v>
      </c>
      <c r="H39">
        <f t="shared" si="1"/>
        <v>4.6399999999999997</v>
      </c>
    </row>
    <row r="40" spans="1:8" x14ac:dyDescent="0.25">
      <c r="A40" s="1" t="s">
        <v>46</v>
      </c>
      <c r="B40">
        <v>4.95</v>
      </c>
      <c r="C40">
        <v>4.6500000000000004</v>
      </c>
      <c r="D40">
        <v>4.75</v>
      </c>
      <c r="E40">
        <v>4.74</v>
      </c>
      <c r="F40">
        <v>4.6500000000000004</v>
      </c>
      <c r="G40">
        <v>4.76</v>
      </c>
      <c r="H40">
        <f t="shared" si="1"/>
        <v>4.71</v>
      </c>
    </row>
    <row r="41" spans="1:8" x14ac:dyDescent="0.25">
      <c r="A41" s="1" t="s">
        <v>47</v>
      </c>
      <c r="B41">
        <v>2.68</v>
      </c>
      <c r="C41">
        <v>2.79</v>
      </c>
      <c r="D41">
        <v>2.74</v>
      </c>
      <c r="E41">
        <v>2.74</v>
      </c>
      <c r="F41">
        <v>2.65</v>
      </c>
      <c r="G41">
        <v>2.64</v>
      </c>
      <c r="H41">
        <f t="shared" si="1"/>
        <v>2.71</v>
      </c>
    </row>
    <row r="42" spans="1:8" x14ac:dyDescent="0.25">
      <c r="A42" s="1" t="s">
        <v>48</v>
      </c>
      <c r="B42">
        <v>1.22</v>
      </c>
      <c r="C42">
        <v>1.22</v>
      </c>
      <c r="D42">
        <v>1.22</v>
      </c>
      <c r="E42">
        <v>1.23</v>
      </c>
      <c r="F42">
        <v>1.22</v>
      </c>
      <c r="G42">
        <v>1.22</v>
      </c>
      <c r="H42">
        <f t="shared" si="1"/>
        <v>1.22</v>
      </c>
    </row>
    <row r="43" spans="1:8" x14ac:dyDescent="0.25">
      <c r="A43" s="1" t="s">
        <v>49</v>
      </c>
      <c r="B43">
        <v>2.13</v>
      </c>
      <c r="C43">
        <v>2.13</v>
      </c>
      <c r="D43">
        <v>2.2599999999999998</v>
      </c>
      <c r="E43">
        <v>2.13</v>
      </c>
      <c r="F43">
        <v>2.13</v>
      </c>
      <c r="G43">
        <v>2.23</v>
      </c>
      <c r="H43">
        <f t="shared" si="1"/>
        <v>2.1800000000000002</v>
      </c>
    </row>
    <row r="44" spans="1:8" x14ac:dyDescent="0.25">
      <c r="A44" s="1" t="s">
        <v>50</v>
      </c>
      <c r="B44">
        <v>2.74</v>
      </c>
      <c r="C44">
        <v>2.64</v>
      </c>
      <c r="D44">
        <v>2.75</v>
      </c>
      <c r="E44">
        <v>2.83</v>
      </c>
      <c r="F44">
        <v>2.73</v>
      </c>
      <c r="G44">
        <v>2.83</v>
      </c>
      <c r="H44">
        <f t="shared" si="1"/>
        <v>2.76</v>
      </c>
    </row>
    <row r="45" spans="1:8" x14ac:dyDescent="0.25">
      <c r="A45" s="1" t="s">
        <v>51</v>
      </c>
      <c r="B45">
        <v>4.26</v>
      </c>
      <c r="C45">
        <v>4.28</v>
      </c>
      <c r="D45">
        <v>4.3600000000000003</v>
      </c>
      <c r="E45">
        <v>4.26</v>
      </c>
      <c r="F45">
        <v>4.3600000000000003</v>
      </c>
      <c r="G45">
        <v>4.2699999999999996</v>
      </c>
      <c r="H45">
        <f t="shared" si="1"/>
        <v>4.3099999999999996</v>
      </c>
    </row>
    <row r="46" spans="1:8" x14ac:dyDescent="0.25">
      <c r="A46" s="1" t="s">
        <v>52</v>
      </c>
      <c r="B46">
        <v>3.44</v>
      </c>
      <c r="C46">
        <v>3.24</v>
      </c>
      <c r="D46">
        <v>3.24</v>
      </c>
      <c r="E46">
        <v>3.13</v>
      </c>
      <c r="F46">
        <v>3.14</v>
      </c>
      <c r="G46">
        <v>3.33</v>
      </c>
      <c r="H46">
        <f t="shared" si="1"/>
        <v>3.22</v>
      </c>
    </row>
    <row r="47" spans="1:8" x14ac:dyDescent="0.25">
      <c r="A47" s="1" t="s">
        <v>53</v>
      </c>
      <c r="B47">
        <v>3.37</v>
      </c>
      <c r="C47">
        <v>3.39</v>
      </c>
      <c r="D47">
        <v>3.36</v>
      </c>
      <c r="E47">
        <v>3.38</v>
      </c>
      <c r="F47">
        <v>3.48</v>
      </c>
      <c r="G47">
        <v>3.49</v>
      </c>
      <c r="H47">
        <f t="shared" si="1"/>
        <v>3.42</v>
      </c>
    </row>
    <row r="48" spans="1:8" x14ac:dyDescent="0.25">
      <c r="A48" s="1" t="s">
        <v>54</v>
      </c>
      <c r="B48">
        <v>10.69</v>
      </c>
      <c r="C48">
        <v>10.69</v>
      </c>
      <c r="D48">
        <v>10.64</v>
      </c>
      <c r="E48">
        <v>10.7</v>
      </c>
      <c r="F48">
        <v>10.71</v>
      </c>
      <c r="G48">
        <v>10.7</v>
      </c>
      <c r="H48">
        <f t="shared" si="1"/>
        <v>10.69</v>
      </c>
    </row>
    <row r="49" spans="1:8" x14ac:dyDescent="0.25">
      <c r="A49" s="1" t="s">
        <v>55</v>
      </c>
      <c r="B49">
        <v>3.9</v>
      </c>
      <c r="C49">
        <v>3.78</v>
      </c>
      <c r="D49">
        <v>3.66</v>
      </c>
      <c r="E49">
        <v>3.66</v>
      </c>
      <c r="F49">
        <v>3.66</v>
      </c>
      <c r="G49">
        <v>3.56</v>
      </c>
      <c r="H49">
        <f t="shared" si="1"/>
        <v>3.66</v>
      </c>
    </row>
    <row r="50" spans="1:8" x14ac:dyDescent="0.25">
      <c r="A50" s="1" t="s">
        <v>56</v>
      </c>
      <c r="B50">
        <v>4.99</v>
      </c>
      <c r="C50">
        <v>4.8</v>
      </c>
      <c r="D50">
        <v>4.7699999999999996</v>
      </c>
      <c r="E50">
        <v>4.87</v>
      </c>
      <c r="F50">
        <v>4.8600000000000003</v>
      </c>
      <c r="G50">
        <v>4.7699999999999996</v>
      </c>
      <c r="H50">
        <f t="shared" si="1"/>
        <v>4.8099999999999996</v>
      </c>
    </row>
    <row r="51" spans="1:8" x14ac:dyDescent="0.25">
      <c r="A51" s="1" t="s">
        <v>57</v>
      </c>
      <c r="B51">
        <v>3.15</v>
      </c>
      <c r="C51">
        <v>3.15</v>
      </c>
      <c r="D51">
        <v>3.04</v>
      </c>
      <c r="E51">
        <v>3.14</v>
      </c>
      <c r="F51">
        <v>3.28</v>
      </c>
      <c r="G51">
        <v>3.14</v>
      </c>
      <c r="H51">
        <f t="shared" si="1"/>
        <v>3.15</v>
      </c>
    </row>
    <row r="52" spans="1:8" x14ac:dyDescent="0.25">
      <c r="A52" s="1" t="s">
        <v>58</v>
      </c>
      <c r="B52">
        <v>5.68</v>
      </c>
      <c r="C52">
        <v>5.76</v>
      </c>
      <c r="D52">
        <v>5.86</v>
      </c>
      <c r="E52">
        <v>5.57</v>
      </c>
      <c r="F52">
        <v>5.78</v>
      </c>
      <c r="G52">
        <v>5.66</v>
      </c>
      <c r="H52">
        <f t="shared" si="1"/>
        <v>5.73</v>
      </c>
    </row>
    <row r="53" spans="1:8" x14ac:dyDescent="0.25">
      <c r="A53" s="1" t="s">
        <v>59</v>
      </c>
      <c r="B53">
        <v>2.16</v>
      </c>
      <c r="C53">
        <v>2.2400000000000002</v>
      </c>
      <c r="D53">
        <v>2.2999999999999998</v>
      </c>
      <c r="E53">
        <v>2.15</v>
      </c>
      <c r="F53">
        <v>2.16</v>
      </c>
      <c r="G53">
        <v>2.14</v>
      </c>
      <c r="H53">
        <f t="shared" si="1"/>
        <v>2.2000000000000002</v>
      </c>
    </row>
    <row r="54" spans="1:8" x14ac:dyDescent="0.25">
      <c r="A54" s="1" t="s">
        <v>60</v>
      </c>
      <c r="B54">
        <v>1.83</v>
      </c>
      <c r="C54">
        <v>1.74</v>
      </c>
      <c r="D54">
        <v>1.72</v>
      </c>
      <c r="E54">
        <v>1.72</v>
      </c>
      <c r="F54">
        <v>1.72</v>
      </c>
      <c r="G54">
        <v>1.82</v>
      </c>
      <c r="H54">
        <f t="shared" si="1"/>
        <v>1.74</v>
      </c>
    </row>
    <row r="55" spans="1:8" x14ac:dyDescent="0.25">
      <c r="A55" s="1" t="s">
        <v>61</v>
      </c>
      <c r="B55">
        <v>4.55</v>
      </c>
      <c r="C55">
        <v>4.4400000000000004</v>
      </c>
      <c r="D55">
        <v>4.47</v>
      </c>
      <c r="E55">
        <v>4.4400000000000004</v>
      </c>
      <c r="F55">
        <v>4.34</v>
      </c>
      <c r="G55">
        <v>4.4400000000000004</v>
      </c>
      <c r="H55">
        <f t="shared" si="1"/>
        <v>4.43</v>
      </c>
    </row>
    <row r="56" spans="1:8" x14ac:dyDescent="0.25">
      <c r="A56" s="1" t="s">
        <v>62</v>
      </c>
      <c r="B56">
        <v>2.16</v>
      </c>
      <c r="C56">
        <v>2.1800000000000002</v>
      </c>
      <c r="D56">
        <v>2.1800000000000002</v>
      </c>
      <c r="E56">
        <v>2.17</v>
      </c>
      <c r="F56">
        <v>2.14</v>
      </c>
      <c r="G56">
        <v>2.15</v>
      </c>
      <c r="H56">
        <f t="shared" si="1"/>
        <v>2.16</v>
      </c>
    </row>
    <row r="57" spans="1:8" x14ac:dyDescent="0.25">
      <c r="A57" s="1" t="s">
        <v>63</v>
      </c>
      <c r="B57">
        <v>5.35</v>
      </c>
      <c r="C57">
        <v>5.35</v>
      </c>
      <c r="D57">
        <v>5.24</v>
      </c>
      <c r="E57">
        <v>5.54</v>
      </c>
      <c r="F57">
        <v>5.54</v>
      </c>
      <c r="G57">
        <v>5.34</v>
      </c>
      <c r="H57">
        <f t="shared" si="1"/>
        <v>5.4</v>
      </c>
    </row>
    <row r="58" spans="1:8" x14ac:dyDescent="0.25">
      <c r="A58" s="1" t="s">
        <v>64</v>
      </c>
      <c r="B58">
        <v>7.81</v>
      </c>
      <c r="C58">
        <v>7.89</v>
      </c>
      <c r="D58">
        <v>7.8</v>
      </c>
      <c r="E58">
        <v>7.79</v>
      </c>
      <c r="F58">
        <v>7.79</v>
      </c>
      <c r="G58">
        <v>7.8</v>
      </c>
      <c r="H58">
        <f t="shared" si="1"/>
        <v>7.81</v>
      </c>
    </row>
    <row r="59" spans="1:8" x14ac:dyDescent="0.25">
      <c r="A59" s="1" t="s">
        <v>65</v>
      </c>
      <c r="B59">
        <v>5.56</v>
      </c>
      <c r="C59">
        <v>5.45</v>
      </c>
      <c r="D59">
        <v>5.45</v>
      </c>
      <c r="E59">
        <v>5.45</v>
      </c>
      <c r="F59">
        <v>5.55</v>
      </c>
      <c r="G59">
        <v>5.45</v>
      </c>
      <c r="H59">
        <f t="shared" si="1"/>
        <v>5.47</v>
      </c>
    </row>
    <row r="60" spans="1:8" x14ac:dyDescent="0.25">
      <c r="A60" s="1" t="s">
        <v>66</v>
      </c>
      <c r="B60">
        <v>4.88</v>
      </c>
      <c r="C60">
        <v>5.01</v>
      </c>
      <c r="D60">
        <v>4.88</v>
      </c>
      <c r="E60">
        <v>4.8899999999999997</v>
      </c>
      <c r="F60">
        <v>4.88</v>
      </c>
      <c r="G60">
        <v>4.88</v>
      </c>
      <c r="H60">
        <f t="shared" si="1"/>
        <v>4.91</v>
      </c>
    </row>
    <row r="61" spans="1:8" x14ac:dyDescent="0.25">
      <c r="A61" s="1" t="s">
        <v>67</v>
      </c>
      <c r="B61">
        <v>5.25</v>
      </c>
      <c r="C61">
        <v>5.34</v>
      </c>
      <c r="D61">
        <v>5.34</v>
      </c>
      <c r="E61">
        <v>5.24</v>
      </c>
      <c r="F61">
        <v>5.44</v>
      </c>
      <c r="G61">
        <v>5.44</v>
      </c>
      <c r="H61">
        <f t="shared" si="1"/>
        <v>5.36</v>
      </c>
    </row>
    <row r="62" spans="1:8" x14ac:dyDescent="0.25">
      <c r="A62" s="1" t="s">
        <v>68</v>
      </c>
      <c r="B62">
        <v>2.66</v>
      </c>
      <c r="C62">
        <v>2.5499999999999998</v>
      </c>
      <c r="D62">
        <v>2.5499999999999998</v>
      </c>
      <c r="E62">
        <v>2.66</v>
      </c>
      <c r="F62">
        <v>2.65</v>
      </c>
      <c r="G62">
        <v>2.5499999999999998</v>
      </c>
      <c r="H62">
        <f t="shared" si="1"/>
        <v>2.59</v>
      </c>
    </row>
    <row r="63" spans="1:8" x14ac:dyDescent="0.25">
      <c r="A63" s="1" t="s">
        <v>69</v>
      </c>
      <c r="B63">
        <v>6.57</v>
      </c>
      <c r="C63">
        <v>2.46</v>
      </c>
      <c r="D63">
        <v>2.4500000000000002</v>
      </c>
      <c r="E63">
        <v>2.57</v>
      </c>
      <c r="F63">
        <v>2.4500000000000002</v>
      </c>
      <c r="G63">
        <v>2.4500000000000002</v>
      </c>
      <c r="H63">
        <f t="shared" si="1"/>
        <v>2.48</v>
      </c>
    </row>
    <row r="64" spans="1:8" x14ac:dyDescent="0.25">
      <c r="A64" s="1" t="s">
        <v>70</v>
      </c>
      <c r="B64">
        <v>1.82</v>
      </c>
      <c r="C64">
        <v>1.82</v>
      </c>
      <c r="D64">
        <v>1.73</v>
      </c>
      <c r="E64">
        <v>1.83</v>
      </c>
      <c r="F64">
        <v>1.72</v>
      </c>
      <c r="G64">
        <v>1.82</v>
      </c>
      <c r="H64">
        <f t="shared" si="1"/>
        <v>1.78</v>
      </c>
    </row>
    <row r="65" spans="1:8" x14ac:dyDescent="0.25">
      <c r="A65" s="1" t="s">
        <v>71</v>
      </c>
      <c r="B65">
        <v>22.77</v>
      </c>
      <c r="C65">
        <v>17.100000000000001</v>
      </c>
      <c r="D65">
        <v>17.62</v>
      </c>
      <c r="E65">
        <v>17.12</v>
      </c>
      <c r="F65">
        <v>17.11</v>
      </c>
      <c r="G65">
        <v>17.11</v>
      </c>
      <c r="H65">
        <f t="shared" si="1"/>
        <v>17.21</v>
      </c>
    </row>
    <row r="66" spans="1:8" x14ac:dyDescent="0.25">
      <c r="A66" s="1" t="s">
        <v>72</v>
      </c>
      <c r="B66">
        <v>3.85</v>
      </c>
      <c r="C66">
        <v>3.78</v>
      </c>
      <c r="D66">
        <v>3.97</v>
      </c>
      <c r="E66">
        <v>3.89</v>
      </c>
      <c r="F66">
        <v>3.87</v>
      </c>
      <c r="G66">
        <v>3.78</v>
      </c>
      <c r="H66">
        <f t="shared" ref="H66:H97" si="2">ROUND(AVERAGE(C66:G66), 2)</f>
        <v>3.86</v>
      </c>
    </row>
    <row r="67" spans="1:8" x14ac:dyDescent="0.25">
      <c r="A67" s="1" t="s">
        <v>73</v>
      </c>
      <c r="B67">
        <v>6.63</v>
      </c>
      <c r="C67">
        <v>2.68</v>
      </c>
      <c r="D67">
        <v>2.56</v>
      </c>
      <c r="E67">
        <v>2.75</v>
      </c>
      <c r="F67">
        <v>2.5499999999999998</v>
      </c>
      <c r="G67">
        <v>2.65</v>
      </c>
      <c r="H67">
        <f t="shared" si="2"/>
        <v>2.64</v>
      </c>
    </row>
    <row r="68" spans="1:8" x14ac:dyDescent="0.25">
      <c r="A68" s="1" t="s">
        <v>74</v>
      </c>
      <c r="B68">
        <v>17.14</v>
      </c>
      <c r="C68">
        <v>17.18</v>
      </c>
      <c r="D68">
        <v>17.18</v>
      </c>
      <c r="E68">
        <v>17.13</v>
      </c>
      <c r="F68">
        <v>17.13</v>
      </c>
      <c r="G68">
        <v>17.170000000000002</v>
      </c>
      <c r="H68">
        <f t="shared" si="2"/>
        <v>17.16</v>
      </c>
    </row>
    <row r="69" spans="1:8" x14ac:dyDescent="0.25">
      <c r="A69" s="1" t="s">
        <v>75</v>
      </c>
      <c r="B69">
        <v>3.47</v>
      </c>
      <c r="C69">
        <v>3.52</v>
      </c>
      <c r="D69">
        <v>3.37</v>
      </c>
      <c r="E69">
        <v>3.36</v>
      </c>
      <c r="F69">
        <v>3.46</v>
      </c>
      <c r="G69">
        <v>3.51</v>
      </c>
      <c r="H69">
        <f t="shared" si="2"/>
        <v>3.44</v>
      </c>
    </row>
    <row r="70" spans="1:8" x14ac:dyDescent="0.25">
      <c r="A70" s="1" t="s">
        <v>76</v>
      </c>
      <c r="B70">
        <v>4.3899999999999997</v>
      </c>
      <c r="C70">
        <v>4.18</v>
      </c>
      <c r="D70">
        <v>4.37</v>
      </c>
      <c r="E70">
        <v>4.37</v>
      </c>
      <c r="F70">
        <v>4.37</v>
      </c>
      <c r="G70">
        <v>4.3</v>
      </c>
      <c r="H70">
        <f t="shared" si="2"/>
        <v>4.32</v>
      </c>
    </row>
    <row r="71" spans="1:8" x14ac:dyDescent="0.25">
      <c r="A71" s="1" t="s">
        <v>77</v>
      </c>
      <c r="B71">
        <v>6.77</v>
      </c>
      <c r="C71">
        <v>6.67</v>
      </c>
      <c r="D71">
        <v>6.68</v>
      </c>
      <c r="E71">
        <v>6.66</v>
      </c>
      <c r="F71">
        <v>6.66</v>
      </c>
      <c r="G71">
        <v>6.65</v>
      </c>
      <c r="H71">
        <f t="shared" si="2"/>
        <v>6.66</v>
      </c>
    </row>
    <row r="72" spans="1:8" x14ac:dyDescent="0.25">
      <c r="A72" s="1" t="s">
        <v>78</v>
      </c>
      <c r="B72">
        <v>1.72</v>
      </c>
      <c r="C72">
        <v>1.72</v>
      </c>
      <c r="D72">
        <v>1.72</v>
      </c>
      <c r="E72">
        <v>1.72</v>
      </c>
      <c r="F72">
        <v>1.62</v>
      </c>
      <c r="G72">
        <v>1.73</v>
      </c>
      <c r="H72">
        <f t="shared" si="2"/>
        <v>1.7</v>
      </c>
    </row>
    <row r="73" spans="1:8" x14ac:dyDescent="0.25">
      <c r="A73" s="1" t="s">
        <v>79</v>
      </c>
      <c r="B73">
        <v>22.59</v>
      </c>
      <c r="C73">
        <v>22.08</v>
      </c>
      <c r="D73">
        <v>22.08</v>
      </c>
      <c r="E73">
        <v>22.08</v>
      </c>
      <c r="F73">
        <v>22.58</v>
      </c>
      <c r="G73">
        <v>22.57</v>
      </c>
      <c r="H73">
        <f t="shared" si="2"/>
        <v>22.28</v>
      </c>
    </row>
    <row r="74" spans="1:8" x14ac:dyDescent="0.25">
      <c r="A74" s="1" t="s">
        <v>80</v>
      </c>
      <c r="B74">
        <v>1.52</v>
      </c>
      <c r="C74">
        <v>1.42</v>
      </c>
      <c r="D74">
        <v>1.42</v>
      </c>
      <c r="E74">
        <v>1.42</v>
      </c>
      <c r="F74">
        <v>1.34</v>
      </c>
      <c r="G74">
        <v>1.42</v>
      </c>
      <c r="H74">
        <f t="shared" si="2"/>
        <v>1.4</v>
      </c>
    </row>
    <row r="75" spans="1:8" x14ac:dyDescent="0.25">
      <c r="A75" s="1" t="s">
        <v>81</v>
      </c>
      <c r="B75">
        <v>6.7</v>
      </c>
      <c r="C75">
        <v>6.8</v>
      </c>
      <c r="D75">
        <v>6.7</v>
      </c>
      <c r="E75">
        <v>6.7</v>
      </c>
      <c r="F75">
        <v>6.59</v>
      </c>
      <c r="G75">
        <v>6.83</v>
      </c>
      <c r="H75">
        <f t="shared" si="2"/>
        <v>6.72</v>
      </c>
    </row>
    <row r="76" spans="1:8" x14ac:dyDescent="0.25">
      <c r="A76" s="1" t="s">
        <v>82</v>
      </c>
      <c r="B76">
        <v>9.8800000000000008</v>
      </c>
      <c r="C76">
        <v>9.68</v>
      </c>
      <c r="D76">
        <v>9.3699999999999992</v>
      </c>
      <c r="E76">
        <v>9.67</v>
      </c>
      <c r="F76">
        <v>9.91</v>
      </c>
      <c r="G76">
        <v>9.58</v>
      </c>
      <c r="H76">
        <f t="shared" si="2"/>
        <v>9.64</v>
      </c>
    </row>
    <row r="77" spans="1:8" x14ac:dyDescent="0.25">
      <c r="A77" s="1" t="s">
        <v>83</v>
      </c>
      <c r="B77">
        <v>5.4</v>
      </c>
      <c r="C77">
        <v>5.47</v>
      </c>
      <c r="D77">
        <v>5.3</v>
      </c>
      <c r="E77">
        <v>5.39</v>
      </c>
      <c r="F77">
        <v>5.3</v>
      </c>
      <c r="G77">
        <v>5.25</v>
      </c>
      <c r="H77">
        <f t="shared" si="2"/>
        <v>5.34</v>
      </c>
    </row>
    <row r="78" spans="1:8" x14ac:dyDescent="0.25">
      <c r="A78" s="1" t="s">
        <v>84</v>
      </c>
      <c r="B78">
        <v>9.82</v>
      </c>
      <c r="C78">
        <v>4.8899999999999997</v>
      </c>
      <c r="D78">
        <v>4.68</v>
      </c>
      <c r="E78">
        <v>4.7699999999999996</v>
      </c>
      <c r="F78">
        <v>4.78</v>
      </c>
      <c r="G78">
        <v>4.9800000000000004</v>
      </c>
      <c r="H78">
        <f t="shared" si="2"/>
        <v>4.82</v>
      </c>
    </row>
    <row r="79" spans="1:8" x14ac:dyDescent="0.25">
      <c r="A79" s="1" t="s">
        <v>85</v>
      </c>
      <c r="B79">
        <v>5.97</v>
      </c>
      <c r="C79">
        <v>6</v>
      </c>
      <c r="D79">
        <v>5.87</v>
      </c>
      <c r="E79">
        <v>5.87</v>
      </c>
      <c r="F79">
        <v>5.78</v>
      </c>
      <c r="G79">
        <v>5.97</v>
      </c>
      <c r="H79">
        <f t="shared" si="2"/>
        <v>5.9</v>
      </c>
    </row>
    <row r="80" spans="1:8" x14ac:dyDescent="0.25">
      <c r="A80" s="1" t="s">
        <v>86</v>
      </c>
      <c r="B80">
        <v>2.96</v>
      </c>
      <c r="C80">
        <v>2.96</v>
      </c>
      <c r="D80">
        <v>2.99</v>
      </c>
      <c r="E80">
        <v>3</v>
      </c>
      <c r="F80">
        <v>3.01</v>
      </c>
      <c r="G80">
        <v>2.96</v>
      </c>
      <c r="H80">
        <f t="shared" si="2"/>
        <v>2.98</v>
      </c>
    </row>
    <row r="81" spans="1:8" x14ac:dyDescent="0.25">
      <c r="A81" s="1" t="s">
        <v>87</v>
      </c>
      <c r="B81">
        <v>6.48</v>
      </c>
      <c r="C81">
        <v>6.38</v>
      </c>
      <c r="D81">
        <v>6.27</v>
      </c>
      <c r="E81">
        <v>6.37</v>
      </c>
      <c r="F81">
        <v>6.3</v>
      </c>
      <c r="G81">
        <v>6.39</v>
      </c>
      <c r="H81">
        <f t="shared" si="2"/>
        <v>6.34</v>
      </c>
    </row>
    <row r="82" spans="1:8" x14ac:dyDescent="0.25">
      <c r="A82" s="1" t="s">
        <v>88</v>
      </c>
      <c r="B82">
        <v>2.9</v>
      </c>
      <c r="C82">
        <v>2.89</v>
      </c>
      <c r="D82">
        <v>2.78</v>
      </c>
      <c r="E82">
        <v>2.79</v>
      </c>
      <c r="F82">
        <v>2.88</v>
      </c>
      <c r="G82">
        <v>2.88</v>
      </c>
      <c r="H82">
        <f t="shared" si="2"/>
        <v>2.84</v>
      </c>
    </row>
    <row r="83" spans="1:8" x14ac:dyDescent="0.25">
      <c r="A83" s="1" t="s">
        <v>89</v>
      </c>
      <c r="B83">
        <v>5.14</v>
      </c>
      <c r="C83">
        <v>5.23</v>
      </c>
      <c r="D83">
        <v>5.13</v>
      </c>
      <c r="E83">
        <v>5.13</v>
      </c>
      <c r="F83">
        <v>5.13</v>
      </c>
      <c r="G83">
        <v>5.13</v>
      </c>
      <c r="H83">
        <f t="shared" si="2"/>
        <v>5.15</v>
      </c>
    </row>
    <row r="84" spans="1:8" x14ac:dyDescent="0.25">
      <c r="A84" s="1" t="s">
        <v>90</v>
      </c>
      <c r="B84">
        <v>2.57</v>
      </c>
      <c r="C84">
        <v>2.5499999999999998</v>
      </c>
      <c r="D84">
        <v>2.54</v>
      </c>
      <c r="E84">
        <v>2.54</v>
      </c>
      <c r="F84">
        <v>2.54</v>
      </c>
      <c r="G84">
        <v>2.54</v>
      </c>
      <c r="H84">
        <f t="shared" si="2"/>
        <v>2.54</v>
      </c>
    </row>
    <row r="85" spans="1:8" x14ac:dyDescent="0.25">
      <c r="A85" s="1" t="s">
        <v>91</v>
      </c>
      <c r="B85">
        <v>2.2400000000000002</v>
      </c>
      <c r="C85">
        <v>2.23</v>
      </c>
      <c r="D85">
        <v>2.23</v>
      </c>
      <c r="E85">
        <v>2.23</v>
      </c>
      <c r="F85">
        <v>2.23</v>
      </c>
      <c r="G85">
        <v>2.23</v>
      </c>
      <c r="H85">
        <f t="shared" si="2"/>
        <v>2.23</v>
      </c>
    </row>
    <row r="86" spans="1:8" x14ac:dyDescent="0.25">
      <c r="A86" s="1" t="s">
        <v>92</v>
      </c>
      <c r="B86">
        <v>4.5599999999999996</v>
      </c>
      <c r="C86">
        <v>4.4400000000000004</v>
      </c>
      <c r="D86">
        <v>4.45</v>
      </c>
      <c r="E86">
        <v>4.45</v>
      </c>
      <c r="F86">
        <v>4.3499999999999996</v>
      </c>
      <c r="G86">
        <v>4.6500000000000004</v>
      </c>
      <c r="H86">
        <f t="shared" si="2"/>
        <v>4.47</v>
      </c>
    </row>
    <row r="87" spans="1:8" x14ac:dyDescent="0.25">
      <c r="A87" s="1" t="s">
        <v>93</v>
      </c>
      <c r="B87">
        <v>2.16</v>
      </c>
      <c r="C87">
        <v>2.0499999999999998</v>
      </c>
      <c r="D87">
        <v>2.06</v>
      </c>
      <c r="E87">
        <v>2.0499999999999998</v>
      </c>
      <c r="F87">
        <v>2.0699999999999998</v>
      </c>
      <c r="G87">
        <v>2.27</v>
      </c>
      <c r="H87">
        <f t="shared" si="2"/>
        <v>2.1</v>
      </c>
    </row>
    <row r="88" spans="1:8" x14ac:dyDescent="0.25">
      <c r="A88" s="1" t="s">
        <v>94</v>
      </c>
      <c r="B88">
        <v>4.66</v>
      </c>
      <c r="C88">
        <v>4.55</v>
      </c>
      <c r="D88">
        <v>4.5599999999999996</v>
      </c>
      <c r="E88">
        <v>4.57</v>
      </c>
      <c r="F88">
        <v>4.6500000000000004</v>
      </c>
      <c r="G88">
        <v>4.5599999999999996</v>
      </c>
      <c r="H88">
        <f t="shared" si="2"/>
        <v>4.58</v>
      </c>
    </row>
    <row r="89" spans="1:8" x14ac:dyDescent="0.25">
      <c r="A89" s="1" t="s">
        <v>95</v>
      </c>
      <c r="B89">
        <v>10.029999999999999</v>
      </c>
      <c r="C89">
        <v>9.92</v>
      </c>
      <c r="D89">
        <v>9.91</v>
      </c>
      <c r="E89">
        <v>9.93</v>
      </c>
      <c r="F89">
        <v>9.92</v>
      </c>
      <c r="G89">
        <v>9.91</v>
      </c>
      <c r="H89">
        <f t="shared" si="2"/>
        <v>9.92</v>
      </c>
    </row>
    <row r="90" spans="1:8" x14ac:dyDescent="0.25">
      <c r="A90" s="1" t="s">
        <v>96</v>
      </c>
      <c r="B90">
        <v>2.13</v>
      </c>
      <c r="C90">
        <v>1.92</v>
      </c>
      <c r="D90">
        <v>1.92</v>
      </c>
      <c r="E90">
        <v>2.02</v>
      </c>
      <c r="F90">
        <v>1.92</v>
      </c>
      <c r="G90">
        <v>1.92</v>
      </c>
      <c r="H90">
        <f t="shared" si="2"/>
        <v>1.94</v>
      </c>
    </row>
    <row r="91" spans="1:8" x14ac:dyDescent="0.25">
      <c r="A91" s="1" t="s">
        <v>97</v>
      </c>
      <c r="B91">
        <v>2.04</v>
      </c>
      <c r="C91">
        <v>2.13</v>
      </c>
      <c r="D91">
        <v>2.13</v>
      </c>
      <c r="E91">
        <v>2.35</v>
      </c>
      <c r="F91">
        <v>2.23</v>
      </c>
      <c r="G91">
        <v>2.04</v>
      </c>
      <c r="H91">
        <f t="shared" si="2"/>
        <v>2.1800000000000002</v>
      </c>
    </row>
    <row r="92" spans="1:8" x14ac:dyDescent="0.25">
      <c r="A92" s="1" t="s">
        <v>98</v>
      </c>
      <c r="B92">
        <v>2.93</v>
      </c>
      <c r="C92">
        <v>2.82</v>
      </c>
      <c r="D92">
        <v>2.82</v>
      </c>
      <c r="E92">
        <v>2.82</v>
      </c>
      <c r="F92">
        <v>2.92</v>
      </c>
      <c r="G92">
        <v>2.82</v>
      </c>
      <c r="H92">
        <f t="shared" si="2"/>
        <v>2.84</v>
      </c>
    </row>
    <row r="93" spans="1:8" x14ac:dyDescent="0.25">
      <c r="A93" s="1" t="s">
        <v>99</v>
      </c>
      <c r="B93">
        <v>2.23</v>
      </c>
      <c r="C93">
        <v>2.2400000000000002</v>
      </c>
      <c r="D93">
        <v>2.23</v>
      </c>
      <c r="E93">
        <v>2.23</v>
      </c>
      <c r="F93">
        <v>2.23</v>
      </c>
      <c r="G93">
        <v>2.23</v>
      </c>
      <c r="H93">
        <f t="shared" si="2"/>
        <v>2.23</v>
      </c>
    </row>
    <row r="94" spans="1:8" x14ac:dyDescent="0.25">
      <c r="A94" s="1" t="s">
        <v>100</v>
      </c>
      <c r="B94">
        <v>2.2200000000000002</v>
      </c>
      <c r="C94">
        <v>2.3199999999999998</v>
      </c>
      <c r="D94">
        <v>2.23</v>
      </c>
      <c r="E94">
        <v>2.3199999999999998</v>
      </c>
      <c r="F94">
        <v>2.3199999999999998</v>
      </c>
      <c r="G94">
        <v>2.23</v>
      </c>
      <c r="H94">
        <f t="shared" si="2"/>
        <v>2.2799999999999998</v>
      </c>
    </row>
    <row r="95" spans="1:8" x14ac:dyDescent="0.25">
      <c r="A95" s="1" t="s">
        <v>101</v>
      </c>
      <c r="B95">
        <v>2.15</v>
      </c>
      <c r="C95">
        <v>2.14</v>
      </c>
      <c r="D95">
        <v>2.13</v>
      </c>
      <c r="E95">
        <v>2.13</v>
      </c>
      <c r="F95">
        <v>2.13</v>
      </c>
      <c r="G95">
        <v>2.13</v>
      </c>
      <c r="H95">
        <f t="shared" si="2"/>
        <v>2.13</v>
      </c>
    </row>
    <row r="96" spans="1:8" x14ac:dyDescent="0.25">
      <c r="A96" s="1" t="s">
        <v>102</v>
      </c>
      <c r="B96">
        <v>12.57</v>
      </c>
      <c r="C96">
        <v>12.07</v>
      </c>
      <c r="D96">
        <v>13.07</v>
      </c>
      <c r="E96">
        <v>12.07</v>
      </c>
      <c r="F96">
        <v>12.07</v>
      </c>
      <c r="G96">
        <v>12.56</v>
      </c>
      <c r="H96">
        <f t="shared" si="2"/>
        <v>12.37</v>
      </c>
    </row>
    <row r="97" spans="1:8" x14ac:dyDescent="0.25">
      <c r="A97" s="1" t="s">
        <v>103</v>
      </c>
      <c r="B97">
        <v>2.0299999999999998</v>
      </c>
      <c r="C97">
        <v>2.0299999999999998</v>
      </c>
      <c r="D97">
        <v>2.0299999999999998</v>
      </c>
      <c r="E97">
        <v>2.0299999999999998</v>
      </c>
      <c r="F97">
        <v>2.0299999999999998</v>
      </c>
      <c r="G97">
        <v>2.15</v>
      </c>
      <c r="H97">
        <f t="shared" si="2"/>
        <v>2.0499999999999998</v>
      </c>
    </row>
    <row r="98" spans="1:8" x14ac:dyDescent="0.25">
      <c r="A98" s="1" t="s">
        <v>104</v>
      </c>
      <c r="B98">
        <v>3.04</v>
      </c>
      <c r="C98">
        <v>2.94</v>
      </c>
      <c r="D98">
        <v>3.07</v>
      </c>
      <c r="E98">
        <v>2.94</v>
      </c>
      <c r="F98">
        <v>2.94</v>
      </c>
      <c r="G98">
        <v>2.94</v>
      </c>
      <c r="H98">
        <f t="shared" ref="H98:H100" si="3">ROUND(AVERAGE(C98:G98), 2)</f>
        <v>2.97</v>
      </c>
    </row>
    <row r="99" spans="1:8" x14ac:dyDescent="0.25">
      <c r="A99" s="1" t="s">
        <v>105</v>
      </c>
      <c r="B99">
        <v>1.53</v>
      </c>
      <c r="C99">
        <v>1.52</v>
      </c>
      <c r="D99">
        <v>1.62</v>
      </c>
      <c r="E99">
        <v>1.53</v>
      </c>
      <c r="F99">
        <v>1.52</v>
      </c>
      <c r="G99">
        <v>1.52</v>
      </c>
      <c r="H99">
        <f t="shared" si="3"/>
        <v>1.54</v>
      </c>
    </row>
    <row r="100" spans="1:8" x14ac:dyDescent="0.25">
      <c r="A100" s="1" t="s">
        <v>106</v>
      </c>
      <c r="B100">
        <v>3.96</v>
      </c>
      <c r="C100">
        <v>4.1100000000000003</v>
      </c>
      <c r="D100">
        <v>3.96</v>
      </c>
      <c r="E100">
        <v>3.96</v>
      </c>
      <c r="F100">
        <v>4.0599999999999996</v>
      </c>
      <c r="G100">
        <v>4.0599999999999996</v>
      </c>
      <c r="H100">
        <f t="shared" si="3"/>
        <v>4.03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765E-D5A7-489D-BAC1-DADE275FFE15}">
  <dimension ref="A1:H100"/>
  <sheetViews>
    <sheetView workbookViewId="0"/>
  </sheetViews>
  <sheetFormatPr defaultRowHeight="15" x14ac:dyDescent="0.25"/>
  <cols>
    <col min="1" max="7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8.2100000000000009</v>
      </c>
      <c r="C2">
        <v>4.26</v>
      </c>
      <c r="D2">
        <v>4.25</v>
      </c>
      <c r="E2">
        <v>4.1500000000000004</v>
      </c>
      <c r="F2">
        <v>4.26</v>
      </c>
      <c r="G2">
        <v>4.46</v>
      </c>
      <c r="H2">
        <f t="shared" ref="H2:H33" si="0">ROUND(AVERAGE(C2:G2), 2)</f>
        <v>4.28</v>
      </c>
    </row>
    <row r="3" spans="1:8" x14ac:dyDescent="0.25">
      <c r="A3" s="1" t="s">
        <v>9</v>
      </c>
      <c r="B3">
        <v>26.05</v>
      </c>
      <c r="C3">
        <v>20.43</v>
      </c>
      <c r="D3">
        <v>20.38</v>
      </c>
      <c r="E3">
        <v>20.38</v>
      </c>
      <c r="F3">
        <v>20.350000000000001</v>
      </c>
      <c r="G3">
        <v>20.440000000000001</v>
      </c>
      <c r="H3">
        <f t="shared" si="0"/>
        <v>20.399999999999999</v>
      </c>
    </row>
    <row r="4" spans="1:8" x14ac:dyDescent="0.25">
      <c r="A4" s="1" t="s">
        <v>10</v>
      </c>
      <c r="B4">
        <v>13.88</v>
      </c>
      <c r="C4">
        <v>9.4700000000000006</v>
      </c>
      <c r="D4">
        <v>9.4700000000000006</v>
      </c>
      <c r="E4">
        <v>9.58</v>
      </c>
      <c r="F4">
        <v>9.4</v>
      </c>
      <c r="G4">
        <v>9.57</v>
      </c>
      <c r="H4">
        <f t="shared" si="0"/>
        <v>9.5</v>
      </c>
    </row>
    <row r="5" spans="1:8" x14ac:dyDescent="0.25">
      <c r="A5" s="1" t="s">
        <v>11</v>
      </c>
      <c r="B5">
        <v>86.33</v>
      </c>
      <c r="C5">
        <v>85.35</v>
      </c>
      <c r="D5">
        <v>85.3</v>
      </c>
      <c r="E5">
        <v>84.28</v>
      </c>
      <c r="F5">
        <v>83.29</v>
      </c>
      <c r="G5">
        <v>82.29</v>
      </c>
      <c r="H5">
        <f t="shared" si="0"/>
        <v>84.1</v>
      </c>
    </row>
    <row r="6" spans="1:8" x14ac:dyDescent="0.25">
      <c r="A6" s="1" t="s">
        <v>12</v>
      </c>
      <c r="B6">
        <v>32.49</v>
      </c>
      <c r="C6">
        <v>28.19</v>
      </c>
      <c r="D6">
        <v>28.2</v>
      </c>
      <c r="E6">
        <v>28.18</v>
      </c>
      <c r="F6">
        <v>27.69</v>
      </c>
      <c r="G6">
        <v>28.2</v>
      </c>
      <c r="H6">
        <f t="shared" si="0"/>
        <v>28.09</v>
      </c>
    </row>
    <row r="7" spans="1:8" x14ac:dyDescent="0.25">
      <c r="A7" s="1" t="s">
        <v>13</v>
      </c>
      <c r="B7">
        <v>17.11</v>
      </c>
      <c r="C7">
        <v>13.09</v>
      </c>
      <c r="D7">
        <v>13.08</v>
      </c>
      <c r="E7">
        <v>13.08</v>
      </c>
      <c r="F7">
        <v>13.09</v>
      </c>
      <c r="G7">
        <v>13.09</v>
      </c>
      <c r="H7">
        <f t="shared" si="0"/>
        <v>13.09</v>
      </c>
    </row>
    <row r="8" spans="1:8" x14ac:dyDescent="0.25">
      <c r="A8" s="1" t="s">
        <v>14</v>
      </c>
      <c r="B8">
        <v>5.09</v>
      </c>
      <c r="C8">
        <v>1.62</v>
      </c>
      <c r="D8">
        <v>1.72</v>
      </c>
      <c r="E8">
        <v>1.62</v>
      </c>
      <c r="F8">
        <v>1.72</v>
      </c>
      <c r="G8">
        <v>1.72</v>
      </c>
      <c r="H8">
        <f t="shared" si="0"/>
        <v>1.68</v>
      </c>
    </row>
    <row r="9" spans="1:8" x14ac:dyDescent="0.25">
      <c r="A9" s="1" t="s">
        <v>15</v>
      </c>
      <c r="B9">
        <v>11.07</v>
      </c>
      <c r="C9">
        <v>13.57</v>
      </c>
      <c r="D9">
        <v>11.08</v>
      </c>
      <c r="E9">
        <v>13.58</v>
      </c>
      <c r="F9">
        <v>13.56</v>
      </c>
      <c r="G9">
        <v>13.57</v>
      </c>
      <c r="H9">
        <f t="shared" si="0"/>
        <v>13.07</v>
      </c>
    </row>
    <row r="10" spans="1:8" x14ac:dyDescent="0.25">
      <c r="A10" s="1" t="s">
        <v>16</v>
      </c>
      <c r="B10">
        <v>111.77</v>
      </c>
      <c r="C10">
        <v>108.22</v>
      </c>
      <c r="D10">
        <v>109.22</v>
      </c>
      <c r="E10">
        <v>108.21</v>
      </c>
      <c r="F10">
        <v>106.22</v>
      </c>
      <c r="G10">
        <v>106.24</v>
      </c>
      <c r="H10">
        <f t="shared" si="0"/>
        <v>107.62</v>
      </c>
    </row>
    <row r="11" spans="1:8" x14ac:dyDescent="0.25">
      <c r="A11" s="1" t="s">
        <v>17</v>
      </c>
      <c r="B11">
        <v>19.170000000000002</v>
      </c>
      <c r="C11">
        <v>18.63</v>
      </c>
      <c r="D11">
        <v>18.66</v>
      </c>
      <c r="E11">
        <v>18.12</v>
      </c>
      <c r="F11">
        <v>18.149999999999999</v>
      </c>
      <c r="G11">
        <v>18.170000000000002</v>
      </c>
      <c r="H11">
        <f t="shared" si="0"/>
        <v>18.350000000000001</v>
      </c>
    </row>
    <row r="12" spans="1:8" x14ac:dyDescent="0.25">
      <c r="A12" s="1" t="s">
        <v>18</v>
      </c>
      <c r="B12">
        <v>45.72</v>
      </c>
      <c r="C12">
        <v>43.19</v>
      </c>
      <c r="D12">
        <v>43.7</v>
      </c>
      <c r="E12">
        <v>43.74</v>
      </c>
      <c r="F12">
        <v>43.67</v>
      </c>
      <c r="G12">
        <v>42.68</v>
      </c>
      <c r="H12">
        <f t="shared" si="0"/>
        <v>43.4</v>
      </c>
    </row>
    <row r="13" spans="1:8" x14ac:dyDescent="0.25">
      <c r="A13" s="1" t="s">
        <v>19</v>
      </c>
      <c r="B13">
        <v>1.52</v>
      </c>
      <c r="C13">
        <v>1.42</v>
      </c>
      <c r="D13">
        <v>1.42</v>
      </c>
      <c r="E13">
        <v>1.42</v>
      </c>
      <c r="F13">
        <v>1.32</v>
      </c>
      <c r="G13">
        <v>1.32</v>
      </c>
      <c r="H13">
        <f t="shared" si="0"/>
        <v>1.38</v>
      </c>
    </row>
    <row r="14" spans="1:8" x14ac:dyDescent="0.25">
      <c r="A14" s="1" t="s">
        <v>20</v>
      </c>
      <c r="B14">
        <v>8.18</v>
      </c>
      <c r="C14">
        <v>4.58</v>
      </c>
      <c r="D14">
        <v>4.5599999999999996</v>
      </c>
      <c r="E14">
        <v>4.5599999999999996</v>
      </c>
      <c r="F14">
        <v>4.66</v>
      </c>
      <c r="G14">
        <v>4.5599999999999996</v>
      </c>
      <c r="H14">
        <f t="shared" si="0"/>
        <v>4.58</v>
      </c>
    </row>
    <row r="15" spans="1:8" x14ac:dyDescent="0.25">
      <c r="A15" s="1" t="s">
        <v>21</v>
      </c>
      <c r="B15">
        <v>155.38</v>
      </c>
      <c r="C15">
        <v>152.41999999999999</v>
      </c>
      <c r="D15">
        <v>153.36000000000001</v>
      </c>
      <c r="E15">
        <v>153.38</v>
      </c>
      <c r="F15">
        <v>153.36000000000001</v>
      </c>
      <c r="G15">
        <v>152.38</v>
      </c>
      <c r="H15">
        <f t="shared" si="0"/>
        <v>152.97999999999999</v>
      </c>
    </row>
    <row r="16" spans="1:8" x14ac:dyDescent="0.25">
      <c r="A16" s="1" t="s">
        <v>22</v>
      </c>
      <c r="B16">
        <v>8.06</v>
      </c>
      <c r="C16">
        <v>7.96</v>
      </c>
      <c r="D16">
        <v>8.3000000000000007</v>
      </c>
      <c r="E16">
        <v>7.95</v>
      </c>
      <c r="F16">
        <v>8.26</v>
      </c>
      <c r="G16">
        <v>8.08</v>
      </c>
      <c r="H16">
        <f t="shared" si="0"/>
        <v>8.11</v>
      </c>
    </row>
    <row r="17" spans="1:8" x14ac:dyDescent="0.25">
      <c r="A17" s="1" t="s">
        <v>23</v>
      </c>
      <c r="B17">
        <v>29.19</v>
      </c>
      <c r="C17">
        <v>22.58</v>
      </c>
      <c r="D17">
        <v>24.61</v>
      </c>
      <c r="E17">
        <v>25.1</v>
      </c>
      <c r="F17">
        <v>23.11</v>
      </c>
      <c r="G17">
        <v>25.08</v>
      </c>
      <c r="H17">
        <f t="shared" si="0"/>
        <v>24.1</v>
      </c>
    </row>
    <row r="18" spans="1:8" x14ac:dyDescent="0.25">
      <c r="A18" s="1" t="s">
        <v>24</v>
      </c>
      <c r="B18">
        <v>32.15</v>
      </c>
      <c r="C18">
        <v>28.62</v>
      </c>
      <c r="D18">
        <v>29.6</v>
      </c>
      <c r="E18">
        <v>29.61</v>
      </c>
      <c r="F18">
        <v>29.1</v>
      </c>
      <c r="G18">
        <v>29.62</v>
      </c>
      <c r="H18">
        <f t="shared" si="0"/>
        <v>29.31</v>
      </c>
    </row>
    <row r="19" spans="1:8" x14ac:dyDescent="0.25">
      <c r="A19" s="1" t="s">
        <v>25</v>
      </c>
      <c r="B19">
        <v>4.4400000000000004</v>
      </c>
      <c r="C19">
        <v>4.1399999999999997</v>
      </c>
      <c r="D19">
        <v>4.04</v>
      </c>
      <c r="E19">
        <v>4.04</v>
      </c>
      <c r="F19">
        <v>4.05</v>
      </c>
      <c r="G19">
        <v>3.96</v>
      </c>
      <c r="H19">
        <f t="shared" si="0"/>
        <v>4.05</v>
      </c>
    </row>
    <row r="20" spans="1:8" x14ac:dyDescent="0.25">
      <c r="A20" s="1" t="s">
        <v>26</v>
      </c>
      <c r="B20">
        <v>11.14</v>
      </c>
      <c r="C20">
        <v>11.09</v>
      </c>
      <c r="D20">
        <v>11.1</v>
      </c>
      <c r="E20">
        <v>11.13</v>
      </c>
      <c r="F20">
        <v>11.13</v>
      </c>
      <c r="G20">
        <v>11.1</v>
      </c>
      <c r="H20">
        <f t="shared" si="0"/>
        <v>11.11</v>
      </c>
    </row>
    <row r="21" spans="1:8" x14ac:dyDescent="0.25">
      <c r="A21" s="1" t="s">
        <v>27</v>
      </c>
      <c r="B21">
        <v>1.52</v>
      </c>
      <c r="C21">
        <v>1.42</v>
      </c>
      <c r="D21">
        <v>1.42</v>
      </c>
      <c r="E21">
        <v>1.33</v>
      </c>
      <c r="F21">
        <v>1.42</v>
      </c>
      <c r="G21">
        <v>1.32</v>
      </c>
      <c r="H21">
        <f t="shared" si="0"/>
        <v>1.38</v>
      </c>
    </row>
    <row r="22" spans="1:8" x14ac:dyDescent="0.25">
      <c r="A22" s="1" t="s">
        <v>28</v>
      </c>
      <c r="B22">
        <v>20</v>
      </c>
      <c r="C22">
        <v>16.100000000000001</v>
      </c>
      <c r="D22">
        <v>16.100000000000001</v>
      </c>
      <c r="E22">
        <v>16.100000000000001</v>
      </c>
      <c r="F22">
        <v>16.09</v>
      </c>
      <c r="G22">
        <v>16.100000000000001</v>
      </c>
      <c r="H22">
        <f t="shared" si="0"/>
        <v>16.100000000000001</v>
      </c>
    </row>
    <row r="23" spans="1:8" x14ac:dyDescent="0.25">
      <c r="A23" s="1" t="s">
        <v>29</v>
      </c>
      <c r="B23">
        <v>114.22</v>
      </c>
      <c r="C23">
        <v>143.30000000000001</v>
      </c>
      <c r="D23">
        <v>142.29</v>
      </c>
      <c r="E23">
        <v>142.26</v>
      </c>
      <c r="F23">
        <v>141.25</v>
      </c>
      <c r="G23">
        <v>142.29</v>
      </c>
      <c r="H23">
        <f t="shared" si="0"/>
        <v>142.28</v>
      </c>
    </row>
    <row r="24" spans="1:8" x14ac:dyDescent="0.25">
      <c r="A24" s="1" t="s">
        <v>30</v>
      </c>
      <c r="B24">
        <v>110.33</v>
      </c>
      <c r="C24">
        <v>106.27</v>
      </c>
      <c r="D24">
        <v>107.29</v>
      </c>
      <c r="E24">
        <v>107.27</v>
      </c>
      <c r="F24">
        <v>107.29</v>
      </c>
      <c r="G24">
        <v>107.29</v>
      </c>
      <c r="H24">
        <f t="shared" si="0"/>
        <v>107.08</v>
      </c>
    </row>
    <row r="25" spans="1:8" x14ac:dyDescent="0.25">
      <c r="A25" s="1" t="s">
        <v>31</v>
      </c>
      <c r="B25">
        <v>18.59</v>
      </c>
      <c r="C25">
        <v>16.59</v>
      </c>
      <c r="D25">
        <v>17.11</v>
      </c>
      <c r="E25">
        <v>17.09</v>
      </c>
      <c r="F25">
        <v>16.57</v>
      </c>
      <c r="G25">
        <v>17.09</v>
      </c>
      <c r="H25">
        <f t="shared" si="0"/>
        <v>16.89</v>
      </c>
    </row>
    <row r="26" spans="1:8" x14ac:dyDescent="0.25">
      <c r="A26" s="1" t="s">
        <v>32</v>
      </c>
      <c r="B26">
        <v>33.130000000000003</v>
      </c>
      <c r="C26">
        <v>28.62</v>
      </c>
      <c r="D26">
        <v>28.12</v>
      </c>
      <c r="E26">
        <v>30.12</v>
      </c>
      <c r="F26">
        <v>29.62</v>
      </c>
      <c r="G26">
        <v>29.59</v>
      </c>
      <c r="H26">
        <f t="shared" si="0"/>
        <v>29.21</v>
      </c>
    </row>
    <row r="27" spans="1:8" x14ac:dyDescent="0.25">
      <c r="A27" s="1" t="s">
        <v>33</v>
      </c>
      <c r="B27">
        <v>1.93</v>
      </c>
      <c r="C27">
        <v>1.72</v>
      </c>
      <c r="D27">
        <v>1.62</v>
      </c>
      <c r="E27">
        <v>1.62</v>
      </c>
      <c r="F27">
        <v>1.72</v>
      </c>
      <c r="G27">
        <v>1.62</v>
      </c>
      <c r="H27">
        <f t="shared" si="0"/>
        <v>1.66</v>
      </c>
    </row>
    <row r="28" spans="1:8" x14ac:dyDescent="0.25">
      <c r="A28" s="1" t="s">
        <v>34</v>
      </c>
      <c r="B28">
        <v>2.23</v>
      </c>
      <c r="C28">
        <v>1.62</v>
      </c>
      <c r="D28">
        <v>1.82</v>
      </c>
      <c r="E28">
        <v>1.62</v>
      </c>
      <c r="F28">
        <v>1.64</v>
      </c>
      <c r="G28">
        <v>1.82</v>
      </c>
      <c r="H28">
        <f t="shared" si="0"/>
        <v>1.7</v>
      </c>
    </row>
    <row r="29" spans="1:8" x14ac:dyDescent="0.25">
      <c r="A29" s="1" t="s">
        <v>35</v>
      </c>
      <c r="B29">
        <v>45.65</v>
      </c>
      <c r="C29">
        <v>44.13</v>
      </c>
      <c r="D29">
        <v>45.16</v>
      </c>
      <c r="E29">
        <v>44.66</v>
      </c>
      <c r="F29">
        <v>44.14</v>
      </c>
      <c r="G29">
        <v>45.18</v>
      </c>
      <c r="H29">
        <f t="shared" si="0"/>
        <v>44.65</v>
      </c>
    </row>
    <row r="30" spans="1:8" x14ac:dyDescent="0.25">
      <c r="A30" s="1" t="s">
        <v>36</v>
      </c>
      <c r="B30">
        <v>31.63</v>
      </c>
      <c r="C30">
        <v>28.6</v>
      </c>
      <c r="D30">
        <v>29.1</v>
      </c>
      <c r="E30">
        <v>28.1</v>
      </c>
      <c r="F30">
        <v>28.13</v>
      </c>
      <c r="G30">
        <v>29.09</v>
      </c>
      <c r="H30">
        <f t="shared" si="0"/>
        <v>28.6</v>
      </c>
    </row>
    <row r="31" spans="1:8" x14ac:dyDescent="0.25">
      <c r="A31" s="1" t="s">
        <v>37</v>
      </c>
      <c r="B31">
        <v>4.08</v>
      </c>
      <c r="C31">
        <v>4.09</v>
      </c>
      <c r="D31">
        <v>3.98</v>
      </c>
      <c r="E31">
        <v>4.07</v>
      </c>
      <c r="F31">
        <v>4.08</v>
      </c>
      <c r="G31">
        <v>4.07</v>
      </c>
      <c r="H31">
        <f t="shared" si="0"/>
        <v>4.0599999999999996</v>
      </c>
    </row>
    <row r="32" spans="1:8" x14ac:dyDescent="0.25">
      <c r="A32" s="1" t="s">
        <v>38</v>
      </c>
      <c r="B32">
        <v>40.25</v>
      </c>
      <c r="C32">
        <v>37.659999999999997</v>
      </c>
      <c r="D32">
        <v>38.17</v>
      </c>
      <c r="E32">
        <v>39.22</v>
      </c>
      <c r="F32">
        <v>37.71</v>
      </c>
      <c r="G32">
        <v>38.67</v>
      </c>
      <c r="H32">
        <f t="shared" si="0"/>
        <v>38.29</v>
      </c>
    </row>
    <row r="33" spans="1:8" x14ac:dyDescent="0.25">
      <c r="A33" s="1" t="s">
        <v>39</v>
      </c>
      <c r="B33">
        <v>12.53</v>
      </c>
      <c r="C33">
        <v>12.56</v>
      </c>
      <c r="D33">
        <v>13.07</v>
      </c>
      <c r="E33">
        <v>12.61</v>
      </c>
      <c r="F33">
        <v>12.59</v>
      </c>
      <c r="G33">
        <v>12.57</v>
      </c>
      <c r="H33">
        <f t="shared" si="0"/>
        <v>12.68</v>
      </c>
    </row>
    <row r="34" spans="1:8" x14ac:dyDescent="0.25">
      <c r="A34" s="1" t="s">
        <v>40</v>
      </c>
      <c r="B34">
        <v>22.09</v>
      </c>
      <c r="C34">
        <v>20.100000000000001</v>
      </c>
      <c r="D34">
        <v>20.079999999999998</v>
      </c>
      <c r="E34">
        <v>20.59</v>
      </c>
      <c r="F34">
        <v>20.07</v>
      </c>
      <c r="G34">
        <v>20.079999999999998</v>
      </c>
      <c r="H34">
        <f t="shared" ref="H34:H65" si="1">ROUND(AVERAGE(C34:G34), 2)</f>
        <v>20.18</v>
      </c>
    </row>
    <row r="35" spans="1:8" x14ac:dyDescent="0.25">
      <c r="A35" s="1" t="s">
        <v>41</v>
      </c>
      <c r="B35">
        <v>1.73</v>
      </c>
      <c r="C35">
        <v>1.52</v>
      </c>
      <c r="D35">
        <v>1.52</v>
      </c>
      <c r="E35">
        <v>1.42</v>
      </c>
      <c r="F35">
        <v>1.52</v>
      </c>
      <c r="G35">
        <v>1.53</v>
      </c>
      <c r="H35">
        <f t="shared" si="1"/>
        <v>1.5</v>
      </c>
    </row>
    <row r="36" spans="1:8" x14ac:dyDescent="0.25">
      <c r="A36" s="1" t="s">
        <v>42</v>
      </c>
      <c r="B36">
        <v>21.66</v>
      </c>
      <c r="C36">
        <v>21.66</v>
      </c>
      <c r="D36">
        <v>22.12</v>
      </c>
      <c r="E36">
        <v>21.64</v>
      </c>
      <c r="F36">
        <v>21.15</v>
      </c>
      <c r="G36">
        <v>21.12</v>
      </c>
      <c r="H36">
        <f t="shared" si="1"/>
        <v>21.54</v>
      </c>
    </row>
    <row r="37" spans="1:8" x14ac:dyDescent="0.25">
      <c r="A37" s="1" t="s">
        <v>43</v>
      </c>
      <c r="B37">
        <v>17.66</v>
      </c>
      <c r="C37">
        <v>20.64</v>
      </c>
      <c r="D37">
        <v>20.12</v>
      </c>
      <c r="E37">
        <v>20.64</v>
      </c>
      <c r="F37">
        <v>20.64</v>
      </c>
      <c r="G37">
        <v>20.13</v>
      </c>
      <c r="H37">
        <f t="shared" si="1"/>
        <v>20.43</v>
      </c>
    </row>
    <row r="38" spans="1:8" x14ac:dyDescent="0.25">
      <c r="A38" s="1" t="s">
        <v>44</v>
      </c>
      <c r="B38">
        <v>27.09</v>
      </c>
      <c r="C38">
        <v>25.6</v>
      </c>
      <c r="D38">
        <v>25.59</v>
      </c>
      <c r="E38">
        <v>25.07</v>
      </c>
      <c r="F38">
        <v>25.58</v>
      </c>
      <c r="G38">
        <v>25.08</v>
      </c>
      <c r="H38">
        <f t="shared" si="1"/>
        <v>25.38</v>
      </c>
    </row>
    <row r="39" spans="1:8" x14ac:dyDescent="0.25">
      <c r="A39" s="1" t="s">
        <v>45</v>
      </c>
      <c r="B39">
        <v>23.12</v>
      </c>
      <c r="C39">
        <v>22.61</v>
      </c>
      <c r="D39">
        <v>22.13</v>
      </c>
      <c r="E39">
        <v>22.11</v>
      </c>
      <c r="F39">
        <v>21.6</v>
      </c>
      <c r="G39">
        <v>22.11</v>
      </c>
      <c r="H39">
        <f t="shared" si="1"/>
        <v>22.11</v>
      </c>
    </row>
    <row r="40" spans="1:8" x14ac:dyDescent="0.25">
      <c r="A40" s="1" t="s">
        <v>46</v>
      </c>
      <c r="B40">
        <v>34.17</v>
      </c>
      <c r="C40">
        <v>33.630000000000003</v>
      </c>
      <c r="D40">
        <v>33.659999999999997</v>
      </c>
      <c r="E40">
        <v>33.65</v>
      </c>
      <c r="F40">
        <v>33.15</v>
      </c>
      <c r="G40">
        <v>33.67</v>
      </c>
      <c r="H40">
        <f t="shared" si="1"/>
        <v>33.549999999999997</v>
      </c>
    </row>
    <row r="41" spans="1:8" x14ac:dyDescent="0.25">
      <c r="A41" s="1" t="s">
        <v>47</v>
      </c>
      <c r="B41">
        <v>9.4</v>
      </c>
      <c r="C41">
        <v>9.19</v>
      </c>
      <c r="D41">
        <v>9.4</v>
      </c>
      <c r="E41">
        <v>9.2799999999999994</v>
      </c>
      <c r="F41">
        <v>9.08</v>
      </c>
      <c r="G41">
        <v>9.3800000000000008</v>
      </c>
      <c r="H41">
        <f t="shared" si="1"/>
        <v>9.27</v>
      </c>
    </row>
    <row r="42" spans="1:8" x14ac:dyDescent="0.25">
      <c r="A42" s="1" t="s">
        <v>48</v>
      </c>
      <c r="B42">
        <v>1.42</v>
      </c>
      <c r="C42">
        <v>1.32</v>
      </c>
      <c r="D42">
        <v>1.42</v>
      </c>
      <c r="E42">
        <v>1.42</v>
      </c>
      <c r="F42">
        <v>1.42</v>
      </c>
      <c r="G42">
        <v>1.42</v>
      </c>
      <c r="H42">
        <f t="shared" si="1"/>
        <v>1.4</v>
      </c>
    </row>
    <row r="43" spans="1:8" x14ac:dyDescent="0.25">
      <c r="A43" s="1" t="s">
        <v>49</v>
      </c>
      <c r="B43">
        <v>9.4700000000000006</v>
      </c>
      <c r="C43">
        <v>9.48</v>
      </c>
      <c r="D43">
        <v>9.4600000000000009</v>
      </c>
      <c r="E43">
        <v>9.3699999999999992</v>
      </c>
      <c r="F43">
        <v>9.3800000000000008</v>
      </c>
      <c r="G43">
        <v>9.2799999999999994</v>
      </c>
      <c r="H43">
        <f t="shared" si="1"/>
        <v>9.39</v>
      </c>
    </row>
    <row r="44" spans="1:8" x14ac:dyDescent="0.25">
      <c r="A44" s="1" t="s">
        <v>50</v>
      </c>
      <c r="B44">
        <v>12.09</v>
      </c>
      <c r="C44">
        <v>12.1</v>
      </c>
      <c r="D44">
        <v>12.08</v>
      </c>
      <c r="E44">
        <v>12.09</v>
      </c>
      <c r="F44">
        <v>12.07</v>
      </c>
      <c r="G44">
        <v>12.08</v>
      </c>
      <c r="H44">
        <f t="shared" si="1"/>
        <v>12.08</v>
      </c>
    </row>
    <row r="45" spans="1:8" x14ac:dyDescent="0.25">
      <c r="A45" s="1" t="s">
        <v>51</v>
      </c>
      <c r="B45">
        <v>30.08</v>
      </c>
      <c r="C45">
        <v>30.09</v>
      </c>
      <c r="D45">
        <v>30.08</v>
      </c>
      <c r="E45">
        <v>29.6</v>
      </c>
      <c r="F45">
        <v>32.090000000000003</v>
      </c>
      <c r="G45">
        <v>30.09</v>
      </c>
      <c r="H45">
        <f t="shared" si="1"/>
        <v>30.39</v>
      </c>
    </row>
    <row r="46" spans="1:8" x14ac:dyDescent="0.25">
      <c r="A46" s="1" t="s">
        <v>52</v>
      </c>
      <c r="B46">
        <v>5.95</v>
      </c>
      <c r="C46">
        <v>5.75</v>
      </c>
      <c r="D46">
        <v>5.64</v>
      </c>
      <c r="E46">
        <v>5.67</v>
      </c>
      <c r="F46">
        <v>5.77</v>
      </c>
      <c r="G46">
        <v>5.55</v>
      </c>
      <c r="H46">
        <f t="shared" si="1"/>
        <v>5.68</v>
      </c>
    </row>
    <row r="47" spans="1:8" x14ac:dyDescent="0.25">
      <c r="A47" s="1" t="s">
        <v>53</v>
      </c>
      <c r="B47">
        <v>12.63</v>
      </c>
      <c r="C47">
        <v>12.64</v>
      </c>
      <c r="D47">
        <v>12.08</v>
      </c>
      <c r="E47">
        <v>12.13</v>
      </c>
      <c r="F47">
        <v>12.12</v>
      </c>
      <c r="G47">
        <v>12.12</v>
      </c>
      <c r="H47">
        <f t="shared" si="1"/>
        <v>12.22</v>
      </c>
    </row>
    <row r="48" spans="1:8" x14ac:dyDescent="0.25">
      <c r="A48" s="1" t="s">
        <v>54</v>
      </c>
      <c r="B48">
        <v>47.3</v>
      </c>
      <c r="C48">
        <v>44.73</v>
      </c>
      <c r="D48">
        <v>44.2</v>
      </c>
      <c r="E48">
        <v>44.19</v>
      </c>
      <c r="F48">
        <v>43.74</v>
      </c>
      <c r="G48">
        <v>44.22</v>
      </c>
      <c r="H48">
        <f t="shared" si="1"/>
        <v>44.22</v>
      </c>
    </row>
    <row r="49" spans="1:8" x14ac:dyDescent="0.25">
      <c r="A49" s="1" t="s">
        <v>55</v>
      </c>
      <c r="B49">
        <v>3.35</v>
      </c>
      <c r="C49">
        <v>3.04</v>
      </c>
      <c r="D49">
        <v>3.05</v>
      </c>
      <c r="E49">
        <v>3.35</v>
      </c>
      <c r="F49">
        <v>3.18</v>
      </c>
      <c r="G49">
        <v>3.05</v>
      </c>
      <c r="H49">
        <f t="shared" si="1"/>
        <v>3.13</v>
      </c>
    </row>
    <row r="50" spans="1:8" x14ac:dyDescent="0.25">
      <c r="A50" s="1" t="s">
        <v>56</v>
      </c>
      <c r="B50">
        <v>23.15</v>
      </c>
      <c r="C50">
        <v>22.14</v>
      </c>
      <c r="D50">
        <v>22.14</v>
      </c>
      <c r="E50">
        <v>21.6</v>
      </c>
      <c r="F50">
        <v>21.63</v>
      </c>
      <c r="G50">
        <v>21.63</v>
      </c>
      <c r="H50">
        <f t="shared" si="1"/>
        <v>21.83</v>
      </c>
    </row>
    <row r="51" spans="1:8" x14ac:dyDescent="0.25">
      <c r="A51" s="1" t="s">
        <v>57</v>
      </c>
      <c r="B51">
        <v>13.58</v>
      </c>
      <c r="C51">
        <v>13.59</v>
      </c>
      <c r="D51">
        <v>13.08</v>
      </c>
      <c r="E51">
        <v>13.59</v>
      </c>
      <c r="F51">
        <v>13.61</v>
      </c>
      <c r="G51">
        <v>13.12</v>
      </c>
      <c r="H51">
        <f t="shared" si="1"/>
        <v>13.4</v>
      </c>
    </row>
    <row r="52" spans="1:8" x14ac:dyDescent="0.25">
      <c r="A52" s="1" t="s">
        <v>58</v>
      </c>
      <c r="B52">
        <v>39.17</v>
      </c>
      <c r="C52">
        <v>44.18</v>
      </c>
      <c r="D52">
        <v>44.15</v>
      </c>
      <c r="E52">
        <v>44.16</v>
      </c>
      <c r="F52">
        <v>44.67</v>
      </c>
      <c r="G52">
        <v>44.69</v>
      </c>
      <c r="H52">
        <f t="shared" si="1"/>
        <v>44.37</v>
      </c>
    </row>
    <row r="53" spans="1:8" x14ac:dyDescent="0.25">
      <c r="A53" s="1" t="s">
        <v>59</v>
      </c>
      <c r="B53">
        <v>9.08</v>
      </c>
      <c r="C53">
        <v>9.4</v>
      </c>
      <c r="D53">
        <v>9.3000000000000007</v>
      </c>
      <c r="E53">
        <v>9.18</v>
      </c>
      <c r="F53">
        <v>9.2899999999999991</v>
      </c>
      <c r="G53">
        <v>9.3000000000000007</v>
      </c>
      <c r="H53">
        <f t="shared" si="1"/>
        <v>9.2899999999999991</v>
      </c>
    </row>
    <row r="54" spans="1:8" x14ac:dyDescent="0.25">
      <c r="A54" s="1" t="s">
        <v>60</v>
      </c>
      <c r="B54">
        <v>1.82</v>
      </c>
      <c r="C54">
        <v>1.32</v>
      </c>
      <c r="D54">
        <v>1.42</v>
      </c>
      <c r="E54">
        <v>1.52</v>
      </c>
      <c r="F54">
        <v>1.52</v>
      </c>
      <c r="G54">
        <v>1.52</v>
      </c>
      <c r="H54">
        <f t="shared" si="1"/>
        <v>1.46</v>
      </c>
    </row>
    <row r="55" spans="1:8" x14ac:dyDescent="0.25">
      <c r="A55" s="1" t="s">
        <v>61</v>
      </c>
      <c r="B55">
        <v>5.05</v>
      </c>
      <c r="C55">
        <v>4.1399999999999997</v>
      </c>
      <c r="D55">
        <v>4.04</v>
      </c>
      <c r="E55">
        <v>4.1399999999999997</v>
      </c>
      <c r="F55">
        <v>4.13</v>
      </c>
      <c r="G55">
        <v>4.1399999999999997</v>
      </c>
      <c r="H55">
        <f t="shared" si="1"/>
        <v>4.12</v>
      </c>
    </row>
    <row r="56" spans="1:8" x14ac:dyDescent="0.25">
      <c r="A56" s="1" t="s">
        <v>62</v>
      </c>
      <c r="B56">
        <v>9.08</v>
      </c>
      <c r="C56">
        <v>9.27</v>
      </c>
      <c r="D56">
        <v>9.06</v>
      </c>
      <c r="E56">
        <v>9.27</v>
      </c>
      <c r="F56">
        <v>8.9700000000000006</v>
      </c>
      <c r="G56">
        <v>9.1999999999999993</v>
      </c>
      <c r="H56">
        <f t="shared" si="1"/>
        <v>9.15</v>
      </c>
    </row>
    <row r="57" spans="1:8" x14ac:dyDescent="0.25">
      <c r="A57" s="1" t="s">
        <v>63</v>
      </c>
      <c r="B57">
        <v>22.09</v>
      </c>
      <c r="C57">
        <v>20.07</v>
      </c>
      <c r="D57">
        <v>20.09</v>
      </c>
      <c r="E57">
        <v>20.59</v>
      </c>
      <c r="F57">
        <v>20.59</v>
      </c>
      <c r="G57">
        <v>20.59</v>
      </c>
      <c r="H57">
        <f t="shared" si="1"/>
        <v>20.39</v>
      </c>
    </row>
    <row r="58" spans="1:8" x14ac:dyDescent="0.25">
      <c r="A58" s="1" t="s">
        <v>64</v>
      </c>
      <c r="B58">
        <v>31.69</v>
      </c>
      <c r="C58">
        <v>29.65</v>
      </c>
      <c r="D58">
        <v>30.16</v>
      </c>
      <c r="E58">
        <v>29.67</v>
      </c>
      <c r="F58">
        <v>29.66</v>
      </c>
      <c r="G58">
        <v>29.68</v>
      </c>
      <c r="H58">
        <f t="shared" si="1"/>
        <v>29.76</v>
      </c>
    </row>
    <row r="59" spans="1:8" x14ac:dyDescent="0.25">
      <c r="A59" s="1" t="s">
        <v>65</v>
      </c>
      <c r="B59">
        <v>22.62</v>
      </c>
      <c r="C59">
        <v>21.63</v>
      </c>
      <c r="D59">
        <v>21.64</v>
      </c>
      <c r="E59">
        <v>21.61</v>
      </c>
      <c r="F59">
        <v>21.62</v>
      </c>
      <c r="G59">
        <v>21.63</v>
      </c>
      <c r="H59">
        <f t="shared" si="1"/>
        <v>21.63</v>
      </c>
    </row>
    <row r="60" spans="1:8" x14ac:dyDescent="0.25">
      <c r="A60" s="1" t="s">
        <v>66</v>
      </c>
      <c r="B60">
        <v>22.15</v>
      </c>
      <c r="C60">
        <v>21.64</v>
      </c>
      <c r="D60">
        <v>21.65</v>
      </c>
      <c r="E60">
        <v>21.12</v>
      </c>
      <c r="F60">
        <v>21.15</v>
      </c>
      <c r="G60">
        <v>21.15</v>
      </c>
      <c r="H60">
        <f t="shared" si="1"/>
        <v>21.34</v>
      </c>
    </row>
    <row r="61" spans="1:8" x14ac:dyDescent="0.25">
      <c r="A61" s="1" t="s">
        <v>67</v>
      </c>
      <c r="B61">
        <v>23.1</v>
      </c>
      <c r="C61">
        <v>21.63</v>
      </c>
      <c r="D61">
        <v>21.09</v>
      </c>
      <c r="E61">
        <v>21.08</v>
      </c>
      <c r="F61">
        <v>21.08</v>
      </c>
      <c r="G61">
        <v>21.09</v>
      </c>
      <c r="H61">
        <f t="shared" si="1"/>
        <v>21.19</v>
      </c>
    </row>
    <row r="62" spans="1:8" x14ac:dyDescent="0.25">
      <c r="A62" s="1" t="s">
        <v>68</v>
      </c>
      <c r="B62">
        <v>3.35</v>
      </c>
      <c r="C62">
        <v>2.75</v>
      </c>
      <c r="D62">
        <v>2.75</v>
      </c>
      <c r="E62">
        <v>2.75</v>
      </c>
      <c r="F62">
        <v>2.84</v>
      </c>
      <c r="G62">
        <v>2.74</v>
      </c>
      <c r="H62">
        <f t="shared" si="1"/>
        <v>2.77</v>
      </c>
    </row>
    <row r="63" spans="1:8" x14ac:dyDescent="0.25">
      <c r="A63" s="1" t="s">
        <v>69</v>
      </c>
      <c r="B63">
        <v>12.92</v>
      </c>
      <c r="C63">
        <v>9.7799999999999994</v>
      </c>
      <c r="D63">
        <v>9.91</v>
      </c>
      <c r="E63">
        <v>9.89</v>
      </c>
      <c r="F63">
        <v>9.91</v>
      </c>
      <c r="G63">
        <v>9.7799999999999994</v>
      </c>
      <c r="H63">
        <f t="shared" si="1"/>
        <v>9.85</v>
      </c>
    </row>
    <row r="64" spans="1:8" x14ac:dyDescent="0.25">
      <c r="A64" s="1" t="s">
        <v>70</v>
      </c>
      <c r="B64">
        <v>1.73</v>
      </c>
      <c r="C64">
        <v>1.42</v>
      </c>
      <c r="D64">
        <v>1.52</v>
      </c>
      <c r="E64">
        <v>1.32</v>
      </c>
      <c r="F64">
        <v>1.32</v>
      </c>
      <c r="G64">
        <v>1.52</v>
      </c>
      <c r="H64">
        <f t="shared" si="1"/>
        <v>1.42</v>
      </c>
    </row>
    <row r="65" spans="1:8" x14ac:dyDescent="0.25">
      <c r="A65" s="1" t="s">
        <v>71</v>
      </c>
      <c r="B65">
        <v>43.84</v>
      </c>
      <c r="C65">
        <v>35.630000000000003</v>
      </c>
      <c r="D65">
        <v>36.14</v>
      </c>
      <c r="E65">
        <v>35.130000000000003</v>
      </c>
      <c r="F65">
        <v>35.14</v>
      </c>
      <c r="G65">
        <v>35.14</v>
      </c>
      <c r="H65">
        <f t="shared" si="1"/>
        <v>35.44</v>
      </c>
    </row>
    <row r="66" spans="1:8" x14ac:dyDescent="0.25">
      <c r="A66" s="1" t="s">
        <v>72</v>
      </c>
      <c r="B66">
        <v>23.63</v>
      </c>
      <c r="C66">
        <v>23.65</v>
      </c>
      <c r="D66">
        <v>23.66</v>
      </c>
      <c r="E66">
        <v>23.18</v>
      </c>
      <c r="F66">
        <v>22.63</v>
      </c>
      <c r="G66">
        <v>23.13</v>
      </c>
      <c r="H66">
        <f t="shared" ref="H66:H97" si="2">ROUND(AVERAGE(C66:G66), 2)</f>
        <v>23.25</v>
      </c>
    </row>
    <row r="67" spans="1:8" x14ac:dyDescent="0.25">
      <c r="A67" s="1" t="s">
        <v>73</v>
      </c>
      <c r="B67">
        <v>6.44</v>
      </c>
      <c r="C67">
        <v>2.15</v>
      </c>
      <c r="D67">
        <v>2.15</v>
      </c>
      <c r="E67">
        <v>2.15</v>
      </c>
      <c r="F67">
        <v>2.15</v>
      </c>
      <c r="G67">
        <v>2.27</v>
      </c>
      <c r="H67">
        <f t="shared" si="2"/>
        <v>2.17</v>
      </c>
    </row>
    <row r="68" spans="1:8" x14ac:dyDescent="0.25">
      <c r="A68" s="1" t="s">
        <v>74</v>
      </c>
      <c r="B68">
        <v>144.29</v>
      </c>
      <c r="C68">
        <v>185.37</v>
      </c>
      <c r="D68">
        <v>185.34</v>
      </c>
      <c r="E68">
        <v>185.33</v>
      </c>
      <c r="F68">
        <v>186.33</v>
      </c>
      <c r="G68">
        <v>185.32</v>
      </c>
      <c r="H68">
        <f t="shared" si="2"/>
        <v>185.54</v>
      </c>
    </row>
    <row r="69" spans="1:8" x14ac:dyDescent="0.25">
      <c r="A69" s="1" t="s">
        <v>75</v>
      </c>
      <c r="B69">
        <v>13.64</v>
      </c>
      <c r="C69">
        <v>13.15</v>
      </c>
      <c r="D69">
        <v>13.14</v>
      </c>
      <c r="E69">
        <v>13.12</v>
      </c>
      <c r="F69">
        <v>13.13</v>
      </c>
      <c r="G69">
        <v>13.13</v>
      </c>
      <c r="H69">
        <f t="shared" si="2"/>
        <v>13.13</v>
      </c>
    </row>
    <row r="70" spans="1:8" x14ac:dyDescent="0.25">
      <c r="A70" s="1" t="s">
        <v>76</v>
      </c>
      <c r="B70">
        <v>19.12</v>
      </c>
      <c r="C70">
        <v>18.62</v>
      </c>
      <c r="D70">
        <v>18.649999999999999</v>
      </c>
      <c r="E70">
        <v>18.61</v>
      </c>
      <c r="F70">
        <v>18.63</v>
      </c>
      <c r="G70">
        <v>18.66</v>
      </c>
      <c r="H70">
        <f t="shared" si="2"/>
        <v>18.63</v>
      </c>
    </row>
    <row r="71" spans="1:8" x14ac:dyDescent="0.25">
      <c r="A71" s="1" t="s">
        <v>77</v>
      </c>
      <c r="B71">
        <v>33.119999999999997</v>
      </c>
      <c r="C71">
        <v>32.1</v>
      </c>
      <c r="D71">
        <v>40.15</v>
      </c>
      <c r="E71">
        <v>40.14</v>
      </c>
      <c r="F71">
        <v>33.61</v>
      </c>
      <c r="G71">
        <v>33.11</v>
      </c>
      <c r="H71">
        <f t="shared" si="2"/>
        <v>35.82</v>
      </c>
    </row>
    <row r="72" spans="1:8" x14ac:dyDescent="0.25">
      <c r="A72" s="1" t="s">
        <v>78</v>
      </c>
      <c r="B72">
        <v>1.82</v>
      </c>
      <c r="C72">
        <v>1.52</v>
      </c>
      <c r="D72">
        <v>1.52</v>
      </c>
      <c r="E72">
        <v>1.52</v>
      </c>
      <c r="F72">
        <v>1.52</v>
      </c>
      <c r="G72">
        <v>1.43</v>
      </c>
      <c r="H72">
        <f t="shared" si="2"/>
        <v>1.5</v>
      </c>
    </row>
    <row r="73" spans="1:8" x14ac:dyDescent="0.25">
      <c r="A73" s="1" t="s">
        <v>79</v>
      </c>
      <c r="B73">
        <v>44.63</v>
      </c>
      <c r="C73">
        <v>51.12</v>
      </c>
      <c r="D73">
        <v>51.62</v>
      </c>
      <c r="E73">
        <v>53.12</v>
      </c>
      <c r="F73">
        <v>52.62</v>
      </c>
      <c r="G73">
        <v>51.12</v>
      </c>
      <c r="H73">
        <f t="shared" si="2"/>
        <v>51.92</v>
      </c>
    </row>
    <row r="74" spans="1:8" x14ac:dyDescent="0.25">
      <c r="A74" s="1" t="s">
        <v>80</v>
      </c>
      <c r="B74">
        <v>1.72</v>
      </c>
      <c r="C74">
        <v>1.62</v>
      </c>
      <c r="D74">
        <v>1.42</v>
      </c>
      <c r="E74">
        <v>1.42</v>
      </c>
      <c r="F74">
        <v>1.42</v>
      </c>
      <c r="G74">
        <v>1.62</v>
      </c>
      <c r="H74">
        <f t="shared" si="2"/>
        <v>1.5</v>
      </c>
    </row>
    <row r="75" spans="1:8" x14ac:dyDescent="0.25">
      <c r="A75" s="1" t="s">
        <v>81</v>
      </c>
      <c r="B75">
        <v>34.72</v>
      </c>
      <c r="C75">
        <v>32.64</v>
      </c>
      <c r="D75">
        <v>32.72</v>
      </c>
      <c r="E75">
        <v>32.67</v>
      </c>
      <c r="F75">
        <v>32.659999999999997</v>
      </c>
      <c r="G75">
        <v>32.72</v>
      </c>
      <c r="H75">
        <f t="shared" si="2"/>
        <v>32.68</v>
      </c>
    </row>
    <row r="76" spans="1:8" x14ac:dyDescent="0.25">
      <c r="A76" s="1" t="s">
        <v>82</v>
      </c>
      <c r="B76">
        <v>33.11</v>
      </c>
      <c r="C76">
        <v>30.6</v>
      </c>
      <c r="D76">
        <v>30.62</v>
      </c>
      <c r="E76">
        <v>30.11</v>
      </c>
      <c r="F76">
        <v>30.11</v>
      </c>
      <c r="G76">
        <v>30.6</v>
      </c>
      <c r="H76">
        <f t="shared" si="2"/>
        <v>30.41</v>
      </c>
    </row>
    <row r="77" spans="1:8" x14ac:dyDescent="0.25">
      <c r="A77" s="1" t="s">
        <v>83</v>
      </c>
      <c r="B77">
        <v>18.16</v>
      </c>
      <c r="C77">
        <v>17.66</v>
      </c>
      <c r="D77">
        <v>17.649999999999999</v>
      </c>
      <c r="E77">
        <v>17.649999999999999</v>
      </c>
      <c r="F77">
        <v>17.64</v>
      </c>
      <c r="G77">
        <v>17.63</v>
      </c>
      <c r="H77">
        <f t="shared" si="2"/>
        <v>17.649999999999999</v>
      </c>
    </row>
    <row r="78" spans="1:8" x14ac:dyDescent="0.25">
      <c r="A78" s="1" t="s">
        <v>84</v>
      </c>
      <c r="B78">
        <v>26.22</v>
      </c>
      <c r="C78">
        <v>22.17</v>
      </c>
      <c r="D78">
        <v>22.67</v>
      </c>
      <c r="E78">
        <v>21.63</v>
      </c>
      <c r="F78">
        <v>22.17</v>
      </c>
      <c r="G78">
        <v>22.68</v>
      </c>
      <c r="H78">
        <f t="shared" si="2"/>
        <v>22.26</v>
      </c>
    </row>
    <row r="79" spans="1:8" x14ac:dyDescent="0.25">
      <c r="A79" s="1" t="s">
        <v>85</v>
      </c>
      <c r="B79">
        <v>42.23</v>
      </c>
      <c r="C79">
        <v>43.22</v>
      </c>
      <c r="D79">
        <v>42.69</v>
      </c>
      <c r="E79">
        <v>42.68</v>
      </c>
      <c r="F79">
        <v>42.17</v>
      </c>
      <c r="G79">
        <v>42.18</v>
      </c>
      <c r="H79">
        <f t="shared" si="2"/>
        <v>42.59</v>
      </c>
    </row>
    <row r="80" spans="1:8" x14ac:dyDescent="0.25">
      <c r="A80" s="1" t="s">
        <v>86</v>
      </c>
      <c r="B80">
        <v>12.13</v>
      </c>
      <c r="C80">
        <v>12.11</v>
      </c>
      <c r="D80">
        <v>11.11</v>
      </c>
      <c r="E80">
        <v>11.13</v>
      </c>
      <c r="F80">
        <v>11.59</v>
      </c>
      <c r="G80">
        <v>11.59</v>
      </c>
      <c r="H80">
        <f t="shared" si="2"/>
        <v>11.51</v>
      </c>
    </row>
    <row r="81" spans="1:8" x14ac:dyDescent="0.25">
      <c r="A81" s="1" t="s">
        <v>87</v>
      </c>
      <c r="B81">
        <v>29.17</v>
      </c>
      <c r="C81">
        <v>27.2</v>
      </c>
      <c r="D81">
        <v>27.16</v>
      </c>
      <c r="E81">
        <v>26.64</v>
      </c>
      <c r="F81">
        <v>28.17</v>
      </c>
      <c r="G81">
        <v>27.15</v>
      </c>
      <c r="H81">
        <f t="shared" si="2"/>
        <v>27.26</v>
      </c>
    </row>
    <row r="82" spans="1:8" x14ac:dyDescent="0.25">
      <c r="A82" s="1" t="s">
        <v>88</v>
      </c>
      <c r="B82">
        <v>4.4000000000000004</v>
      </c>
      <c r="C82">
        <v>4.3600000000000003</v>
      </c>
      <c r="D82">
        <v>4.3</v>
      </c>
      <c r="E82">
        <v>4.3899999999999997</v>
      </c>
      <c r="F82">
        <v>4.42</v>
      </c>
      <c r="G82">
        <v>4.4000000000000004</v>
      </c>
      <c r="H82">
        <f t="shared" si="2"/>
        <v>4.37</v>
      </c>
    </row>
    <row r="83" spans="1:8" x14ac:dyDescent="0.25">
      <c r="A83" s="1" t="s">
        <v>89</v>
      </c>
      <c r="B83">
        <v>28.13</v>
      </c>
      <c r="C83">
        <v>39.6</v>
      </c>
      <c r="D83">
        <v>39.630000000000003</v>
      </c>
      <c r="E83">
        <v>39.61</v>
      </c>
      <c r="F83">
        <v>39.630000000000003</v>
      </c>
      <c r="G83">
        <v>39.61</v>
      </c>
      <c r="H83">
        <f t="shared" si="2"/>
        <v>39.619999999999997</v>
      </c>
    </row>
    <row r="84" spans="1:8" x14ac:dyDescent="0.25">
      <c r="A84" s="1" t="s">
        <v>90</v>
      </c>
      <c r="B84">
        <v>4.97</v>
      </c>
      <c r="C84">
        <v>4.47</v>
      </c>
      <c r="D84">
        <v>4.47</v>
      </c>
      <c r="E84">
        <v>4.58</v>
      </c>
      <c r="F84">
        <v>4.45</v>
      </c>
      <c r="G84">
        <v>4.57</v>
      </c>
      <c r="H84">
        <f t="shared" si="2"/>
        <v>4.51</v>
      </c>
    </row>
    <row r="85" spans="1:8" x14ac:dyDescent="0.25">
      <c r="A85" s="1" t="s">
        <v>91</v>
      </c>
      <c r="B85">
        <v>4.67</v>
      </c>
      <c r="C85">
        <v>4.76</v>
      </c>
      <c r="D85">
        <v>4.87</v>
      </c>
      <c r="E85">
        <v>4.88</v>
      </c>
      <c r="F85">
        <v>4.87</v>
      </c>
      <c r="G85">
        <v>4.76</v>
      </c>
      <c r="H85">
        <f t="shared" si="2"/>
        <v>4.83</v>
      </c>
    </row>
    <row r="86" spans="1:8" x14ac:dyDescent="0.25">
      <c r="A86" s="1" t="s">
        <v>92</v>
      </c>
      <c r="B86">
        <v>8.36</v>
      </c>
      <c r="C86">
        <v>7.36</v>
      </c>
      <c r="D86">
        <v>7.16</v>
      </c>
      <c r="E86">
        <v>6.96</v>
      </c>
      <c r="F86">
        <v>7.16</v>
      </c>
      <c r="G86">
        <v>7.16</v>
      </c>
      <c r="H86">
        <f t="shared" si="2"/>
        <v>7.16</v>
      </c>
    </row>
    <row r="87" spans="1:8" x14ac:dyDescent="0.25">
      <c r="A87" s="1" t="s">
        <v>93</v>
      </c>
      <c r="B87">
        <v>5.51</v>
      </c>
      <c r="C87">
        <v>5.77</v>
      </c>
      <c r="D87">
        <v>5.72</v>
      </c>
      <c r="E87">
        <v>5.81</v>
      </c>
      <c r="F87">
        <v>5.78</v>
      </c>
      <c r="G87">
        <v>5.81</v>
      </c>
      <c r="H87">
        <f t="shared" si="2"/>
        <v>5.78</v>
      </c>
    </row>
    <row r="88" spans="1:8" x14ac:dyDescent="0.25">
      <c r="A88" s="1" t="s">
        <v>94</v>
      </c>
      <c r="B88">
        <v>23.15</v>
      </c>
      <c r="C88">
        <v>22.11</v>
      </c>
      <c r="D88">
        <v>22.11</v>
      </c>
      <c r="E88">
        <v>21.58</v>
      </c>
      <c r="F88">
        <v>22.11</v>
      </c>
      <c r="G88">
        <v>22.11</v>
      </c>
      <c r="H88">
        <f t="shared" si="2"/>
        <v>22</v>
      </c>
    </row>
    <row r="89" spans="1:8" x14ac:dyDescent="0.25">
      <c r="A89" s="1" t="s">
        <v>95</v>
      </c>
      <c r="B89">
        <v>66.19</v>
      </c>
      <c r="C89">
        <v>65.2</v>
      </c>
      <c r="D89">
        <v>65.2</v>
      </c>
      <c r="E89">
        <v>64.209999999999994</v>
      </c>
      <c r="F89">
        <v>64.209999999999994</v>
      </c>
      <c r="G89">
        <v>67.22</v>
      </c>
      <c r="H89">
        <f t="shared" si="2"/>
        <v>65.209999999999994</v>
      </c>
    </row>
    <row r="90" spans="1:8" x14ac:dyDescent="0.25">
      <c r="A90" s="1" t="s">
        <v>96</v>
      </c>
      <c r="B90">
        <v>1.92</v>
      </c>
      <c r="C90">
        <v>1.73</v>
      </c>
      <c r="D90">
        <v>1.72</v>
      </c>
      <c r="E90">
        <v>1.62</v>
      </c>
      <c r="F90">
        <v>1.62</v>
      </c>
      <c r="G90">
        <v>1.52</v>
      </c>
      <c r="H90">
        <f t="shared" si="2"/>
        <v>1.64</v>
      </c>
    </row>
    <row r="91" spans="1:8" x14ac:dyDescent="0.25">
      <c r="A91" s="1" t="s">
        <v>97</v>
      </c>
      <c r="B91">
        <v>6.57</v>
      </c>
      <c r="C91">
        <v>6.46</v>
      </c>
      <c r="D91">
        <v>6.37</v>
      </c>
      <c r="E91">
        <v>6.35</v>
      </c>
      <c r="F91">
        <v>6.24</v>
      </c>
      <c r="G91">
        <v>6.35</v>
      </c>
      <c r="H91">
        <f t="shared" si="2"/>
        <v>6.35</v>
      </c>
    </row>
    <row r="92" spans="1:8" x14ac:dyDescent="0.25">
      <c r="A92" s="1" t="s">
        <v>98</v>
      </c>
      <c r="B92">
        <v>3.22</v>
      </c>
      <c r="C92">
        <v>3.42</v>
      </c>
      <c r="D92">
        <v>3.22</v>
      </c>
      <c r="E92">
        <v>3.33</v>
      </c>
      <c r="F92">
        <v>3.32</v>
      </c>
      <c r="G92">
        <v>3.53</v>
      </c>
      <c r="H92">
        <f t="shared" si="2"/>
        <v>3.36</v>
      </c>
    </row>
    <row r="93" spans="1:8" x14ac:dyDescent="0.25">
      <c r="A93" s="1" t="s">
        <v>99</v>
      </c>
      <c r="B93">
        <v>6.55</v>
      </c>
      <c r="C93">
        <v>6.24</v>
      </c>
      <c r="D93">
        <v>6.34</v>
      </c>
      <c r="E93">
        <v>6.56</v>
      </c>
      <c r="F93">
        <v>6.25</v>
      </c>
      <c r="G93">
        <v>6.46</v>
      </c>
      <c r="H93">
        <f t="shared" si="2"/>
        <v>6.37</v>
      </c>
    </row>
    <row r="94" spans="1:8" x14ac:dyDescent="0.25">
      <c r="A94" s="1" t="s">
        <v>100</v>
      </c>
      <c r="B94">
        <v>9.7799999999999994</v>
      </c>
      <c r="C94">
        <v>9.85</v>
      </c>
      <c r="D94">
        <v>9.8699999999999992</v>
      </c>
      <c r="E94">
        <v>9.9499999999999993</v>
      </c>
      <c r="F94">
        <v>9.64</v>
      </c>
      <c r="G94">
        <v>10.050000000000001</v>
      </c>
      <c r="H94">
        <f t="shared" si="2"/>
        <v>9.8699999999999992</v>
      </c>
    </row>
    <row r="95" spans="1:8" x14ac:dyDescent="0.25">
      <c r="A95" s="1" t="s">
        <v>101</v>
      </c>
      <c r="B95">
        <v>10.09</v>
      </c>
      <c r="C95">
        <v>8.4700000000000006</v>
      </c>
      <c r="D95">
        <v>8.4700000000000006</v>
      </c>
      <c r="E95">
        <v>8.35</v>
      </c>
      <c r="F95">
        <v>8.36</v>
      </c>
      <c r="G95">
        <v>8.4600000000000009</v>
      </c>
      <c r="H95">
        <f t="shared" si="2"/>
        <v>8.42</v>
      </c>
    </row>
    <row r="96" spans="1:8" x14ac:dyDescent="0.25">
      <c r="A96" s="1" t="s">
        <v>102</v>
      </c>
      <c r="B96">
        <v>113.27</v>
      </c>
      <c r="C96">
        <v>113.27</v>
      </c>
      <c r="D96">
        <v>114.26</v>
      </c>
      <c r="E96">
        <v>112.29</v>
      </c>
      <c r="F96">
        <v>112.59</v>
      </c>
      <c r="G96">
        <v>112.26</v>
      </c>
      <c r="H96">
        <f t="shared" si="2"/>
        <v>112.93</v>
      </c>
    </row>
    <row r="97" spans="1:8" x14ac:dyDescent="0.25">
      <c r="A97" s="1" t="s">
        <v>103</v>
      </c>
      <c r="B97">
        <v>8.76</v>
      </c>
      <c r="C97">
        <v>8.4499999999999993</v>
      </c>
      <c r="D97">
        <v>8.56</v>
      </c>
      <c r="E97">
        <v>19.59</v>
      </c>
      <c r="F97">
        <v>19.579999999999998</v>
      </c>
      <c r="G97">
        <v>19.59</v>
      </c>
      <c r="H97">
        <f t="shared" si="2"/>
        <v>15.15</v>
      </c>
    </row>
    <row r="98" spans="1:8" x14ac:dyDescent="0.25">
      <c r="A98" s="1" t="s">
        <v>104</v>
      </c>
      <c r="B98">
        <v>20.62</v>
      </c>
      <c r="C98">
        <v>21.62</v>
      </c>
      <c r="D98">
        <v>20.11</v>
      </c>
      <c r="E98">
        <v>20.09</v>
      </c>
      <c r="F98">
        <v>19.63</v>
      </c>
      <c r="G98">
        <v>20.09</v>
      </c>
      <c r="H98">
        <f t="shared" ref="H98:H100" si="3">ROUND(AVERAGE(C98:G98), 2)</f>
        <v>20.309999999999999</v>
      </c>
    </row>
    <row r="99" spans="1:8" x14ac:dyDescent="0.25">
      <c r="A99" s="1" t="s">
        <v>105</v>
      </c>
      <c r="B99">
        <v>1.23</v>
      </c>
      <c r="C99">
        <v>1.42</v>
      </c>
      <c r="D99">
        <v>1.43</v>
      </c>
      <c r="E99">
        <v>1.43</v>
      </c>
      <c r="F99">
        <v>1.33</v>
      </c>
      <c r="G99">
        <v>1.42</v>
      </c>
      <c r="H99">
        <f t="shared" si="3"/>
        <v>1.41</v>
      </c>
    </row>
    <row r="100" spans="1:8" x14ac:dyDescent="0.25">
      <c r="A100" s="1" t="s">
        <v>106</v>
      </c>
      <c r="B100">
        <v>17.64</v>
      </c>
      <c r="C100">
        <v>18.11</v>
      </c>
      <c r="D100">
        <v>18.100000000000001</v>
      </c>
      <c r="E100">
        <v>17.63</v>
      </c>
      <c r="F100">
        <v>17.63</v>
      </c>
      <c r="G100">
        <v>17.61</v>
      </c>
      <c r="H100">
        <f t="shared" si="3"/>
        <v>17.82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7DEE-4369-46E6-ACC3-614B4ECAE93B}">
  <dimension ref="A1:H100"/>
  <sheetViews>
    <sheetView workbookViewId="0">
      <selection activeCell="H1" activeCellId="1" sqref="Q15 H1:H1048576"/>
    </sheetView>
  </sheetViews>
  <sheetFormatPr defaultRowHeight="15" x14ac:dyDescent="0.25"/>
  <cols>
    <col min="1" max="7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14.47</v>
      </c>
      <c r="C2">
        <v>13.05</v>
      </c>
      <c r="D2">
        <v>8.67</v>
      </c>
      <c r="E2">
        <v>8.57</v>
      </c>
      <c r="F2">
        <v>14.49</v>
      </c>
      <c r="G2">
        <v>11.46</v>
      </c>
      <c r="H2">
        <f t="shared" ref="H2:H33" si="0">ROUND(AVERAGE(C2:G2), 2)</f>
        <v>11.25</v>
      </c>
    </row>
    <row r="3" spans="1:8" x14ac:dyDescent="0.25">
      <c r="A3" s="1" t="s">
        <v>9</v>
      </c>
      <c r="B3">
        <v>55.04</v>
      </c>
      <c r="C3">
        <v>48.56</v>
      </c>
      <c r="D3">
        <v>47.39</v>
      </c>
      <c r="E3">
        <v>47.46</v>
      </c>
      <c r="F3">
        <v>53.53</v>
      </c>
      <c r="G3">
        <v>48.03</v>
      </c>
      <c r="H3">
        <f t="shared" si="0"/>
        <v>48.99</v>
      </c>
    </row>
    <row r="4" spans="1:8" x14ac:dyDescent="0.25">
      <c r="A4" s="1" t="s">
        <v>10</v>
      </c>
      <c r="B4">
        <v>28.21</v>
      </c>
      <c r="C4">
        <v>22.62</v>
      </c>
      <c r="D4">
        <v>21.63</v>
      </c>
      <c r="E4">
        <v>21.62</v>
      </c>
      <c r="F4">
        <v>27.25</v>
      </c>
      <c r="G4">
        <v>22.11</v>
      </c>
      <c r="H4">
        <f t="shared" si="0"/>
        <v>23.05</v>
      </c>
    </row>
    <row r="5" spans="1:8" x14ac:dyDescent="0.25">
      <c r="A5" s="1" t="s">
        <v>11</v>
      </c>
      <c r="B5">
        <v>197.6</v>
      </c>
      <c r="C5">
        <v>193.65</v>
      </c>
      <c r="D5">
        <v>193.49</v>
      </c>
      <c r="E5">
        <v>193.42</v>
      </c>
      <c r="F5">
        <v>195.64</v>
      </c>
      <c r="G5">
        <v>194.55</v>
      </c>
      <c r="H5">
        <f t="shared" si="0"/>
        <v>194.15</v>
      </c>
    </row>
    <row r="6" spans="1:8" x14ac:dyDescent="0.25">
      <c r="A6" s="1" t="s">
        <v>12</v>
      </c>
      <c r="B6">
        <v>71.84</v>
      </c>
      <c r="C6">
        <v>70.430000000000007</v>
      </c>
      <c r="D6">
        <v>66.180000000000007</v>
      </c>
      <c r="E6">
        <v>65.260000000000005</v>
      </c>
      <c r="F6">
        <v>71.3</v>
      </c>
      <c r="G6">
        <v>69.260000000000005</v>
      </c>
      <c r="H6">
        <f t="shared" si="0"/>
        <v>68.489999999999995</v>
      </c>
    </row>
    <row r="7" spans="1:8" x14ac:dyDescent="0.25">
      <c r="A7" s="1" t="s">
        <v>13</v>
      </c>
      <c r="B7">
        <v>31.08</v>
      </c>
      <c r="C7">
        <v>26.64</v>
      </c>
      <c r="D7">
        <v>27.11</v>
      </c>
      <c r="E7">
        <v>26.61</v>
      </c>
      <c r="F7">
        <v>30.05</v>
      </c>
      <c r="G7">
        <v>26.64</v>
      </c>
      <c r="H7">
        <f t="shared" si="0"/>
        <v>27.41</v>
      </c>
    </row>
    <row r="8" spans="1:8" x14ac:dyDescent="0.25">
      <c r="A8" s="1" t="s">
        <v>14</v>
      </c>
      <c r="B8">
        <v>6.87</v>
      </c>
      <c r="C8">
        <v>7.1</v>
      </c>
      <c r="D8">
        <v>1.72</v>
      </c>
      <c r="E8">
        <v>1.62</v>
      </c>
      <c r="F8">
        <v>6.84</v>
      </c>
      <c r="G8">
        <v>5.22</v>
      </c>
      <c r="H8">
        <f t="shared" si="0"/>
        <v>4.5</v>
      </c>
    </row>
    <row r="9" spans="1:8" x14ac:dyDescent="0.25">
      <c r="A9" s="1" t="s">
        <v>15</v>
      </c>
      <c r="B9">
        <v>29.13</v>
      </c>
      <c r="C9">
        <v>32.159999999999997</v>
      </c>
      <c r="D9">
        <v>31.6</v>
      </c>
      <c r="E9">
        <v>31.6</v>
      </c>
      <c r="F9">
        <v>24.61</v>
      </c>
      <c r="G9">
        <v>31.62</v>
      </c>
      <c r="H9">
        <f t="shared" si="0"/>
        <v>30.32</v>
      </c>
    </row>
    <row r="10" spans="1:8" x14ac:dyDescent="0.25">
      <c r="A10" s="1" t="s">
        <v>16</v>
      </c>
      <c r="B10">
        <v>273.02</v>
      </c>
      <c r="C10">
        <v>275.08</v>
      </c>
      <c r="D10">
        <v>270.47000000000003</v>
      </c>
      <c r="E10">
        <v>267.39999999999998</v>
      </c>
      <c r="F10">
        <v>272.60000000000002</v>
      </c>
      <c r="G10">
        <v>271.67</v>
      </c>
      <c r="H10">
        <f t="shared" si="0"/>
        <v>271.44</v>
      </c>
    </row>
    <row r="11" spans="1:8" x14ac:dyDescent="0.25">
      <c r="A11" s="1" t="s">
        <v>17</v>
      </c>
      <c r="B11">
        <v>44.23</v>
      </c>
      <c r="C11">
        <v>43.68</v>
      </c>
      <c r="D11">
        <v>44.21</v>
      </c>
      <c r="E11">
        <v>43.69</v>
      </c>
      <c r="F11">
        <v>44.22</v>
      </c>
      <c r="G11">
        <v>44.22</v>
      </c>
      <c r="H11">
        <f t="shared" si="0"/>
        <v>44</v>
      </c>
    </row>
    <row r="12" spans="1:8" x14ac:dyDescent="0.25">
      <c r="A12" s="1" t="s">
        <v>18</v>
      </c>
      <c r="B12">
        <v>101.32</v>
      </c>
      <c r="C12">
        <v>98.37</v>
      </c>
      <c r="D12">
        <v>100.35</v>
      </c>
      <c r="E12">
        <v>99.3</v>
      </c>
      <c r="F12">
        <v>100.37</v>
      </c>
      <c r="G12">
        <v>98.37</v>
      </c>
      <c r="H12">
        <f t="shared" si="0"/>
        <v>99.35</v>
      </c>
    </row>
    <row r="13" spans="1:8" x14ac:dyDescent="0.25">
      <c r="A13" s="1" t="s">
        <v>19</v>
      </c>
      <c r="B13">
        <v>1.55</v>
      </c>
      <c r="C13">
        <v>1.34</v>
      </c>
      <c r="D13">
        <v>1.33</v>
      </c>
      <c r="E13">
        <v>1.32</v>
      </c>
      <c r="F13">
        <v>1.55</v>
      </c>
      <c r="G13">
        <v>1.44</v>
      </c>
      <c r="H13">
        <f t="shared" si="0"/>
        <v>1.4</v>
      </c>
    </row>
    <row r="14" spans="1:8" x14ac:dyDescent="0.25">
      <c r="A14" s="1" t="s">
        <v>20</v>
      </c>
      <c r="B14">
        <v>9.93</v>
      </c>
      <c r="C14">
        <v>4.6100000000000003</v>
      </c>
      <c r="D14">
        <v>4.59</v>
      </c>
      <c r="E14">
        <v>4.57</v>
      </c>
      <c r="F14">
        <v>10.130000000000001</v>
      </c>
      <c r="G14">
        <v>4.62</v>
      </c>
      <c r="H14">
        <f t="shared" si="0"/>
        <v>5.7</v>
      </c>
    </row>
    <row r="15" spans="1:8" x14ac:dyDescent="0.25">
      <c r="A15" s="1" t="s">
        <v>21</v>
      </c>
      <c r="B15">
        <v>368.75</v>
      </c>
      <c r="C15">
        <v>373.75</v>
      </c>
      <c r="D15">
        <v>369.72</v>
      </c>
      <c r="E15">
        <v>369.61</v>
      </c>
      <c r="F15">
        <v>365.77</v>
      </c>
      <c r="G15">
        <v>367.72</v>
      </c>
      <c r="H15">
        <f t="shared" si="0"/>
        <v>369.31</v>
      </c>
    </row>
    <row r="16" spans="1:8" x14ac:dyDescent="0.25">
      <c r="A16" s="1" t="s">
        <v>22</v>
      </c>
      <c r="B16">
        <v>17.61</v>
      </c>
      <c r="C16">
        <v>17.14</v>
      </c>
      <c r="D16">
        <v>17.12</v>
      </c>
      <c r="E16">
        <v>17.100000000000001</v>
      </c>
      <c r="F16">
        <v>17.63</v>
      </c>
      <c r="G16">
        <v>17.600000000000001</v>
      </c>
      <c r="H16">
        <f t="shared" si="0"/>
        <v>17.32</v>
      </c>
    </row>
    <row r="17" spans="1:8" x14ac:dyDescent="0.25">
      <c r="A17" s="1" t="s">
        <v>23</v>
      </c>
      <c r="B17">
        <v>66.17</v>
      </c>
      <c r="C17">
        <v>52.18</v>
      </c>
      <c r="D17">
        <v>53.18</v>
      </c>
      <c r="E17">
        <v>52.67</v>
      </c>
      <c r="F17">
        <v>65.09</v>
      </c>
      <c r="G17">
        <v>52.66</v>
      </c>
      <c r="H17">
        <f t="shared" si="0"/>
        <v>55.16</v>
      </c>
    </row>
    <row r="18" spans="1:8" x14ac:dyDescent="0.25">
      <c r="A18" s="1" t="s">
        <v>24</v>
      </c>
      <c r="B18">
        <v>77.25</v>
      </c>
      <c r="C18">
        <v>71.209999999999994</v>
      </c>
      <c r="D18">
        <v>71.2</v>
      </c>
      <c r="E18">
        <v>70.239999999999995</v>
      </c>
      <c r="F18">
        <v>77.23</v>
      </c>
      <c r="G18">
        <v>71.22</v>
      </c>
      <c r="H18">
        <f t="shared" si="0"/>
        <v>72.22</v>
      </c>
    </row>
    <row r="19" spans="1:8" x14ac:dyDescent="0.25">
      <c r="A19" s="1" t="s">
        <v>25</v>
      </c>
      <c r="B19">
        <v>4.26</v>
      </c>
      <c r="C19">
        <v>3.97</v>
      </c>
      <c r="D19">
        <v>3.94</v>
      </c>
      <c r="E19">
        <v>4.04</v>
      </c>
      <c r="F19">
        <v>4.37</v>
      </c>
      <c r="G19">
        <v>3.96</v>
      </c>
      <c r="H19">
        <f t="shared" si="0"/>
        <v>4.0599999999999996</v>
      </c>
    </row>
    <row r="20" spans="1:8" x14ac:dyDescent="0.25">
      <c r="A20" s="1" t="s">
        <v>26</v>
      </c>
      <c r="B20">
        <v>25.16</v>
      </c>
      <c r="C20">
        <v>24.66</v>
      </c>
      <c r="D20">
        <v>24.15</v>
      </c>
      <c r="E20">
        <v>27.62</v>
      </c>
      <c r="F20">
        <v>24.68</v>
      </c>
      <c r="G20">
        <v>24.64</v>
      </c>
      <c r="H20">
        <f t="shared" si="0"/>
        <v>25.15</v>
      </c>
    </row>
    <row r="21" spans="1:8" x14ac:dyDescent="0.25">
      <c r="A21" s="1" t="s">
        <v>27</v>
      </c>
      <c r="B21">
        <v>1.64</v>
      </c>
      <c r="C21">
        <v>1.32</v>
      </c>
      <c r="D21">
        <v>1.32</v>
      </c>
      <c r="E21">
        <v>1.33</v>
      </c>
      <c r="F21">
        <v>1.52</v>
      </c>
      <c r="G21">
        <v>1.32</v>
      </c>
      <c r="H21">
        <f t="shared" si="0"/>
        <v>1.36</v>
      </c>
    </row>
    <row r="22" spans="1:8" x14ac:dyDescent="0.25">
      <c r="A22" s="1" t="s">
        <v>28</v>
      </c>
      <c r="B22">
        <v>8.99</v>
      </c>
      <c r="C22">
        <v>8.8800000000000008</v>
      </c>
      <c r="D22">
        <v>3.85</v>
      </c>
      <c r="E22">
        <v>3.85</v>
      </c>
      <c r="F22">
        <v>8.4700000000000006</v>
      </c>
      <c r="G22">
        <v>9.3000000000000007</v>
      </c>
      <c r="H22">
        <f t="shared" si="0"/>
        <v>6.87</v>
      </c>
    </row>
    <row r="23" spans="1:8" x14ac:dyDescent="0.25">
      <c r="A23" s="1" t="s">
        <v>29</v>
      </c>
      <c r="B23">
        <v>44.15</v>
      </c>
      <c r="C23">
        <v>44.2</v>
      </c>
      <c r="D23">
        <v>44.14</v>
      </c>
      <c r="E23">
        <v>44.67</v>
      </c>
      <c r="F23">
        <v>43.68</v>
      </c>
      <c r="G23">
        <v>43.71</v>
      </c>
      <c r="H23">
        <f t="shared" si="0"/>
        <v>44.08</v>
      </c>
    </row>
    <row r="24" spans="1:8" x14ac:dyDescent="0.25">
      <c r="A24" s="1" t="s">
        <v>30</v>
      </c>
      <c r="B24">
        <v>229.47</v>
      </c>
      <c r="C24">
        <v>246.46</v>
      </c>
      <c r="D24">
        <v>245.47</v>
      </c>
      <c r="E24">
        <v>245.46</v>
      </c>
      <c r="F24">
        <v>227.47</v>
      </c>
      <c r="G24">
        <v>244.49</v>
      </c>
      <c r="H24">
        <f t="shared" si="0"/>
        <v>241.87</v>
      </c>
    </row>
    <row r="25" spans="1:8" x14ac:dyDescent="0.25">
      <c r="A25" s="1" t="s">
        <v>31</v>
      </c>
      <c r="B25">
        <v>36.64</v>
      </c>
      <c r="C25">
        <v>33.619999999999997</v>
      </c>
      <c r="D25">
        <v>33.6</v>
      </c>
      <c r="E25">
        <v>33.6</v>
      </c>
      <c r="F25">
        <v>35.619999999999997</v>
      </c>
      <c r="G25">
        <v>33.619999999999997</v>
      </c>
      <c r="H25">
        <f t="shared" si="0"/>
        <v>34.01</v>
      </c>
    </row>
    <row r="26" spans="1:8" x14ac:dyDescent="0.25">
      <c r="A26" s="1" t="s">
        <v>32</v>
      </c>
      <c r="B26">
        <v>78.180000000000007</v>
      </c>
      <c r="C26">
        <v>72.2</v>
      </c>
      <c r="D26">
        <v>72.17</v>
      </c>
      <c r="E26">
        <v>72.16</v>
      </c>
      <c r="F26">
        <v>78.2</v>
      </c>
      <c r="G26">
        <v>72.209999999999994</v>
      </c>
      <c r="H26">
        <f t="shared" si="0"/>
        <v>73.39</v>
      </c>
    </row>
    <row r="27" spans="1:8" x14ac:dyDescent="0.25">
      <c r="A27" s="1" t="s">
        <v>33</v>
      </c>
      <c r="B27">
        <v>1.82</v>
      </c>
      <c r="C27">
        <v>1.63</v>
      </c>
      <c r="D27">
        <v>1.82</v>
      </c>
      <c r="E27">
        <v>1.62</v>
      </c>
      <c r="F27">
        <v>1.92</v>
      </c>
      <c r="G27">
        <v>1.73</v>
      </c>
      <c r="H27">
        <f t="shared" si="0"/>
        <v>1.74</v>
      </c>
    </row>
    <row r="28" spans="1:8" x14ac:dyDescent="0.25">
      <c r="A28" s="1" t="s">
        <v>34</v>
      </c>
      <c r="B28">
        <v>1.83</v>
      </c>
      <c r="C28">
        <v>1.63</v>
      </c>
      <c r="D28">
        <v>1.72</v>
      </c>
      <c r="E28">
        <v>1.72</v>
      </c>
      <c r="F28">
        <v>1.93</v>
      </c>
      <c r="G28">
        <v>1.65</v>
      </c>
      <c r="H28">
        <f t="shared" si="0"/>
        <v>1.73</v>
      </c>
    </row>
    <row r="29" spans="1:8" x14ac:dyDescent="0.25">
      <c r="A29" s="1" t="s">
        <v>35</v>
      </c>
      <c r="B29">
        <v>111.25</v>
      </c>
      <c r="C29">
        <v>111.23</v>
      </c>
      <c r="D29">
        <v>111.23</v>
      </c>
      <c r="E29">
        <v>111.25</v>
      </c>
      <c r="F29">
        <v>111.26</v>
      </c>
      <c r="G29">
        <v>111.23</v>
      </c>
      <c r="H29">
        <f t="shared" si="0"/>
        <v>111.24</v>
      </c>
    </row>
    <row r="30" spans="1:8" x14ac:dyDescent="0.25">
      <c r="A30" s="1" t="s">
        <v>36</v>
      </c>
      <c r="B30">
        <v>76.25</v>
      </c>
      <c r="C30">
        <v>67.2</v>
      </c>
      <c r="D30">
        <v>70.180000000000007</v>
      </c>
      <c r="E30">
        <v>70.209999999999994</v>
      </c>
      <c r="F30">
        <v>74.28</v>
      </c>
      <c r="G30">
        <v>70.16</v>
      </c>
      <c r="H30">
        <f t="shared" si="0"/>
        <v>70.41</v>
      </c>
    </row>
    <row r="31" spans="1:8" x14ac:dyDescent="0.25">
      <c r="A31" s="1" t="s">
        <v>37</v>
      </c>
      <c r="B31">
        <v>4.8</v>
      </c>
      <c r="C31">
        <v>4.8099999999999996</v>
      </c>
      <c r="D31">
        <v>4.8</v>
      </c>
      <c r="E31">
        <v>4.8</v>
      </c>
      <c r="F31">
        <v>5</v>
      </c>
      <c r="G31">
        <v>4.8</v>
      </c>
      <c r="H31">
        <f t="shared" si="0"/>
        <v>4.84</v>
      </c>
    </row>
    <row r="32" spans="1:8" x14ac:dyDescent="0.25">
      <c r="A32" s="1" t="s">
        <v>38</v>
      </c>
      <c r="B32">
        <v>90.33</v>
      </c>
      <c r="C32">
        <v>90.29</v>
      </c>
      <c r="D32">
        <v>89.28</v>
      </c>
      <c r="E32">
        <v>88.3</v>
      </c>
      <c r="F32">
        <v>90.31</v>
      </c>
      <c r="G32">
        <v>87.29</v>
      </c>
      <c r="H32">
        <f t="shared" si="0"/>
        <v>89.09</v>
      </c>
    </row>
    <row r="33" spans="1:8" x14ac:dyDescent="0.25">
      <c r="A33" s="1" t="s">
        <v>39</v>
      </c>
      <c r="B33">
        <v>30.13</v>
      </c>
      <c r="C33">
        <v>29.1</v>
      </c>
      <c r="D33">
        <v>29.61</v>
      </c>
      <c r="E33">
        <v>29.66</v>
      </c>
      <c r="F33">
        <v>29.63</v>
      </c>
      <c r="G33">
        <v>29.12</v>
      </c>
      <c r="H33">
        <f t="shared" si="0"/>
        <v>29.42</v>
      </c>
    </row>
    <row r="34" spans="1:8" x14ac:dyDescent="0.25">
      <c r="A34" s="1" t="s">
        <v>40</v>
      </c>
      <c r="B34">
        <v>47.66</v>
      </c>
      <c r="C34">
        <v>47.14</v>
      </c>
      <c r="D34">
        <v>47.63</v>
      </c>
      <c r="E34">
        <v>46.64</v>
      </c>
      <c r="F34">
        <v>48.17</v>
      </c>
      <c r="G34">
        <v>46.13</v>
      </c>
      <c r="H34">
        <f t="shared" ref="H34:H65" si="1">ROUND(AVERAGE(C34:G34), 2)</f>
        <v>47.14</v>
      </c>
    </row>
    <row r="35" spans="1:8" x14ac:dyDescent="0.25">
      <c r="A35" s="1" t="s">
        <v>41</v>
      </c>
      <c r="B35">
        <v>1.63</v>
      </c>
      <c r="C35">
        <v>1.34</v>
      </c>
      <c r="D35">
        <v>1.32</v>
      </c>
      <c r="E35">
        <v>1.32</v>
      </c>
      <c r="F35">
        <v>1.63</v>
      </c>
      <c r="G35">
        <v>1.33</v>
      </c>
      <c r="H35">
        <f t="shared" si="1"/>
        <v>1.39</v>
      </c>
    </row>
    <row r="36" spans="1:8" x14ac:dyDescent="0.25">
      <c r="A36" s="1" t="s">
        <v>42</v>
      </c>
      <c r="B36">
        <v>49.18</v>
      </c>
      <c r="C36">
        <v>50.22</v>
      </c>
      <c r="D36">
        <v>50.2</v>
      </c>
      <c r="E36">
        <v>50.16</v>
      </c>
      <c r="F36">
        <v>48.72</v>
      </c>
      <c r="G36">
        <v>49.69</v>
      </c>
      <c r="H36">
        <f t="shared" si="1"/>
        <v>49.8</v>
      </c>
    </row>
    <row r="37" spans="1:8" x14ac:dyDescent="0.25">
      <c r="A37" s="1" t="s">
        <v>43</v>
      </c>
      <c r="B37">
        <v>41.24</v>
      </c>
      <c r="C37">
        <v>48.18</v>
      </c>
      <c r="D37">
        <v>48.7</v>
      </c>
      <c r="E37">
        <v>48.16</v>
      </c>
      <c r="F37">
        <v>41.2</v>
      </c>
      <c r="G37">
        <v>48.26</v>
      </c>
      <c r="H37">
        <f t="shared" si="1"/>
        <v>46.9</v>
      </c>
    </row>
    <row r="38" spans="1:8" x14ac:dyDescent="0.25">
      <c r="A38" s="1" t="s">
        <v>44</v>
      </c>
      <c r="B38">
        <v>9.0500000000000007</v>
      </c>
      <c r="C38">
        <v>8.85</v>
      </c>
      <c r="D38">
        <v>8.9499999999999993</v>
      </c>
      <c r="E38">
        <v>8.9499999999999993</v>
      </c>
      <c r="F38">
        <v>9.06</v>
      </c>
      <c r="G38">
        <v>8.9499999999999993</v>
      </c>
      <c r="H38">
        <f t="shared" si="1"/>
        <v>8.9499999999999993</v>
      </c>
    </row>
    <row r="39" spans="1:8" x14ac:dyDescent="0.25">
      <c r="A39" s="1" t="s">
        <v>45</v>
      </c>
      <c r="B39">
        <v>52.68</v>
      </c>
      <c r="C39">
        <v>53.68</v>
      </c>
      <c r="D39">
        <v>50.67</v>
      </c>
      <c r="E39">
        <v>50.2</v>
      </c>
      <c r="F39">
        <v>53.17</v>
      </c>
      <c r="G39">
        <v>50.16</v>
      </c>
      <c r="H39">
        <f t="shared" si="1"/>
        <v>51.58</v>
      </c>
    </row>
    <row r="40" spans="1:8" x14ac:dyDescent="0.25">
      <c r="A40" s="1" t="s">
        <v>46</v>
      </c>
      <c r="B40">
        <v>7.28</v>
      </c>
      <c r="C40">
        <v>6.69</v>
      </c>
      <c r="D40">
        <v>6.56</v>
      </c>
      <c r="E40">
        <v>6.58</v>
      </c>
      <c r="F40">
        <v>7.28</v>
      </c>
      <c r="G40">
        <v>6.57</v>
      </c>
      <c r="H40">
        <f t="shared" si="1"/>
        <v>6.74</v>
      </c>
    </row>
    <row r="41" spans="1:8" x14ac:dyDescent="0.25">
      <c r="A41" s="1" t="s">
        <v>47</v>
      </c>
      <c r="B41">
        <v>21.62</v>
      </c>
      <c r="C41">
        <v>20.62</v>
      </c>
      <c r="D41">
        <v>20.63</v>
      </c>
      <c r="E41">
        <v>20.62</v>
      </c>
      <c r="F41">
        <v>21.12</v>
      </c>
      <c r="G41">
        <v>20.12</v>
      </c>
      <c r="H41">
        <f t="shared" si="1"/>
        <v>20.62</v>
      </c>
    </row>
    <row r="42" spans="1:8" x14ac:dyDescent="0.25">
      <c r="A42" s="1" t="s">
        <v>48</v>
      </c>
      <c r="B42">
        <v>1.33</v>
      </c>
      <c r="C42">
        <v>1.33</v>
      </c>
      <c r="D42">
        <v>1.24</v>
      </c>
      <c r="E42">
        <v>1.33</v>
      </c>
      <c r="F42">
        <v>1.33</v>
      </c>
      <c r="G42">
        <v>1.22</v>
      </c>
      <c r="H42">
        <f t="shared" si="1"/>
        <v>1.29</v>
      </c>
    </row>
    <row r="43" spans="1:8" x14ac:dyDescent="0.25">
      <c r="A43" s="1" t="s">
        <v>49</v>
      </c>
      <c r="B43">
        <v>22.09</v>
      </c>
      <c r="C43">
        <v>22.09</v>
      </c>
      <c r="D43">
        <v>22.1</v>
      </c>
      <c r="E43">
        <v>22.08</v>
      </c>
      <c r="F43">
        <v>22.1</v>
      </c>
      <c r="G43">
        <v>21.59</v>
      </c>
      <c r="H43">
        <f t="shared" si="1"/>
        <v>21.99</v>
      </c>
    </row>
    <row r="44" spans="1:8" x14ac:dyDescent="0.25">
      <c r="A44" s="1" t="s">
        <v>50</v>
      </c>
      <c r="B44">
        <v>30.15</v>
      </c>
      <c r="C44">
        <v>31.14</v>
      </c>
      <c r="D44">
        <v>31.12</v>
      </c>
      <c r="E44">
        <v>31.1</v>
      </c>
      <c r="F44">
        <v>30.64</v>
      </c>
      <c r="G44">
        <v>30.63</v>
      </c>
      <c r="H44">
        <f t="shared" si="1"/>
        <v>30.93</v>
      </c>
    </row>
    <row r="45" spans="1:8" x14ac:dyDescent="0.25">
      <c r="A45" s="1" t="s">
        <v>51</v>
      </c>
      <c r="B45">
        <v>73.180000000000007</v>
      </c>
      <c r="C45">
        <v>74.2</v>
      </c>
      <c r="D45">
        <v>73.209999999999994</v>
      </c>
      <c r="E45">
        <v>73.19</v>
      </c>
      <c r="F45">
        <v>74.2</v>
      </c>
      <c r="G45">
        <v>72.180000000000007</v>
      </c>
      <c r="H45">
        <f t="shared" si="1"/>
        <v>73.400000000000006</v>
      </c>
    </row>
    <row r="46" spans="1:8" x14ac:dyDescent="0.25">
      <c r="A46" s="1" t="s">
        <v>52</v>
      </c>
      <c r="B46">
        <v>10.61</v>
      </c>
      <c r="C46">
        <v>9.99</v>
      </c>
      <c r="D46">
        <v>10.1</v>
      </c>
      <c r="E46">
        <v>10.61</v>
      </c>
      <c r="F46">
        <v>10.63</v>
      </c>
      <c r="G46">
        <v>10.08</v>
      </c>
      <c r="H46">
        <f t="shared" si="1"/>
        <v>10.28</v>
      </c>
    </row>
    <row r="47" spans="1:8" x14ac:dyDescent="0.25">
      <c r="A47" s="1" t="s">
        <v>53</v>
      </c>
      <c r="B47">
        <v>28.15</v>
      </c>
      <c r="C47">
        <v>28.12</v>
      </c>
      <c r="D47">
        <v>27.62</v>
      </c>
      <c r="E47">
        <v>27.15</v>
      </c>
      <c r="F47">
        <v>27.61</v>
      </c>
      <c r="G47">
        <v>27.65</v>
      </c>
      <c r="H47">
        <f t="shared" si="1"/>
        <v>27.63</v>
      </c>
    </row>
    <row r="48" spans="1:8" x14ac:dyDescent="0.25">
      <c r="A48" s="1" t="s">
        <v>54</v>
      </c>
      <c r="B48">
        <v>104.36</v>
      </c>
      <c r="C48">
        <v>100.33</v>
      </c>
      <c r="D48">
        <v>100.33</v>
      </c>
      <c r="E48">
        <v>99.35</v>
      </c>
      <c r="F48">
        <v>103.38</v>
      </c>
      <c r="G48">
        <v>99.33</v>
      </c>
      <c r="H48">
        <f t="shared" si="1"/>
        <v>100.54</v>
      </c>
    </row>
    <row r="49" spans="1:8" x14ac:dyDescent="0.25">
      <c r="A49" s="1" t="s">
        <v>55</v>
      </c>
      <c r="B49">
        <v>3.37</v>
      </c>
      <c r="C49">
        <v>3.2</v>
      </c>
      <c r="D49">
        <v>3.19</v>
      </c>
      <c r="E49">
        <v>3.05</v>
      </c>
      <c r="F49">
        <v>3.36</v>
      </c>
      <c r="G49">
        <v>3.21</v>
      </c>
      <c r="H49">
        <f t="shared" si="1"/>
        <v>3.2</v>
      </c>
    </row>
    <row r="50" spans="1:8" x14ac:dyDescent="0.25">
      <c r="A50" s="1" t="s">
        <v>56</v>
      </c>
      <c r="B50">
        <v>52.69</v>
      </c>
      <c r="C50">
        <v>51.69</v>
      </c>
      <c r="D50">
        <v>52.16</v>
      </c>
      <c r="E50">
        <v>51.14</v>
      </c>
      <c r="F50">
        <v>52.19</v>
      </c>
      <c r="G50">
        <v>50.19</v>
      </c>
      <c r="H50">
        <f t="shared" si="1"/>
        <v>51.47</v>
      </c>
    </row>
    <row r="51" spans="1:8" x14ac:dyDescent="0.25">
      <c r="A51" s="1" t="s">
        <v>57</v>
      </c>
      <c r="B51">
        <v>32.15</v>
      </c>
      <c r="C51">
        <v>31.12</v>
      </c>
      <c r="D51">
        <v>31.13</v>
      </c>
      <c r="E51">
        <v>31.13</v>
      </c>
      <c r="F51">
        <v>32.15</v>
      </c>
      <c r="G51">
        <v>30.61</v>
      </c>
      <c r="H51">
        <f t="shared" si="1"/>
        <v>31.23</v>
      </c>
    </row>
    <row r="52" spans="1:8" x14ac:dyDescent="0.25">
      <c r="A52" s="1" t="s">
        <v>58</v>
      </c>
      <c r="B52">
        <v>64.2</v>
      </c>
      <c r="C52">
        <v>69.19</v>
      </c>
      <c r="D52">
        <v>69.2</v>
      </c>
      <c r="E52">
        <v>69.2</v>
      </c>
      <c r="F52">
        <v>63.18</v>
      </c>
      <c r="G52">
        <v>69.2</v>
      </c>
      <c r="H52">
        <f t="shared" si="1"/>
        <v>67.989999999999995</v>
      </c>
    </row>
    <row r="53" spans="1:8" x14ac:dyDescent="0.25">
      <c r="A53" s="1" t="s">
        <v>59</v>
      </c>
      <c r="B53">
        <v>22.13</v>
      </c>
      <c r="C53">
        <v>21.63</v>
      </c>
      <c r="D53">
        <v>21.63</v>
      </c>
      <c r="E53">
        <v>21.66</v>
      </c>
      <c r="F53">
        <v>22.13</v>
      </c>
      <c r="G53">
        <v>21.63</v>
      </c>
      <c r="H53">
        <f t="shared" si="1"/>
        <v>21.74</v>
      </c>
    </row>
    <row r="54" spans="1:8" x14ac:dyDescent="0.25">
      <c r="A54" s="1" t="s">
        <v>60</v>
      </c>
      <c r="B54">
        <v>1.83</v>
      </c>
      <c r="C54">
        <v>1.54</v>
      </c>
      <c r="D54">
        <v>1.52</v>
      </c>
      <c r="E54">
        <v>1.32</v>
      </c>
      <c r="F54">
        <v>1.83</v>
      </c>
      <c r="G54">
        <v>1.53</v>
      </c>
      <c r="H54">
        <f t="shared" si="1"/>
        <v>1.55</v>
      </c>
    </row>
    <row r="55" spans="1:8" x14ac:dyDescent="0.25">
      <c r="A55" s="1" t="s">
        <v>61</v>
      </c>
      <c r="B55">
        <v>4.95</v>
      </c>
      <c r="C55">
        <v>3.97</v>
      </c>
      <c r="D55">
        <v>4.1500000000000004</v>
      </c>
      <c r="E55">
        <v>4.04</v>
      </c>
      <c r="F55">
        <v>5</v>
      </c>
      <c r="G55">
        <v>3.97</v>
      </c>
      <c r="H55">
        <f t="shared" si="1"/>
        <v>4.2300000000000004</v>
      </c>
    </row>
    <row r="56" spans="1:8" x14ac:dyDescent="0.25">
      <c r="A56" s="1" t="s">
        <v>62</v>
      </c>
      <c r="B56">
        <v>22.61</v>
      </c>
      <c r="C56">
        <v>21.63</v>
      </c>
      <c r="D56">
        <v>22.12</v>
      </c>
      <c r="E56">
        <v>21.61</v>
      </c>
      <c r="F56">
        <v>21.61</v>
      </c>
      <c r="G56">
        <v>21.61</v>
      </c>
      <c r="H56">
        <f t="shared" si="1"/>
        <v>21.72</v>
      </c>
    </row>
    <row r="57" spans="1:8" x14ac:dyDescent="0.25">
      <c r="A57" s="1" t="s">
        <v>63</v>
      </c>
      <c r="B57">
        <v>48.64</v>
      </c>
      <c r="C57">
        <v>47.62</v>
      </c>
      <c r="D57">
        <v>47.64</v>
      </c>
      <c r="E57">
        <v>48.12</v>
      </c>
      <c r="F57">
        <v>48.63</v>
      </c>
      <c r="G57">
        <v>46.76</v>
      </c>
      <c r="H57">
        <f t="shared" si="1"/>
        <v>47.75</v>
      </c>
    </row>
    <row r="58" spans="1:8" x14ac:dyDescent="0.25">
      <c r="A58" s="1" t="s">
        <v>64</v>
      </c>
      <c r="B58">
        <v>65.290000000000006</v>
      </c>
      <c r="C58">
        <v>62.24</v>
      </c>
      <c r="D58">
        <v>62.19</v>
      </c>
      <c r="E58">
        <v>61.24</v>
      </c>
      <c r="F58">
        <v>65.27</v>
      </c>
      <c r="G58">
        <v>61.23</v>
      </c>
      <c r="H58">
        <f t="shared" si="1"/>
        <v>62.43</v>
      </c>
    </row>
    <row r="59" spans="1:8" x14ac:dyDescent="0.25">
      <c r="A59" s="1" t="s">
        <v>65</v>
      </c>
      <c r="B59">
        <v>49.68</v>
      </c>
      <c r="C59">
        <v>49.36</v>
      </c>
      <c r="D59">
        <v>48.69</v>
      </c>
      <c r="E59">
        <v>49.2</v>
      </c>
      <c r="F59">
        <v>50.22</v>
      </c>
      <c r="G59">
        <v>48.7</v>
      </c>
      <c r="H59">
        <f t="shared" si="1"/>
        <v>49.23</v>
      </c>
    </row>
    <row r="60" spans="1:8" x14ac:dyDescent="0.25">
      <c r="A60" s="1" t="s">
        <v>66</v>
      </c>
      <c r="B60">
        <v>51.19</v>
      </c>
      <c r="C60">
        <v>50.18</v>
      </c>
      <c r="D60">
        <v>50.22</v>
      </c>
      <c r="E60">
        <v>50.18</v>
      </c>
      <c r="F60">
        <v>51.24</v>
      </c>
      <c r="G60">
        <v>49.26</v>
      </c>
      <c r="H60">
        <f t="shared" si="1"/>
        <v>50.22</v>
      </c>
    </row>
    <row r="61" spans="1:8" x14ac:dyDescent="0.25">
      <c r="A61" s="1" t="s">
        <v>67</v>
      </c>
      <c r="B61">
        <v>48.65</v>
      </c>
      <c r="C61">
        <v>48.13</v>
      </c>
      <c r="D61">
        <v>48.13</v>
      </c>
      <c r="E61">
        <v>47.12</v>
      </c>
      <c r="F61">
        <v>48.65</v>
      </c>
      <c r="G61">
        <v>47.63</v>
      </c>
      <c r="H61">
        <f t="shared" si="1"/>
        <v>47.93</v>
      </c>
    </row>
    <row r="62" spans="1:8" x14ac:dyDescent="0.25">
      <c r="A62" s="1" t="s">
        <v>68</v>
      </c>
      <c r="B62">
        <v>3.28</v>
      </c>
      <c r="C62">
        <v>2.59</v>
      </c>
      <c r="D62">
        <v>2.59</v>
      </c>
      <c r="E62">
        <v>2.7</v>
      </c>
      <c r="F62">
        <v>3.17</v>
      </c>
      <c r="G62">
        <v>2.56</v>
      </c>
      <c r="H62">
        <f t="shared" si="1"/>
        <v>2.72</v>
      </c>
    </row>
    <row r="63" spans="1:8" x14ac:dyDescent="0.25">
      <c r="A63" s="1" t="s">
        <v>69</v>
      </c>
      <c r="B63">
        <v>23.79</v>
      </c>
      <c r="C63">
        <v>23.14</v>
      </c>
      <c r="D63">
        <v>22.6</v>
      </c>
      <c r="E63">
        <v>22.6</v>
      </c>
      <c r="F63">
        <v>23.5</v>
      </c>
      <c r="G63">
        <v>22.62</v>
      </c>
      <c r="H63">
        <f t="shared" si="1"/>
        <v>22.89</v>
      </c>
    </row>
    <row r="64" spans="1:8" x14ac:dyDescent="0.25">
      <c r="A64" s="1" t="s">
        <v>70</v>
      </c>
      <c r="B64">
        <v>1.83</v>
      </c>
      <c r="C64">
        <v>1.52</v>
      </c>
      <c r="D64">
        <v>1.53</v>
      </c>
      <c r="E64">
        <v>1.52</v>
      </c>
      <c r="F64">
        <v>1.83</v>
      </c>
      <c r="G64">
        <v>1.42</v>
      </c>
      <c r="H64">
        <f t="shared" si="1"/>
        <v>1.56</v>
      </c>
    </row>
    <row r="65" spans="1:8" x14ac:dyDescent="0.25">
      <c r="A65" s="1" t="s">
        <v>71</v>
      </c>
      <c r="B65">
        <v>78.28</v>
      </c>
      <c r="C65">
        <v>71.39</v>
      </c>
      <c r="D65">
        <v>67.19</v>
      </c>
      <c r="E65">
        <v>68.19</v>
      </c>
      <c r="F65">
        <v>75.790000000000006</v>
      </c>
      <c r="G65">
        <v>72.430000000000007</v>
      </c>
      <c r="H65">
        <f t="shared" si="1"/>
        <v>71</v>
      </c>
    </row>
    <row r="66" spans="1:8" x14ac:dyDescent="0.25">
      <c r="A66" s="1" t="s">
        <v>72</v>
      </c>
      <c r="B66">
        <v>47.12</v>
      </c>
      <c r="C66">
        <v>46.14</v>
      </c>
      <c r="D66">
        <v>46.14</v>
      </c>
      <c r="E66">
        <v>45.62</v>
      </c>
      <c r="F66">
        <v>47.13</v>
      </c>
      <c r="G66">
        <v>45.62</v>
      </c>
      <c r="H66">
        <f t="shared" ref="H66:H97" si="2">ROUND(AVERAGE(C66:G66), 2)</f>
        <v>46.13</v>
      </c>
    </row>
    <row r="67" spans="1:8" x14ac:dyDescent="0.25">
      <c r="A67" s="1" t="s">
        <v>73</v>
      </c>
      <c r="B67">
        <v>7.9</v>
      </c>
      <c r="C67">
        <v>2.29</v>
      </c>
      <c r="D67">
        <v>2.16</v>
      </c>
      <c r="E67">
        <v>2.17</v>
      </c>
      <c r="F67">
        <v>6.76</v>
      </c>
      <c r="G67">
        <v>2.2799999999999998</v>
      </c>
      <c r="H67">
        <f t="shared" si="2"/>
        <v>3.13</v>
      </c>
    </row>
    <row r="68" spans="1:8" x14ac:dyDescent="0.25">
      <c r="A68" s="1" t="s">
        <v>74</v>
      </c>
      <c r="B68">
        <v>278.5</v>
      </c>
      <c r="C68">
        <v>367.56</v>
      </c>
      <c r="D68">
        <v>367.57</v>
      </c>
      <c r="E68">
        <v>367.53</v>
      </c>
      <c r="F68">
        <v>277.45999999999998</v>
      </c>
      <c r="G68">
        <v>364.55</v>
      </c>
      <c r="H68">
        <f t="shared" si="2"/>
        <v>348.93</v>
      </c>
    </row>
    <row r="69" spans="1:8" x14ac:dyDescent="0.25">
      <c r="A69" s="1" t="s">
        <v>75</v>
      </c>
      <c r="B69">
        <v>29.18</v>
      </c>
      <c r="C69">
        <v>29.17</v>
      </c>
      <c r="D69">
        <v>28.67</v>
      </c>
      <c r="E69">
        <v>28.65</v>
      </c>
      <c r="F69">
        <v>29.17</v>
      </c>
      <c r="G69">
        <v>29.2</v>
      </c>
      <c r="H69">
        <f t="shared" si="2"/>
        <v>28.97</v>
      </c>
    </row>
    <row r="70" spans="1:8" x14ac:dyDescent="0.25">
      <c r="A70" s="1" t="s">
        <v>76</v>
      </c>
      <c r="B70">
        <v>45.18</v>
      </c>
      <c r="C70">
        <v>44.66</v>
      </c>
      <c r="D70">
        <v>45.68</v>
      </c>
      <c r="E70">
        <v>44.18</v>
      </c>
      <c r="F70">
        <v>45.2</v>
      </c>
      <c r="G70">
        <v>44.2</v>
      </c>
      <c r="H70">
        <f t="shared" si="2"/>
        <v>44.78</v>
      </c>
    </row>
    <row r="71" spans="1:8" x14ac:dyDescent="0.25">
      <c r="A71" s="1" t="s">
        <v>77</v>
      </c>
      <c r="B71">
        <v>72.2</v>
      </c>
      <c r="C71">
        <v>98.21</v>
      </c>
      <c r="D71">
        <v>72.180000000000007</v>
      </c>
      <c r="E71">
        <v>72.180000000000007</v>
      </c>
      <c r="F71">
        <v>73.19</v>
      </c>
      <c r="G71">
        <v>71.209999999999994</v>
      </c>
      <c r="H71">
        <f t="shared" si="2"/>
        <v>77.39</v>
      </c>
    </row>
    <row r="72" spans="1:8" x14ac:dyDescent="0.25">
      <c r="A72" s="1" t="s">
        <v>78</v>
      </c>
      <c r="B72">
        <v>1.72</v>
      </c>
      <c r="C72">
        <v>1.52</v>
      </c>
      <c r="D72">
        <v>1.52</v>
      </c>
      <c r="E72">
        <v>1.53</v>
      </c>
      <c r="F72">
        <v>1.72</v>
      </c>
      <c r="G72">
        <v>1.52</v>
      </c>
      <c r="H72">
        <f t="shared" si="2"/>
        <v>1.56</v>
      </c>
    </row>
    <row r="73" spans="1:8" x14ac:dyDescent="0.25">
      <c r="A73" s="1" t="s">
        <v>79</v>
      </c>
      <c r="B73">
        <v>50.64</v>
      </c>
      <c r="C73">
        <v>25.59</v>
      </c>
      <c r="D73">
        <v>25.58</v>
      </c>
      <c r="E73">
        <v>25.59</v>
      </c>
      <c r="F73">
        <v>49.63</v>
      </c>
      <c r="G73">
        <v>25.59</v>
      </c>
      <c r="H73">
        <f t="shared" si="2"/>
        <v>30.4</v>
      </c>
    </row>
    <row r="74" spans="1:8" x14ac:dyDescent="0.25">
      <c r="A74" s="1" t="s">
        <v>80</v>
      </c>
      <c r="B74">
        <v>1.63</v>
      </c>
      <c r="C74">
        <v>1.32</v>
      </c>
      <c r="D74">
        <v>1.22</v>
      </c>
      <c r="E74">
        <v>1.23</v>
      </c>
      <c r="F74">
        <v>1.52</v>
      </c>
      <c r="G74">
        <v>1.32</v>
      </c>
      <c r="H74">
        <f t="shared" si="2"/>
        <v>1.32</v>
      </c>
    </row>
    <row r="75" spans="1:8" x14ac:dyDescent="0.25">
      <c r="A75" s="1" t="s">
        <v>81</v>
      </c>
      <c r="B75">
        <v>77.260000000000005</v>
      </c>
      <c r="C75">
        <v>75.319999999999993</v>
      </c>
      <c r="D75">
        <v>75.290000000000006</v>
      </c>
      <c r="E75">
        <v>75.260000000000005</v>
      </c>
      <c r="F75">
        <v>76.27</v>
      </c>
      <c r="G75">
        <v>75.28</v>
      </c>
      <c r="H75">
        <f t="shared" si="2"/>
        <v>75.48</v>
      </c>
    </row>
    <row r="76" spans="1:8" x14ac:dyDescent="0.25">
      <c r="A76" s="1" t="s">
        <v>82</v>
      </c>
      <c r="B76">
        <v>73.22</v>
      </c>
      <c r="C76">
        <v>69.180000000000007</v>
      </c>
      <c r="D76">
        <v>68.180000000000007</v>
      </c>
      <c r="E76">
        <v>68.180000000000007</v>
      </c>
      <c r="F76">
        <v>73.209999999999994</v>
      </c>
      <c r="G76">
        <v>68.180000000000007</v>
      </c>
      <c r="H76">
        <f t="shared" si="2"/>
        <v>69.39</v>
      </c>
    </row>
    <row r="77" spans="1:8" x14ac:dyDescent="0.25">
      <c r="A77" s="1" t="s">
        <v>83</v>
      </c>
      <c r="B77">
        <v>41.71</v>
      </c>
      <c r="C77">
        <v>40.67</v>
      </c>
      <c r="D77">
        <v>40.69</v>
      </c>
      <c r="E77">
        <v>40.65</v>
      </c>
      <c r="F77">
        <v>41.19</v>
      </c>
      <c r="G77">
        <v>40.18</v>
      </c>
      <c r="H77">
        <f t="shared" si="2"/>
        <v>40.68</v>
      </c>
    </row>
    <row r="78" spans="1:8" x14ac:dyDescent="0.25">
      <c r="A78" s="1" t="s">
        <v>84</v>
      </c>
      <c r="B78">
        <v>57.95</v>
      </c>
      <c r="C78">
        <v>57.71</v>
      </c>
      <c r="D78">
        <v>52.2</v>
      </c>
      <c r="E78">
        <v>52.18</v>
      </c>
      <c r="F78">
        <v>57.84</v>
      </c>
      <c r="G78">
        <v>54.87</v>
      </c>
      <c r="H78">
        <f t="shared" si="2"/>
        <v>54.96</v>
      </c>
    </row>
    <row r="79" spans="1:8" x14ac:dyDescent="0.25">
      <c r="A79" s="1" t="s">
        <v>85</v>
      </c>
      <c r="B79">
        <v>101.3</v>
      </c>
      <c r="C79">
        <v>104.26</v>
      </c>
      <c r="D79">
        <v>104.3</v>
      </c>
      <c r="E79">
        <v>104.27</v>
      </c>
      <c r="F79">
        <v>101.29</v>
      </c>
      <c r="G79">
        <v>103.33</v>
      </c>
      <c r="H79">
        <f t="shared" si="2"/>
        <v>103.49</v>
      </c>
    </row>
    <row r="80" spans="1:8" x14ac:dyDescent="0.25">
      <c r="A80" s="1" t="s">
        <v>86</v>
      </c>
      <c r="B80">
        <v>27.16</v>
      </c>
      <c r="C80">
        <v>27.12</v>
      </c>
      <c r="D80">
        <v>26.64</v>
      </c>
      <c r="E80">
        <v>27.16</v>
      </c>
      <c r="F80">
        <v>26.61</v>
      </c>
      <c r="G80">
        <v>26.66</v>
      </c>
      <c r="H80">
        <f t="shared" si="2"/>
        <v>26.84</v>
      </c>
    </row>
    <row r="81" spans="1:8" x14ac:dyDescent="0.25">
      <c r="A81" s="1" t="s">
        <v>87</v>
      </c>
      <c r="B81">
        <v>67.23</v>
      </c>
      <c r="C81">
        <v>64.209999999999994</v>
      </c>
      <c r="D81">
        <v>64.2</v>
      </c>
      <c r="E81">
        <v>64.209999999999994</v>
      </c>
      <c r="F81">
        <v>69.209999999999994</v>
      </c>
      <c r="G81">
        <v>64.239999999999995</v>
      </c>
      <c r="H81">
        <f t="shared" si="2"/>
        <v>65.209999999999994</v>
      </c>
    </row>
    <row r="82" spans="1:8" x14ac:dyDescent="0.25">
      <c r="A82" s="1" t="s">
        <v>88</v>
      </c>
      <c r="B82">
        <v>6.42</v>
      </c>
      <c r="C82">
        <v>6.72</v>
      </c>
      <c r="D82">
        <v>6.64</v>
      </c>
      <c r="E82">
        <v>6.34</v>
      </c>
      <c r="F82">
        <v>7.23</v>
      </c>
      <c r="G82">
        <v>6.2</v>
      </c>
      <c r="H82">
        <f t="shared" si="2"/>
        <v>6.63</v>
      </c>
    </row>
    <row r="83" spans="1:8" x14ac:dyDescent="0.25">
      <c r="A83" s="1" t="s">
        <v>89</v>
      </c>
      <c r="B83">
        <v>28.59</v>
      </c>
      <c r="C83">
        <v>28.6</v>
      </c>
      <c r="D83">
        <v>28.1</v>
      </c>
      <c r="E83">
        <v>28.11</v>
      </c>
      <c r="F83">
        <v>28.09</v>
      </c>
      <c r="G83">
        <v>27.6</v>
      </c>
      <c r="H83">
        <f t="shared" si="2"/>
        <v>28.1</v>
      </c>
    </row>
    <row r="84" spans="1:8" x14ac:dyDescent="0.25">
      <c r="A84" s="1" t="s">
        <v>90</v>
      </c>
      <c r="B84">
        <v>7.28</v>
      </c>
      <c r="C84">
        <v>6.49</v>
      </c>
      <c r="D84">
        <v>6.54</v>
      </c>
      <c r="E84">
        <v>6.58</v>
      </c>
      <c r="F84">
        <v>7.28</v>
      </c>
      <c r="G84">
        <v>6.49</v>
      </c>
      <c r="H84">
        <f t="shared" si="2"/>
        <v>6.68</v>
      </c>
    </row>
    <row r="85" spans="1:8" x14ac:dyDescent="0.25">
      <c r="A85" s="1" t="s">
        <v>91</v>
      </c>
      <c r="B85">
        <v>5.18</v>
      </c>
      <c r="C85">
        <v>4.76</v>
      </c>
      <c r="D85">
        <v>4.8099999999999996</v>
      </c>
      <c r="E85">
        <v>4.9000000000000004</v>
      </c>
      <c r="F85">
        <v>5.0599999999999996</v>
      </c>
      <c r="G85">
        <v>4.87</v>
      </c>
      <c r="H85">
        <f t="shared" si="2"/>
        <v>4.88</v>
      </c>
    </row>
    <row r="86" spans="1:8" x14ac:dyDescent="0.25">
      <c r="A86" s="1" t="s">
        <v>92</v>
      </c>
      <c r="B86">
        <v>12.09</v>
      </c>
      <c r="C86">
        <v>11.58</v>
      </c>
      <c r="D86">
        <v>11.58</v>
      </c>
      <c r="E86">
        <v>11.58</v>
      </c>
      <c r="F86">
        <v>12.08</v>
      </c>
      <c r="G86">
        <v>11.07</v>
      </c>
      <c r="H86">
        <f t="shared" si="2"/>
        <v>11.58</v>
      </c>
    </row>
    <row r="87" spans="1:8" x14ac:dyDescent="0.25">
      <c r="A87" s="1" t="s">
        <v>93</v>
      </c>
      <c r="B87">
        <v>12.16</v>
      </c>
      <c r="C87">
        <v>12.65</v>
      </c>
      <c r="D87">
        <v>12.66</v>
      </c>
      <c r="E87">
        <v>12.65</v>
      </c>
      <c r="F87">
        <v>11.64</v>
      </c>
      <c r="G87">
        <v>12.64</v>
      </c>
      <c r="H87">
        <f t="shared" si="2"/>
        <v>12.45</v>
      </c>
    </row>
    <row r="88" spans="1:8" x14ac:dyDescent="0.25">
      <c r="A88" s="1" t="s">
        <v>94</v>
      </c>
      <c r="B88">
        <v>52.16</v>
      </c>
      <c r="C88">
        <v>50.65</v>
      </c>
      <c r="D88">
        <v>50.68</v>
      </c>
      <c r="E88">
        <v>52.68</v>
      </c>
      <c r="F88">
        <v>52.66</v>
      </c>
      <c r="G88">
        <v>51.16</v>
      </c>
      <c r="H88">
        <f t="shared" si="2"/>
        <v>51.57</v>
      </c>
    </row>
    <row r="89" spans="1:8" x14ac:dyDescent="0.25">
      <c r="A89" s="1" t="s">
        <v>95</v>
      </c>
      <c r="B89">
        <v>160.33000000000001</v>
      </c>
      <c r="C89">
        <v>156.29</v>
      </c>
      <c r="D89">
        <v>155.31</v>
      </c>
      <c r="E89">
        <v>155.30000000000001</v>
      </c>
      <c r="F89">
        <v>159.31</v>
      </c>
      <c r="G89">
        <v>156.30000000000001</v>
      </c>
      <c r="H89">
        <f t="shared" si="2"/>
        <v>156.5</v>
      </c>
    </row>
    <row r="90" spans="1:8" x14ac:dyDescent="0.25">
      <c r="A90" s="1" t="s">
        <v>96</v>
      </c>
      <c r="B90">
        <v>1.92</v>
      </c>
      <c r="C90">
        <v>1.62</v>
      </c>
      <c r="D90">
        <v>1.62</v>
      </c>
      <c r="E90">
        <v>1.72</v>
      </c>
      <c r="F90">
        <v>1.93</v>
      </c>
      <c r="G90">
        <v>1.62</v>
      </c>
      <c r="H90">
        <f t="shared" si="2"/>
        <v>1.7</v>
      </c>
    </row>
    <row r="91" spans="1:8" x14ac:dyDescent="0.25">
      <c r="A91" s="1" t="s">
        <v>97</v>
      </c>
      <c r="B91">
        <v>14.61</v>
      </c>
      <c r="C91">
        <v>14.62</v>
      </c>
      <c r="D91">
        <v>14.58</v>
      </c>
      <c r="E91">
        <v>14.61</v>
      </c>
      <c r="F91">
        <v>14.57</v>
      </c>
      <c r="G91">
        <v>14.59</v>
      </c>
      <c r="H91">
        <f t="shared" si="2"/>
        <v>14.59</v>
      </c>
    </row>
    <row r="92" spans="1:8" x14ac:dyDescent="0.25">
      <c r="A92" s="1" t="s">
        <v>98</v>
      </c>
      <c r="B92">
        <v>3.93</v>
      </c>
      <c r="C92">
        <v>3.34</v>
      </c>
      <c r="D92">
        <v>3.53</v>
      </c>
      <c r="E92">
        <v>3.43</v>
      </c>
      <c r="F92">
        <v>3.93</v>
      </c>
      <c r="G92">
        <v>3.73</v>
      </c>
      <c r="H92">
        <f t="shared" si="2"/>
        <v>3.59</v>
      </c>
    </row>
    <row r="93" spans="1:8" x14ac:dyDescent="0.25">
      <c r="A93" s="1" t="s">
        <v>99</v>
      </c>
      <c r="B93">
        <v>15.08</v>
      </c>
      <c r="C93">
        <v>15.09</v>
      </c>
      <c r="D93">
        <v>14.58</v>
      </c>
      <c r="E93">
        <v>14.58</v>
      </c>
      <c r="F93">
        <v>15.08</v>
      </c>
      <c r="G93">
        <v>14.59</v>
      </c>
      <c r="H93">
        <f t="shared" si="2"/>
        <v>14.78</v>
      </c>
    </row>
    <row r="94" spans="1:8" x14ac:dyDescent="0.25">
      <c r="A94" s="1" t="s">
        <v>100</v>
      </c>
      <c r="B94">
        <v>24.08</v>
      </c>
      <c r="C94">
        <v>23.6</v>
      </c>
      <c r="D94">
        <v>24.08</v>
      </c>
      <c r="E94">
        <v>24.08</v>
      </c>
      <c r="F94">
        <v>24.59</v>
      </c>
      <c r="G94">
        <v>24.08</v>
      </c>
      <c r="H94">
        <f t="shared" si="2"/>
        <v>24.09</v>
      </c>
    </row>
    <row r="95" spans="1:8" x14ac:dyDescent="0.25">
      <c r="A95" s="1" t="s">
        <v>101</v>
      </c>
      <c r="B95">
        <v>22.11</v>
      </c>
      <c r="C95">
        <v>19.09</v>
      </c>
      <c r="D95">
        <v>19.100000000000001</v>
      </c>
      <c r="E95">
        <v>19.100000000000001</v>
      </c>
      <c r="F95">
        <v>22.62</v>
      </c>
      <c r="G95">
        <v>20.100000000000001</v>
      </c>
      <c r="H95">
        <f t="shared" si="2"/>
        <v>20</v>
      </c>
    </row>
    <row r="96" spans="1:8" x14ac:dyDescent="0.25">
      <c r="A96" s="1" t="s">
        <v>102</v>
      </c>
      <c r="B96">
        <v>243.47</v>
      </c>
      <c r="C96">
        <v>243.7</v>
      </c>
      <c r="D96">
        <v>242.86</v>
      </c>
      <c r="E96">
        <v>245.43</v>
      </c>
      <c r="F96">
        <v>243.52</v>
      </c>
      <c r="G96">
        <v>243.43</v>
      </c>
      <c r="H96">
        <f t="shared" si="2"/>
        <v>243.79</v>
      </c>
    </row>
    <row r="97" spans="1:8" x14ac:dyDescent="0.25">
      <c r="A97" s="1" t="s">
        <v>103</v>
      </c>
      <c r="B97">
        <v>24.79</v>
      </c>
      <c r="C97">
        <v>47.62</v>
      </c>
      <c r="D97">
        <v>20.09</v>
      </c>
      <c r="E97">
        <v>20.09</v>
      </c>
      <c r="F97">
        <v>20.61</v>
      </c>
      <c r="G97">
        <v>20.09</v>
      </c>
      <c r="H97">
        <f t="shared" si="2"/>
        <v>25.7</v>
      </c>
    </row>
    <row r="98" spans="1:8" x14ac:dyDescent="0.25">
      <c r="A98" s="1" t="s">
        <v>104</v>
      </c>
      <c r="B98">
        <v>54</v>
      </c>
      <c r="C98">
        <v>47.16</v>
      </c>
      <c r="D98">
        <v>47.66</v>
      </c>
      <c r="E98">
        <v>47.67</v>
      </c>
      <c r="F98">
        <v>48.17</v>
      </c>
      <c r="G98">
        <v>48.17</v>
      </c>
      <c r="H98">
        <f t="shared" ref="H98:H100" si="3">ROUND(AVERAGE(C98:G98), 2)</f>
        <v>47.77</v>
      </c>
    </row>
    <row r="99" spans="1:8" x14ac:dyDescent="0.25">
      <c r="A99" s="1" t="s">
        <v>105</v>
      </c>
      <c r="B99">
        <v>6.72</v>
      </c>
      <c r="C99">
        <v>1.42</v>
      </c>
      <c r="D99">
        <v>1.43</v>
      </c>
      <c r="E99">
        <v>1.42</v>
      </c>
      <c r="F99">
        <v>1.25</v>
      </c>
      <c r="G99">
        <v>1.42</v>
      </c>
      <c r="H99">
        <f t="shared" si="3"/>
        <v>1.39</v>
      </c>
    </row>
    <row r="100" spans="1:8" x14ac:dyDescent="0.25">
      <c r="A100" s="1" t="s">
        <v>106</v>
      </c>
      <c r="B100">
        <v>46.1</v>
      </c>
      <c r="C100">
        <v>43.18</v>
      </c>
      <c r="D100">
        <v>42.69</v>
      </c>
      <c r="E100">
        <v>42.68</v>
      </c>
      <c r="F100">
        <v>42.67</v>
      </c>
      <c r="G100">
        <v>42.17</v>
      </c>
      <c r="H100">
        <f t="shared" si="3"/>
        <v>42.68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A81A2-3CBC-4703-8975-88CA710E1598}">
  <dimension ref="A1"/>
  <sheetViews>
    <sheetView topLeftCell="R174" zoomScale="130" zoomScaleNormal="130" workbookViewId="0">
      <selection activeCell="AL172" sqref="AL17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4B3B-B48D-4C79-84F0-CF3699FA20A8}">
  <dimension ref="A1:E107"/>
  <sheetViews>
    <sheetView tabSelected="1" topLeftCell="A106" zoomScale="145" zoomScaleNormal="145" workbookViewId="0">
      <selection activeCell="E112" sqref="E112"/>
    </sheetView>
  </sheetViews>
  <sheetFormatPr defaultRowHeight="15" x14ac:dyDescent="0.25"/>
  <sheetData>
    <row r="1" spans="1:5" x14ac:dyDescent="0.25">
      <c r="A1" s="1" t="s">
        <v>8</v>
      </c>
      <c r="B1">
        <f>output_1GB!H2</f>
        <v>1.73</v>
      </c>
      <c r="C1">
        <f>output_10GB!H2</f>
        <v>4.28</v>
      </c>
      <c r="D1">
        <f>output_25GB!H2</f>
        <v>11.25</v>
      </c>
      <c r="E1">
        <v>18.82</v>
      </c>
    </row>
    <row r="2" spans="1:5" x14ac:dyDescent="0.25">
      <c r="A2" s="1" t="s">
        <v>9</v>
      </c>
      <c r="B2">
        <f>output_1GB!H3</f>
        <v>4.84</v>
      </c>
      <c r="C2">
        <f>output_10GB!H3</f>
        <v>20.399999999999999</v>
      </c>
      <c r="D2">
        <f>output_25GB!H3</f>
        <v>48.99</v>
      </c>
      <c r="E2">
        <v>95.56</v>
      </c>
    </row>
    <row r="3" spans="1:5" x14ac:dyDescent="0.25">
      <c r="A3" s="1" t="s">
        <v>10</v>
      </c>
      <c r="B3">
        <f>output_1GB!H4</f>
        <v>2.2599999999999998</v>
      </c>
      <c r="C3">
        <f>output_10GB!H4</f>
        <v>9.5</v>
      </c>
      <c r="D3">
        <f>output_25GB!H4</f>
        <v>23.05</v>
      </c>
      <c r="E3">
        <v>45.27</v>
      </c>
    </row>
    <row r="4" spans="1:5" x14ac:dyDescent="0.25">
      <c r="A4" s="1" t="s">
        <v>11</v>
      </c>
      <c r="B4">
        <f>output_1GB!H5</f>
        <v>15.73</v>
      </c>
      <c r="C4">
        <f>output_10GB!H5</f>
        <v>84.1</v>
      </c>
      <c r="D4">
        <f>output_25GB!H5</f>
        <v>194.15</v>
      </c>
      <c r="E4">
        <v>380.7</v>
      </c>
    </row>
    <row r="5" spans="1:5" x14ac:dyDescent="0.25">
      <c r="A5" s="1" t="s">
        <v>12</v>
      </c>
      <c r="B5">
        <f>output_1GB!H6</f>
        <v>5.4</v>
      </c>
      <c r="C5">
        <f>output_10GB!H6</f>
        <v>28.09</v>
      </c>
      <c r="D5">
        <f>output_25GB!H6</f>
        <v>68.489999999999995</v>
      </c>
      <c r="E5">
        <v>133.69999999999999</v>
      </c>
    </row>
    <row r="6" spans="1:5" x14ac:dyDescent="0.25">
      <c r="A6" s="1" t="s">
        <v>13</v>
      </c>
      <c r="B6">
        <f>output_1GB!H7</f>
        <v>3.73</v>
      </c>
      <c r="C6">
        <f>output_10GB!H7</f>
        <v>13.09</v>
      </c>
      <c r="D6">
        <f>output_25GB!H7</f>
        <v>27.41</v>
      </c>
      <c r="E6">
        <v>55.54</v>
      </c>
    </row>
    <row r="7" spans="1:5" x14ac:dyDescent="0.25">
      <c r="A7" s="1" t="s">
        <v>14</v>
      </c>
      <c r="B7">
        <f>output_1GB!H8</f>
        <v>1.74</v>
      </c>
      <c r="C7">
        <f>output_10GB!H8</f>
        <v>1.68</v>
      </c>
      <c r="D7">
        <f>output_25GB!H8</f>
        <v>4.5</v>
      </c>
      <c r="E7">
        <v>6.14</v>
      </c>
    </row>
    <row r="8" spans="1:5" x14ac:dyDescent="0.25">
      <c r="A8" s="1" t="s">
        <v>15</v>
      </c>
      <c r="B8">
        <f>output_1GB!H9</f>
        <v>2.83</v>
      </c>
      <c r="C8">
        <f>output_10GB!H9</f>
        <v>13.07</v>
      </c>
      <c r="D8">
        <f>output_25GB!H9</f>
        <v>30.32</v>
      </c>
      <c r="E8">
        <v>62.15</v>
      </c>
    </row>
    <row r="9" spans="1:5" x14ac:dyDescent="0.25">
      <c r="A9" s="1" t="s">
        <v>16</v>
      </c>
      <c r="B9">
        <f>output_1GB!H10</f>
        <v>11.63</v>
      </c>
      <c r="C9">
        <f>output_10GB!H10</f>
        <v>107.62</v>
      </c>
      <c r="D9">
        <f>output_25GB!H10</f>
        <v>271.44</v>
      </c>
      <c r="E9">
        <v>538.4</v>
      </c>
    </row>
    <row r="10" spans="1:5" x14ac:dyDescent="0.25">
      <c r="A10" s="1" t="s">
        <v>17</v>
      </c>
      <c r="B10">
        <f>output_1GB!H11</f>
        <v>4.24</v>
      </c>
      <c r="C10">
        <f>output_10GB!H11</f>
        <v>18.350000000000001</v>
      </c>
      <c r="D10">
        <f>output_25GB!H11</f>
        <v>44</v>
      </c>
      <c r="E10">
        <v>87.22</v>
      </c>
    </row>
    <row r="11" spans="1:5" x14ac:dyDescent="0.25">
      <c r="A11" s="1" t="s">
        <v>18</v>
      </c>
      <c r="B11">
        <f>output_1GB!H12</f>
        <v>8.34</v>
      </c>
      <c r="C11">
        <f>output_10GB!H12</f>
        <v>43.4</v>
      </c>
      <c r="D11">
        <f>output_25GB!H12</f>
        <v>99.35</v>
      </c>
      <c r="E11">
        <v>198.43</v>
      </c>
    </row>
    <row r="12" spans="1:5" x14ac:dyDescent="0.25">
      <c r="A12" s="1" t="s">
        <v>19</v>
      </c>
      <c r="B12">
        <f>output_1GB!H13</f>
        <v>1.38</v>
      </c>
      <c r="C12">
        <f>output_10GB!H13</f>
        <v>1.38</v>
      </c>
      <c r="D12">
        <f>output_25GB!H13</f>
        <v>1.4</v>
      </c>
      <c r="E12">
        <v>1.33</v>
      </c>
    </row>
    <row r="13" spans="1:5" x14ac:dyDescent="0.25">
      <c r="A13" s="1" t="s">
        <v>20</v>
      </c>
      <c r="B13">
        <f>output_1GB!H14</f>
        <v>4.83</v>
      </c>
      <c r="C13">
        <f>output_10GB!H14</f>
        <v>4.58</v>
      </c>
      <c r="D13">
        <f>output_25GB!H14</f>
        <v>5.7</v>
      </c>
      <c r="E13">
        <v>7.66</v>
      </c>
    </row>
    <row r="14" spans="1:5" x14ac:dyDescent="0.25">
      <c r="A14" s="1" t="s">
        <v>21</v>
      </c>
      <c r="B14">
        <f>output_1GB!H15</f>
        <v>21.28</v>
      </c>
      <c r="C14">
        <f>output_10GB!H15</f>
        <v>152.97999999999999</v>
      </c>
      <c r="D14">
        <f>output_25GB!H15</f>
        <v>369.31</v>
      </c>
      <c r="E14">
        <v>741.16</v>
      </c>
    </row>
    <row r="15" spans="1:5" x14ac:dyDescent="0.25">
      <c r="A15" s="1" t="s">
        <v>22</v>
      </c>
      <c r="B15">
        <f>output_1GB!H16</f>
        <v>2.34</v>
      </c>
      <c r="C15">
        <f>output_10GB!H16</f>
        <v>8.11</v>
      </c>
      <c r="D15">
        <f>output_25GB!H16</f>
        <v>17.32</v>
      </c>
      <c r="E15">
        <v>32.15</v>
      </c>
    </row>
    <row r="16" spans="1:5" x14ac:dyDescent="0.25">
      <c r="A16" s="1" t="s">
        <v>23</v>
      </c>
      <c r="B16">
        <f>output_1GB!H17</f>
        <v>3.85</v>
      </c>
      <c r="C16">
        <f>output_10GB!H17</f>
        <v>24.1</v>
      </c>
      <c r="D16">
        <f>output_25GB!H17</f>
        <v>55.16</v>
      </c>
      <c r="E16">
        <v>140.28</v>
      </c>
    </row>
    <row r="17" spans="1:5" x14ac:dyDescent="0.25">
      <c r="A17" s="1" t="s">
        <v>24</v>
      </c>
      <c r="B17">
        <f>output_1GB!H18</f>
        <v>5.45</v>
      </c>
      <c r="C17">
        <f>output_10GB!H18</f>
        <v>29.31</v>
      </c>
      <c r="D17">
        <f>output_25GB!H18</f>
        <v>72.22</v>
      </c>
      <c r="E17">
        <v>203.35</v>
      </c>
    </row>
    <row r="18" spans="1:5" x14ac:dyDescent="0.25">
      <c r="A18" s="1" t="s">
        <v>25</v>
      </c>
      <c r="B18">
        <f>output_1GB!H19</f>
        <v>4.22</v>
      </c>
      <c r="C18">
        <f>output_10GB!H19</f>
        <v>4.05</v>
      </c>
      <c r="D18">
        <f>output_25GB!H19</f>
        <v>4.0599999999999996</v>
      </c>
      <c r="E18">
        <v>4.05</v>
      </c>
    </row>
    <row r="19" spans="1:5" x14ac:dyDescent="0.25">
      <c r="A19" s="1" t="s">
        <v>26</v>
      </c>
      <c r="B19">
        <f>output_1GB!H20</f>
        <v>3.09</v>
      </c>
      <c r="C19">
        <f>output_10GB!H20</f>
        <v>11.11</v>
      </c>
      <c r="D19">
        <f>output_25GB!H20</f>
        <v>25.15</v>
      </c>
      <c r="E19">
        <v>52.69</v>
      </c>
    </row>
    <row r="20" spans="1:5" x14ac:dyDescent="0.25">
      <c r="A20" s="1" t="s">
        <v>27</v>
      </c>
      <c r="B20">
        <f>output_1GB!H21</f>
        <v>1.55</v>
      </c>
      <c r="C20">
        <f>output_10GB!H21</f>
        <v>1.38</v>
      </c>
      <c r="D20">
        <f>output_25GB!H21</f>
        <v>1.36</v>
      </c>
      <c r="E20">
        <v>1.33</v>
      </c>
    </row>
    <row r="21" spans="1:5" x14ac:dyDescent="0.25">
      <c r="A21" s="1" t="s">
        <v>28</v>
      </c>
      <c r="B21">
        <f>output_1GB!H22</f>
        <v>3.49</v>
      </c>
      <c r="C21">
        <f>output_10GB!H22</f>
        <v>16.100000000000001</v>
      </c>
      <c r="D21">
        <f>output_25GB!H22</f>
        <v>6.87</v>
      </c>
      <c r="E21">
        <v>11.03</v>
      </c>
    </row>
    <row r="22" spans="1:5" x14ac:dyDescent="0.25">
      <c r="A22" s="1" t="s">
        <v>29</v>
      </c>
      <c r="B22">
        <f>output_1GB!H23</f>
        <v>24.64</v>
      </c>
      <c r="C22">
        <f>output_10GB!H23</f>
        <v>142.28</v>
      </c>
      <c r="D22">
        <f>output_25GB!H23</f>
        <v>44.08</v>
      </c>
      <c r="E22">
        <v>66.209999999999994</v>
      </c>
    </row>
    <row r="23" spans="1:5" x14ac:dyDescent="0.25">
      <c r="A23" s="1" t="s">
        <v>30</v>
      </c>
      <c r="B23">
        <f>output_1GB!H24</f>
        <v>16.100000000000001</v>
      </c>
      <c r="C23">
        <f>output_10GB!H24</f>
        <v>107.08</v>
      </c>
      <c r="D23">
        <f>output_25GB!H24</f>
        <v>241.87</v>
      </c>
      <c r="E23">
        <v>533.80999999999995</v>
      </c>
    </row>
    <row r="24" spans="1:5" x14ac:dyDescent="0.25">
      <c r="A24" s="1" t="s">
        <v>31</v>
      </c>
      <c r="B24">
        <f>output_1GB!H25</f>
        <v>5.97</v>
      </c>
      <c r="C24">
        <f>output_10GB!H25</f>
        <v>16.89</v>
      </c>
      <c r="D24">
        <f>output_25GB!H25</f>
        <v>34.01</v>
      </c>
      <c r="E24">
        <v>64.16</v>
      </c>
    </row>
    <row r="25" spans="1:5" x14ac:dyDescent="0.25">
      <c r="A25" s="1" t="s">
        <v>32</v>
      </c>
      <c r="B25">
        <f>output_1GB!H26</f>
        <v>5.28</v>
      </c>
      <c r="C25">
        <f>output_10GB!H26</f>
        <v>29.21</v>
      </c>
      <c r="D25">
        <f>output_25GB!H26</f>
        <v>73.39</v>
      </c>
      <c r="E25">
        <v>211.31</v>
      </c>
    </row>
    <row r="26" spans="1:5" x14ac:dyDescent="0.25">
      <c r="A26" s="1" t="s">
        <v>33</v>
      </c>
      <c r="B26">
        <f>output_1GB!H27</f>
        <v>1.7</v>
      </c>
      <c r="C26">
        <f>output_10GB!H27</f>
        <v>1.66</v>
      </c>
      <c r="D26">
        <f>output_25GB!H27</f>
        <v>1.74</v>
      </c>
      <c r="E26">
        <v>1.63</v>
      </c>
    </row>
    <row r="27" spans="1:5" x14ac:dyDescent="0.25">
      <c r="A27" s="1" t="s">
        <v>34</v>
      </c>
      <c r="B27">
        <f>output_1GB!H28</f>
        <v>1.95</v>
      </c>
      <c r="C27">
        <f>output_10GB!H28</f>
        <v>1.7</v>
      </c>
      <c r="D27">
        <f>output_25GB!H28</f>
        <v>1.73</v>
      </c>
      <c r="E27">
        <v>1.62</v>
      </c>
    </row>
    <row r="28" spans="1:5" x14ac:dyDescent="0.25">
      <c r="A28" s="1" t="s">
        <v>35</v>
      </c>
      <c r="B28">
        <f>output_1GB!H29</f>
        <v>5.75</v>
      </c>
      <c r="C28">
        <f>output_10GB!H29</f>
        <v>44.65</v>
      </c>
      <c r="D28">
        <f>output_25GB!H29</f>
        <v>111.24</v>
      </c>
      <c r="E28">
        <v>216.37</v>
      </c>
    </row>
    <row r="29" spans="1:5" x14ac:dyDescent="0.25">
      <c r="A29" s="1" t="s">
        <v>36</v>
      </c>
      <c r="B29">
        <f>output_1GB!H30</f>
        <v>5.22</v>
      </c>
      <c r="C29">
        <f>output_10GB!H30</f>
        <v>28.6</v>
      </c>
      <c r="D29">
        <f>output_25GB!H30</f>
        <v>70.41</v>
      </c>
      <c r="E29">
        <v>217.35</v>
      </c>
    </row>
    <row r="30" spans="1:5" x14ac:dyDescent="0.25">
      <c r="A30" s="1" t="s">
        <v>37</v>
      </c>
      <c r="B30">
        <f>output_1GB!H31</f>
        <v>2.87</v>
      </c>
      <c r="C30">
        <f>output_10GB!H31</f>
        <v>4.0599999999999996</v>
      </c>
      <c r="D30">
        <f>output_25GB!H31</f>
        <v>4.84</v>
      </c>
      <c r="E30">
        <v>7.91</v>
      </c>
    </row>
    <row r="31" spans="1:5" x14ac:dyDescent="0.25">
      <c r="A31" s="1" t="s">
        <v>38</v>
      </c>
      <c r="B31">
        <f>output_1GB!H32</f>
        <v>7.74</v>
      </c>
      <c r="C31">
        <f>output_10GB!H32</f>
        <v>38.29</v>
      </c>
      <c r="D31">
        <f>output_25GB!H32</f>
        <v>89.09</v>
      </c>
      <c r="E31">
        <v>170.35</v>
      </c>
    </row>
    <row r="32" spans="1:5" x14ac:dyDescent="0.25">
      <c r="A32" s="1" t="s">
        <v>39</v>
      </c>
      <c r="B32">
        <f>output_1GB!H33</f>
        <v>2.5099999999999998</v>
      </c>
      <c r="C32">
        <f>output_10GB!H33</f>
        <v>12.68</v>
      </c>
      <c r="D32">
        <f>output_25GB!H33</f>
        <v>29.42</v>
      </c>
      <c r="E32">
        <v>57.68</v>
      </c>
    </row>
    <row r="33" spans="1:5" x14ac:dyDescent="0.25">
      <c r="A33" s="1" t="s">
        <v>40</v>
      </c>
      <c r="B33">
        <f>output_1GB!H34</f>
        <v>4.5599999999999996</v>
      </c>
      <c r="C33">
        <f>output_10GB!H34</f>
        <v>20.18</v>
      </c>
      <c r="D33">
        <f>output_25GB!H34</f>
        <v>47.14</v>
      </c>
      <c r="E33">
        <v>91.18</v>
      </c>
    </row>
    <row r="34" spans="1:5" x14ac:dyDescent="0.25">
      <c r="A34" s="1" t="s">
        <v>41</v>
      </c>
      <c r="B34">
        <f>output_1GB!H35</f>
        <v>1.42</v>
      </c>
      <c r="C34">
        <f>output_10GB!H35</f>
        <v>1.5</v>
      </c>
      <c r="D34">
        <f>output_25GB!H35</f>
        <v>1.39</v>
      </c>
      <c r="E34">
        <v>1.76</v>
      </c>
    </row>
    <row r="35" spans="1:5" x14ac:dyDescent="0.25">
      <c r="A35" s="1" t="s">
        <v>42</v>
      </c>
      <c r="B35">
        <f>output_1GB!H36</f>
        <v>4.62</v>
      </c>
      <c r="C35">
        <f>output_10GB!H36</f>
        <v>21.54</v>
      </c>
      <c r="D35">
        <f>output_25GB!H36</f>
        <v>49.8</v>
      </c>
      <c r="E35">
        <v>98.22</v>
      </c>
    </row>
    <row r="36" spans="1:5" x14ac:dyDescent="0.25">
      <c r="A36" s="1" t="s">
        <v>43</v>
      </c>
      <c r="B36">
        <f>output_1GB!H37</f>
        <v>3.63</v>
      </c>
      <c r="C36">
        <f>output_10GB!H37</f>
        <v>20.43</v>
      </c>
      <c r="D36">
        <f>output_25GB!H37</f>
        <v>46.9</v>
      </c>
      <c r="E36">
        <v>95.21</v>
      </c>
    </row>
    <row r="37" spans="1:5" x14ac:dyDescent="0.25">
      <c r="A37" s="1" t="s">
        <v>44</v>
      </c>
      <c r="B37">
        <f>output_1GB!H38</f>
        <v>2.36</v>
      </c>
      <c r="C37">
        <f>output_10GB!H38</f>
        <v>25.38</v>
      </c>
      <c r="D37">
        <f>output_25GB!H38</f>
        <v>8.9499999999999993</v>
      </c>
      <c r="E37">
        <v>22.57</v>
      </c>
    </row>
    <row r="38" spans="1:5" x14ac:dyDescent="0.25">
      <c r="A38" s="1" t="s">
        <v>45</v>
      </c>
      <c r="B38">
        <f>output_1GB!H39</f>
        <v>4.6399999999999997</v>
      </c>
      <c r="C38">
        <f>output_10GB!H39</f>
        <v>22.11</v>
      </c>
      <c r="D38">
        <f>output_25GB!H39</f>
        <v>51.58</v>
      </c>
      <c r="E38">
        <v>99.22</v>
      </c>
    </row>
    <row r="39" spans="1:5" x14ac:dyDescent="0.25">
      <c r="A39" s="1" t="s">
        <v>46</v>
      </c>
      <c r="B39">
        <f>output_1GB!H40</f>
        <v>4.71</v>
      </c>
      <c r="C39">
        <f>output_10GB!H40</f>
        <v>33.549999999999997</v>
      </c>
      <c r="D39">
        <f>output_25GB!H40</f>
        <v>6.74</v>
      </c>
      <c r="E39">
        <v>15.13</v>
      </c>
    </row>
    <row r="40" spans="1:5" x14ac:dyDescent="0.25">
      <c r="A40" s="1" t="s">
        <v>47</v>
      </c>
      <c r="B40">
        <f>output_1GB!H41</f>
        <v>2.71</v>
      </c>
      <c r="C40">
        <f>output_10GB!H41</f>
        <v>9.27</v>
      </c>
      <c r="D40">
        <f>output_25GB!H41</f>
        <v>20.62</v>
      </c>
      <c r="E40">
        <v>39.67</v>
      </c>
    </row>
    <row r="41" spans="1:5" x14ac:dyDescent="0.25">
      <c r="A41" s="1" t="s">
        <v>48</v>
      </c>
      <c r="B41">
        <f>output_1GB!H42</f>
        <v>1.22</v>
      </c>
      <c r="C41">
        <f>output_10GB!H42</f>
        <v>1.4</v>
      </c>
      <c r="D41">
        <f>output_25GB!H42</f>
        <v>1.29</v>
      </c>
      <c r="E41">
        <v>1.32</v>
      </c>
    </row>
    <row r="42" spans="1:5" x14ac:dyDescent="0.25">
      <c r="A42" s="1" t="s">
        <v>49</v>
      </c>
      <c r="B42">
        <f>output_1GB!H43</f>
        <v>2.1800000000000002</v>
      </c>
      <c r="C42">
        <f>output_10GB!H43</f>
        <v>9.39</v>
      </c>
      <c r="D42">
        <f>output_25GB!H43</f>
        <v>21.99</v>
      </c>
      <c r="E42">
        <v>42.63</v>
      </c>
    </row>
    <row r="43" spans="1:5" x14ac:dyDescent="0.25">
      <c r="A43" s="1" t="s">
        <v>50</v>
      </c>
      <c r="B43">
        <f>output_1GB!H44</f>
        <v>2.76</v>
      </c>
      <c r="C43">
        <f>output_10GB!H44</f>
        <v>12.08</v>
      </c>
      <c r="D43">
        <f>output_25GB!H44</f>
        <v>30.93</v>
      </c>
      <c r="E43">
        <v>55.7</v>
      </c>
    </row>
    <row r="44" spans="1:5" x14ac:dyDescent="0.25">
      <c r="A44" s="1" t="s">
        <v>51</v>
      </c>
      <c r="B44">
        <f>output_1GB!H45</f>
        <v>4.3099999999999996</v>
      </c>
      <c r="C44">
        <f>output_10GB!H45</f>
        <v>30.39</v>
      </c>
      <c r="D44">
        <f>output_25GB!H45</f>
        <v>73.400000000000006</v>
      </c>
      <c r="E44">
        <v>145.27000000000001</v>
      </c>
    </row>
    <row r="45" spans="1:5" x14ac:dyDescent="0.25">
      <c r="A45" s="1" t="s">
        <v>52</v>
      </c>
      <c r="B45">
        <f>output_1GB!H46</f>
        <v>3.22</v>
      </c>
      <c r="C45">
        <f>output_10GB!H46</f>
        <v>5.68</v>
      </c>
      <c r="D45">
        <f>output_25GB!H46</f>
        <v>10.28</v>
      </c>
      <c r="E45">
        <v>18.600000000000001</v>
      </c>
    </row>
    <row r="46" spans="1:5" x14ac:dyDescent="0.25">
      <c r="A46" s="1" t="s">
        <v>53</v>
      </c>
      <c r="B46">
        <f>output_1GB!H47</f>
        <v>3.42</v>
      </c>
      <c r="C46">
        <f>output_10GB!H47</f>
        <v>12.22</v>
      </c>
      <c r="D46">
        <f>output_25GB!H47</f>
        <v>27.63</v>
      </c>
      <c r="E46">
        <v>61.18</v>
      </c>
    </row>
    <row r="47" spans="1:5" x14ac:dyDescent="0.25">
      <c r="A47" s="1" t="s">
        <v>54</v>
      </c>
      <c r="B47">
        <f>output_1GB!H48</f>
        <v>10.69</v>
      </c>
      <c r="C47">
        <f>output_10GB!H48</f>
        <v>44.22</v>
      </c>
      <c r="D47">
        <f>output_25GB!H48</f>
        <v>100.54</v>
      </c>
      <c r="E47">
        <v>199.53</v>
      </c>
    </row>
    <row r="48" spans="1:5" x14ac:dyDescent="0.25">
      <c r="A48" s="1" t="s">
        <v>55</v>
      </c>
      <c r="B48">
        <f>output_1GB!H49</f>
        <v>3.66</v>
      </c>
      <c r="C48">
        <f>output_10GB!H49</f>
        <v>3.13</v>
      </c>
      <c r="D48">
        <f>output_25GB!H49</f>
        <v>3.2</v>
      </c>
      <c r="E48">
        <v>3.16</v>
      </c>
    </row>
    <row r="49" spans="1:5" x14ac:dyDescent="0.25">
      <c r="A49" s="1" t="s">
        <v>56</v>
      </c>
      <c r="B49">
        <f>output_1GB!H50</f>
        <v>4.8099999999999996</v>
      </c>
      <c r="C49">
        <f>output_10GB!H50</f>
        <v>21.83</v>
      </c>
      <c r="D49">
        <f>output_25GB!H50</f>
        <v>51.47</v>
      </c>
      <c r="E49">
        <v>100.26</v>
      </c>
    </row>
    <row r="50" spans="1:5" x14ac:dyDescent="0.25">
      <c r="A50" s="1" t="s">
        <v>57</v>
      </c>
      <c r="B50">
        <f>output_1GB!H51</f>
        <v>3.15</v>
      </c>
      <c r="C50">
        <f>output_10GB!H51</f>
        <v>13.4</v>
      </c>
      <c r="D50">
        <f>output_25GB!H51</f>
        <v>31.23</v>
      </c>
      <c r="E50">
        <v>62.19</v>
      </c>
    </row>
    <row r="51" spans="1:5" x14ac:dyDescent="0.25">
      <c r="A51" s="1" t="s">
        <v>58</v>
      </c>
      <c r="B51">
        <f>output_1GB!H52</f>
        <v>5.73</v>
      </c>
      <c r="C51">
        <f>output_10GB!H52</f>
        <v>44.37</v>
      </c>
      <c r="D51">
        <f>output_25GB!H52</f>
        <v>67.989999999999995</v>
      </c>
      <c r="E51">
        <v>131.25</v>
      </c>
    </row>
    <row r="52" spans="1:5" x14ac:dyDescent="0.25">
      <c r="A52" s="1" t="s">
        <v>59</v>
      </c>
      <c r="B52">
        <f>output_1GB!H53</f>
        <v>2.2000000000000002</v>
      </c>
      <c r="C52">
        <f>output_10GB!H53</f>
        <v>9.2899999999999991</v>
      </c>
      <c r="D52">
        <f>output_25GB!H53</f>
        <v>21.74</v>
      </c>
      <c r="E52">
        <v>42.18</v>
      </c>
    </row>
    <row r="53" spans="1:5" x14ac:dyDescent="0.25">
      <c r="A53" s="1" t="s">
        <v>60</v>
      </c>
      <c r="B53">
        <f>output_1GB!H54</f>
        <v>1.74</v>
      </c>
      <c r="C53">
        <f>output_10GB!H54</f>
        <v>1.46</v>
      </c>
      <c r="D53">
        <f>output_25GB!H54</f>
        <v>1.55</v>
      </c>
      <c r="E53">
        <v>1.43</v>
      </c>
    </row>
    <row r="54" spans="1:5" x14ac:dyDescent="0.25">
      <c r="A54" s="1" t="s">
        <v>61</v>
      </c>
      <c r="B54">
        <f>output_1GB!H55</f>
        <v>4.43</v>
      </c>
      <c r="C54">
        <f>output_10GB!H55</f>
        <v>4.12</v>
      </c>
      <c r="D54">
        <f>output_25GB!H55</f>
        <v>4.2300000000000004</v>
      </c>
      <c r="E54">
        <v>4.3499999999999996</v>
      </c>
    </row>
    <row r="55" spans="1:5" x14ac:dyDescent="0.25">
      <c r="A55" s="1" t="s">
        <v>62</v>
      </c>
      <c r="B55">
        <f>output_1GB!H56</f>
        <v>2.16</v>
      </c>
      <c r="C55">
        <f>output_10GB!H56</f>
        <v>9.15</v>
      </c>
      <c r="D55">
        <f>output_25GB!H56</f>
        <v>21.72</v>
      </c>
      <c r="E55">
        <v>42.66</v>
      </c>
    </row>
    <row r="56" spans="1:5" x14ac:dyDescent="0.25">
      <c r="A56" s="1" t="s">
        <v>63</v>
      </c>
      <c r="B56">
        <f>output_1GB!H57</f>
        <v>5.4</v>
      </c>
      <c r="C56">
        <f>output_10GB!H57</f>
        <v>20.39</v>
      </c>
      <c r="D56">
        <f>output_25GB!H57</f>
        <v>47.75</v>
      </c>
      <c r="E56">
        <v>93.2</v>
      </c>
    </row>
    <row r="57" spans="1:5" x14ac:dyDescent="0.25">
      <c r="A57" s="1" t="s">
        <v>64</v>
      </c>
      <c r="B57">
        <f>output_1GB!H58</f>
        <v>7.81</v>
      </c>
      <c r="C57">
        <f>output_10GB!H58</f>
        <v>29.76</v>
      </c>
      <c r="D57">
        <f>output_25GB!H58</f>
        <v>62.43</v>
      </c>
      <c r="E57">
        <v>120.3</v>
      </c>
    </row>
    <row r="58" spans="1:5" x14ac:dyDescent="0.25">
      <c r="A58" s="1" t="s">
        <v>65</v>
      </c>
      <c r="B58">
        <f>output_1GB!H59</f>
        <v>5.47</v>
      </c>
      <c r="C58">
        <f>output_10GB!H59</f>
        <v>21.63</v>
      </c>
      <c r="D58">
        <f>output_25GB!H59</f>
        <v>49.23</v>
      </c>
      <c r="E58">
        <v>96.26</v>
      </c>
    </row>
    <row r="59" spans="1:5" x14ac:dyDescent="0.25">
      <c r="A59" s="1" t="s">
        <v>66</v>
      </c>
      <c r="B59">
        <f>output_1GB!H60</f>
        <v>4.91</v>
      </c>
      <c r="C59">
        <f>output_10GB!H60</f>
        <v>21.34</v>
      </c>
      <c r="D59">
        <f>output_25GB!H60</f>
        <v>50.22</v>
      </c>
      <c r="E59">
        <v>97.27</v>
      </c>
    </row>
    <row r="60" spans="1:5" x14ac:dyDescent="0.25">
      <c r="A60" s="1" t="s">
        <v>67</v>
      </c>
      <c r="B60">
        <f>output_1GB!H61</f>
        <v>5.36</v>
      </c>
      <c r="C60">
        <f>output_10GB!H61</f>
        <v>21.19</v>
      </c>
      <c r="D60">
        <f>output_25GB!H61</f>
        <v>47.93</v>
      </c>
      <c r="E60">
        <v>94.21</v>
      </c>
    </row>
    <row r="61" spans="1:5" x14ac:dyDescent="0.25">
      <c r="A61" s="1" t="s">
        <v>68</v>
      </c>
      <c r="B61">
        <f>output_1GB!H62</f>
        <v>2.59</v>
      </c>
      <c r="C61">
        <f>output_10GB!H62</f>
        <v>2.77</v>
      </c>
      <c r="D61">
        <f>output_25GB!H62</f>
        <v>2.72</v>
      </c>
      <c r="E61">
        <v>3.07</v>
      </c>
    </row>
    <row r="62" spans="1:5" x14ac:dyDescent="0.25">
      <c r="A62" s="1" t="s">
        <v>69</v>
      </c>
      <c r="B62">
        <f>output_1GB!H63</f>
        <v>2.48</v>
      </c>
      <c r="C62">
        <f>output_10GB!H63</f>
        <v>9.85</v>
      </c>
      <c r="D62">
        <f>output_25GB!H63</f>
        <v>22.89</v>
      </c>
      <c r="E62">
        <v>46.38</v>
      </c>
    </row>
    <row r="63" spans="1:5" x14ac:dyDescent="0.25">
      <c r="A63" s="1" t="s">
        <v>70</v>
      </c>
      <c r="B63">
        <f>output_1GB!H64</f>
        <v>1.78</v>
      </c>
      <c r="C63">
        <f>output_10GB!H64</f>
        <v>1.42</v>
      </c>
      <c r="D63">
        <f>output_25GB!H64</f>
        <v>1.56</v>
      </c>
      <c r="E63">
        <v>1.42</v>
      </c>
    </row>
    <row r="64" spans="1:5" x14ac:dyDescent="0.25">
      <c r="A64" s="1" t="s">
        <v>71</v>
      </c>
      <c r="B64">
        <f>output_1GB!H65</f>
        <v>17.21</v>
      </c>
      <c r="C64">
        <f>output_10GB!H65</f>
        <v>35.44</v>
      </c>
      <c r="D64">
        <f>output_25GB!H65</f>
        <v>71</v>
      </c>
      <c r="E64">
        <v>128.09</v>
      </c>
    </row>
    <row r="65" spans="1:5" x14ac:dyDescent="0.25">
      <c r="A65" s="1" t="s">
        <v>72</v>
      </c>
      <c r="B65">
        <f>output_1GB!H66</f>
        <v>3.86</v>
      </c>
      <c r="C65">
        <f>output_10GB!H66</f>
        <v>23.25</v>
      </c>
      <c r="D65">
        <f>output_25GB!H66</f>
        <v>46.13</v>
      </c>
      <c r="E65">
        <v>95.23</v>
      </c>
    </row>
    <row r="66" spans="1:5" x14ac:dyDescent="0.25">
      <c r="A66" s="1" t="s">
        <v>73</v>
      </c>
      <c r="B66">
        <f>output_1GB!H67</f>
        <v>2.64</v>
      </c>
      <c r="C66">
        <f>output_10GB!H67</f>
        <v>2.17</v>
      </c>
      <c r="D66">
        <f>output_25GB!H67</f>
        <v>3.13</v>
      </c>
      <c r="E66">
        <v>7.06</v>
      </c>
    </row>
    <row r="67" spans="1:5" x14ac:dyDescent="0.25">
      <c r="A67" s="1" t="s">
        <v>74</v>
      </c>
      <c r="B67">
        <f>output_1GB!H68</f>
        <v>17.16</v>
      </c>
      <c r="C67">
        <f>output_10GB!H68</f>
        <v>185.54</v>
      </c>
      <c r="D67">
        <f>output_25GB!H68</f>
        <v>348.93</v>
      </c>
      <c r="E67">
        <v>811.05</v>
      </c>
    </row>
    <row r="68" spans="1:5" x14ac:dyDescent="0.25">
      <c r="A68" s="1" t="s">
        <v>75</v>
      </c>
      <c r="B68">
        <f>output_1GB!H69</f>
        <v>3.44</v>
      </c>
      <c r="C68">
        <f>output_10GB!H69</f>
        <v>13.13</v>
      </c>
      <c r="D68">
        <f>output_25GB!H69</f>
        <v>28.97</v>
      </c>
      <c r="E68">
        <v>56.7</v>
      </c>
    </row>
    <row r="69" spans="1:5" x14ac:dyDescent="0.25">
      <c r="A69" s="1" t="s">
        <v>76</v>
      </c>
      <c r="B69">
        <f>output_1GB!H70</f>
        <v>4.32</v>
      </c>
      <c r="C69">
        <f>output_10GB!H70</f>
        <v>18.63</v>
      </c>
      <c r="D69">
        <f>output_25GB!H70</f>
        <v>44.78</v>
      </c>
      <c r="E69">
        <v>91.24</v>
      </c>
    </row>
    <row r="70" spans="1:5" x14ac:dyDescent="0.25">
      <c r="A70" s="1" t="s">
        <v>77</v>
      </c>
      <c r="B70">
        <f>output_1GB!H71</f>
        <v>6.66</v>
      </c>
      <c r="C70">
        <f>output_10GB!H71</f>
        <v>35.82</v>
      </c>
      <c r="D70">
        <f>output_25GB!H71</f>
        <v>77.39</v>
      </c>
      <c r="E70">
        <v>164.28</v>
      </c>
    </row>
    <row r="71" spans="1:5" x14ac:dyDescent="0.25">
      <c r="A71" s="1" t="s">
        <v>78</v>
      </c>
      <c r="B71">
        <f>output_1GB!H72</f>
        <v>1.7</v>
      </c>
      <c r="C71">
        <f>output_10GB!H72</f>
        <v>1.5</v>
      </c>
      <c r="D71">
        <f>output_25GB!H72</f>
        <v>1.56</v>
      </c>
      <c r="E71">
        <v>1.52</v>
      </c>
    </row>
    <row r="72" spans="1:5" x14ac:dyDescent="0.25">
      <c r="A72" s="1" t="s">
        <v>79</v>
      </c>
      <c r="B72">
        <f>output_1GB!H73</f>
        <v>22.28</v>
      </c>
      <c r="C72">
        <f>output_10GB!H73</f>
        <v>51.92</v>
      </c>
      <c r="D72">
        <f>output_25GB!H73</f>
        <v>30.4</v>
      </c>
      <c r="E72">
        <v>59.14</v>
      </c>
    </row>
    <row r="73" spans="1:5" x14ac:dyDescent="0.25">
      <c r="A73" s="1" t="s">
        <v>80</v>
      </c>
      <c r="B73">
        <f>output_1GB!H74</f>
        <v>1.4</v>
      </c>
      <c r="C73">
        <f>output_10GB!H74</f>
        <v>1.5</v>
      </c>
      <c r="D73">
        <f>output_25GB!H74</f>
        <v>1.32</v>
      </c>
      <c r="E73">
        <v>1.73</v>
      </c>
    </row>
    <row r="74" spans="1:5" x14ac:dyDescent="0.25">
      <c r="A74" s="1" t="s">
        <v>81</v>
      </c>
      <c r="B74">
        <f>output_1GB!H75</f>
        <v>6.72</v>
      </c>
      <c r="C74">
        <f>output_10GB!H75</f>
        <v>32.68</v>
      </c>
      <c r="D74">
        <f>output_25GB!H75</f>
        <v>75.48</v>
      </c>
      <c r="E74">
        <v>148.35</v>
      </c>
    </row>
    <row r="75" spans="1:5" x14ac:dyDescent="0.25">
      <c r="A75" s="1" t="s">
        <v>82</v>
      </c>
      <c r="B75">
        <f>output_1GB!H76</f>
        <v>9.64</v>
      </c>
      <c r="C75">
        <f>output_10GB!H76</f>
        <v>30.41</v>
      </c>
      <c r="D75">
        <f>output_25GB!H76</f>
        <v>69.39</v>
      </c>
      <c r="E75">
        <v>134.26</v>
      </c>
    </row>
    <row r="76" spans="1:5" x14ac:dyDescent="0.25">
      <c r="A76" s="1" t="s">
        <v>83</v>
      </c>
      <c r="B76">
        <f>output_1GB!H77</f>
        <v>5.34</v>
      </c>
      <c r="C76">
        <f>output_10GB!H77</f>
        <v>17.649999999999999</v>
      </c>
      <c r="D76">
        <f>output_25GB!H77</f>
        <v>40.68</v>
      </c>
      <c r="E76">
        <v>80.2</v>
      </c>
    </row>
    <row r="77" spans="1:5" x14ac:dyDescent="0.25">
      <c r="A77" s="1" t="s">
        <v>84</v>
      </c>
      <c r="B77">
        <f>output_1GB!H78</f>
        <v>4.82</v>
      </c>
      <c r="C77">
        <f>output_10GB!H78</f>
        <v>22.26</v>
      </c>
      <c r="D77">
        <f>output_25GB!H78</f>
        <v>54.96</v>
      </c>
      <c r="E77">
        <v>106.18</v>
      </c>
    </row>
    <row r="78" spans="1:5" x14ac:dyDescent="0.25">
      <c r="A78" s="1" t="s">
        <v>85</v>
      </c>
      <c r="B78">
        <f>output_1GB!H79</f>
        <v>5.9</v>
      </c>
      <c r="C78">
        <f>output_10GB!H79</f>
        <v>42.59</v>
      </c>
      <c r="D78">
        <f>output_25GB!H79</f>
        <v>103.49</v>
      </c>
      <c r="E78">
        <v>207.39</v>
      </c>
    </row>
    <row r="79" spans="1:5" x14ac:dyDescent="0.25">
      <c r="A79" s="1" t="s">
        <v>86</v>
      </c>
      <c r="B79">
        <f>output_1GB!H80</f>
        <v>2.98</v>
      </c>
      <c r="C79">
        <f>output_10GB!H80</f>
        <v>11.51</v>
      </c>
      <c r="D79">
        <f>output_25GB!H80</f>
        <v>26.84</v>
      </c>
      <c r="E79">
        <v>51.71</v>
      </c>
    </row>
    <row r="80" spans="1:5" x14ac:dyDescent="0.25">
      <c r="A80" s="1" t="s">
        <v>87</v>
      </c>
      <c r="B80">
        <f>output_1GB!H81</f>
        <v>6.34</v>
      </c>
      <c r="C80">
        <f>output_10GB!H81</f>
        <v>27.26</v>
      </c>
      <c r="D80">
        <f>output_25GB!H81</f>
        <v>65.209999999999994</v>
      </c>
      <c r="E80">
        <v>125.32</v>
      </c>
    </row>
    <row r="81" spans="1:5" x14ac:dyDescent="0.25">
      <c r="A81" s="1" t="s">
        <v>88</v>
      </c>
      <c r="B81">
        <f>output_1GB!H82</f>
        <v>2.84</v>
      </c>
      <c r="C81">
        <f>output_10GB!H82</f>
        <v>4.37</v>
      </c>
      <c r="D81">
        <f>output_25GB!H82</f>
        <v>6.63</v>
      </c>
      <c r="E81">
        <v>9.5399999999999991</v>
      </c>
    </row>
    <row r="82" spans="1:5" x14ac:dyDescent="0.25">
      <c r="A82" s="1" t="s">
        <v>89</v>
      </c>
      <c r="B82">
        <f>output_1GB!H83</f>
        <v>5.15</v>
      </c>
      <c r="C82">
        <f>output_10GB!H83</f>
        <v>39.619999999999997</v>
      </c>
      <c r="D82">
        <f>output_25GB!H83</f>
        <v>28.1</v>
      </c>
      <c r="E82">
        <v>63.15</v>
      </c>
    </row>
    <row r="83" spans="1:5" x14ac:dyDescent="0.25">
      <c r="A83" s="1" t="s">
        <v>90</v>
      </c>
      <c r="B83">
        <f>output_1GB!H84</f>
        <v>2.54</v>
      </c>
      <c r="C83">
        <f>output_10GB!H84</f>
        <v>4.51</v>
      </c>
      <c r="D83">
        <f>output_25GB!H84</f>
        <v>6.68</v>
      </c>
      <c r="E83">
        <v>11.09</v>
      </c>
    </row>
    <row r="84" spans="1:5" x14ac:dyDescent="0.25">
      <c r="A84" s="1" t="s">
        <v>91</v>
      </c>
      <c r="B84">
        <f>output_1GB!H85</f>
        <v>2.23</v>
      </c>
      <c r="C84">
        <f>output_10GB!H85</f>
        <v>4.83</v>
      </c>
      <c r="D84">
        <f>output_25GB!H85</f>
        <v>4.88</v>
      </c>
      <c r="E84">
        <v>6.46</v>
      </c>
    </row>
    <row r="85" spans="1:5" x14ac:dyDescent="0.25">
      <c r="A85" s="1" t="s">
        <v>92</v>
      </c>
      <c r="B85">
        <f>output_1GB!H86</f>
        <v>4.47</v>
      </c>
      <c r="C85">
        <f>output_10GB!H86</f>
        <v>7.16</v>
      </c>
      <c r="D85">
        <f>output_25GB!H86</f>
        <v>11.58</v>
      </c>
      <c r="E85">
        <v>19.100000000000001</v>
      </c>
    </row>
    <row r="86" spans="1:5" x14ac:dyDescent="0.25">
      <c r="A86" s="1" t="s">
        <v>93</v>
      </c>
      <c r="B86">
        <f>output_1GB!H87</f>
        <v>2.1</v>
      </c>
      <c r="C86">
        <f>output_10GB!H87</f>
        <v>5.78</v>
      </c>
      <c r="D86">
        <f>output_25GB!H87</f>
        <v>12.45</v>
      </c>
      <c r="E86">
        <v>24.16</v>
      </c>
    </row>
    <row r="87" spans="1:5" x14ac:dyDescent="0.25">
      <c r="A87" s="1" t="s">
        <v>94</v>
      </c>
      <c r="B87">
        <f>output_1GB!H88</f>
        <v>4.58</v>
      </c>
      <c r="C87">
        <f>output_10GB!H88</f>
        <v>22</v>
      </c>
      <c r="D87">
        <f>output_25GB!H88</f>
        <v>51.57</v>
      </c>
      <c r="E87">
        <v>102.25</v>
      </c>
    </row>
    <row r="88" spans="1:5" x14ac:dyDescent="0.25">
      <c r="A88" s="1" t="s">
        <v>95</v>
      </c>
      <c r="B88">
        <f>output_1GB!H89</f>
        <v>9.92</v>
      </c>
      <c r="C88">
        <f>output_10GB!H89</f>
        <v>65.209999999999994</v>
      </c>
      <c r="D88">
        <f>output_25GB!H89</f>
        <v>156.5</v>
      </c>
      <c r="E88">
        <v>314.49</v>
      </c>
    </row>
    <row r="89" spans="1:5" x14ac:dyDescent="0.25">
      <c r="A89" s="1" t="s">
        <v>96</v>
      </c>
      <c r="B89">
        <f>output_1GB!H90</f>
        <v>1.94</v>
      </c>
      <c r="C89">
        <f>output_10GB!H90</f>
        <v>1.64</v>
      </c>
      <c r="D89">
        <f>output_25GB!H90</f>
        <v>1.7</v>
      </c>
      <c r="E89">
        <v>1.62</v>
      </c>
    </row>
    <row r="90" spans="1:5" x14ac:dyDescent="0.25">
      <c r="A90" s="1" t="s">
        <v>97</v>
      </c>
      <c r="B90">
        <f>output_1GB!H91</f>
        <v>2.1800000000000002</v>
      </c>
      <c r="C90">
        <f>output_10GB!H91</f>
        <v>6.35</v>
      </c>
      <c r="D90">
        <f>output_25GB!H91</f>
        <v>14.59</v>
      </c>
      <c r="E90">
        <v>28.13</v>
      </c>
    </row>
    <row r="91" spans="1:5" x14ac:dyDescent="0.25">
      <c r="A91" s="1" t="s">
        <v>98</v>
      </c>
      <c r="B91">
        <f>output_1GB!H92</f>
        <v>2.84</v>
      </c>
      <c r="C91">
        <f>output_10GB!H92</f>
        <v>3.36</v>
      </c>
      <c r="D91">
        <f>output_25GB!H92</f>
        <v>3.59</v>
      </c>
      <c r="E91">
        <v>5.53</v>
      </c>
    </row>
    <row r="92" spans="1:5" x14ac:dyDescent="0.25">
      <c r="A92" s="1" t="s">
        <v>99</v>
      </c>
      <c r="B92">
        <f>output_1GB!H93</f>
        <v>2.23</v>
      </c>
      <c r="C92">
        <f>output_10GB!H93</f>
        <v>6.37</v>
      </c>
      <c r="D92">
        <f>output_25GB!H93</f>
        <v>14.78</v>
      </c>
      <c r="E92">
        <v>30.11</v>
      </c>
    </row>
    <row r="93" spans="1:5" x14ac:dyDescent="0.25">
      <c r="A93" s="1" t="s">
        <v>100</v>
      </c>
      <c r="B93">
        <f>output_1GB!H94</f>
        <v>2.2799999999999998</v>
      </c>
      <c r="C93">
        <f>output_10GB!H94</f>
        <v>9.8699999999999992</v>
      </c>
      <c r="D93">
        <f>output_25GB!H94</f>
        <v>24.09</v>
      </c>
      <c r="E93">
        <v>47.12</v>
      </c>
    </row>
    <row r="94" spans="1:5" x14ac:dyDescent="0.25">
      <c r="A94" s="1" t="s">
        <v>101</v>
      </c>
      <c r="B94">
        <f>output_1GB!H95</f>
        <v>2.13</v>
      </c>
      <c r="C94">
        <f>output_10GB!H95</f>
        <v>8.42</v>
      </c>
      <c r="D94">
        <f>output_25GB!H95</f>
        <v>20</v>
      </c>
      <c r="E94">
        <v>36.64</v>
      </c>
    </row>
    <row r="95" spans="1:5" x14ac:dyDescent="0.25">
      <c r="A95" s="1" t="s">
        <v>102</v>
      </c>
      <c r="B95">
        <f>output_1GB!H96</f>
        <v>12.37</v>
      </c>
      <c r="C95">
        <f>output_10GB!H96</f>
        <v>112.93</v>
      </c>
      <c r="D95">
        <f>output_25GB!H96</f>
        <v>243.79</v>
      </c>
      <c r="E95">
        <v>451.5</v>
      </c>
    </row>
    <row r="96" spans="1:5" x14ac:dyDescent="0.25">
      <c r="A96" s="1" t="s">
        <v>103</v>
      </c>
      <c r="B96">
        <f>output_1GB!H97</f>
        <v>2.0499999999999998</v>
      </c>
      <c r="C96">
        <f>output_10GB!H97</f>
        <v>15.15</v>
      </c>
      <c r="D96">
        <f>output_25GB!H97</f>
        <v>25.7</v>
      </c>
      <c r="E96">
        <v>43.14</v>
      </c>
    </row>
    <row r="97" spans="1:5" x14ac:dyDescent="0.25">
      <c r="A97" s="1" t="s">
        <v>104</v>
      </c>
      <c r="B97">
        <f>output_1GB!H98</f>
        <v>2.97</v>
      </c>
      <c r="C97">
        <f>output_10GB!H98</f>
        <v>20.309999999999999</v>
      </c>
      <c r="D97">
        <f>output_25GB!H98</f>
        <v>47.77</v>
      </c>
      <c r="E97">
        <v>97.23</v>
      </c>
    </row>
    <row r="98" spans="1:5" x14ac:dyDescent="0.25">
      <c r="A98" s="1" t="s">
        <v>105</v>
      </c>
      <c r="B98">
        <f>output_1GB!H99</f>
        <v>1.54</v>
      </c>
      <c r="C98">
        <f>output_10GB!H99</f>
        <v>1.41</v>
      </c>
      <c r="D98">
        <f>output_25GB!H99</f>
        <v>1.39</v>
      </c>
      <c r="E98">
        <v>1.42</v>
      </c>
    </row>
    <row r="99" spans="1:5" x14ac:dyDescent="0.25">
      <c r="A99" s="1" t="s">
        <v>106</v>
      </c>
      <c r="B99">
        <f>output_1GB!H100</f>
        <v>4.03</v>
      </c>
      <c r="C99">
        <f>output_10GB!H100</f>
        <v>17.82</v>
      </c>
      <c r="D99">
        <f>output_25GB!H100</f>
        <v>42.68</v>
      </c>
      <c r="E99">
        <v>83.22</v>
      </c>
    </row>
    <row r="100" spans="1:5" x14ac:dyDescent="0.25">
      <c r="A100" s="1" t="s">
        <v>107</v>
      </c>
      <c r="B100">
        <f>SUM(B1:B99)</f>
        <v>506.61</v>
      </c>
      <c r="C100">
        <f t="shared" ref="C100:D100" si="0">SUM(C1:C99)</f>
        <v>2438.5900000000006</v>
      </c>
      <c r="D100">
        <f t="shared" si="0"/>
        <v>4878.4899999999989</v>
      </c>
      <c r="E100">
        <f>SUM(E1:E99)</f>
        <v>9937.4900000000016</v>
      </c>
    </row>
    <row r="101" spans="1:5" x14ac:dyDescent="0.25">
      <c r="A101" s="1" t="s">
        <v>108</v>
      </c>
      <c r="B101">
        <f>ROUND(B100/60,2)</f>
        <v>8.44</v>
      </c>
      <c r="C101">
        <f t="shared" ref="C101" si="1">ROUND(C100/60,2)</f>
        <v>40.64</v>
      </c>
      <c r="D101">
        <f>ROUND(D100/60,2)</f>
        <v>81.31</v>
      </c>
      <c r="E101">
        <f>ROUND(E100/60,2)</f>
        <v>165.62</v>
      </c>
    </row>
    <row r="103" spans="1:5" x14ac:dyDescent="0.25">
      <c r="A103" t="s">
        <v>109</v>
      </c>
      <c r="B103">
        <f>B101</f>
        <v>8.44</v>
      </c>
      <c r="C103">
        <f>B101*10</f>
        <v>84.399999999999991</v>
      </c>
      <c r="D103">
        <f>B101*25</f>
        <v>211</v>
      </c>
      <c r="E103">
        <f>B101*50</f>
        <v>422</v>
      </c>
    </row>
    <row r="105" spans="1:5" x14ac:dyDescent="0.25">
      <c r="A105" t="s">
        <v>110</v>
      </c>
      <c r="B105">
        <v>1</v>
      </c>
      <c r="C105">
        <v>10</v>
      </c>
      <c r="D105">
        <v>25</v>
      </c>
      <c r="E105">
        <v>50</v>
      </c>
    </row>
    <row r="107" spans="1:5" x14ac:dyDescent="0.25">
      <c r="B107">
        <f>B100 / B100</f>
        <v>1</v>
      </c>
      <c r="C107">
        <f>ROUND(C100/(B100*10), 2)</f>
        <v>0.48</v>
      </c>
      <c r="D107">
        <f>ROUND(D100/(B100*25), 2)</f>
        <v>0.39</v>
      </c>
      <c r="E107">
        <f>ROUND(E100/(B100*50), 2)</f>
        <v>0.39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u q h c U 6 y x J d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V r o m Z o B n W S j D x O z 8 c 3 M Q 8 g b A e V A s k i C N s 6 l O S W l R a l 2 q X m 6 7 k 4 2 + j C u j T 7 U C 3 Y A U E s D B B Q A A g A I A L q o X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q F x T / n S B r 0 I B A A D u B Q A A E w A c A E Z v c m 1 1 b G F z L 1 N l Y 3 R p b 2 4 x L m 0 g o h g A K K A U A A A A A A A A A A A A A A A A A A A A A A A A A A A A 7 Z H P S s N A E M b v g b z D s F 5 a 2 I Y m W g t K L k 3 U i 2 g l E Q 9 G J E 3 H d i X Z L f u n t J Q + U J / D F 3 N L K B V p j k o P 3 c v s f L 9 l Z z 4 + h Y V m g k N S V / / a d V x H T X O J Y x B G z 4 x + 9 + 8 G E E K J 2 n X A n k Q Y W a B V I j X 3 Y l G Y C r l u 3 b I S v U h w b R v V I v F V 9 s g x l m y O 0 I F n b q t U T H 9 t 4 J 6 N J M I Y Y S D N A s s S V R b n O o c X O 3 I q j L L 9 U I p P u 0 6 W D q N O n G T 7 N b x C z U m b v s Z Y s o p p l C G h h E I k S l N x F f Y p 3 P B C j B m f h H 7 Q C y g 8 G a E x 0 c s S w / 3 V e x A c 3 9 q 0 t n N G o m n O J 9 Z u u p w h s b 7 S f G Q f p T L n 6 k P I q v 5 9 C 1 W r 9 k 5 X K 1 K r v p 2 u L Q G N C 7 2 m s N O D n c 5 N N U L 5 g 5 w 3 k o t G 0 m s k l 4 2 k / 4 u s 2 6 7 D + E H L h y L v H k n m 3 V P o / x Z 6 0 D u O 0 L d 7 n E L / k 9 C / A V B L A Q I t A B Q A A g A I A L q o X F O s s S X W p Q A A A P U A A A A S A A A A A A A A A A A A A A A A A A A A A A B D b 2 5 m a W c v U G F j a 2 F n Z S 5 4 b W x Q S w E C L Q A U A A I A C A C 6 q F x T D 8 r p q 6 Q A A A D p A A A A E w A A A A A A A A A A A A A A A A D x A A A A W 0 N v b n R l b n R f V H l w Z X N d L n h t b F B L A Q I t A B Q A A g A I A L q o X F P + d I G v Q g E A A O 4 F A A A T A A A A A A A A A A A A A A A A A O I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g A A A A A A A A Q C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F 8 x R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3 V 0 c H V 0 X z F H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O F Q x N j o 0 M j o 0 M i 4 x M z A 4 M z I 4 W i I g L z 4 8 R W 5 0 c n k g V H l w Z T 0 i R m l s b E N v b H V t b l R 5 c G V z I i B W Y W x 1 Z T 0 i c 0 J n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z F H Q i A o M i k v Q X V 0 b 1 J l b W 9 2 Z W R D b 2 x 1 b W 5 z M S 5 7 Q 2 9 s d W 1 u M S w w f S Z x d W 9 0 O y w m c X V v d D t T Z W N 0 a W 9 u M S 9 v d X R w d X R f M U d C I C g y K S 9 B d X R v U m V t b 3 Z l Z E N v b H V t b n M x L n t D b 2 x 1 b W 4 y L D F 9 J n F 1 b 3 Q 7 L C Z x d W 9 0 O 1 N l Y 3 R p b 2 4 x L 2 9 1 d H B 1 d F 8 x R 0 I g K D I p L 0 F 1 d G 9 S Z W 1 v d m V k Q 2 9 s d W 1 u c z E u e 0 N v b H V t b j M s M n 0 m c X V v d D s s J n F 1 b 3 Q 7 U 2 V j d G l v b j E v b 3 V 0 c H V 0 X z F H Q i A o M i k v Q X V 0 b 1 J l b W 9 2 Z W R D b 2 x 1 b W 5 z M S 5 7 Q 2 9 s d W 1 u N C w z f S Z x d W 9 0 O y w m c X V v d D t T Z W N 0 a W 9 u M S 9 v d X R w d X R f M U d C I C g y K S 9 B d X R v U m V t b 3 Z l Z E N v b H V t b n M x L n t D b 2 x 1 b W 4 1 L D R 9 J n F 1 b 3 Q 7 L C Z x d W 9 0 O 1 N l Y 3 R p b 2 4 x L 2 9 1 d H B 1 d F 8 x R 0 I g K D I p L 0 F 1 d G 9 S Z W 1 v d m V k Q 2 9 s d W 1 u c z E u e 0 N v b H V t b j Y s N X 0 m c X V v d D s s J n F 1 b 3 Q 7 U 2 V j d G l v b j E v b 3 V 0 c H V 0 X z F H Q i A o M i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R f M U d C I C g y K S 9 B d X R v U m V t b 3 Z l Z E N v b H V t b n M x L n t D b 2 x 1 b W 4 x L D B 9 J n F 1 b 3 Q 7 L C Z x d W 9 0 O 1 N l Y 3 R p b 2 4 x L 2 9 1 d H B 1 d F 8 x R 0 I g K D I p L 0 F 1 d G 9 S Z W 1 v d m V k Q 2 9 s d W 1 u c z E u e 0 N v b H V t b j I s M X 0 m c X V v d D s s J n F 1 b 3 Q 7 U 2 V j d G l v b j E v b 3 V 0 c H V 0 X z F H Q i A o M i k v Q X V 0 b 1 J l b W 9 2 Z W R D b 2 x 1 b W 5 z M S 5 7 Q 2 9 s d W 1 u M y w y f S Z x d W 9 0 O y w m c X V v d D t T Z W N 0 a W 9 u M S 9 v d X R w d X R f M U d C I C g y K S 9 B d X R v U m V t b 3 Z l Z E N v b H V t b n M x L n t D b 2 x 1 b W 4 0 L D N 9 J n F 1 b 3 Q 7 L C Z x d W 9 0 O 1 N l Y 3 R p b 2 4 x L 2 9 1 d H B 1 d F 8 x R 0 I g K D I p L 0 F 1 d G 9 S Z W 1 v d m V k Q 2 9 s d W 1 u c z E u e 0 N v b H V t b j U s N H 0 m c X V v d D s s J n F 1 b 3 Q 7 U 2 V j d G l v b j E v b 3 V 0 c H V 0 X z F H Q i A o M i k v Q X V 0 b 1 J l b W 9 2 Z W R D b 2 x 1 b W 5 z M S 5 7 Q 2 9 s d W 1 u N i w 1 f S Z x d W 9 0 O y w m c X V v d D t T Z W N 0 a W 9 u M S 9 v d X R w d X R f M U d C I C g y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M U d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x R 0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T B H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d X R w d X R f M T B H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O F Q x N j o 0 N T o x M y 4 y O D M x N D E 5 W i I g L z 4 8 R W 5 0 c n k g V H l w Z T 0 i R m l s b E N v b H V t b l R 5 c G V z I i B W Y W x 1 Z T 0 i c 0 J n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z E w R 0 I v Q X V 0 b 1 J l b W 9 2 Z W R D b 2 x 1 b W 5 z M S 5 7 Q 2 9 s d W 1 u M S w w f S Z x d W 9 0 O y w m c X V v d D t T Z W N 0 a W 9 u M S 9 v d X R w d X R f M T B H Q i 9 B d X R v U m V t b 3 Z l Z E N v b H V t b n M x L n t D b 2 x 1 b W 4 y L D F 9 J n F 1 b 3 Q 7 L C Z x d W 9 0 O 1 N l Y 3 R p b 2 4 x L 2 9 1 d H B 1 d F 8 x M E d C L 0 F 1 d G 9 S Z W 1 v d m V k Q 2 9 s d W 1 u c z E u e 0 N v b H V t b j M s M n 0 m c X V v d D s s J n F 1 b 3 Q 7 U 2 V j d G l v b j E v b 3 V 0 c H V 0 X z E w R 0 I v Q X V 0 b 1 J l b W 9 2 Z W R D b 2 x 1 b W 5 z M S 5 7 Q 2 9 s d W 1 u N C w z f S Z x d W 9 0 O y w m c X V v d D t T Z W N 0 a W 9 u M S 9 v d X R w d X R f M T B H Q i 9 B d X R v U m V t b 3 Z l Z E N v b H V t b n M x L n t D b 2 x 1 b W 4 1 L D R 9 J n F 1 b 3 Q 7 L C Z x d W 9 0 O 1 N l Y 3 R p b 2 4 x L 2 9 1 d H B 1 d F 8 x M E d C L 0 F 1 d G 9 S Z W 1 v d m V k Q 2 9 s d W 1 u c z E u e 0 N v b H V t b j Y s N X 0 m c X V v d D s s J n F 1 b 3 Q 7 U 2 V j d G l v b j E v b 3 V 0 c H V 0 X z E w R 0 I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R f M T B H Q i 9 B d X R v U m V t b 3 Z l Z E N v b H V t b n M x L n t D b 2 x 1 b W 4 x L D B 9 J n F 1 b 3 Q 7 L C Z x d W 9 0 O 1 N l Y 3 R p b 2 4 x L 2 9 1 d H B 1 d F 8 x M E d C L 0 F 1 d G 9 S Z W 1 v d m V k Q 2 9 s d W 1 u c z E u e 0 N v b H V t b j I s M X 0 m c X V v d D s s J n F 1 b 3 Q 7 U 2 V j d G l v b j E v b 3 V 0 c H V 0 X z E w R 0 I v Q X V 0 b 1 J l b W 9 2 Z W R D b 2 x 1 b W 5 z M S 5 7 Q 2 9 s d W 1 u M y w y f S Z x d W 9 0 O y w m c X V v d D t T Z W N 0 a W 9 u M S 9 v d X R w d X R f M T B H Q i 9 B d X R v U m V t b 3 Z l Z E N v b H V t b n M x L n t D b 2 x 1 b W 4 0 L D N 9 J n F 1 b 3 Q 7 L C Z x d W 9 0 O 1 N l Y 3 R p b 2 4 x L 2 9 1 d H B 1 d F 8 x M E d C L 0 F 1 d G 9 S Z W 1 v d m V k Q 2 9 s d W 1 u c z E u e 0 N v b H V t b j U s N H 0 m c X V v d D s s J n F 1 b 3 Q 7 U 2 V j d G l v b j E v b 3 V 0 c H V 0 X z E w R 0 I v Q X V 0 b 1 J l b W 9 2 Z W R D b 2 x 1 b W 5 z M S 5 7 Q 2 9 s d W 1 u N i w 1 f S Z x d W 9 0 O y w m c X V v d D t T Z W N 0 a W 9 u M S 9 v d X R w d X R f M T B H Q i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M T B H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T B H Q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y N U d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1 d H B 1 d F 8 y N U d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4 V D E 2 O j Q 1 O j M z L j E z M D Y 1 M T Z a I i A v P j x F b n R y e S B U e X B l P S J G a W x s Q 2 9 s d W 1 u V H l w Z X M i I F Z h b H V l P S J z Q m d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M j V H Q i 9 B d X R v U m V t b 3 Z l Z E N v b H V t b n M x L n t D b 2 x 1 b W 4 x L D B 9 J n F 1 b 3 Q 7 L C Z x d W 9 0 O 1 N l Y 3 R p b 2 4 x L 2 9 1 d H B 1 d F 8 y N U d C L 0 F 1 d G 9 S Z W 1 v d m V k Q 2 9 s d W 1 u c z E u e 0 N v b H V t b j I s M X 0 m c X V v d D s s J n F 1 b 3 Q 7 U 2 V j d G l v b j E v b 3 V 0 c H V 0 X z I 1 R 0 I v Q X V 0 b 1 J l b W 9 2 Z W R D b 2 x 1 b W 5 z M S 5 7 Q 2 9 s d W 1 u M y w y f S Z x d W 9 0 O y w m c X V v d D t T Z W N 0 a W 9 u M S 9 v d X R w d X R f M j V H Q i 9 B d X R v U m V t b 3 Z l Z E N v b H V t b n M x L n t D b 2 x 1 b W 4 0 L D N 9 J n F 1 b 3 Q 7 L C Z x d W 9 0 O 1 N l Y 3 R p b 2 4 x L 2 9 1 d H B 1 d F 8 y N U d C L 0 F 1 d G 9 S Z W 1 v d m V k Q 2 9 s d W 1 u c z E u e 0 N v b H V t b j U s N H 0 m c X V v d D s s J n F 1 b 3 Q 7 U 2 V j d G l v b j E v b 3 V 0 c H V 0 X z I 1 R 0 I v Q X V 0 b 1 J l b W 9 2 Z W R D b 2 x 1 b W 5 z M S 5 7 Q 2 9 s d W 1 u N i w 1 f S Z x d W 9 0 O y w m c X V v d D t T Z W N 0 a W 9 u M S 9 v d X R w d X R f M j V H Q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1 d H B 1 d F 8 y N U d C L 0 F 1 d G 9 S Z W 1 v d m V k Q 2 9 s d W 1 u c z E u e 0 N v b H V t b j E s M H 0 m c X V v d D s s J n F 1 b 3 Q 7 U 2 V j d G l v b j E v b 3 V 0 c H V 0 X z I 1 R 0 I v Q X V 0 b 1 J l b W 9 2 Z W R D b 2 x 1 b W 5 z M S 5 7 Q 2 9 s d W 1 u M i w x f S Z x d W 9 0 O y w m c X V v d D t T Z W N 0 a W 9 u M S 9 v d X R w d X R f M j V H Q i 9 B d X R v U m V t b 3 Z l Z E N v b H V t b n M x L n t D b 2 x 1 b W 4 z L D J 9 J n F 1 b 3 Q 7 L C Z x d W 9 0 O 1 N l Y 3 R p b 2 4 x L 2 9 1 d H B 1 d F 8 y N U d C L 0 F 1 d G 9 S Z W 1 v d m V k Q 2 9 s d W 1 u c z E u e 0 N v b H V t b j Q s M 3 0 m c X V v d D s s J n F 1 b 3 Q 7 U 2 V j d G l v b j E v b 3 V 0 c H V 0 X z I 1 R 0 I v Q X V 0 b 1 J l b W 9 2 Z W R D b 2 x 1 b W 5 z M S 5 7 Q 2 9 s d W 1 u N S w 0 f S Z x d W 9 0 O y w m c X V v d D t T Z W N 0 a W 9 u M S 9 v d X R w d X R f M j V H Q i 9 B d X R v U m V t b 3 Z l Z E N v b H V t b n M x L n t D b 2 x 1 b W 4 2 L D V 9 J n F 1 b 3 Q 7 L C Z x d W 9 0 O 1 N l Y 3 R p b 2 4 x L 2 9 1 d H B 1 d F 8 y N U d C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8 y N U d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y N U d C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j k l R v W F s x K v c f 5 P t b T 3 t w A A A A A A g A A A A A A E G Y A A A A B A A A g A A A A 0 8 c S N T i 0 G V T 2 d u 8 U + O P C p C y J P c h Z 9 G Q P T 2 e B m Q C d i P I A A A A A D o A A A A A C A A A g A A A A S X u o i B Q A + G t h 2 w e R 6 c X U v n E f Y O y b N o 6 r S b 5 H q c O V T 0 R Q A A A A 8 4 x Z S Z v d p k A j o h u 9 t O R Q q P / F h t 9 L d N C Y 1 Y t k g L 3 b 0 x 1 8 R P Y 8 l O G n Q x w E C h R z E S U S 6 w 4 6 m 8 t C k A g O O z 4 4 H G g 7 E M t Z 0 O f / S O z v F A n 9 t n N q J U 9 A A A A A h l b F s i p K T s y I D d C 2 K / j t U L B z a 3 H G c F 3 u l z H i T A E + O W D 9 G b g g W 4 f 4 V 0 K C H K C u 6 3 4 6 v k X 9 x Y y 1 r u E t o u M D + r J w V Q = = < / D a t a M a s h u p > 
</file>

<file path=customXml/itemProps1.xml><?xml version="1.0" encoding="utf-8"?>
<ds:datastoreItem xmlns:ds="http://schemas.openxmlformats.org/officeDocument/2006/customXml" ds:itemID="{9A1681FF-E120-44A0-854F-3C63F7AA32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output_1GB</vt:lpstr>
      <vt:lpstr>output_10GB</vt:lpstr>
      <vt:lpstr>output_25GB</vt:lpstr>
      <vt:lpstr>Sheet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Hauwaert</dc:creator>
  <cp:lastModifiedBy>Maxime Hauwaert</cp:lastModifiedBy>
  <dcterms:created xsi:type="dcterms:W3CDTF">2015-06-05T18:17:20Z</dcterms:created>
  <dcterms:modified xsi:type="dcterms:W3CDTF">2021-10-29T15:43:22Z</dcterms:modified>
</cp:coreProperties>
</file>