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8380" tabRatio="500"/>
  </bookViews>
  <sheets>
    <sheet name="Feuil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  <c r="A28" i="1"/>
  <c r="N9" i="1"/>
  <c r="M9" i="1"/>
  <c r="N8" i="1"/>
  <c r="M8" i="1"/>
  <c r="N7" i="1"/>
  <c r="M7" i="1"/>
  <c r="N6" i="1"/>
  <c r="M6" i="1"/>
  <c r="N5" i="1"/>
  <c r="M5" i="1"/>
  <c r="N4" i="1"/>
  <c r="M4" i="1"/>
</calcChain>
</file>

<file path=xl/sharedStrings.xml><?xml version="1.0" encoding="utf-8"?>
<sst xmlns="http://schemas.openxmlformats.org/spreadsheetml/2006/main" count="28" uniqueCount="27">
  <si>
    <t>DOSE REPONSE LI EXT</t>
  </si>
  <si>
    <t>mM Li Ext</t>
  </si>
  <si>
    <t>mM Li Intr</t>
  </si>
  <si>
    <t>SEM mM</t>
  </si>
  <si>
    <t>FIT</t>
  </si>
  <si>
    <t>mM.min-1</t>
  </si>
  <si>
    <t>Error on the fit</t>
  </si>
  <si>
    <t>Rsq = 0.9994</t>
  </si>
  <si>
    <t xml:space="preserve">Vmax </t>
  </si>
  <si>
    <t>P= 3.505e-7</t>
  </si>
  <si>
    <t>mM</t>
  </si>
  <si>
    <t>SE= 0.0439</t>
  </si>
  <si>
    <t>Km</t>
  </si>
  <si>
    <t>F= 3376</t>
  </si>
  <si>
    <t>Secondes</t>
  </si>
  <si>
    <t>Passif</t>
  </si>
  <si>
    <t>NHE1</t>
  </si>
  <si>
    <t>Ratio des pentes</t>
  </si>
  <si>
    <t>1min</t>
  </si>
  <si>
    <t>NHE1 mM Actif</t>
  </si>
  <si>
    <t>mM Passif</t>
  </si>
  <si>
    <t>CINETIQUE</t>
  </si>
  <si>
    <t xml:space="preserve"> LI EXT-15 mM</t>
  </si>
  <si>
    <t>mMPassif</t>
  </si>
  <si>
    <t>LI EXT- 120 mM</t>
  </si>
  <si>
    <t>PENTES (</t>
  </si>
  <si>
    <t>(avec 15 mM 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</si>
</sst>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</cellXfs>
  <cellStyles count="2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[1]COMPIL!$B$3</c:f>
              <c:strCache>
                <c:ptCount val="1"/>
                <c:pt idx="0">
                  <c:v>mM Li Intr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[1]COMPIL!$C$4:$C$9</c:f>
                <c:numCache>
                  <c:formatCode>General</c:formatCode>
                  <c:ptCount val="6"/>
                  <c:pt idx="0">
                    <c:v>0.0230040789121207</c:v>
                  </c:pt>
                  <c:pt idx="1">
                    <c:v>0.0395860492205935</c:v>
                  </c:pt>
                  <c:pt idx="2">
                    <c:v>0.229495308943146</c:v>
                  </c:pt>
                  <c:pt idx="3">
                    <c:v>0.482508769371535</c:v>
                  </c:pt>
                  <c:pt idx="4">
                    <c:v>0.0949949576215287</c:v>
                  </c:pt>
                  <c:pt idx="5">
                    <c:v>0.237516295323561</c:v>
                  </c:pt>
                </c:numCache>
              </c:numRef>
            </c:plus>
            <c:minus>
              <c:numRef>
                <c:f>[1]COMPIL!$C$4:$C$9</c:f>
                <c:numCache>
                  <c:formatCode>General</c:formatCode>
                  <c:ptCount val="6"/>
                  <c:pt idx="0">
                    <c:v>0.0230040789121207</c:v>
                  </c:pt>
                  <c:pt idx="1">
                    <c:v>0.0395860492205935</c:v>
                  </c:pt>
                  <c:pt idx="2">
                    <c:v>0.229495308943146</c:v>
                  </c:pt>
                  <c:pt idx="3">
                    <c:v>0.482508769371535</c:v>
                  </c:pt>
                  <c:pt idx="4">
                    <c:v>0.0949949576215287</c:v>
                  </c:pt>
                  <c:pt idx="5">
                    <c:v>0.237516295323561</c:v>
                  </c:pt>
                </c:numCache>
              </c:numRef>
            </c:minus>
          </c:errBars>
          <c:xVal>
            <c:numRef>
              <c:f>[1]COMPIL!$A$4:$A$9</c:f>
              <c:numCache>
                <c:formatCode>General</c:formatCode>
                <c:ptCount val="6"/>
                <c:pt idx="0">
                  <c:v>1.0</c:v>
                </c:pt>
                <c:pt idx="1">
                  <c:v>3.0</c:v>
                </c:pt>
                <c:pt idx="2">
                  <c:v>10.0</c:v>
                </c:pt>
                <c:pt idx="3">
                  <c:v>30.0</c:v>
                </c:pt>
                <c:pt idx="4">
                  <c:v>60.0</c:v>
                </c:pt>
                <c:pt idx="5">
                  <c:v>90.0</c:v>
                </c:pt>
              </c:numCache>
            </c:numRef>
          </c:xVal>
          <c:yVal>
            <c:numRef>
              <c:f>[1]COMPIL!$B$4:$B$9</c:f>
              <c:numCache>
                <c:formatCode>General</c:formatCode>
                <c:ptCount val="6"/>
                <c:pt idx="0">
                  <c:v>0.358859312900517</c:v>
                </c:pt>
                <c:pt idx="1">
                  <c:v>1.03699786742576</c:v>
                </c:pt>
                <c:pt idx="2">
                  <c:v>2.337862876690135</c:v>
                </c:pt>
                <c:pt idx="3">
                  <c:v>3.477768929432956</c:v>
                </c:pt>
                <c:pt idx="4">
                  <c:v>3.98967118459987</c:v>
                </c:pt>
                <c:pt idx="5">
                  <c:v>4.282563712040733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58120"/>
        <c:axId val="2129610792"/>
      </c:scatterChart>
      <c:valAx>
        <c:axId val="212745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2129610792"/>
        <c:crosses val="autoZero"/>
        <c:crossBetween val="midCat"/>
      </c:valAx>
      <c:valAx>
        <c:axId val="21296107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2127458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[1]COMPIL!$M$4:$M$9</c:f>
              <c:numCache>
                <c:formatCode>General</c:formatCode>
                <c:ptCount val="6"/>
                <c:pt idx="0">
                  <c:v>1.0</c:v>
                </c:pt>
                <c:pt idx="1">
                  <c:v>0.333333333333333</c:v>
                </c:pt>
                <c:pt idx="2">
                  <c:v>0.1</c:v>
                </c:pt>
                <c:pt idx="3">
                  <c:v>0.0333333333333333</c:v>
                </c:pt>
                <c:pt idx="4">
                  <c:v>0.0166666666666667</c:v>
                </c:pt>
                <c:pt idx="5">
                  <c:v>0.0111111111111111</c:v>
                </c:pt>
              </c:numCache>
            </c:numRef>
          </c:xVal>
          <c:yVal>
            <c:numRef>
              <c:f>[1]COMPIL!$N$4:$N$9</c:f>
              <c:numCache>
                <c:formatCode>General</c:formatCode>
                <c:ptCount val="6"/>
                <c:pt idx="0">
                  <c:v>2.786607352941176</c:v>
                </c:pt>
                <c:pt idx="1">
                  <c:v>0.96432213740458</c:v>
                </c:pt>
                <c:pt idx="2">
                  <c:v>0.427741083521445</c:v>
                </c:pt>
                <c:pt idx="3">
                  <c:v>0.2875406676783</c:v>
                </c:pt>
                <c:pt idx="4">
                  <c:v>0.250647222222222</c:v>
                </c:pt>
                <c:pt idx="5">
                  <c:v>0.233504990757856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10456"/>
        <c:axId val="2129308344"/>
      </c:scatterChart>
      <c:valAx>
        <c:axId val="212951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2129308344"/>
        <c:crosses val="autoZero"/>
        <c:crossBetween val="midCat"/>
      </c:valAx>
      <c:valAx>
        <c:axId val="21293083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212951045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intercept val="0.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Feuil1!$A$21:$A$25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xVal>
          <c:yVal>
            <c:numRef>
              <c:f>Feuil1!$B$21:$B$25</c:f>
              <c:numCache>
                <c:formatCode>General</c:formatCode>
                <c:ptCount val="5"/>
                <c:pt idx="0">
                  <c:v>0.0</c:v>
                </c:pt>
                <c:pt idx="1">
                  <c:v>3.65244897733012</c:v>
                </c:pt>
                <c:pt idx="2">
                  <c:v>7.171908915173576</c:v>
                </c:pt>
                <c:pt idx="3">
                  <c:v>10.68661924446394</c:v>
                </c:pt>
                <c:pt idx="4">
                  <c:v>12.18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4696"/>
        <c:axId val="2129237656"/>
      </c:scatterChart>
      <c:valAx>
        <c:axId val="212923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237656"/>
        <c:crosses val="autoZero"/>
        <c:crossBetween val="midCat"/>
      </c:valAx>
      <c:valAx>
        <c:axId val="2129237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234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intercept val="0.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Feuil1!$A$26:$A$32</c:f>
              <c:numCache>
                <c:formatCode>General</c:formatCode>
                <c:ptCount val="7"/>
                <c:pt idx="0">
                  <c:v>300.0</c:v>
                </c:pt>
                <c:pt idx="1">
                  <c:v>600.0</c:v>
                </c:pt>
                <c:pt idx="2">
                  <c:v>900.0</c:v>
                </c:pt>
                <c:pt idx="3">
                  <c:v>1200.0</c:v>
                </c:pt>
                <c:pt idx="4">
                  <c:v>1800.0</c:v>
                </c:pt>
                <c:pt idx="5">
                  <c:v>2400.0</c:v>
                </c:pt>
                <c:pt idx="6">
                  <c:v>3600.0</c:v>
                </c:pt>
              </c:numCache>
            </c:numRef>
          </c:xVal>
          <c:yVal>
            <c:numRef>
              <c:f>Feuil1!$C$26:$C$32</c:f>
              <c:numCache>
                <c:formatCode>General</c:formatCode>
                <c:ptCount val="7"/>
                <c:pt idx="1">
                  <c:v>7.3670602935</c:v>
                </c:pt>
                <c:pt idx="3">
                  <c:v>11.41455498</c:v>
                </c:pt>
                <c:pt idx="4">
                  <c:v>10.4891820485</c:v>
                </c:pt>
                <c:pt idx="5">
                  <c:v>16.205580785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65976"/>
        <c:axId val="2129268936"/>
      </c:scatterChart>
      <c:valAx>
        <c:axId val="2129265976"/>
        <c:scaling>
          <c:orientation val="minMax"/>
          <c:max val="25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29268936"/>
        <c:crosses val="autoZero"/>
        <c:crossBetween val="midCat"/>
      </c:valAx>
      <c:valAx>
        <c:axId val="2129268936"/>
        <c:scaling>
          <c:orientation val="minMax"/>
          <c:max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265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127000</xdr:rowOff>
    </xdr:from>
    <xdr:to>
      <xdr:col>11</xdr:col>
      <xdr:colOff>76200</xdr:colOff>
      <xdr:row>20</xdr:row>
      <xdr:rowOff>12700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0</xdr:row>
      <xdr:rowOff>139700</xdr:rowOff>
    </xdr:from>
    <xdr:to>
      <xdr:col>19</xdr:col>
      <xdr:colOff>711200</xdr:colOff>
      <xdr:row>15</xdr:row>
      <xdr:rowOff>25400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101600</xdr:colOff>
      <xdr:row>21</xdr:row>
      <xdr:rowOff>57150</xdr:rowOff>
    </xdr:from>
    <xdr:to>
      <xdr:col>10</xdr:col>
      <xdr:colOff>546100</xdr:colOff>
      <xdr:row>38</xdr:row>
      <xdr:rowOff>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762000</xdr:colOff>
      <xdr:row>21</xdr:row>
      <xdr:rowOff>25400</xdr:rowOff>
    </xdr:from>
    <xdr:to>
      <xdr:col>17</xdr:col>
      <xdr:colOff>647700</xdr:colOff>
      <xdr:row>37</xdr:row>
      <xdr:rowOff>120650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thiumMars-juin%202017%20NHE1-pour%20molarit&#2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Calculs"/>
      <sheetName val="COMPIL"/>
    </sheetNames>
    <sheetDataSet>
      <sheetData sheetId="0" refreshError="1"/>
      <sheetData sheetId="1" refreshError="1"/>
      <sheetData sheetId="2">
        <row r="3">
          <cell r="B3" t="str">
            <v>mM Li Intr</v>
          </cell>
        </row>
        <row r="4">
          <cell r="A4">
            <v>1</v>
          </cell>
          <cell r="B4">
            <v>0.35885931290051742</v>
          </cell>
          <cell r="C4">
            <v>2.3004078912120689E-2</v>
          </cell>
          <cell r="M4">
            <v>1</v>
          </cell>
          <cell r="N4">
            <v>2.7866073529411759</v>
          </cell>
        </row>
        <row r="5">
          <cell r="A5">
            <v>3</v>
          </cell>
          <cell r="B5">
            <v>1.0369978674257598</v>
          </cell>
          <cell r="C5">
            <v>3.9586049220593514E-2</v>
          </cell>
          <cell r="M5">
            <v>0.33333333333333331</v>
          </cell>
          <cell r="N5">
            <v>0.96432213740457995</v>
          </cell>
        </row>
        <row r="6">
          <cell r="A6">
            <v>10</v>
          </cell>
          <cell r="B6">
            <v>2.3378628766901355</v>
          </cell>
          <cell r="C6">
            <v>0.22949530894314565</v>
          </cell>
          <cell r="M6">
            <v>0.1</v>
          </cell>
          <cell r="N6">
            <v>0.42774108352144463</v>
          </cell>
        </row>
        <row r="7">
          <cell r="A7">
            <v>30</v>
          </cell>
          <cell r="B7">
            <v>3.4777689294329557</v>
          </cell>
          <cell r="C7">
            <v>0.48250876937153497</v>
          </cell>
          <cell r="M7">
            <v>3.3333333333333333E-2</v>
          </cell>
          <cell r="N7">
            <v>0.28754066767830039</v>
          </cell>
        </row>
        <row r="8">
          <cell r="A8">
            <v>60</v>
          </cell>
          <cell r="B8">
            <v>3.9896711845998705</v>
          </cell>
          <cell r="C8">
            <v>9.4994957621528694E-2</v>
          </cell>
          <cell r="M8">
            <v>1.6666666666666666E-2</v>
          </cell>
          <cell r="N8">
            <v>0.25064722222222213</v>
          </cell>
        </row>
        <row r="9">
          <cell r="A9">
            <v>90</v>
          </cell>
          <cell r="B9">
            <v>4.2825637120407336</v>
          </cell>
          <cell r="C9">
            <v>0.237516295323561</v>
          </cell>
          <cell r="M9">
            <v>1.1111111111111112E-2</v>
          </cell>
          <cell r="N9">
            <v>0.23350499075785577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K44" sqref="K44"/>
    </sheetView>
  </sheetViews>
  <sheetFormatPr baseColWidth="10" defaultRowHeight="15" x14ac:dyDescent="0"/>
  <sheetData>
    <row r="1" spans="1:14">
      <c r="A1" s="1" t="s">
        <v>0</v>
      </c>
      <c r="C1" s="1" t="s">
        <v>18</v>
      </c>
    </row>
    <row r="3" spans="1:14">
      <c r="A3" s="1" t="s">
        <v>1</v>
      </c>
      <c r="B3" s="1" t="s">
        <v>2</v>
      </c>
      <c r="C3" s="1" t="s">
        <v>3</v>
      </c>
    </row>
    <row r="4" spans="1:14">
      <c r="A4">
        <v>1</v>
      </c>
      <c r="B4">
        <v>0.35885931290051742</v>
      </c>
      <c r="C4">
        <v>2.3004078912120689E-2</v>
      </c>
      <c r="M4">
        <f t="shared" ref="M4:N9" si="0">1/A4</f>
        <v>1</v>
      </c>
      <c r="N4">
        <f t="shared" si="0"/>
        <v>2.7866073529411759</v>
      </c>
    </row>
    <row r="5" spans="1:14">
      <c r="A5">
        <v>3</v>
      </c>
      <c r="B5">
        <v>1.0369978674257598</v>
      </c>
      <c r="C5">
        <v>3.9586049220593514E-2</v>
      </c>
      <c r="M5">
        <f t="shared" si="0"/>
        <v>0.33333333333333331</v>
      </c>
      <c r="N5">
        <f t="shared" si="0"/>
        <v>0.96432213740457995</v>
      </c>
    </row>
    <row r="6" spans="1:14">
      <c r="A6">
        <v>10</v>
      </c>
      <c r="B6">
        <v>2.3378628766901355</v>
      </c>
      <c r="C6">
        <v>0.22949530894314565</v>
      </c>
      <c r="M6">
        <f t="shared" si="0"/>
        <v>0.1</v>
      </c>
      <c r="N6">
        <f t="shared" si="0"/>
        <v>0.42774108352144463</v>
      </c>
    </row>
    <row r="7" spans="1:14">
      <c r="A7">
        <v>30</v>
      </c>
      <c r="B7">
        <v>3.4777689294329557</v>
      </c>
      <c r="C7">
        <v>0.48250876937153497</v>
      </c>
      <c r="M7">
        <f t="shared" si="0"/>
        <v>3.3333333333333333E-2</v>
      </c>
      <c r="N7">
        <f t="shared" si="0"/>
        <v>0.28754066767830039</v>
      </c>
    </row>
    <row r="8" spans="1:14">
      <c r="A8">
        <v>60</v>
      </c>
      <c r="B8">
        <v>3.9896711845998705</v>
      </c>
      <c r="C8">
        <v>9.4994957621528694E-2</v>
      </c>
      <c r="M8">
        <f t="shared" si="0"/>
        <v>1.6666666666666666E-2</v>
      </c>
      <c r="N8">
        <f t="shared" si="0"/>
        <v>0.25064722222222213</v>
      </c>
    </row>
    <row r="9" spans="1:14">
      <c r="A9">
        <v>90</v>
      </c>
      <c r="B9">
        <v>4.2825637120407336</v>
      </c>
      <c r="C9">
        <v>0.237516295323561</v>
      </c>
      <c r="M9">
        <f t="shared" si="0"/>
        <v>1.1111111111111112E-2</v>
      </c>
      <c r="N9">
        <f t="shared" si="0"/>
        <v>0.23350499075785577</v>
      </c>
    </row>
    <row r="11" spans="1:14">
      <c r="A11" s="1" t="s">
        <v>4</v>
      </c>
      <c r="D11" s="1" t="s">
        <v>5</v>
      </c>
      <c r="E11" s="1" t="s">
        <v>6</v>
      </c>
      <c r="F11" s="1"/>
    </row>
    <row r="12" spans="1:14">
      <c r="A12" s="1" t="s">
        <v>7</v>
      </c>
      <c r="C12" s="1" t="s">
        <v>8</v>
      </c>
      <c r="D12">
        <v>4.74</v>
      </c>
      <c r="E12">
        <v>4.9000000000000002E-2</v>
      </c>
    </row>
    <row r="13" spans="1:14">
      <c r="A13" t="s">
        <v>9</v>
      </c>
      <c r="C13" s="1"/>
      <c r="D13" s="1" t="s">
        <v>10</v>
      </c>
      <c r="E13" s="1" t="s">
        <v>6</v>
      </c>
    </row>
    <row r="14" spans="1:14">
      <c r="A14" t="s">
        <v>11</v>
      </c>
      <c r="C14" s="1" t="s">
        <v>12</v>
      </c>
      <c r="D14">
        <v>10.66</v>
      </c>
      <c r="E14">
        <v>0.42</v>
      </c>
    </row>
    <row r="15" spans="1:14">
      <c r="A15" t="s">
        <v>13</v>
      </c>
    </row>
    <row r="18" spans="1:4">
      <c r="A18" s="1" t="s">
        <v>21</v>
      </c>
    </row>
    <row r="19" spans="1:4">
      <c r="B19" s="4" t="s">
        <v>22</v>
      </c>
      <c r="C19" s="4"/>
      <c r="D19" s="6" t="s">
        <v>24</v>
      </c>
    </row>
    <row r="20" spans="1:4">
      <c r="A20" s="1" t="s">
        <v>14</v>
      </c>
      <c r="B20" s="5" t="s">
        <v>19</v>
      </c>
      <c r="C20" s="5" t="s">
        <v>20</v>
      </c>
      <c r="D20" s="7" t="s">
        <v>23</v>
      </c>
    </row>
    <row r="21" spans="1:4">
      <c r="A21">
        <v>0</v>
      </c>
      <c r="B21" s="4">
        <v>0</v>
      </c>
      <c r="C21" s="4">
        <v>0</v>
      </c>
      <c r="D21" s="6">
        <v>0</v>
      </c>
    </row>
    <row r="22" spans="1:4">
      <c r="A22" s="2">
        <v>15</v>
      </c>
      <c r="B22" s="4">
        <v>3.6524489773301196</v>
      </c>
      <c r="C22" s="4"/>
      <c r="D22" s="6"/>
    </row>
    <row r="23" spans="1:4">
      <c r="A23" s="2">
        <v>30</v>
      </c>
      <c r="B23" s="4">
        <v>7.1719089151735762</v>
      </c>
      <c r="C23" s="4"/>
      <c r="D23" s="6"/>
    </row>
    <row r="24" spans="1:4">
      <c r="A24" s="2">
        <v>45</v>
      </c>
      <c r="B24" s="4">
        <v>10.686619244463937</v>
      </c>
      <c r="C24" s="4"/>
      <c r="D24" s="6"/>
    </row>
    <row r="25" spans="1:4">
      <c r="A25" s="2">
        <v>60</v>
      </c>
      <c r="B25" s="4">
        <v>12.18</v>
      </c>
      <c r="C25" s="4">
        <v>0</v>
      </c>
      <c r="D25" s="6">
        <v>4.3761770895000005</v>
      </c>
    </row>
    <row r="26" spans="1:4">
      <c r="A26" s="2">
        <v>300</v>
      </c>
      <c r="B26" s="4">
        <v>34.529654181001256</v>
      </c>
      <c r="C26" s="4"/>
      <c r="D26" s="6">
        <v>12.664174089999999</v>
      </c>
    </row>
    <row r="27" spans="1:4">
      <c r="A27">
        <v>600</v>
      </c>
      <c r="B27" s="4"/>
      <c r="C27" s="4">
        <v>7.3670602934999998</v>
      </c>
      <c r="D27" s="6">
        <v>26.841676515</v>
      </c>
    </row>
    <row r="28" spans="1:4">
      <c r="A28" s="2">
        <f>60*15</f>
        <v>900</v>
      </c>
      <c r="B28" s="4">
        <v>37.062778742651965</v>
      </c>
      <c r="C28" s="4"/>
      <c r="D28" s="6"/>
    </row>
    <row r="29" spans="1:4">
      <c r="A29">
        <v>1200</v>
      </c>
      <c r="B29" s="4"/>
      <c r="C29" s="4">
        <v>11.41455498</v>
      </c>
      <c r="D29" s="6">
        <v>32.759238644999996</v>
      </c>
    </row>
    <row r="30" spans="1:4">
      <c r="A30">
        <v>1800</v>
      </c>
      <c r="B30" s="4"/>
      <c r="C30" s="4">
        <v>10.4891820485</v>
      </c>
      <c r="D30" s="6">
        <v>54.28511065</v>
      </c>
    </row>
    <row r="31" spans="1:4">
      <c r="A31">
        <v>2400</v>
      </c>
      <c r="B31" s="4"/>
      <c r="C31" s="4">
        <v>16.205580784999999</v>
      </c>
      <c r="D31" s="6">
        <v>68.248936560000004</v>
      </c>
    </row>
    <row r="32" spans="1:4">
      <c r="A32" s="2">
        <v>3600</v>
      </c>
      <c r="B32" s="4"/>
      <c r="C32" s="4"/>
      <c r="D32" s="6">
        <v>100.22921175499999</v>
      </c>
    </row>
    <row r="37" spans="1:4">
      <c r="A37" s="1" t="s">
        <v>25</v>
      </c>
      <c r="B37" s="1" t="s">
        <v>26</v>
      </c>
      <c r="C37" s="1"/>
      <c r="D37" s="1"/>
    </row>
    <row r="38" spans="1:4">
      <c r="A38" s="1" t="s">
        <v>16</v>
      </c>
      <c r="B38" s="1" t="s">
        <v>15</v>
      </c>
      <c r="C38" s="1" t="s">
        <v>17</v>
      </c>
      <c r="D38" s="1"/>
    </row>
    <row r="39" spans="1:4">
      <c r="A39">
        <v>0.22</v>
      </c>
      <c r="B39">
        <v>7.0000000000000001E-3</v>
      </c>
      <c r="C39">
        <f>A39/B39</f>
        <v>31.428571428571427</v>
      </c>
    </row>
    <row r="43" spans="1:4">
      <c r="C43" s="3"/>
    </row>
    <row r="44" spans="1:4">
      <c r="C44" s="3"/>
    </row>
    <row r="45" spans="1:4">
      <c r="C45" s="3"/>
    </row>
    <row r="46" spans="1:4">
      <c r="C46" s="3"/>
    </row>
    <row r="47" spans="1:4">
      <c r="C47" s="3"/>
    </row>
    <row r="48" spans="1:4">
      <c r="C48" s="3"/>
    </row>
    <row r="49" spans="3:3">
      <c r="C49" s="3"/>
    </row>
    <row r="50" spans="3:3">
      <c r="C50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2019-03-06T10:40:33Z</dcterms:created>
  <dcterms:modified xsi:type="dcterms:W3CDTF">2019-03-06T12:07:12Z</dcterms:modified>
</cp:coreProperties>
</file>