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440" yWindow="0" windowWidth="25600" windowHeight="15920" tabRatio="500" activeTab="5"/>
  </bookViews>
  <sheets>
    <sheet name="3mM" sheetId="1" r:id="rId1"/>
    <sheet name="10mM" sheetId="2" r:id="rId2"/>
    <sheet name="30mM" sheetId="3" r:id="rId3"/>
    <sheet name="60mM" sheetId="4" r:id="rId4"/>
    <sheet name="90mM" sheetId="5" r:id="rId5"/>
    <sheet name="Asymptote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7" i="5" l="1"/>
  <c r="A217" i="5"/>
  <c r="B184" i="4"/>
  <c r="A184" i="4"/>
  <c r="B178" i="3"/>
  <c r="A178" i="3"/>
  <c r="B148" i="2"/>
  <c r="A148" i="2"/>
  <c r="B217" i="1"/>
  <c r="A217" i="1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3" i="3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G47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3" i="2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2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W114" i="5"/>
  <c r="W115" i="5"/>
  <c r="W116" i="5"/>
  <c r="W117" i="5"/>
  <c r="W118" i="5"/>
  <c r="W119" i="5"/>
  <c r="W120" i="5"/>
  <c r="W121" i="5"/>
  <c r="W122" i="5"/>
  <c r="W123" i="5"/>
  <c r="Q101" i="5"/>
  <c r="Q102" i="5"/>
  <c r="Q103" i="5"/>
  <c r="Q104" i="5"/>
  <c r="Q105" i="5"/>
  <c r="W107" i="5"/>
  <c r="W108" i="5"/>
  <c r="W109" i="5"/>
  <c r="W110" i="5"/>
  <c r="W111" i="5"/>
  <c r="W112" i="5"/>
  <c r="W113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7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2" i="5"/>
  <c r="Q92" i="5"/>
  <c r="Q93" i="5"/>
  <c r="Q94" i="5"/>
  <c r="Q95" i="5"/>
  <c r="Q96" i="5"/>
  <c r="Q97" i="5"/>
  <c r="Q98" i="5"/>
  <c r="Q99" i="5"/>
  <c r="Q100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4" i="5"/>
  <c r="Q75" i="5"/>
  <c r="Q76" i="5"/>
  <c r="Q77" i="5"/>
  <c r="Q78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31" i="5"/>
  <c r="N35" i="5"/>
  <c r="N39" i="5"/>
  <c r="N43" i="5"/>
  <c r="N47" i="5"/>
  <c r="N51" i="5"/>
  <c r="N55" i="5"/>
  <c r="N59" i="5"/>
  <c r="N63" i="5"/>
  <c r="N67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2" i="5"/>
  <c r="AA63" i="4"/>
  <c r="Z6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3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P91" i="4"/>
  <c r="P92" i="4"/>
  <c r="P93" i="4"/>
  <c r="P94" i="4"/>
  <c r="P95" i="4"/>
  <c r="P96" i="4"/>
  <c r="P97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3" i="4"/>
  <c r="V7" i="4"/>
  <c r="V11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42" i="4"/>
  <c r="V46" i="4"/>
  <c r="V50" i="4"/>
  <c r="V54" i="4"/>
  <c r="V58" i="4"/>
  <c r="V62" i="4"/>
  <c r="V66" i="4"/>
  <c r="V70" i="4"/>
  <c r="V74" i="4"/>
  <c r="V78" i="4"/>
  <c r="V82" i="4"/>
  <c r="V86" i="4"/>
  <c r="V90" i="4"/>
  <c r="V94" i="4"/>
  <c r="V95" i="4"/>
  <c r="V96" i="4"/>
  <c r="V97" i="4"/>
  <c r="V98" i="4"/>
  <c r="V99" i="4"/>
  <c r="V100" i="4"/>
  <c r="V101" i="4"/>
  <c r="V102" i="4"/>
  <c r="V103" i="4"/>
  <c r="V104" i="4"/>
  <c r="V105" i="4"/>
  <c r="V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3" i="4"/>
  <c r="AH103" i="3"/>
  <c r="AH104" i="3"/>
  <c r="AH105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6" i="3"/>
  <c r="AC30" i="3"/>
  <c r="AC34" i="3"/>
  <c r="AC38" i="3"/>
  <c r="AC42" i="3"/>
  <c r="AC46" i="3"/>
  <c r="AC50" i="3"/>
  <c r="AC53" i="3"/>
  <c r="AC57" i="3"/>
  <c r="AC62" i="3"/>
  <c r="AC65" i="3"/>
  <c r="AC70" i="3"/>
  <c r="AC74" i="3"/>
  <c r="AC77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9" i="3"/>
  <c r="Z33" i="3"/>
  <c r="Z37" i="3"/>
  <c r="Z41" i="3"/>
  <c r="Z45" i="3"/>
  <c r="Z49" i="3"/>
  <c r="Z52" i="3"/>
  <c r="Z56" i="3"/>
  <c r="Z60" i="3"/>
  <c r="Z64" i="3"/>
  <c r="Z68" i="3"/>
  <c r="Z72" i="3"/>
  <c r="Z76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3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3" i="3"/>
  <c r="T110" i="3"/>
  <c r="T111" i="3"/>
  <c r="T112" i="3"/>
  <c r="T113" i="3"/>
  <c r="T114" i="3"/>
  <c r="T115" i="3"/>
  <c r="T116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52" i="3"/>
  <c r="T56" i="3"/>
  <c r="T60" i="3"/>
  <c r="T64" i="3"/>
  <c r="T67" i="3"/>
  <c r="T72" i="3"/>
  <c r="T76" i="3"/>
  <c r="T78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6" i="3"/>
  <c r="T97" i="3"/>
  <c r="T98" i="3"/>
  <c r="T99" i="3"/>
  <c r="T100" i="3"/>
  <c r="T101" i="3"/>
  <c r="T102" i="3"/>
  <c r="T105" i="3"/>
  <c r="T106" i="3"/>
  <c r="T107" i="3"/>
  <c r="T108" i="3"/>
  <c r="T109" i="3"/>
  <c r="T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8" i="3"/>
  <c r="Q52" i="3"/>
  <c r="Q56" i="3"/>
  <c r="Q60" i="3"/>
  <c r="Q64" i="3"/>
  <c r="Q68" i="3"/>
  <c r="Q72" i="3"/>
  <c r="Q76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7" i="3"/>
  <c r="Q98" i="3"/>
  <c r="Q99" i="3"/>
  <c r="Q100" i="3"/>
  <c r="Q101" i="3"/>
  <c r="Q102" i="3"/>
  <c r="Q103" i="3"/>
  <c r="Q104" i="3"/>
  <c r="Q3" i="3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32" i="2"/>
  <c r="AB36" i="2"/>
  <c r="AB40" i="2"/>
  <c r="AB45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3" i="2"/>
  <c r="Y82" i="2"/>
  <c r="Y8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42" i="2"/>
  <c r="Y46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3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3" i="2"/>
  <c r="AG56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4" i="1"/>
  <c r="AG49" i="1"/>
  <c r="AG50" i="1"/>
  <c r="AG51" i="1"/>
  <c r="AG52" i="1"/>
  <c r="AG53" i="1"/>
  <c r="AG54" i="1"/>
  <c r="AG55" i="1"/>
  <c r="AG57" i="1"/>
  <c r="AG58" i="1"/>
  <c r="AG59" i="1"/>
  <c r="AG60" i="1"/>
  <c r="AG61" i="1"/>
  <c r="AG62" i="1"/>
  <c r="AG63" i="1"/>
  <c r="AG6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4" i="1"/>
</calcChain>
</file>

<file path=xl/sharedStrings.xml><?xml version="1.0" encoding="utf-8"?>
<sst xmlns="http://schemas.openxmlformats.org/spreadsheetml/2006/main" count="96" uniqueCount="39">
  <si>
    <t>Time (sec)</t>
  </si>
  <si>
    <t>MOYENNE</t>
  </si>
  <si>
    <t>expé 1</t>
  </si>
  <si>
    <t>expé 2</t>
  </si>
  <si>
    <t>expé 3</t>
  </si>
  <si>
    <t>expé 4</t>
  </si>
  <si>
    <t>expé 5</t>
  </si>
  <si>
    <t>#1</t>
  </si>
  <si>
    <t>Time (s)</t>
  </si>
  <si>
    <t>#2</t>
  </si>
  <si>
    <t>#3</t>
  </si>
  <si>
    <t>#4</t>
  </si>
  <si>
    <t>#5</t>
  </si>
  <si>
    <t>Moyenne</t>
  </si>
  <si>
    <t>SEM</t>
  </si>
  <si>
    <t>Recovery Slopes for 5 minutes</t>
  </si>
  <si>
    <t>Expé 5</t>
  </si>
  <si>
    <t>Expé 6</t>
  </si>
  <si>
    <t>Expé 7</t>
  </si>
  <si>
    <t>Expé 6bis</t>
  </si>
  <si>
    <t>Exp8</t>
  </si>
  <si>
    <t>#6bis</t>
  </si>
  <si>
    <t>#7</t>
  </si>
  <si>
    <t>#8</t>
  </si>
  <si>
    <t>Expé 4</t>
  </si>
  <si>
    <t>Expé 8</t>
  </si>
  <si>
    <t>Expé 9</t>
  </si>
  <si>
    <t>Expé 10</t>
  </si>
  <si>
    <t>Time</t>
  </si>
  <si>
    <t>Expé 1</t>
  </si>
  <si>
    <t>Expé 2</t>
  </si>
  <si>
    <t>Expé 3</t>
  </si>
  <si>
    <t>Temps</t>
  </si>
  <si>
    <t>3mM</t>
  </si>
  <si>
    <t>10mM</t>
  </si>
  <si>
    <t>30mM</t>
  </si>
  <si>
    <t>60mM</t>
  </si>
  <si>
    <t>90mM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</si>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</sst>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3" fillId="0" borderId="0" xfId="0" applyFont="1" applyBorder="1"/>
  </cellXfs>
  <cellStyles count="33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'3mM'!$AG$3</c:f>
              <c:strCache>
                <c:ptCount val="1"/>
                <c:pt idx="0">
                  <c:v>Moyenne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'3mM'!$AH$4:$AH$64</c:f>
                <c:numCache>
                  <c:formatCode>General</c:formatCode>
                  <c:ptCount val="61"/>
                  <c:pt idx="0">
                    <c:v>0.00826850678327613</c:v>
                  </c:pt>
                  <c:pt idx="1">
                    <c:v>0.00732626854638295</c:v>
                  </c:pt>
                  <c:pt idx="2">
                    <c:v>0.00594620485071478</c:v>
                  </c:pt>
                  <c:pt idx="3">
                    <c:v>0.00440588143824879</c:v>
                  </c:pt>
                  <c:pt idx="4">
                    <c:v>0.00500653104311387</c:v>
                  </c:pt>
                  <c:pt idx="5">
                    <c:v>0.00781212648257155</c:v>
                  </c:pt>
                  <c:pt idx="6">
                    <c:v>0.00972863503491476</c:v>
                  </c:pt>
                  <c:pt idx="7">
                    <c:v>0.0100848722869103</c:v>
                  </c:pt>
                  <c:pt idx="8">
                    <c:v>0.0123383025673826</c:v>
                  </c:pt>
                  <c:pt idx="9">
                    <c:v>0.0134364899998244</c:v>
                  </c:pt>
                  <c:pt idx="10">
                    <c:v>0.0124837763162598</c:v>
                  </c:pt>
                  <c:pt idx="11">
                    <c:v>0.0154376792320559</c:v>
                  </c:pt>
                  <c:pt idx="12">
                    <c:v>0.0166349872650025</c:v>
                  </c:pt>
                  <c:pt idx="13">
                    <c:v>0.018241453852574</c:v>
                  </c:pt>
                  <c:pt idx="14">
                    <c:v>0.0180993848637113</c:v>
                  </c:pt>
                  <c:pt idx="15">
                    <c:v>0.0177926084671406</c:v>
                  </c:pt>
                  <c:pt idx="16">
                    <c:v>0.0200267713551325</c:v>
                  </c:pt>
                  <c:pt idx="17">
                    <c:v>0.0200870980090736</c:v>
                  </c:pt>
                  <c:pt idx="18">
                    <c:v>0.0210075432104506</c:v>
                  </c:pt>
                  <c:pt idx="19">
                    <c:v>0.0192174525561827</c:v>
                  </c:pt>
                  <c:pt idx="20">
                    <c:v>0.021659078022944</c:v>
                  </c:pt>
                  <c:pt idx="21">
                    <c:v>0.0209361063213749</c:v>
                  </c:pt>
                  <c:pt idx="22">
                    <c:v>0.0213858191894849</c:v>
                  </c:pt>
                  <c:pt idx="23">
                    <c:v>0.0202186507688812</c:v>
                  </c:pt>
                  <c:pt idx="24">
                    <c:v>0.0207133969904218</c:v>
                  </c:pt>
                  <c:pt idx="25">
                    <c:v>0.0194913960843095</c:v>
                  </c:pt>
                  <c:pt idx="26">
                    <c:v>0.0190533093174086</c:v>
                  </c:pt>
                  <c:pt idx="27">
                    <c:v>0.019451828634056</c:v>
                  </c:pt>
                  <c:pt idx="28">
                    <c:v>0.0180673508754759</c:v>
                  </c:pt>
                  <c:pt idx="29">
                    <c:v>0.0186737065738504</c:v>
                  </c:pt>
                  <c:pt idx="30">
                    <c:v>0.0183702926877</c:v>
                  </c:pt>
                  <c:pt idx="31">
                    <c:v>0.0176782935844382</c:v>
                  </c:pt>
                  <c:pt idx="32">
                    <c:v>0.0197718602001731</c:v>
                  </c:pt>
                  <c:pt idx="33">
                    <c:v>0.0184773467157646</c:v>
                  </c:pt>
                  <c:pt idx="34">
                    <c:v>0.0185796012883883</c:v>
                  </c:pt>
                  <c:pt idx="35">
                    <c:v>0.0171901019696959</c:v>
                  </c:pt>
                  <c:pt idx="36">
                    <c:v>0.0177681485846532</c:v>
                  </c:pt>
                  <c:pt idx="37">
                    <c:v>0.0149656321502463</c:v>
                  </c:pt>
                  <c:pt idx="38">
                    <c:v>0.0154870802303274</c:v>
                  </c:pt>
                  <c:pt idx="39">
                    <c:v>0.0144596665856664</c:v>
                  </c:pt>
                  <c:pt idx="40">
                    <c:v>0.0143580494107571</c:v>
                  </c:pt>
                  <c:pt idx="41">
                    <c:v>0.0137282642815</c:v>
                  </c:pt>
                  <c:pt idx="42">
                    <c:v>0.013891286635825</c:v>
                  </c:pt>
                  <c:pt idx="43">
                    <c:v>0.0171503422466203</c:v>
                  </c:pt>
                  <c:pt idx="44">
                    <c:v>0.0154448841495873</c:v>
                  </c:pt>
                  <c:pt idx="45">
                    <c:v>0.0174587537630827</c:v>
                  </c:pt>
                  <c:pt idx="46">
                    <c:v>0.0173446093020148</c:v>
                  </c:pt>
                  <c:pt idx="47">
                    <c:v>0.018540746170365</c:v>
                  </c:pt>
                  <c:pt idx="48">
                    <c:v>0.0177819322263029</c:v>
                  </c:pt>
                  <c:pt idx="49">
                    <c:v>0.0185497606708213</c:v>
                  </c:pt>
                  <c:pt idx="50">
                    <c:v>0.0208517342862878</c:v>
                  </c:pt>
                  <c:pt idx="51">
                    <c:v>0.0187944224527538</c:v>
                  </c:pt>
                  <c:pt idx="52">
                    <c:v>0.0196325345223323</c:v>
                  </c:pt>
                  <c:pt idx="53">
                    <c:v>0.0262802479853704</c:v>
                  </c:pt>
                  <c:pt idx="54">
                    <c:v>0.0257770641784451</c:v>
                  </c:pt>
                  <c:pt idx="55">
                    <c:v>0.0273463135397149</c:v>
                  </c:pt>
                  <c:pt idx="56">
                    <c:v>0.0279705118397818</c:v>
                  </c:pt>
                  <c:pt idx="57">
                    <c:v>0.0275501855221777</c:v>
                  </c:pt>
                  <c:pt idx="58">
                    <c:v>0.027428770707327</c:v>
                  </c:pt>
                  <c:pt idx="59">
                    <c:v>0.0259315177550479</c:v>
                  </c:pt>
                  <c:pt idx="60">
                    <c:v>0.0272342675347697</c:v>
                  </c:pt>
                </c:numCache>
              </c:numRef>
            </c:plus>
            <c:minus>
              <c:numRef>
                <c:f>'3mM'!$AH$4:$AH$64</c:f>
                <c:numCache>
                  <c:formatCode>General</c:formatCode>
                  <c:ptCount val="61"/>
                  <c:pt idx="0">
                    <c:v>0.00826850678327613</c:v>
                  </c:pt>
                  <c:pt idx="1">
                    <c:v>0.00732626854638295</c:v>
                  </c:pt>
                  <c:pt idx="2">
                    <c:v>0.00594620485071478</c:v>
                  </c:pt>
                  <c:pt idx="3">
                    <c:v>0.00440588143824879</c:v>
                  </c:pt>
                  <c:pt idx="4">
                    <c:v>0.00500653104311387</c:v>
                  </c:pt>
                  <c:pt idx="5">
                    <c:v>0.00781212648257155</c:v>
                  </c:pt>
                  <c:pt idx="6">
                    <c:v>0.00972863503491476</c:v>
                  </c:pt>
                  <c:pt idx="7">
                    <c:v>0.0100848722869103</c:v>
                  </c:pt>
                  <c:pt idx="8">
                    <c:v>0.0123383025673826</c:v>
                  </c:pt>
                  <c:pt idx="9">
                    <c:v>0.0134364899998244</c:v>
                  </c:pt>
                  <c:pt idx="10">
                    <c:v>0.0124837763162598</c:v>
                  </c:pt>
                  <c:pt idx="11">
                    <c:v>0.0154376792320559</c:v>
                  </c:pt>
                  <c:pt idx="12">
                    <c:v>0.0166349872650025</c:v>
                  </c:pt>
                  <c:pt idx="13">
                    <c:v>0.018241453852574</c:v>
                  </c:pt>
                  <c:pt idx="14">
                    <c:v>0.0180993848637113</c:v>
                  </c:pt>
                  <c:pt idx="15">
                    <c:v>0.0177926084671406</c:v>
                  </c:pt>
                  <c:pt idx="16">
                    <c:v>0.0200267713551325</c:v>
                  </c:pt>
                  <c:pt idx="17">
                    <c:v>0.0200870980090736</c:v>
                  </c:pt>
                  <c:pt idx="18">
                    <c:v>0.0210075432104506</c:v>
                  </c:pt>
                  <c:pt idx="19">
                    <c:v>0.0192174525561827</c:v>
                  </c:pt>
                  <c:pt idx="20">
                    <c:v>0.021659078022944</c:v>
                  </c:pt>
                  <c:pt idx="21">
                    <c:v>0.0209361063213749</c:v>
                  </c:pt>
                  <c:pt idx="22">
                    <c:v>0.0213858191894849</c:v>
                  </c:pt>
                  <c:pt idx="23">
                    <c:v>0.0202186507688812</c:v>
                  </c:pt>
                  <c:pt idx="24">
                    <c:v>0.0207133969904218</c:v>
                  </c:pt>
                  <c:pt idx="25">
                    <c:v>0.0194913960843095</c:v>
                  </c:pt>
                  <c:pt idx="26">
                    <c:v>0.0190533093174086</c:v>
                  </c:pt>
                  <c:pt idx="27">
                    <c:v>0.019451828634056</c:v>
                  </c:pt>
                  <c:pt idx="28">
                    <c:v>0.0180673508754759</c:v>
                  </c:pt>
                  <c:pt idx="29">
                    <c:v>0.0186737065738504</c:v>
                  </c:pt>
                  <c:pt idx="30">
                    <c:v>0.0183702926877</c:v>
                  </c:pt>
                  <c:pt idx="31">
                    <c:v>0.0176782935844382</c:v>
                  </c:pt>
                  <c:pt idx="32">
                    <c:v>0.0197718602001731</c:v>
                  </c:pt>
                  <c:pt idx="33">
                    <c:v>0.0184773467157646</c:v>
                  </c:pt>
                  <c:pt idx="34">
                    <c:v>0.0185796012883883</c:v>
                  </c:pt>
                  <c:pt idx="35">
                    <c:v>0.0171901019696959</c:v>
                  </c:pt>
                  <c:pt idx="36">
                    <c:v>0.0177681485846532</c:v>
                  </c:pt>
                  <c:pt idx="37">
                    <c:v>0.0149656321502463</c:v>
                  </c:pt>
                  <c:pt idx="38">
                    <c:v>0.0154870802303274</c:v>
                  </c:pt>
                  <c:pt idx="39">
                    <c:v>0.0144596665856664</c:v>
                  </c:pt>
                  <c:pt idx="40">
                    <c:v>0.0143580494107571</c:v>
                  </c:pt>
                  <c:pt idx="41">
                    <c:v>0.0137282642815</c:v>
                  </c:pt>
                  <c:pt idx="42">
                    <c:v>0.013891286635825</c:v>
                  </c:pt>
                  <c:pt idx="43">
                    <c:v>0.0171503422466203</c:v>
                  </c:pt>
                  <c:pt idx="44">
                    <c:v>0.0154448841495873</c:v>
                  </c:pt>
                  <c:pt idx="45">
                    <c:v>0.0174587537630827</c:v>
                  </c:pt>
                  <c:pt idx="46">
                    <c:v>0.0173446093020148</c:v>
                  </c:pt>
                  <c:pt idx="47">
                    <c:v>0.018540746170365</c:v>
                  </c:pt>
                  <c:pt idx="48">
                    <c:v>0.0177819322263029</c:v>
                  </c:pt>
                  <c:pt idx="49">
                    <c:v>0.0185497606708213</c:v>
                  </c:pt>
                  <c:pt idx="50">
                    <c:v>0.0208517342862878</c:v>
                  </c:pt>
                  <c:pt idx="51">
                    <c:v>0.0187944224527538</c:v>
                  </c:pt>
                  <c:pt idx="52">
                    <c:v>0.0196325345223323</c:v>
                  </c:pt>
                  <c:pt idx="53">
                    <c:v>0.0262802479853704</c:v>
                  </c:pt>
                  <c:pt idx="54">
                    <c:v>0.0257770641784451</c:v>
                  </c:pt>
                  <c:pt idx="55">
                    <c:v>0.0273463135397149</c:v>
                  </c:pt>
                  <c:pt idx="56">
                    <c:v>0.0279705118397818</c:v>
                  </c:pt>
                  <c:pt idx="57">
                    <c:v>0.0275501855221777</c:v>
                  </c:pt>
                  <c:pt idx="58">
                    <c:v>0.027428770707327</c:v>
                  </c:pt>
                  <c:pt idx="59">
                    <c:v>0.0259315177550479</c:v>
                  </c:pt>
                  <c:pt idx="60">
                    <c:v>0.0272342675347697</c:v>
                  </c:pt>
                </c:numCache>
              </c:numRef>
            </c:minus>
          </c:errBars>
          <c:xVal>
            <c:numRef>
              <c:f>'3mM'!$T$4:$T$64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'3mM'!$AG$4:$AG$64</c:f>
              <c:numCache>
                <c:formatCode>General</c:formatCode>
                <c:ptCount val="61"/>
                <c:pt idx="0">
                  <c:v>5.91613991315494</c:v>
                </c:pt>
                <c:pt idx="1">
                  <c:v>5.921059486989571</c:v>
                </c:pt>
                <c:pt idx="2">
                  <c:v>5.920178035428574</c:v>
                </c:pt>
                <c:pt idx="3">
                  <c:v>5.922288114515652</c:v>
                </c:pt>
                <c:pt idx="4">
                  <c:v>5.925746802108055</c:v>
                </c:pt>
                <c:pt idx="5">
                  <c:v>5.929651373634076</c:v>
                </c:pt>
                <c:pt idx="6">
                  <c:v>5.933723045227422</c:v>
                </c:pt>
                <c:pt idx="7">
                  <c:v>5.939301608831425</c:v>
                </c:pt>
                <c:pt idx="8">
                  <c:v>5.945610052927959</c:v>
                </c:pt>
                <c:pt idx="9">
                  <c:v>5.957125690736229</c:v>
                </c:pt>
                <c:pt idx="10">
                  <c:v>5.964083234698101</c:v>
                </c:pt>
                <c:pt idx="11">
                  <c:v>5.974113623102928</c:v>
                </c:pt>
                <c:pt idx="12">
                  <c:v>5.98375248366503</c:v>
                </c:pt>
                <c:pt idx="13">
                  <c:v>5.992804722105893</c:v>
                </c:pt>
                <c:pt idx="14">
                  <c:v>6.00374002234113</c:v>
                </c:pt>
                <c:pt idx="15">
                  <c:v>6.013426282871826</c:v>
                </c:pt>
                <c:pt idx="16">
                  <c:v>6.02127981920716</c:v>
                </c:pt>
                <c:pt idx="17">
                  <c:v>6.03023314437507</c:v>
                </c:pt>
                <c:pt idx="18">
                  <c:v>6.0382851896594</c:v>
                </c:pt>
                <c:pt idx="19">
                  <c:v>6.047002479452603</c:v>
                </c:pt>
                <c:pt idx="20">
                  <c:v>6.053715122274257</c:v>
                </c:pt>
                <c:pt idx="21">
                  <c:v>6.06234307824398</c:v>
                </c:pt>
                <c:pt idx="22">
                  <c:v>6.069966422958055</c:v>
                </c:pt>
                <c:pt idx="23">
                  <c:v>6.075713826331809</c:v>
                </c:pt>
                <c:pt idx="24">
                  <c:v>6.085417199783853</c:v>
                </c:pt>
                <c:pt idx="25">
                  <c:v>6.091671358216098</c:v>
                </c:pt>
                <c:pt idx="26">
                  <c:v>6.098159027141362</c:v>
                </c:pt>
                <c:pt idx="27">
                  <c:v>6.10379828924327</c:v>
                </c:pt>
                <c:pt idx="28">
                  <c:v>6.109407573857541</c:v>
                </c:pt>
                <c:pt idx="29">
                  <c:v>6.11342699441617</c:v>
                </c:pt>
                <c:pt idx="30">
                  <c:v>6.118211025073043</c:v>
                </c:pt>
                <c:pt idx="31">
                  <c:v>6.123781780275798</c:v>
                </c:pt>
                <c:pt idx="32">
                  <c:v>6.127353602012149</c:v>
                </c:pt>
                <c:pt idx="33">
                  <c:v>6.130348205971842</c:v>
                </c:pt>
                <c:pt idx="34">
                  <c:v>6.13557304651542</c:v>
                </c:pt>
                <c:pt idx="35">
                  <c:v>6.141302446542586</c:v>
                </c:pt>
                <c:pt idx="36">
                  <c:v>6.143134247136764</c:v>
                </c:pt>
                <c:pt idx="37">
                  <c:v>6.149986173812226</c:v>
                </c:pt>
                <c:pt idx="38">
                  <c:v>6.152518043948982</c:v>
                </c:pt>
                <c:pt idx="39">
                  <c:v>6.155805267295795</c:v>
                </c:pt>
                <c:pt idx="40">
                  <c:v>6.159566272700205</c:v>
                </c:pt>
                <c:pt idx="41">
                  <c:v>6.160080416619021</c:v>
                </c:pt>
                <c:pt idx="42">
                  <c:v>6.163429420812656</c:v>
                </c:pt>
                <c:pt idx="43">
                  <c:v>6.167295937386565</c:v>
                </c:pt>
                <c:pt idx="44">
                  <c:v>6.171222028374227</c:v>
                </c:pt>
                <c:pt idx="45">
                  <c:v>6.169378722009434</c:v>
                </c:pt>
                <c:pt idx="46">
                  <c:v>6.172985589452379</c:v>
                </c:pt>
                <c:pt idx="47">
                  <c:v>6.175253250943158</c:v>
                </c:pt>
                <c:pt idx="48">
                  <c:v>6.176975447209358</c:v>
                </c:pt>
                <c:pt idx="49">
                  <c:v>6.182028507696085</c:v>
                </c:pt>
                <c:pt idx="50">
                  <c:v>6.186654592102772</c:v>
                </c:pt>
                <c:pt idx="51">
                  <c:v>6.190188153818051</c:v>
                </c:pt>
                <c:pt idx="52">
                  <c:v>6.153047262574951</c:v>
                </c:pt>
                <c:pt idx="53">
                  <c:v>6.198417712375132</c:v>
                </c:pt>
                <c:pt idx="54">
                  <c:v>6.196736906887426</c:v>
                </c:pt>
                <c:pt idx="55">
                  <c:v>6.198209391068062</c:v>
                </c:pt>
                <c:pt idx="56">
                  <c:v>6.201890870609501</c:v>
                </c:pt>
                <c:pt idx="57">
                  <c:v>6.200579383521266</c:v>
                </c:pt>
                <c:pt idx="58">
                  <c:v>6.20333949554466</c:v>
                </c:pt>
                <c:pt idx="59">
                  <c:v>6.204603980033887</c:v>
                </c:pt>
                <c:pt idx="60">
                  <c:v>6.204111738312101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91192"/>
        <c:axId val="2133099112"/>
      </c:scatterChart>
      <c:valAx>
        <c:axId val="213329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099112"/>
        <c:crosses val="autoZero"/>
        <c:crossBetween val="midCat"/>
      </c:valAx>
      <c:valAx>
        <c:axId val="213309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91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'10mM'!$AG$2</c:f>
              <c:strCache>
                <c:ptCount val="1"/>
                <c:pt idx="0">
                  <c:v>Moyenne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'10mM'!$AH$3:$AH$47</c:f>
                <c:numCache>
                  <c:formatCode>General</c:formatCode>
                  <c:ptCount val="45"/>
                  <c:pt idx="0">
                    <c:v>0.104528945044723</c:v>
                  </c:pt>
                  <c:pt idx="1">
                    <c:v>0.0894907902644924</c:v>
                  </c:pt>
                  <c:pt idx="2">
                    <c:v>0.0471155427534438</c:v>
                  </c:pt>
                  <c:pt idx="3">
                    <c:v>0.0341244396149617</c:v>
                  </c:pt>
                  <c:pt idx="4">
                    <c:v>0.0335718582428551</c:v>
                  </c:pt>
                  <c:pt idx="5">
                    <c:v>0.0383484512347669</c:v>
                  </c:pt>
                  <c:pt idx="6">
                    <c:v>0.0432734457368827</c:v>
                  </c:pt>
                  <c:pt idx="7">
                    <c:v>0.0457321859010639</c:v>
                  </c:pt>
                  <c:pt idx="8">
                    <c:v>0.0474418618459827</c:v>
                  </c:pt>
                  <c:pt idx="9">
                    <c:v>0.0479947022087226</c:v>
                  </c:pt>
                  <c:pt idx="10">
                    <c:v>0.0452272776240399</c:v>
                  </c:pt>
                  <c:pt idx="11">
                    <c:v>0.0429985579312442</c:v>
                  </c:pt>
                  <c:pt idx="12">
                    <c:v>0.0501546510516259</c:v>
                  </c:pt>
                  <c:pt idx="13">
                    <c:v>0.0414889892530177</c:v>
                  </c:pt>
                  <c:pt idx="14">
                    <c:v>0.0397137054934464</c:v>
                  </c:pt>
                  <c:pt idx="15">
                    <c:v>0.0389639624313794</c:v>
                  </c:pt>
                  <c:pt idx="16">
                    <c:v>0.0365823624799855</c:v>
                  </c:pt>
                  <c:pt idx="17">
                    <c:v>0.0350966672258092</c:v>
                  </c:pt>
                  <c:pt idx="18">
                    <c:v>0.0331757760442967</c:v>
                  </c:pt>
                  <c:pt idx="19">
                    <c:v>0.032769860757307</c:v>
                  </c:pt>
                  <c:pt idx="20">
                    <c:v>0.0325662842020988</c:v>
                  </c:pt>
                  <c:pt idx="21">
                    <c:v>0.0320484003272655</c:v>
                  </c:pt>
                  <c:pt idx="22">
                    <c:v>0.0309899414747167</c:v>
                  </c:pt>
                  <c:pt idx="23">
                    <c:v>0.0316794139936954</c:v>
                  </c:pt>
                  <c:pt idx="24">
                    <c:v>0.0317748701709685</c:v>
                  </c:pt>
                  <c:pt idx="25">
                    <c:v>0.0323638394376257</c:v>
                  </c:pt>
                  <c:pt idx="26">
                    <c:v>0.0377462377505912</c:v>
                  </c:pt>
                  <c:pt idx="27">
                    <c:v>0.0395830734247618</c:v>
                  </c:pt>
                  <c:pt idx="28">
                    <c:v>0.0388123043980015</c:v>
                  </c:pt>
                  <c:pt idx="29">
                    <c:v>0.0343216666714014</c:v>
                  </c:pt>
                  <c:pt idx="30">
                    <c:v>0.0381875880124065</c:v>
                  </c:pt>
                  <c:pt idx="31">
                    <c:v>0.0379891335996332</c:v>
                  </c:pt>
                  <c:pt idx="32">
                    <c:v>0.0385656134278557</c:v>
                  </c:pt>
                  <c:pt idx="33">
                    <c:v>0.0333929674249227</c:v>
                  </c:pt>
                  <c:pt idx="34">
                    <c:v>0.0389893451534208</c:v>
                  </c:pt>
                  <c:pt idx="35">
                    <c:v>0.0382435692440342</c:v>
                  </c:pt>
                  <c:pt idx="36">
                    <c:v>0.0450253233841306</c:v>
                  </c:pt>
                  <c:pt idx="37">
                    <c:v>0.036715802437467</c:v>
                  </c:pt>
                  <c:pt idx="38">
                    <c:v>0.0488887057729561</c:v>
                  </c:pt>
                  <c:pt idx="39">
                    <c:v>0.0362976183173037</c:v>
                  </c:pt>
                  <c:pt idx="40">
                    <c:v>0.042345829117363</c:v>
                  </c:pt>
                  <c:pt idx="41">
                    <c:v>0.0526898469272561</c:v>
                  </c:pt>
                  <c:pt idx="42">
                    <c:v>0.0372158833871907</c:v>
                  </c:pt>
                  <c:pt idx="43">
                    <c:v>0.0384313842692764</c:v>
                  </c:pt>
                  <c:pt idx="44">
                    <c:v>0.0416771090102319</c:v>
                  </c:pt>
                </c:numCache>
              </c:numRef>
            </c:plus>
            <c:minus>
              <c:numRef>
                <c:f>'10mM'!$AH$3:$AH$47</c:f>
                <c:numCache>
                  <c:formatCode>General</c:formatCode>
                  <c:ptCount val="45"/>
                  <c:pt idx="0">
                    <c:v>0.104528945044723</c:v>
                  </c:pt>
                  <c:pt idx="1">
                    <c:v>0.0894907902644924</c:v>
                  </c:pt>
                  <c:pt idx="2">
                    <c:v>0.0471155427534438</c:v>
                  </c:pt>
                  <c:pt idx="3">
                    <c:v>0.0341244396149617</c:v>
                  </c:pt>
                  <c:pt idx="4">
                    <c:v>0.0335718582428551</c:v>
                  </c:pt>
                  <c:pt idx="5">
                    <c:v>0.0383484512347669</c:v>
                  </c:pt>
                  <c:pt idx="6">
                    <c:v>0.0432734457368827</c:v>
                  </c:pt>
                  <c:pt idx="7">
                    <c:v>0.0457321859010639</c:v>
                  </c:pt>
                  <c:pt idx="8">
                    <c:v>0.0474418618459827</c:v>
                  </c:pt>
                  <c:pt idx="9">
                    <c:v>0.0479947022087226</c:v>
                  </c:pt>
                  <c:pt idx="10">
                    <c:v>0.0452272776240399</c:v>
                  </c:pt>
                  <c:pt idx="11">
                    <c:v>0.0429985579312442</c:v>
                  </c:pt>
                  <c:pt idx="12">
                    <c:v>0.0501546510516259</c:v>
                  </c:pt>
                  <c:pt idx="13">
                    <c:v>0.0414889892530177</c:v>
                  </c:pt>
                  <c:pt idx="14">
                    <c:v>0.0397137054934464</c:v>
                  </c:pt>
                  <c:pt idx="15">
                    <c:v>0.0389639624313794</c:v>
                  </c:pt>
                  <c:pt idx="16">
                    <c:v>0.0365823624799855</c:v>
                  </c:pt>
                  <c:pt idx="17">
                    <c:v>0.0350966672258092</c:v>
                  </c:pt>
                  <c:pt idx="18">
                    <c:v>0.0331757760442967</c:v>
                  </c:pt>
                  <c:pt idx="19">
                    <c:v>0.032769860757307</c:v>
                  </c:pt>
                  <c:pt idx="20">
                    <c:v>0.0325662842020988</c:v>
                  </c:pt>
                  <c:pt idx="21">
                    <c:v>0.0320484003272655</c:v>
                  </c:pt>
                  <c:pt idx="22">
                    <c:v>0.0309899414747167</c:v>
                  </c:pt>
                  <c:pt idx="23">
                    <c:v>0.0316794139936954</c:v>
                  </c:pt>
                  <c:pt idx="24">
                    <c:v>0.0317748701709685</c:v>
                  </c:pt>
                  <c:pt idx="25">
                    <c:v>0.0323638394376257</c:v>
                  </c:pt>
                  <c:pt idx="26">
                    <c:v>0.0377462377505912</c:v>
                  </c:pt>
                  <c:pt idx="27">
                    <c:v>0.0395830734247618</c:v>
                  </c:pt>
                  <c:pt idx="28">
                    <c:v>0.0388123043980015</c:v>
                  </c:pt>
                  <c:pt idx="29">
                    <c:v>0.0343216666714014</c:v>
                  </c:pt>
                  <c:pt idx="30">
                    <c:v>0.0381875880124065</c:v>
                  </c:pt>
                  <c:pt idx="31">
                    <c:v>0.0379891335996332</c:v>
                  </c:pt>
                  <c:pt idx="32">
                    <c:v>0.0385656134278557</c:v>
                  </c:pt>
                  <c:pt idx="33">
                    <c:v>0.0333929674249227</c:v>
                  </c:pt>
                  <c:pt idx="34">
                    <c:v>0.0389893451534208</c:v>
                  </c:pt>
                  <c:pt idx="35">
                    <c:v>0.0382435692440342</c:v>
                  </c:pt>
                  <c:pt idx="36">
                    <c:v>0.0450253233841306</c:v>
                  </c:pt>
                  <c:pt idx="37">
                    <c:v>0.036715802437467</c:v>
                  </c:pt>
                  <c:pt idx="38">
                    <c:v>0.0488887057729561</c:v>
                  </c:pt>
                  <c:pt idx="39">
                    <c:v>0.0362976183173037</c:v>
                  </c:pt>
                  <c:pt idx="40">
                    <c:v>0.042345829117363</c:v>
                  </c:pt>
                  <c:pt idx="41">
                    <c:v>0.0526898469272561</c:v>
                  </c:pt>
                  <c:pt idx="42">
                    <c:v>0.0372158833871907</c:v>
                  </c:pt>
                  <c:pt idx="43">
                    <c:v>0.0384313842692764</c:v>
                  </c:pt>
                  <c:pt idx="44">
                    <c:v>0.0416771090102319</c:v>
                  </c:pt>
                </c:numCache>
              </c:numRef>
            </c:minus>
          </c:errBars>
          <c:xVal>
            <c:numRef>
              <c:f>'10mM'!$AF$3:$AF$47</c:f>
              <c:numCache>
                <c:formatCode>General</c:formatCode>
                <c:ptCount val="4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</c:numCache>
            </c:numRef>
          </c:xVal>
          <c:yVal>
            <c:numRef>
              <c:f>'10mM'!$AG$3:$AG$47</c:f>
              <c:numCache>
                <c:formatCode>General</c:formatCode>
                <c:ptCount val="45"/>
                <c:pt idx="0">
                  <c:v>6.010382819030809</c:v>
                </c:pt>
                <c:pt idx="1">
                  <c:v>5.994820110627644</c:v>
                </c:pt>
                <c:pt idx="2">
                  <c:v>5.972152798467514</c:v>
                </c:pt>
                <c:pt idx="3">
                  <c:v>5.95986862649904</c:v>
                </c:pt>
                <c:pt idx="4">
                  <c:v>5.956170509709662</c:v>
                </c:pt>
                <c:pt idx="5">
                  <c:v>5.960893409551442</c:v>
                </c:pt>
                <c:pt idx="6">
                  <c:v>5.973591446504168</c:v>
                </c:pt>
                <c:pt idx="7">
                  <c:v>5.988151222372201</c:v>
                </c:pt>
                <c:pt idx="8">
                  <c:v>6.003973827009723</c:v>
                </c:pt>
                <c:pt idx="9">
                  <c:v>6.021570207274253</c:v>
                </c:pt>
                <c:pt idx="10">
                  <c:v>6.039181666160497</c:v>
                </c:pt>
                <c:pt idx="11">
                  <c:v>6.062719271914522</c:v>
                </c:pt>
                <c:pt idx="12">
                  <c:v>6.090294892876853</c:v>
                </c:pt>
                <c:pt idx="13">
                  <c:v>6.099455611594953</c:v>
                </c:pt>
                <c:pt idx="14">
                  <c:v>6.117466883928461</c:v>
                </c:pt>
                <c:pt idx="15">
                  <c:v>6.132026743602073</c:v>
                </c:pt>
                <c:pt idx="16">
                  <c:v>6.144077282890191</c:v>
                </c:pt>
                <c:pt idx="17">
                  <c:v>6.155049073001844</c:v>
                </c:pt>
                <c:pt idx="18">
                  <c:v>6.163768337314486</c:v>
                </c:pt>
                <c:pt idx="19">
                  <c:v>6.172082396010804</c:v>
                </c:pt>
                <c:pt idx="20">
                  <c:v>6.17916918726976</c:v>
                </c:pt>
                <c:pt idx="21">
                  <c:v>6.186005889355586</c:v>
                </c:pt>
                <c:pt idx="22">
                  <c:v>6.192843603875539</c:v>
                </c:pt>
                <c:pt idx="23">
                  <c:v>6.195981977464437</c:v>
                </c:pt>
                <c:pt idx="24">
                  <c:v>6.201818741551752</c:v>
                </c:pt>
                <c:pt idx="25">
                  <c:v>6.20636149125425</c:v>
                </c:pt>
                <c:pt idx="26">
                  <c:v>6.213955985876682</c:v>
                </c:pt>
                <c:pt idx="27">
                  <c:v>6.221035451849499</c:v>
                </c:pt>
                <c:pt idx="28">
                  <c:v>6.224879518069434</c:v>
                </c:pt>
                <c:pt idx="29">
                  <c:v>6.230217560476392</c:v>
                </c:pt>
                <c:pt idx="30">
                  <c:v>6.235650297512793</c:v>
                </c:pt>
                <c:pt idx="31">
                  <c:v>6.24085819032349</c:v>
                </c:pt>
                <c:pt idx="32">
                  <c:v>6.246376315478135</c:v>
                </c:pt>
                <c:pt idx="33">
                  <c:v>6.251262502921017</c:v>
                </c:pt>
                <c:pt idx="34">
                  <c:v>6.256702018262865</c:v>
                </c:pt>
                <c:pt idx="35">
                  <c:v>6.259421959875304</c:v>
                </c:pt>
                <c:pt idx="36">
                  <c:v>6.249102340152459</c:v>
                </c:pt>
                <c:pt idx="37">
                  <c:v>6.281767551736728</c:v>
                </c:pt>
                <c:pt idx="38">
                  <c:v>6.289572880949817</c:v>
                </c:pt>
                <c:pt idx="39">
                  <c:v>6.302468767412985</c:v>
                </c:pt>
                <c:pt idx="40">
                  <c:v>6.266616993686963</c:v>
                </c:pt>
                <c:pt idx="41">
                  <c:v>6.301779968072123</c:v>
                </c:pt>
                <c:pt idx="42">
                  <c:v>6.304541694799522</c:v>
                </c:pt>
                <c:pt idx="43">
                  <c:v>6.316408716726212</c:v>
                </c:pt>
                <c:pt idx="44">
                  <c:v>6.297620040497688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12920"/>
        <c:axId val="2074685880"/>
      </c:scatterChart>
      <c:valAx>
        <c:axId val="207471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685880"/>
        <c:crosses val="autoZero"/>
        <c:crossBetween val="midCat"/>
      </c:valAx>
      <c:valAx>
        <c:axId val="207468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712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'30mM'!$AG$2</c:f>
              <c:strCache>
                <c:ptCount val="1"/>
                <c:pt idx="0">
                  <c:v>Moyenne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'30mM'!$AH$3:$AH$43</c:f>
                <c:numCache>
                  <c:formatCode>General</c:formatCode>
                  <c:ptCount val="41"/>
                  <c:pt idx="0">
                    <c:v>0.00529916201359607</c:v>
                  </c:pt>
                  <c:pt idx="1">
                    <c:v>0.00497565101414628</c:v>
                  </c:pt>
                  <c:pt idx="2">
                    <c:v>0.00915973945450457</c:v>
                  </c:pt>
                  <c:pt idx="3">
                    <c:v>0.0127796208053626</c:v>
                  </c:pt>
                  <c:pt idx="4">
                    <c:v>0.0132709571279695</c:v>
                  </c:pt>
                  <c:pt idx="5">
                    <c:v>0.0143493207317532</c:v>
                  </c:pt>
                  <c:pt idx="6">
                    <c:v>0.0136787525817041</c:v>
                  </c:pt>
                  <c:pt idx="7">
                    <c:v>0.0119703685319961</c:v>
                  </c:pt>
                  <c:pt idx="8">
                    <c:v>0.0137351029256778</c:v>
                  </c:pt>
                  <c:pt idx="9">
                    <c:v>0.0149002330642215</c:v>
                  </c:pt>
                  <c:pt idx="10">
                    <c:v>0.0166343951421837</c:v>
                  </c:pt>
                  <c:pt idx="11">
                    <c:v>0.0181307915981214</c:v>
                  </c:pt>
                  <c:pt idx="12">
                    <c:v>0.0207031398621533</c:v>
                  </c:pt>
                  <c:pt idx="13">
                    <c:v>0.0225870090477437</c:v>
                  </c:pt>
                  <c:pt idx="14">
                    <c:v>0.0229779550427304</c:v>
                  </c:pt>
                  <c:pt idx="15">
                    <c:v>0.0236572812126333</c:v>
                  </c:pt>
                  <c:pt idx="16">
                    <c:v>0.0235313688579115</c:v>
                  </c:pt>
                  <c:pt idx="17">
                    <c:v>0.0235217689951493</c:v>
                  </c:pt>
                  <c:pt idx="18">
                    <c:v>0.0250858977012336</c:v>
                  </c:pt>
                  <c:pt idx="19">
                    <c:v>0.0250426278699725</c:v>
                  </c:pt>
                  <c:pt idx="20">
                    <c:v>0.0275551739082939</c:v>
                  </c:pt>
                  <c:pt idx="21">
                    <c:v>0.0282993511961144</c:v>
                  </c:pt>
                  <c:pt idx="22">
                    <c:v>0.0282618717451879</c:v>
                  </c:pt>
                  <c:pt idx="23">
                    <c:v>0.0287736520580146</c:v>
                  </c:pt>
                  <c:pt idx="24">
                    <c:v>0.0357296996069915</c:v>
                  </c:pt>
                  <c:pt idx="25">
                    <c:v>0.0365362471517516</c:v>
                  </c:pt>
                  <c:pt idx="26">
                    <c:v>0.0311718113840725</c:v>
                  </c:pt>
                  <c:pt idx="27">
                    <c:v>0.0316187402514846</c:v>
                  </c:pt>
                  <c:pt idx="28">
                    <c:v>0.0399904024223556</c:v>
                  </c:pt>
                  <c:pt idx="29">
                    <c:v>0.0424956899913778</c:v>
                  </c:pt>
                  <c:pt idx="30">
                    <c:v>0.0364136598838174</c:v>
                  </c:pt>
                  <c:pt idx="31">
                    <c:v>0.0366041097912598</c:v>
                  </c:pt>
                  <c:pt idx="32">
                    <c:v>0.0465795561011418</c:v>
                  </c:pt>
                  <c:pt idx="33">
                    <c:v>0.0473353361274551</c:v>
                  </c:pt>
                  <c:pt idx="34">
                    <c:v>0.0394526222271803</c:v>
                  </c:pt>
                  <c:pt idx="35">
                    <c:v>0.0401946725214065</c:v>
                  </c:pt>
                  <c:pt idx="36">
                    <c:v>0.0507124818099012</c:v>
                  </c:pt>
                  <c:pt idx="37">
                    <c:v>0.0520087707996389</c:v>
                  </c:pt>
                  <c:pt idx="38">
                    <c:v>0.0443752972276569</c:v>
                  </c:pt>
                  <c:pt idx="39">
                    <c:v>0.0441273488726403</c:v>
                  </c:pt>
                  <c:pt idx="40">
                    <c:v>0.0545571730998163</c:v>
                  </c:pt>
                </c:numCache>
              </c:numRef>
            </c:plus>
            <c:minus>
              <c:numRef>
                <c:f>'30mM'!$AH$3:$AH$43</c:f>
                <c:numCache>
                  <c:formatCode>General</c:formatCode>
                  <c:ptCount val="41"/>
                  <c:pt idx="0">
                    <c:v>0.00529916201359607</c:v>
                  </c:pt>
                  <c:pt idx="1">
                    <c:v>0.00497565101414628</c:v>
                  </c:pt>
                  <c:pt idx="2">
                    <c:v>0.00915973945450457</c:v>
                  </c:pt>
                  <c:pt idx="3">
                    <c:v>0.0127796208053626</c:v>
                  </c:pt>
                  <c:pt idx="4">
                    <c:v>0.0132709571279695</c:v>
                  </c:pt>
                  <c:pt idx="5">
                    <c:v>0.0143493207317532</c:v>
                  </c:pt>
                  <c:pt idx="6">
                    <c:v>0.0136787525817041</c:v>
                  </c:pt>
                  <c:pt idx="7">
                    <c:v>0.0119703685319961</c:v>
                  </c:pt>
                  <c:pt idx="8">
                    <c:v>0.0137351029256778</c:v>
                  </c:pt>
                  <c:pt idx="9">
                    <c:v>0.0149002330642215</c:v>
                  </c:pt>
                  <c:pt idx="10">
                    <c:v>0.0166343951421837</c:v>
                  </c:pt>
                  <c:pt idx="11">
                    <c:v>0.0181307915981214</c:v>
                  </c:pt>
                  <c:pt idx="12">
                    <c:v>0.0207031398621533</c:v>
                  </c:pt>
                  <c:pt idx="13">
                    <c:v>0.0225870090477437</c:v>
                  </c:pt>
                  <c:pt idx="14">
                    <c:v>0.0229779550427304</c:v>
                  </c:pt>
                  <c:pt idx="15">
                    <c:v>0.0236572812126333</c:v>
                  </c:pt>
                  <c:pt idx="16">
                    <c:v>0.0235313688579115</c:v>
                  </c:pt>
                  <c:pt idx="17">
                    <c:v>0.0235217689951493</c:v>
                  </c:pt>
                  <c:pt idx="18">
                    <c:v>0.0250858977012336</c:v>
                  </c:pt>
                  <c:pt idx="19">
                    <c:v>0.0250426278699725</c:v>
                  </c:pt>
                  <c:pt idx="20">
                    <c:v>0.0275551739082939</c:v>
                  </c:pt>
                  <c:pt idx="21">
                    <c:v>0.0282993511961144</c:v>
                  </c:pt>
                  <c:pt idx="22">
                    <c:v>0.0282618717451879</c:v>
                  </c:pt>
                  <c:pt idx="23">
                    <c:v>0.0287736520580146</c:v>
                  </c:pt>
                  <c:pt idx="24">
                    <c:v>0.0357296996069915</c:v>
                  </c:pt>
                  <c:pt idx="25">
                    <c:v>0.0365362471517516</c:v>
                  </c:pt>
                  <c:pt idx="26">
                    <c:v>0.0311718113840725</c:v>
                  </c:pt>
                  <c:pt idx="27">
                    <c:v>0.0316187402514846</c:v>
                  </c:pt>
                  <c:pt idx="28">
                    <c:v>0.0399904024223556</c:v>
                  </c:pt>
                  <c:pt idx="29">
                    <c:v>0.0424956899913778</c:v>
                  </c:pt>
                  <c:pt idx="30">
                    <c:v>0.0364136598838174</c:v>
                  </c:pt>
                  <c:pt idx="31">
                    <c:v>0.0366041097912598</c:v>
                  </c:pt>
                  <c:pt idx="32">
                    <c:v>0.0465795561011418</c:v>
                  </c:pt>
                  <c:pt idx="33">
                    <c:v>0.0473353361274551</c:v>
                  </c:pt>
                  <c:pt idx="34">
                    <c:v>0.0394526222271803</c:v>
                  </c:pt>
                  <c:pt idx="35">
                    <c:v>0.0401946725214065</c:v>
                  </c:pt>
                  <c:pt idx="36">
                    <c:v>0.0507124818099012</c:v>
                  </c:pt>
                  <c:pt idx="37">
                    <c:v>0.0520087707996389</c:v>
                  </c:pt>
                  <c:pt idx="38">
                    <c:v>0.0443752972276569</c:v>
                  </c:pt>
                  <c:pt idx="39">
                    <c:v>0.0441273488726403</c:v>
                  </c:pt>
                  <c:pt idx="40">
                    <c:v>0.0545571730998163</c:v>
                  </c:pt>
                </c:numCache>
              </c:numRef>
            </c:minus>
          </c:errBars>
          <c:xVal>
            <c:numRef>
              <c:f>'30mM'!$AF$3:$AF$43</c:f>
              <c:numCache>
                <c:formatCode>General</c:formatCode>
                <c:ptCount val="4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37.92000000000002</c:v>
                </c:pt>
                <c:pt idx="8">
                  <c:v>42.92000000000002</c:v>
                </c:pt>
                <c:pt idx="9">
                  <c:v>47.92000000000002</c:v>
                </c:pt>
                <c:pt idx="10">
                  <c:v>52.92000000000002</c:v>
                </c:pt>
                <c:pt idx="11">
                  <c:v>57.92000000000002</c:v>
                </c:pt>
                <c:pt idx="12">
                  <c:v>62.92000000000002</c:v>
                </c:pt>
                <c:pt idx="13">
                  <c:v>67.92000000000001</c:v>
                </c:pt>
                <c:pt idx="14">
                  <c:v>72.92000000000001</c:v>
                </c:pt>
                <c:pt idx="15">
                  <c:v>77.92000000000001</c:v>
                </c:pt>
                <c:pt idx="16">
                  <c:v>82.92000000000001</c:v>
                </c:pt>
                <c:pt idx="17">
                  <c:v>87.92000000000001</c:v>
                </c:pt>
                <c:pt idx="18">
                  <c:v>92.92000000000001</c:v>
                </c:pt>
                <c:pt idx="19">
                  <c:v>97.92000000000001</c:v>
                </c:pt>
                <c:pt idx="20">
                  <c:v>102.92</c:v>
                </c:pt>
                <c:pt idx="21">
                  <c:v>107.92</c:v>
                </c:pt>
                <c:pt idx="22">
                  <c:v>112.92</c:v>
                </c:pt>
                <c:pt idx="23">
                  <c:v>117.92</c:v>
                </c:pt>
                <c:pt idx="24">
                  <c:v>122.92</c:v>
                </c:pt>
                <c:pt idx="25">
                  <c:v>127.92</c:v>
                </c:pt>
                <c:pt idx="26">
                  <c:v>132.92</c:v>
                </c:pt>
                <c:pt idx="27">
                  <c:v>137.92</c:v>
                </c:pt>
                <c:pt idx="28">
                  <c:v>142.92</c:v>
                </c:pt>
                <c:pt idx="29">
                  <c:v>147.92</c:v>
                </c:pt>
                <c:pt idx="30">
                  <c:v>152.92</c:v>
                </c:pt>
                <c:pt idx="31">
                  <c:v>157.92</c:v>
                </c:pt>
                <c:pt idx="32">
                  <c:v>162.92</c:v>
                </c:pt>
                <c:pt idx="33">
                  <c:v>167.92</c:v>
                </c:pt>
                <c:pt idx="34">
                  <c:v>172.92</c:v>
                </c:pt>
                <c:pt idx="35">
                  <c:v>177.92</c:v>
                </c:pt>
                <c:pt idx="36">
                  <c:v>182.92</c:v>
                </c:pt>
                <c:pt idx="37">
                  <c:v>187.92</c:v>
                </c:pt>
                <c:pt idx="38">
                  <c:v>192.92</c:v>
                </c:pt>
                <c:pt idx="39">
                  <c:v>197.92</c:v>
                </c:pt>
                <c:pt idx="40">
                  <c:v>202.92</c:v>
                </c:pt>
              </c:numCache>
            </c:numRef>
          </c:xVal>
          <c:yVal>
            <c:numRef>
              <c:f>'30mM'!$AG$3:$AG$43</c:f>
              <c:numCache>
                <c:formatCode>General</c:formatCode>
                <c:ptCount val="41"/>
                <c:pt idx="0">
                  <c:v>5.911038492635014</c:v>
                </c:pt>
                <c:pt idx="1">
                  <c:v>5.911037153270486</c:v>
                </c:pt>
                <c:pt idx="2">
                  <c:v>5.925181589467015</c:v>
                </c:pt>
                <c:pt idx="3">
                  <c:v>5.950718081156761</c:v>
                </c:pt>
                <c:pt idx="4">
                  <c:v>5.986087060469744</c:v>
                </c:pt>
                <c:pt idx="5">
                  <c:v>6.031169160418628</c:v>
                </c:pt>
                <c:pt idx="6">
                  <c:v>6.077731664099674</c:v>
                </c:pt>
                <c:pt idx="7">
                  <c:v>6.131679955794384</c:v>
                </c:pt>
                <c:pt idx="8">
                  <c:v>6.178151220727411</c:v>
                </c:pt>
                <c:pt idx="9">
                  <c:v>6.217924672788532</c:v>
                </c:pt>
                <c:pt idx="10">
                  <c:v>6.247887530843946</c:v>
                </c:pt>
                <c:pt idx="11">
                  <c:v>6.272906291290138</c:v>
                </c:pt>
                <c:pt idx="12">
                  <c:v>6.295814313292686</c:v>
                </c:pt>
                <c:pt idx="13">
                  <c:v>6.313515917340171</c:v>
                </c:pt>
                <c:pt idx="14">
                  <c:v>6.326142731636174</c:v>
                </c:pt>
                <c:pt idx="15">
                  <c:v>6.335698457782646</c:v>
                </c:pt>
                <c:pt idx="16">
                  <c:v>6.34499768915081</c:v>
                </c:pt>
                <c:pt idx="17">
                  <c:v>6.354944902925238</c:v>
                </c:pt>
                <c:pt idx="18">
                  <c:v>6.36421285622138</c:v>
                </c:pt>
                <c:pt idx="19">
                  <c:v>6.371341818929674</c:v>
                </c:pt>
                <c:pt idx="20">
                  <c:v>6.377361769994626</c:v>
                </c:pt>
                <c:pt idx="21">
                  <c:v>6.379916364403698</c:v>
                </c:pt>
                <c:pt idx="22">
                  <c:v>6.388845395299052</c:v>
                </c:pt>
                <c:pt idx="23">
                  <c:v>6.390787326279491</c:v>
                </c:pt>
                <c:pt idx="24">
                  <c:v>6.398786546719051</c:v>
                </c:pt>
                <c:pt idx="25">
                  <c:v>6.403329712562</c:v>
                </c:pt>
                <c:pt idx="26">
                  <c:v>6.413195349972107</c:v>
                </c:pt>
                <c:pt idx="27">
                  <c:v>6.417275540828737</c:v>
                </c:pt>
                <c:pt idx="28">
                  <c:v>6.421428017008345</c:v>
                </c:pt>
                <c:pt idx="29">
                  <c:v>6.42776388480294</c:v>
                </c:pt>
                <c:pt idx="30">
                  <c:v>6.436020153458383</c:v>
                </c:pt>
                <c:pt idx="31">
                  <c:v>6.439819259813234</c:v>
                </c:pt>
                <c:pt idx="32">
                  <c:v>6.44599118962348</c:v>
                </c:pt>
                <c:pt idx="33">
                  <c:v>6.452550554163824</c:v>
                </c:pt>
                <c:pt idx="34">
                  <c:v>6.454552342956466</c:v>
                </c:pt>
                <c:pt idx="35">
                  <c:v>6.468862927346856</c:v>
                </c:pt>
                <c:pt idx="36">
                  <c:v>6.471127912730957</c:v>
                </c:pt>
                <c:pt idx="37">
                  <c:v>6.478555553413517</c:v>
                </c:pt>
                <c:pt idx="38">
                  <c:v>6.472921649224127</c:v>
                </c:pt>
                <c:pt idx="39">
                  <c:v>6.494323886455766</c:v>
                </c:pt>
                <c:pt idx="40">
                  <c:v>6.493711078090083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11912"/>
        <c:axId val="2133299368"/>
      </c:scatterChart>
      <c:valAx>
        <c:axId val="213321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299368"/>
        <c:crosses val="autoZero"/>
        <c:crossBetween val="midCat"/>
      </c:valAx>
      <c:valAx>
        <c:axId val="213329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11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133154568"/>
        <c:axId val="2133285640"/>
      </c:scatterChart>
      <c:valAx>
        <c:axId val="213315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285640"/>
        <c:crosses val="autoZero"/>
        <c:crossBetween val="midCat"/>
      </c:valAx>
      <c:valAx>
        <c:axId val="2133285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154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'90mM'!$AA$1</c:f>
              <c:strCache>
                <c:ptCount val="1"/>
                <c:pt idx="0">
                  <c:v>Moyenne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'90mM'!$AB$2:$AB$62</c:f>
                <c:numCache>
                  <c:formatCode>General</c:formatCode>
                  <c:ptCount val="61"/>
                  <c:pt idx="0">
                    <c:v>0.00272166265334659</c:v>
                  </c:pt>
                  <c:pt idx="1">
                    <c:v>0.00411773661818002</c:v>
                  </c:pt>
                  <c:pt idx="2">
                    <c:v>0.00399508529376831</c:v>
                  </c:pt>
                  <c:pt idx="3">
                    <c:v>0.00811678930883005</c:v>
                  </c:pt>
                  <c:pt idx="4">
                    <c:v>0.0168329553644355</c:v>
                  </c:pt>
                  <c:pt idx="5">
                    <c:v>0.027738053879355</c:v>
                  </c:pt>
                  <c:pt idx="6">
                    <c:v>0.035997445050488</c:v>
                  </c:pt>
                  <c:pt idx="7">
                    <c:v>0.0415192908925966</c:v>
                  </c:pt>
                  <c:pt idx="8">
                    <c:v>0.0430955861061803</c:v>
                  </c:pt>
                  <c:pt idx="9">
                    <c:v>0.0404190372133163</c:v>
                  </c:pt>
                  <c:pt idx="10">
                    <c:v>0.0373618478558652</c:v>
                  </c:pt>
                  <c:pt idx="11">
                    <c:v>0.0317957855245489</c:v>
                  </c:pt>
                  <c:pt idx="12">
                    <c:v>0.0278837014954388</c:v>
                  </c:pt>
                  <c:pt idx="13">
                    <c:v>0.0252654468243254</c:v>
                  </c:pt>
                  <c:pt idx="14">
                    <c:v>0.0214514577634548</c:v>
                  </c:pt>
                  <c:pt idx="15">
                    <c:v>0.0176490928130183</c:v>
                  </c:pt>
                  <c:pt idx="16">
                    <c:v>0.0160217207553448</c:v>
                  </c:pt>
                  <c:pt idx="17">
                    <c:v>0.0125000284993973</c:v>
                  </c:pt>
                  <c:pt idx="18">
                    <c:v>0.00914165381031607</c:v>
                  </c:pt>
                  <c:pt idx="19">
                    <c:v>0.00911027207598605</c:v>
                  </c:pt>
                  <c:pt idx="20">
                    <c:v>0.00987420199270772</c:v>
                  </c:pt>
                  <c:pt idx="21">
                    <c:v>0.0119710112845028</c:v>
                  </c:pt>
                  <c:pt idx="22">
                    <c:v>0.014606744691354</c:v>
                  </c:pt>
                  <c:pt idx="23">
                    <c:v>0.017852376843285</c:v>
                  </c:pt>
                  <c:pt idx="24">
                    <c:v>0.0201323158341547</c:v>
                  </c:pt>
                  <c:pt idx="25">
                    <c:v>0.0219550381436676</c:v>
                  </c:pt>
                  <c:pt idx="26">
                    <c:v>0.017283023892463</c:v>
                  </c:pt>
                  <c:pt idx="27">
                    <c:v>0.021394880534199</c:v>
                  </c:pt>
                  <c:pt idx="28">
                    <c:v>0.0233179985287369</c:v>
                  </c:pt>
                  <c:pt idx="29">
                    <c:v>0.0273379493239603</c:v>
                  </c:pt>
                  <c:pt idx="30">
                    <c:v>0.0297013905988052</c:v>
                  </c:pt>
                  <c:pt idx="31">
                    <c:v>0.0325970361740852</c:v>
                  </c:pt>
                  <c:pt idx="32">
                    <c:v>0.0344615589072916</c:v>
                  </c:pt>
                  <c:pt idx="33">
                    <c:v>0.0344579491445107</c:v>
                  </c:pt>
                  <c:pt idx="34">
                    <c:v>0.0361029096042632</c:v>
                  </c:pt>
                  <c:pt idx="35">
                    <c:v>0.0390121044615415</c:v>
                  </c:pt>
                  <c:pt idx="36">
                    <c:v>0.0391969103047421</c:v>
                  </c:pt>
                  <c:pt idx="37">
                    <c:v>0.0370883228804504</c:v>
                  </c:pt>
                  <c:pt idx="38">
                    <c:v>0.0409509717663062</c:v>
                  </c:pt>
                  <c:pt idx="39">
                    <c:v>0.0413758297677308</c:v>
                  </c:pt>
                  <c:pt idx="40">
                    <c:v>0.043207658643133</c:v>
                  </c:pt>
                  <c:pt idx="41">
                    <c:v>0.0408092816779718</c:v>
                  </c:pt>
                  <c:pt idx="42">
                    <c:v>0.0436544586422565</c:v>
                  </c:pt>
                  <c:pt idx="43">
                    <c:v>0.0442641266319266</c:v>
                  </c:pt>
                  <c:pt idx="44">
                    <c:v>0.0456322223505889</c:v>
                  </c:pt>
                  <c:pt idx="45">
                    <c:v>0.0465882085898527</c:v>
                  </c:pt>
                  <c:pt idx="46">
                    <c:v>0.04577194720803</c:v>
                  </c:pt>
                  <c:pt idx="47">
                    <c:v>0.0452804150441168</c:v>
                  </c:pt>
                  <c:pt idx="48">
                    <c:v>0.0459609518024378</c:v>
                  </c:pt>
                  <c:pt idx="49">
                    <c:v>0.0529479604371001</c:v>
                  </c:pt>
                  <c:pt idx="50">
                    <c:v>0.0469230058557172</c:v>
                  </c:pt>
                  <c:pt idx="51">
                    <c:v>0.0460534465415411</c:v>
                  </c:pt>
                  <c:pt idx="52">
                    <c:v>0.0425972070884551</c:v>
                  </c:pt>
                  <c:pt idx="53">
                    <c:v>0.0535672240436598</c:v>
                  </c:pt>
                  <c:pt idx="54">
                    <c:v>0.0435731780404367</c:v>
                  </c:pt>
                  <c:pt idx="55">
                    <c:v>0.0426050265850418</c:v>
                  </c:pt>
                  <c:pt idx="56">
                    <c:v>0.042558815955661</c:v>
                  </c:pt>
                  <c:pt idx="57">
                    <c:v>0.0513639882263493</c:v>
                  </c:pt>
                  <c:pt idx="58">
                    <c:v>0.044213169206649</c:v>
                  </c:pt>
                  <c:pt idx="59">
                    <c:v>0.0445285849852725</c:v>
                  </c:pt>
                  <c:pt idx="60">
                    <c:v>0.0453044971327237</c:v>
                  </c:pt>
                </c:numCache>
              </c:numRef>
            </c:plus>
            <c:minus>
              <c:numRef>
                <c:f>'90mM'!$AB$2:$AB$62</c:f>
                <c:numCache>
                  <c:formatCode>General</c:formatCode>
                  <c:ptCount val="61"/>
                  <c:pt idx="0">
                    <c:v>0.00272166265334659</c:v>
                  </c:pt>
                  <c:pt idx="1">
                    <c:v>0.00411773661818002</c:v>
                  </c:pt>
                  <c:pt idx="2">
                    <c:v>0.00399508529376831</c:v>
                  </c:pt>
                  <c:pt idx="3">
                    <c:v>0.00811678930883005</c:v>
                  </c:pt>
                  <c:pt idx="4">
                    <c:v>0.0168329553644355</c:v>
                  </c:pt>
                  <c:pt idx="5">
                    <c:v>0.027738053879355</c:v>
                  </c:pt>
                  <c:pt idx="6">
                    <c:v>0.035997445050488</c:v>
                  </c:pt>
                  <c:pt idx="7">
                    <c:v>0.0415192908925966</c:v>
                  </c:pt>
                  <c:pt idx="8">
                    <c:v>0.0430955861061803</c:v>
                  </c:pt>
                  <c:pt idx="9">
                    <c:v>0.0404190372133163</c:v>
                  </c:pt>
                  <c:pt idx="10">
                    <c:v>0.0373618478558652</c:v>
                  </c:pt>
                  <c:pt idx="11">
                    <c:v>0.0317957855245489</c:v>
                  </c:pt>
                  <c:pt idx="12">
                    <c:v>0.0278837014954388</c:v>
                  </c:pt>
                  <c:pt idx="13">
                    <c:v>0.0252654468243254</c:v>
                  </c:pt>
                  <c:pt idx="14">
                    <c:v>0.0214514577634548</c:v>
                  </c:pt>
                  <c:pt idx="15">
                    <c:v>0.0176490928130183</c:v>
                  </c:pt>
                  <c:pt idx="16">
                    <c:v>0.0160217207553448</c:v>
                  </c:pt>
                  <c:pt idx="17">
                    <c:v>0.0125000284993973</c:v>
                  </c:pt>
                  <c:pt idx="18">
                    <c:v>0.00914165381031607</c:v>
                  </c:pt>
                  <c:pt idx="19">
                    <c:v>0.00911027207598605</c:v>
                  </c:pt>
                  <c:pt idx="20">
                    <c:v>0.00987420199270772</c:v>
                  </c:pt>
                  <c:pt idx="21">
                    <c:v>0.0119710112845028</c:v>
                  </c:pt>
                  <c:pt idx="22">
                    <c:v>0.014606744691354</c:v>
                  </c:pt>
                  <c:pt idx="23">
                    <c:v>0.017852376843285</c:v>
                  </c:pt>
                  <c:pt idx="24">
                    <c:v>0.0201323158341547</c:v>
                  </c:pt>
                  <c:pt idx="25">
                    <c:v>0.0219550381436676</c:v>
                  </c:pt>
                  <c:pt idx="26">
                    <c:v>0.017283023892463</c:v>
                  </c:pt>
                  <c:pt idx="27">
                    <c:v>0.021394880534199</c:v>
                  </c:pt>
                  <c:pt idx="28">
                    <c:v>0.0233179985287369</c:v>
                  </c:pt>
                  <c:pt idx="29">
                    <c:v>0.0273379493239603</c:v>
                  </c:pt>
                  <c:pt idx="30">
                    <c:v>0.0297013905988052</c:v>
                  </c:pt>
                  <c:pt idx="31">
                    <c:v>0.0325970361740852</c:v>
                  </c:pt>
                  <c:pt idx="32">
                    <c:v>0.0344615589072916</c:v>
                  </c:pt>
                  <c:pt idx="33">
                    <c:v>0.0344579491445107</c:v>
                  </c:pt>
                  <c:pt idx="34">
                    <c:v>0.0361029096042632</c:v>
                  </c:pt>
                  <c:pt idx="35">
                    <c:v>0.0390121044615415</c:v>
                  </c:pt>
                  <c:pt idx="36">
                    <c:v>0.0391969103047421</c:v>
                  </c:pt>
                  <c:pt idx="37">
                    <c:v>0.0370883228804504</c:v>
                  </c:pt>
                  <c:pt idx="38">
                    <c:v>0.0409509717663062</c:v>
                  </c:pt>
                  <c:pt idx="39">
                    <c:v>0.0413758297677308</c:v>
                  </c:pt>
                  <c:pt idx="40">
                    <c:v>0.043207658643133</c:v>
                  </c:pt>
                  <c:pt idx="41">
                    <c:v>0.0408092816779718</c:v>
                  </c:pt>
                  <c:pt idx="42">
                    <c:v>0.0436544586422565</c:v>
                  </c:pt>
                  <c:pt idx="43">
                    <c:v>0.0442641266319266</c:v>
                  </c:pt>
                  <c:pt idx="44">
                    <c:v>0.0456322223505889</c:v>
                  </c:pt>
                  <c:pt idx="45">
                    <c:v>0.0465882085898527</c:v>
                  </c:pt>
                  <c:pt idx="46">
                    <c:v>0.04577194720803</c:v>
                  </c:pt>
                  <c:pt idx="47">
                    <c:v>0.0452804150441168</c:v>
                  </c:pt>
                  <c:pt idx="48">
                    <c:v>0.0459609518024378</c:v>
                  </c:pt>
                  <c:pt idx="49">
                    <c:v>0.0529479604371001</c:v>
                  </c:pt>
                  <c:pt idx="50">
                    <c:v>0.0469230058557172</c:v>
                  </c:pt>
                  <c:pt idx="51">
                    <c:v>0.0460534465415411</c:v>
                  </c:pt>
                  <c:pt idx="52">
                    <c:v>0.0425972070884551</c:v>
                  </c:pt>
                  <c:pt idx="53">
                    <c:v>0.0535672240436598</c:v>
                  </c:pt>
                  <c:pt idx="54">
                    <c:v>0.0435731780404367</c:v>
                  </c:pt>
                  <c:pt idx="55">
                    <c:v>0.0426050265850418</c:v>
                  </c:pt>
                  <c:pt idx="56">
                    <c:v>0.042558815955661</c:v>
                  </c:pt>
                  <c:pt idx="57">
                    <c:v>0.0513639882263493</c:v>
                  </c:pt>
                  <c:pt idx="58">
                    <c:v>0.044213169206649</c:v>
                  </c:pt>
                  <c:pt idx="59">
                    <c:v>0.0445285849852725</c:v>
                  </c:pt>
                  <c:pt idx="60">
                    <c:v>0.0453044971327237</c:v>
                  </c:pt>
                </c:numCache>
              </c:numRef>
            </c:minus>
          </c:errBars>
          <c:xVal>
            <c:numRef>
              <c:f>'90mM'!$Z$2:$Z$62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'90mM'!$AA$2:$AA$62</c:f>
              <c:numCache>
                <c:formatCode>General</c:formatCode>
                <c:ptCount val="61"/>
                <c:pt idx="0">
                  <c:v>5.904434267758228</c:v>
                </c:pt>
                <c:pt idx="1">
                  <c:v>5.904926109089155</c:v>
                </c:pt>
                <c:pt idx="2">
                  <c:v>5.913023879755794</c:v>
                </c:pt>
                <c:pt idx="3">
                  <c:v>5.934380771389783</c:v>
                </c:pt>
                <c:pt idx="4">
                  <c:v>5.963643903360527</c:v>
                </c:pt>
                <c:pt idx="5">
                  <c:v>6.012648338108647</c:v>
                </c:pt>
                <c:pt idx="6">
                  <c:v>6.056912381291645</c:v>
                </c:pt>
                <c:pt idx="7">
                  <c:v>6.106696347686019</c:v>
                </c:pt>
                <c:pt idx="8">
                  <c:v>6.156021741436586</c:v>
                </c:pt>
                <c:pt idx="9">
                  <c:v>6.204877579793489</c:v>
                </c:pt>
                <c:pt idx="10">
                  <c:v>6.248084526854349</c:v>
                </c:pt>
                <c:pt idx="11">
                  <c:v>6.288023999545441</c:v>
                </c:pt>
                <c:pt idx="12">
                  <c:v>6.319377397579168</c:v>
                </c:pt>
                <c:pt idx="13">
                  <c:v>6.348239222496416</c:v>
                </c:pt>
                <c:pt idx="14">
                  <c:v>6.369705959191814</c:v>
                </c:pt>
                <c:pt idx="15">
                  <c:v>6.385956262813675</c:v>
                </c:pt>
                <c:pt idx="16">
                  <c:v>6.399187817500011</c:v>
                </c:pt>
                <c:pt idx="17">
                  <c:v>6.41136779248084</c:v>
                </c:pt>
                <c:pt idx="18">
                  <c:v>6.421549136346678</c:v>
                </c:pt>
                <c:pt idx="19">
                  <c:v>6.43065797680439</c:v>
                </c:pt>
                <c:pt idx="20">
                  <c:v>6.439504164652612</c:v>
                </c:pt>
                <c:pt idx="21">
                  <c:v>6.447229037150824</c:v>
                </c:pt>
                <c:pt idx="22">
                  <c:v>6.455824749942787</c:v>
                </c:pt>
                <c:pt idx="23">
                  <c:v>6.461716821853321</c:v>
                </c:pt>
                <c:pt idx="24">
                  <c:v>6.4686232125771</c:v>
                </c:pt>
                <c:pt idx="25">
                  <c:v>6.475298320840794</c:v>
                </c:pt>
                <c:pt idx="26">
                  <c:v>6.503951724330904</c:v>
                </c:pt>
                <c:pt idx="27">
                  <c:v>6.51312262240716</c:v>
                </c:pt>
                <c:pt idx="28">
                  <c:v>6.520429997919062</c:v>
                </c:pt>
                <c:pt idx="29">
                  <c:v>6.512320774790423</c:v>
                </c:pt>
                <c:pt idx="30">
                  <c:v>6.538970769705133</c:v>
                </c:pt>
                <c:pt idx="31">
                  <c:v>6.5486539033626</c:v>
                </c:pt>
                <c:pt idx="32">
                  <c:v>6.55757772300079</c:v>
                </c:pt>
                <c:pt idx="33">
                  <c:v>6.547575855047606</c:v>
                </c:pt>
                <c:pt idx="34">
                  <c:v>6.572626770837178</c:v>
                </c:pt>
                <c:pt idx="35">
                  <c:v>6.578504705221536</c:v>
                </c:pt>
                <c:pt idx="36">
                  <c:v>6.585835578335979</c:v>
                </c:pt>
                <c:pt idx="37">
                  <c:v>6.574198009965117</c:v>
                </c:pt>
                <c:pt idx="38">
                  <c:v>6.601186527606287</c:v>
                </c:pt>
                <c:pt idx="39">
                  <c:v>6.607220496638352</c:v>
                </c:pt>
                <c:pt idx="40">
                  <c:v>6.61363497711989</c:v>
                </c:pt>
                <c:pt idx="41">
                  <c:v>6.599188210229843</c:v>
                </c:pt>
                <c:pt idx="42">
                  <c:v>6.627810035338133</c:v>
                </c:pt>
                <c:pt idx="43">
                  <c:v>6.630474640396289</c:v>
                </c:pt>
                <c:pt idx="44">
                  <c:v>6.6343560805692</c:v>
                </c:pt>
                <c:pt idx="45">
                  <c:v>6.614319546271301</c:v>
                </c:pt>
                <c:pt idx="46">
                  <c:v>6.645874087688884</c:v>
                </c:pt>
                <c:pt idx="47">
                  <c:v>6.648628151335906</c:v>
                </c:pt>
                <c:pt idx="48">
                  <c:v>6.651463112408337</c:v>
                </c:pt>
                <c:pt idx="49">
                  <c:v>6.623207037157283</c:v>
                </c:pt>
                <c:pt idx="50">
                  <c:v>6.663103570213057</c:v>
                </c:pt>
                <c:pt idx="51">
                  <c:v>6.666273721129574</c:v>
                </c:pt>
                <c:pt idx="52">
                  <c:v>6.665229395961386</c:v>
                </c:pt>
                <c:pt idx="53">
                  <c:v>6.628897336049754</c:v>
                </c:pt>
                <c:pt idx="54">
                  <c:v>6.673950891472618</c:v>
                </c:pt>
                <c:pt idx="55">
                  <c:v>6.675549212358343</c:v>
                </c:pt>
                <c:pt idx="56">
                  <c:v>6.680366927309138</c:v>
                </c:pt>
                <c:pt idx="57">
                  <c:v>6.647003111937291</c:v>
                </c:pt>
                <c:pt idx="58">
                  <c:v>6.689237805726521</c:v>
                </c:pt>
                <c:pt idx="59">
                  <c:v>6.693787079069513</c:v>
                </c:pt>
                <c:pt idx="60">
                  <c:v>6.696198502930237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15736"/>
        <c:axId val="2133742744"/>
      </c:scatterChart>
      <c:valAx>
        <c:axId val="213381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742744"/>
        <c:crosses val="autoZero"/>
        <c:crossBetween val="midCat"/>
      </c:valAx>
      <c:valAx>
        <c:axId val="213374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15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787400</xdr:colOff>
      <xdr:row>6</xdr:row>
      <xdr:rowOff>76200</xdr:rowOff>
    </xdr:from>
    <xdr:to>
      <xdr:col>31</xdr:col>
      <xdr:colOff>215900</xdr:colOff>
      <xdr:row>27</xdr:row>
      <xdr:rowOff>127000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114300</xdr:colOff>
      <xdr:row>1</xdr:row>
      <xdr:rowOff>177800</xdr:rowOff>
    </xdr:from>
    <xdr:to>
      <xdr:col>39</xdr:col>
      <xdr:colOff>558800</xdr:colOff>
      <xdr:row>16</xdr:row>
      <xdr:rowOff>63500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266700</xdr:colOff>
      <xdr:row>15</xdr:row>
      <xdr:rowOff>50800</xdr:rowOff>
    </xdr:from>
    <xdr:to>
      <xdr:col>42</xdr:col>
      <xdr:colOff>457200</xdr:colOff>
      <xdr:row>35</xdr:row>
      <xdr:rowOff>38100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152400</xdr:colOff>
      <xdr:row>70</xdr:row>
      <xdr:rowOff>177800</xdr:rowOff>
    </xdr:from>
    <xdr:to>
      <xdr:col>22</xdr:col>
      <xdr:colOff>596900</xdr:colOff>
      <xdr:row>85</xdr:row>
      <xdr:rowOff>63500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44</xdr:row>
      <xdr:rowOff>177800</xdr:rowOff>
    </xdr:from>
    <xdr:to>
      <xdr:col>22</xdr:col>
      <xdr:colOff>596900</xdr:colOff>
      <xdr:row>59</xdr:row>
      <xdr:rowOff>63500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7"/>
  <sheetViews>
    <sheetView topLeftCell="A180" workbookViewId="0">
      <selection activeCell="B217" sqref="B217"/>
    </sheetView>
  </sheetViews>
  <sheetFormatPr baseColWidth="10" defaultRowHeight="15" x14ac:dyDescent="0"/>
  <sheetData>
    <row r="1" spans="1:34">
      <c r="A1" t="s">
        <v>2</v>
      </c>
      <c r="D1" t="s">
        <v>3</v>
      </c>
      <c r="G1" t="s">
        <v>4</v>
      </c>
      <c r="K1" t="s">
        <v>5</v>
      </c>
      <c r="O1" t="s">
        <v>6</v>
      </c>
      <c r="T1" t="s">
        <v>15</v>
      </c>
    </row>
    <row r="3" spans="1:34">
      <c r="T3" t="s">
        <v>8</v>
      </c>
      <c r="U3" t="s">
        <v>7</v>
      </c>
      <c r="W3" t="s">
        <v>9</v>
      </c>
      <c r="Y3" t="s">
        <v>10</v>
      </c>
      <c r="AA3" t="s">
        <v>11</v>
      </c>
      <c r="AC3" t="s">
        <v>12</v>
      </c>
      <c r="AG3" s="5" t="s">
        <v>13</v>
      </c>
      <c r="AH3" s="5" t="s">
        <v>14</v>
      </c>
    </row>
    <row r="4" spans="1:34">
      <c r="A4" t="s">
        <v>0</v>
      </c>
      <c r="B4" t="s">
        <v>1</v>
      </c>
      <c r="D4" t="s">
        <v>0</v>
      </c>
      <c r="E4" t="s">
        <v>1</v>
      </c>
      <c r="G4" t="s">
        <v>0</v>
      </c>
      <c r="H4" t="s">
        <v>1</v>
      </c>
      <c r="K4" s="1" t="s">
        <v>0</v>
      </c>
      <c r="L4" t="s">
        <v>1</v>
      </c>
      <c r="O4" t="s">
        <v>0</v>
      </c>
      <c r="P4" t="s">
        <v>1</v>
      </c>
      <c r="T4">
        <f t="shared" ref="T4:T35" si="0">A108-A$108</f>
        <v>0</v>
      </c>
      <c r="U4">
        <v>5.9163582666035888</v>
      </c>
      <c r="V4">
        <f>D60-D$60</f>
        <v>0</v>
      </c>
      <c r="W4">
        <v>5.9102373182308776</v>
      </c>
      <c r="X4">
        <f>G88-G$88</f>
        <v>0</v>
      </c>
      <c r="Y4" s="4">
        <v>5.9032026870000003</v>
      </c>
      <c r="Z4">
        <f>K57-K$57</f>
        <v>0</v>
      </c>
      <c r="AA4">
        <v>5.9065000319827696</v>
      </c>
      <c r="AB4">
        <f>O58-O$58</f>
        <v>0</v>
      </c>
      <c r="AC4">
        <v>5.9444012619574584</v>
      </c>
      <c r="AG4" s="5">
        <f>AVERAGE(U4,W4,Y4,AA4,AC4)</f>
        <v>5.9161399131549395</v>
      </c>
      <c r="AH4" s="5">
        <f>STDEV(U4,W4,Y4,AA4,AC4)/2</f>
        <v>8.268506783276135E-3</v>
      </c>
    </row>
    <row r="5" spans="1:34">
      <c r="A5" s="1">
        <v>1.97</v>
      </c>
      <c r="B5">
        <v>7.1053049200167173</v>
      </c>
      <c r="D5" s="1">
        <v>6.05</v>
      </c>
      <c r="E5">
        <v>7.1032285089544942</v>
      </c>
      <c r="G5" s="1">
        <v>7.9</v>
      </c>
      <c r="H5">
        <v>7.1032795849625865</v>
      </c>
      <c r="K5" s="1">
        <v>5.87</v>
      </c>
      <c r="L5">
        <v>7.1016641408944032</v>
      </c>
      <c r="O5" s="1">
        <v>6.53</v>
      </c>
      <c r="P5">
        <v>7.1000873874356358</v>
      </c>
      <c r="T5">
        <f t="shared" si="0"/>
        <v>5</v>
      </c>
      <c r="U5">
        <v>5.9281816509395666</v>
      </c>
      <c r="V5">
        <f t="shared" ref="V5:V64" si="1">D61-D$60</f>
        <v>5</v>
      </c>
      <c r="W5">
        <v>5.9030946365017032</v>
      </c>
      <c r="X5">
        <f t="shared" ref="X5:X64" si="2">G89-G$88</f>
        <v>5</v>
      </c>
      <c r="Y5" s="4">
        <v>5.9161482029999997</v>
      </c>
      <c r="Z5">
        <f t="shared" ref="Z5:Z64" si="3">K58-K$57</f>
        <v>5</v>
      </c>
      <c r="AA5">
        <v>5.9159535643255348</v>
      </c>
      <c r="AB5">
        <f t="shared" ref="AB5:AB46" si="4">O59-O$58</f>
        <v>5</v>
      </c>
      <c r="AC5">
        <v>5.941919380181055</v>
      </c>
      <c r="AG5" s="5">
        <f t="shared" ref="AG5:AG64" si="5">AVERAGE(U5,W5,Y5,AA5,AC5)</f>
        <v>5.9210594869895719</v>
      </c>
      <c r="AH5" s="5">
        <f t="shared" ref="AH5:AH64" si="6">STDEV(U5,W5,Y5,AA5,AC5)/2</f>
        <v>7.3262685463829497E-3</v>
      </c>
    </row>
    <row r="6" spans="1:34">
      <c r="A6" s="1">
        <v>6.97</v>
      </c>
      <c r="B6">
        <v>7.0956214872392929</v>
      </c>
      <c r="D6" s="1">
        <v>11.05</v>
      </c>
      <c r="E6">
        <v>7.0962055915230229</v>
      </c>
      <c r="G6" s="1">
        <v>12.9</v>
      </c>
      <c r="H6">
        <v>7.0973470598042061</v>
      </c>
      <c r="K6" s="1">
        <v>10.87</v>
      </c>
      <c r="L6">
        <v>7.0989666675358523</v>
      </c>
      <c r="O6" s="1">
        <v>11.53</v>
      </c>
      <c r="P6">
        <v>7.0999649244667191</v>
      </c>
      <c r="T6">
        <f t="shared" si="0"/>
        <v>10</v>
      </c>
      <c r="U6">
        <v>5.9190056269804439</v>
      </c>
      <c r="V6">
        <f t="shared" si="1"/>
        <v>10</v>
      </c>
      <c r="W6">
        <v>5.9136594190865788</v>
      </c>
      <c r="X6">
        <f t="shared" si="2"/>
        <v>10</v>
      </c>
      <c r="Y6" s="4">
        <v>5.9149952939999997</v>
      </c>
      <c r="Z6">
        <f t="shared" si="3"/>
        <v>10</v>
      </c>
      <c r="AA6">
        <v>5.9122600762120614</v>
      </c>
      <c r="AB6">
        <f t="shared" si="4"/>
        <v>10</v>
      </c>
      <c r="AC6">
        <v>5.9409697608637906</v>
      </c>
      <c r="AG6" s="5">
        <f t="shared" si="5"/>
        <v>5.9201780354285747</v>
      </c>
      <c r="AH6" s="5">
        <f t="shared" si="6"/>
        <v>5.9462048507147808E-3</v>
      </c>
    </row>
    <row r="7" spans="1:34">
      <c r="A7" s="1">
        <v>11.97</v>
      </c>
      <c r="B7">
        <v>7.0900448911004332</v>
      </c>
      <c r="D7" s="1">
        <v>16.05</v>
      </c>
      <c r="E7">
        <v>7.0951567963327626</v>
      </c>
      <c r="G7" s="1">
        <v>17.899999999999999</v>
      </c>
      <c r="H7">
        <v>7.0964463318619364</v>
      </c>
      <c r="K7" s="1">
        <v>15.87</v>
      </c>
      <c r="L7">
        <v>7.0990687298686792</v>
      </c>
      <c r="O7" s="1">
        <v>16.53</v>
      </c>
      <c r="P7">
        <v>7.1001636769198306</v>
      </c>
      <c r="T7">
        <f t="shared" si="0"/>
        <v>15</v>
      </c>
      <c r="U7">
        <v>5.9168881507236009</v>
      </c>
      <c r="V7">
        <f t="shared" si="1"/>
        <v>15</v>
      </c>
      <c r="W7">
        <v>5.9214432607168526</v>
      </c>
      <c r="X7">
        <f t="shared" si="2"/>
        <v>15</v>
      </c>
      <c r="Y7" s="4">
        <v>5.9193270189999998</v>
      </c>
      <c r="Z7">
        <f t="shared" si="3"/>
        <v>15</v>
      </c>
      <c r="AA7">
        <v>5.9161772302927256</v>
      </c>
      <c r="AB7">
        <f t="shared" si="4"/>
        <v>15</v>
      </c>
      <c r="AC7">
        <v>5.9376049118450824</v>
      </c>
      <c r="AG7" s="5">
        <f t="shared" si="5"/>
        <v>5.9222881145156521</v>
      </c>
      <c r="AH7" s="5">
        <f t="shared" si="6"/>
        <v>4.4058814382487866E-3</v>
      </c>
    </row>
    <row r="8" spans="1:34">
      <c r="A8" s="1">
        <v>16.97</v>
      </c>
      <c r="B8">
        <v>7.0850045983166403</v>
      </c>
      <c r="D8" s="1">
        <v>21.05</v>
      </c>
      <c r="E8">
        <v>7.0933077661673032</v>
      </c>
      <c r="G8" s="1">
        <v>22.9</v>
      </c>
      <c r="H8">
        <v>7.0967925124302447</v>
      </c>
      <c r="K8" s="1">
        <v>20.87</v>
      </c>
      <c r="L8">
        <v>7.1002986062408668</v>
      </c>
      <c r="O8" s="1">
        <v>21.53</v>
      </c>
      <c r="P8">
        <v>7.1011108149729401</v>
      </c>
      <c r="T8">
        <f t="shared" si="0"/>
        <v>20</v>
      </c>
      <c r="U8">
        <v>5.9262078887244796</v>
      </c>
      <c r="V8">
        <f t="shared" si="1"/>
        <v>20</v>
      </c>
      <c r="W8">
        <v>5.930807072843721</v>
      </c>
      <c r="X8">
        <f t="shared" si="2"/>
        <v>20</v>
      </c>
      <c r="Y8" s="4">
        <v>5.9311236039999997</v>
      </c>
      <c r="Z8">
        <f t="shared" si="3"/>
        <v>20</v>
      </c>
      <c r="AA8">
        <v>5.9083199978994321</v>
      </c>
      <c r="AB8">
        <f t="shared" si="4"/>
        <v>20</v>
      </c>
      <c r="AC8">
        <v>5.9322754470726418</v>
      </c>
      <c r="AG8" s="5">
        <f t="shared" si="5"/>
        <v>5.9257468021080548</v>
      </c>
      <c r="AH8" s="5">
        <f t="shared" si="6"/>
        <v>5.0065310431138691E-3</v>
      </c>
    </row>
    <row r="9" spans="1:34">
      <c r="A9" s="1">
        <v>21.97</v>
      </c>
      <c r="B9">
        <v>7.0823190749423786</v>
      </c>
      <c r="D9" s="1">
        <v>26.05</v>
      </c>
      <c r="E9">
        <v>7.0935398107288057</v>
      </c>
      <c r="G9" s="1">
        <v>27.9</v>
      </c>
      <c r="H9">
        <v>7.0924579596398871</v>
      </c>
      <c r="K9" s="1">
        <v>25.87</v>
      </c>
      <c r="L9">
        <v>7.1004426915185475</v>
      </c>
      <c r="O9" s="1">
        <v>26.53</v>
      </c>
      <c r="P9">
        <v>7.0946579855590279</v>
      </c>
      <c r="T9">
        <f t="shared" si="0"/>
        <v>25</v>
      </c>
      <c r="U9">
        <v>5.9454158873982896</v>
      </c>
      <c r="V9">
        <f t="shared" si="1"/>
        <v>25</v>
      </c>
      <c r="W9">
        <v>5.9337132287750221</v>
      </c>
      <c r="X9">
        <f t="shared" si="2"/>
        <v>25</v>
      </c>
      <c r="Y9" s="4">
        <v>5.9294200799999999</v>
      </c>
      <c r="Z9">
        <f t="shared" si="3"/>
        <v>25</v>
      </c>
      <c r="AA9">
        <v>5.9037384151650265</v>
      </c>
      <c r="AB9">
        <f t="shared" si="4"/>
        <v>25</v>
      </c>
      <c r="AC9">
        <v>5.9359692568320446</v>
      </c>
      <c r="AG9" s="5">
        <f t="shared" si="5"/>
        <v>5.9296513736340764</v>
      </c>
      <c r="AH9" s="5">
        <f t="shared" si="6"/>
        <v>7.8121264825715521E-3</v>
      </c>
    </row>
    <row r="10" spans="1:34">
      <c r="A10" s="1">
        <v>26.97</v>
      </c>
      <c r="B10">
        <v>7.0771693344071869</v>
      </c>
      <c r="D10" s="1">
        <v>31.05</v>
      </c>
      <c r="E10">
        <v>7.0958451016373099</v>
      </c>
      <c r="G10" s="1">
        <v>32.9</v>
      </c>
      <c r="H10">
        <v>7.0940998872800023</v>
      </c>
      <c r="K10" s="1">
        <v>30.87</v>
      </c>
      <c r="L10">
        <v>7.0981752854072218</v>
      </c>
      <c r="O10" s="1">
        <v>31.53</v>
      </c>
      <c r="P10">
        <v>7.0948845247718424</v>
      </c>
      <c r="T10">
        <f t="shared" si="0"/>
        <v>30</v>
      </c>
      <c r="U10">
        <v>5.9553772598124297</v>
      </c>
      <c r="V10">
        <f t="shared" si="1"/>
        <v>30</v>
      </c>
      <c r="W10">
        <v>5.9416582147407873</v>
      </c>
      <c r="X10">
        <f t="shared" si="2"/>
        <v>30</v>
      </c>
      <c r="Y10" s="4">
        <v>5.9366459689999997</v>
      </c>
      <c r="Z10">
        <f t="shared" si="3"/>
        <v>30</v>
      </c>
      <c r="AA10">
        <v>5.9025437390637192</v>
      </c>
      <c r="AB10">
        <f t="shared" si="4"/>
        <v>30</v>
      </c>
      <c r="AC10">
        <v>5.9323900435201766</v>
      </c>
      <c r="AG10" s="5">
        <f t="shared" si="5"/>
        <v>5.9337230452274223</v>
      </c>
      <c r="AH10" s="5">
        <f t="shared" si="6"/>
        <v>9.7286350349147666E-3</v>
      </c>
    </row>
    <row r="11" spans="1:34">
      <c r="A11" s="1">
        <v>31.97</v>
      </c>
      <c r="B11">
        <v>7.0742537174491078</v>
      </c>
      <c r="D11" s="1">
        <v>36.049999999999997</v>
      </c>
      <c r="E11">
        <v>7.0920198083153068</v>
      </c>
      <c r="G11" s="1">
        <v>37.9</v>
      </c>
      <c r="H11">
        <v>7.0913183903772996</v>
      </c>
      <c r="K11" s="1">
        <v>35.869999999999997</v>
      </c>
      <c r="L11">
        <v>7.1004703146952082</v>
      </c>
      <c r="O11" s="1">
        <v>36.53</v>
      </c>
      <c r="P11">
        <v>7.0922414131479172</v>
      </c>
      <c r="T11">
        <f t="shared" si="0"/>
        <v>35</v>
      </c>
      <c r="U11">
        <v>5.9595796860082233</v>
      </c>
      <c r="V11">
        <f t="shared" si="1"/>
        <v>35</v>
      </c>
      <c r="W11">
        <v>5.954471649979677</v>
      </c>
      <c r="X11">
        <f t="shared" si="2"/>
        <v>35</v>
      </c>
      <c r="Y11" s="4">
        <v>5.9402380490000004</v>
      </c>
      <c r="Z11">
        <f t="shared" si="3"/>
        <v>35</v>
      </c>
      <c r="AA11">
        <v>5.908398136609768</v>
      </c>
      <c r="AB11">
        <f t="shared" si="4"/>
        <v>35</v>
      </c>
      <c r="AC11">
        <v>5.9338205225594569</v>
      </c>
      <c r="AG11" s="5">
        <f t="shared" si="5"/>
        <v>5.9393016088314257</v>
      </c>
      <c r="AH11" s="5">
        <f t="shared" si="6"/>
        <v>1.0084872286910273E-2</v>
      </c>
    </row>
    <row r="12" spans="1:34">
      <c r="A12" s="1">
        <v>36.97</v>
      </c>
      <c r="B12">
        <v>7.0715069547070479</v>
      </c>
      <c r="D12" s="1">
        <v>41.05</v>
      </c>
      <c r="E12">
        <v>7.090015237624951</v>
      </c>
      <c r="G12" s="1">
        <v>42.9</v>
      </c>
      <c r="H12">
        <v>7.0880552540790278</v>
      </c>
      <c r="K12" s="1">
        <v>40.869999999999997</v>
      </c>
      <c r="L12">
        <v>7.0951144866807887</v>
      </c>
      <c r="O12" s="1">
        <v>41.53</v>
      </c>
      <c r="P12">
        <v>7.0891332721761264</v>
      </c>
      <c r="T12">
        <f t="shared" si="0"/>
        <v>40</v>
      </c>
      <c r="U12">
        <v>5.9729871611131031</v>
      </c>
      <c r="V12">
        <f t="shared" si="1"/>
        <v>40</v>
      </c>
      <c r="W12">
        <v>5.9612571476916054</v>
      </c>
      <c r="X12">
        <f t="shared" si="2"/>
        <v>40</v>
      </c>
      <c r="Y12" s="4">
        <v>5.9511735569999997</v>
      </c>
      <c r="Z12">
        <f t="shared" si="3"/>
        <v>40</v>
      </c>
      <c r="AA12">
        <v>5.9105908434221872</v>
      </c>
      <c r="AB12">
        <f t="shared" si="4"/>
        <v>40</v>
      </c>
      <c r="AC12">
        <v>5.9320415554129022</v>
      </c>
      <c r="AG12" s="5">
        <f t="shared" si="5"/>
        <v>5.9456100529279592</v>
      </c>
      <c r="AH12" s="5">
        <f t="shared" si="6"/>
        <v>1.233830256738257E-2</v>
      </c>
    </row>
    <row r="13" spans="1:34">
      <c r="A13" s="1">
        <v>41.97</v>
      </c>
      <c r="B13">
        <v>7.0685701370537046</v>
      </c>
      <c r="D13" s="1">
        <v>46.05</v>
      </c>
      <c r="E13">
        <v>7.0926151178570231</v>
      </c>
      <c r="G13" s="1">
        <v>47.9</v>
      </c>
      <c r="H13">
        <v>7.0882360542274263</v>
      </c>
      <c r="K13" s="1">
        <v>45.87</v>
      </c>
      <c r="L13">
        <v>7.0957693420754602</v>
      </c>
      <c r="O13" s="1">
        <v>46.53</v>
      </c>
      <c r="P13">
        <v>7.0897827888114691</v>
      </c>
      <c r="T13">
        <f t="shared" si="0"/>
        <v>45</v>
      </c>
      <c r="U13">
        <v>5.9884306050896727</v>
      </c>
      <c r="V13">
        <f t="shared" si="1"/>
        <v>45</v>
      </c>
      <c r="W13">
        <v>5.9738621163707686</v>
      </c>
      <c r="X13">
        <f t="shared" si="2"/>
        <v>45</v>
      </c>
      <c r="Y13" s="4">
        <v>5.9634502310000004</v>
      </c>
      <c r="Z13">
        <f t="shared" si="3"/>
        <v>45</v>
      </c>
      <c r="AA13">
        <v>5.9225030485589647</v>
      </c>
      <c r="AB13">
        <f t="shared" si="4"/>
        <v>45</v>
      </c>
      <c r="AC13">
        <v>5.9373824526617325</v>
      </c>
      <c r="AG13" s="5">
        <f t="shared" si="5"/>
        <v>5.9571256907362287</v>
      </c>
      <c r="AH13" s="5">
        <f t="shared" si="6"/>
        <v>1.3436489999824443E-2</v>
      </c>
    </row>
    <row r="14" spans="1:34">
      <c r="A14" s="1">
        <v>46.97</v>
      </c>
      <c r="B14">
        <v>7.0650761858849087</v>
      </c>
      <c r="D14" s="1">
        <v>51.05</v>
      </c>
      <c r="E14">
        <v>7.0863560629650273</v>
      </c>
      <c r="G14" s="1">
        <v>52.9</v>
      </c>
      <c r="H14">
        <v>7.0898273789190291</v>
      </c>
      <c r="K14" s="1">
        <v>50.87</v>
      </c>
      <c r="L14">
        <v>7.0957263854538573</v>
      </c>
      <c r="O14" s="1">
        <v>51.53</v>
      </c>
      <c r="P14">
        <v>7.0848259147362498</v>
      </c>
      <c r="T14">
        <f t="shared" si="0"/>
        <v>50</v>
      </c>
      <c r="U14">
        <v>5.99233975885641</v>
      </c>
      <c r="V14">
        <f t="shared" si="1"/>
        <v>50</v>
      </c>
      <c r="W14">
        <v>5.9831796954237744</v>
      </c>
      <c r="X14">
        <f t="shared" si="2"/>
        <v>50</v>
      </c>
      <c r="Y14" s="4">
        <v>5.9674017079999997</v>
      </c>
      <c r="Z14">
        <f t="shared" si="3"/>
        <v>50</v>
      </c>
      <c r="AA14">
        <v>5.9345286096786749</v>
      </c>
      <c r="AB14">
        <f t="shared" si="4"/>
        <v>50</v>
      </c>
      <c r="AC14">
        <v>5.9429664015316446</v>
      </c>
      <c r="AG14" s="5">
        <f t="shared" si="5"/>
        <v>5.9640832346981014</v>
      </c>
      <c r="AH14" s="5">
        <f t="shared" si="6"/>
        <v>1.2483776316259791E-2</v>
      </c>
    </row>
    <row r="15" spans="1:34">
      <c r="A15" s="1">
        <v>51.97</v>
      </c>
      <c r="B15">
        <v>7.062162323973463</v>
      </c>
      <c r="D15" s="1">
        <v>56.05</v>
      </c>
      <c r="E15">
        <v>7.087637276979641</v>
      </c>
      <c r="G15" s="1">
        <v>57.9</v>
      </c>
      <c r="H15">
        <v>7.087313397056259</v>
      </c>
      <c r="K15" s="1">
        <v>55.87</v>
      </c>
      <c r="L15">
        <v>7.0954148496318519</v>
      </c>
      <c r="O15" s="1">
        <v>56.53</v>
      </c>
      <c r="P15">
        <v>7.0820185897598948</v>
      </c>
      <c r="T15">
        <f t="shared" si="0"/>
        <v>55</v>
      </c>
      <c r="U15">
        <v>6.0084645925259279</v>
      </c>
      <c r="V15">
        <f t="shared" si="1"/>
        <v>55</v>
      </c>
      <c r="W15">
        <v>5.9953261974056575</v>
      </c>
      <c r="X15">
        <f t="shared" si="2"/>
        <v>55</v>
      </c>
      <c r="Y15" s="4">
        <v>5.9833013560000001</v>
      </c>
      <c r="Z15">
        <f t="shared" si="3"/>
        <v>55</v>
      </c>
      <c r="AA15">
        <v>5.9406401951095349</v>
      </c>
      <c r="AB15">
        <f t="shared" si="4"/>
        <v>55</v>
      </c>
      <c r="AC15">
        <v>5.9428357744735214</v>
      </c>
      <c r="AG15" s="5">
        <f t="shared" si="5"/>
        <v>5.9741136231029284</v>
      </c>
      <c r="AH15" s="5">
        <f t="shared" si="6"/>
        <v>1.5437679232055863E-2</v>
      </c>
    </row>
    <row r="16" spans="1:34">
      <c r="A16" s="1">
        <v>56.97</v>
      </c>
      <c r="B16">
        <v>7.0575715667850902</v>
      </c>
      <c r="D16" s="1">
        <v>61.05</v>
      </c>
      <c r="E16">
        <v>7.0858391104534943</v>
      </c>
      <c r="G16" s="1">
        <v>62.9</v>
      </c>
      <c r="H16">
        <v>7.0871694471912612</v>
      </c>
      <c r="K16" s="1">
        <v>60.87</v>
      </c>
      <c r="L16">
        <v>7.0947894575265593</v>
      </c>
      <c r="O16">
        <v>61.53</v>
      </c>
      <c r="P16">
        <v>7.0761667948463218</v>
      </c>
      <c r="T16">
        <f t="shared" si="0"/>
        <v>60</v>
      </c>
      <c r="U16">
        <v>6.0204732438688149</v>
      </c>
      <c r="V16">
        <f t="shared" si="1"/>
        <v>60</v>
      </c>
      <c r="W16">
        <v>6.0088542919263794</v>
      </c>
      <c r="X16">
        <f t="shared" si="2"/>
        <v>60</v>
      </c>
      <c r="Y16" s="4">
        <v>5.9909282780000002</v>
      </c>
      <c r="Z16">
        <f t="shared" si="3"/>
        <v>60</v>
      </c>
      <c r="AA16">
        <v>5.9463232208590844</v>
      </c>
      <c r="AB16">
        <f t="shared" si="4"/>
        <v>60</v>
      </c>
      <c r="AC16">
        <v>5.9521833836708744</v>
      </c>
      <c r="AG16" s="5">
        <f t="shared" si="5"/>
        <v>5.9837524836650307</v>
      </c>
      <c r="AH16" s="5">
        <f t="shared" si="6"/>
        <v>1.6634987265002548E-2</v>
      </c>
    </row>
    <row r="17" spans="1:34">
      <c r="A17" s="1">
        <v>61.97</v>
      </c>
      <c r="B17">
        <v>7.0521479783101668</v>
      </c>
      <c r="D17" s="3">
        <v>66.599999999999994</v>
      </c>
      <c r="E17">
        <v>7.0854980144873485</v>
      </c>
      <c r="G17" s="1">
        <v>67.900000000000006</v>
      </c>
      <c r="H17">
        <v>7.0865429914178248</v>
      </c>
      <c r="K17">
        <v>65.87</v>
      </c>
      <c r="L17">
        <v>7.0957662813358953</v>
      </c>
      <c r="O17">
        <v>66.53</v>
      </c>
      <c r="P17">
        <v>7.0422473946869957</v>
      </c>
      <c r="T17">
        <f t="shared" si="0"/>
        <v>65</v>
      </c>
      <c r="U17">
        <v>6.0337029558196384</v>
      </c>
      <c r="V17">
        <f t="shared" si="1"/>
        <v>65</v>
      </c>
      <c r="W17">
        <v>6.0188103747122872</v>
      </c>
      <c r="X17">
        <f t="shared" si="2"/>
        <v>65</v>
      </c>
      <c r="Y17" s="4">
        <v>6.0017974770000002</v>
      </c>
      <c r="Z17">
        <f t="shared" si="3"/>
        <v>65</v>
      </c>
      <c r="AA17">
        <v>5.9575050818978417</v>
      </c>
      <c r="AB17">
        <f t="shared" si="4"/>
        <v>65</v>
      </c>
      <c r="AC17">
        <v>5.9522077210996924</v>
      </c>
      <c r="AG17" s="5">
        <f t="shared" si="5"/>
        <v>5.9928047221058929</v>
      </c>
      <c r="AH17" s="5">
        <f t="shared" si="6"/>
        <v>1.8241453852574044E-2</v>
      </c>
    </row>
    <row r="18" spans="1:34">
      <c r="A18" s="1">
        <v>66.97</v>
      </c>
      <c r="B18">
        <v>7.0439646821192641</v>
      </c>
      <c r="D18">
        <v>71.05</v>
      </c>
      <c r="E18">
        <v>7.065068984216861</v>
      </c>
      <c r="G18" s="1">
        <v>72.900000000000006</v>
      </c>
      <c r="H18">
        <v>7.0864765082897234</v>
      </c>
      <c r="K18">
        <v>70.87</v>
      </c>
      <c r="L18">
        <v>7.0709000665358834</v>
      </c>
      <c r="O18">
        <v>71.53</v>
      </c>
      <c r="P18">
        <v>6.9552585893176122</v>
      </c>
      <c r="T18">
        <f t="shared" si="0"/>
        <v>70</v>
      </c>
      <c r="U18">
        <v>6.04541215165938</v>
      </c>
      <c r="V18">
        <f t="shared" si="1"/>
        <v>70</v>
      </c>
      <c r="W18">
        <v>6.0286958302278855</v>
      </c>
      <c r="X18">
        <f t="shared" si="2"/>
        <v>70</v>
      </c>
      <c r="Y18" s="4">
        <v>6.01197888</v>
      </c>
      <c r="Z18">
        <f t="shared" si="3"/>
        <v>70</v>
      </c>
      <c r="AA18">
        <v>5.9687198952836225</v>
      </c>
      <c r="AB18">
        <f t="shared" si="4"/>
        <v>70</v>
      </c>
      <c r="AC18">
        <v>5.9638933545347603</v>
      </c>
      <c r="AG18" s="5">
        <f t="shared" si="5"/>
        <v>6.0037400223411304</v>
      </c>
      <c r="AH18" s="5">
        <f t="shared" si="6"/>
        <v>1.8099384863711297E-2</v>
      </c>
    </row>
    <row r="19" spans="1:34">
      <c r="A19" s="1">
        <v>71.97</v>
      </c>
      <c r="B19">
        <v>7.0398316528488118</v>
      </c>
      <c r="D19">
        <v>76.05</v>
      </c>
      <c r="E19">
        <v>7.0586549116058279</v>
      </c>
      <c r="G19" s="1">
        <v>77.900000000000006</v>
      </c>
      <c r="H19">
        <v>7.0857912054614394</v>
      </c>
      <c r="K19">
        <v>75.87</v>
      </c>
      <c r="L19">
        <v>6.9658682294815266</v>
      </c>
      <c r="O19">
        <v>76.53</v>
      </c>
      <c r="P19">
        <v>6.7544211270564958</v>
      </c>
      <c r="T19">
        <f t="shared" si="0"/>
        <v>75</v>
      </c>
      <c r="U19">
        <v>6.0513475634841134</v>
      </c>
      <c r="V19">
        <f t="shared" si="1"/>
        <v>75</v>
      </c>
      <c r="W19">
        <v>6.0381550410119873</v>
      </c>
      <c r="X19">
        <f t="shared" si="2"/>
        <v>75</v>
      </c>
      <c r="Y19" s="4">
        <v>6.0247935699999999</v>
      </c>
      <c r="Z19">
        <f t="shared" si="3"/>
        <v>75</v>
      </c>
      <c r="AA19">
        <v>5.9849966109180919</v>
      </c>
      <c r="AB19">
        <f t="shared" si="4"/>
        <v>75</v>
      </c>
      <c r="AC19">
        <v>5.9678386289449383</v>
      </c>
      <c r="AG19" s="5">
        <f t="shared" si="5"/>
        <v>6.0134262828718263</v>
      </c>
      <c r="AH19" s="5">
        <f t="shared" si="6"/>
        <v>1.7792608467140578E-2</v>
      </c>
    </row>
    <row r="20" spans="1:34">
      <c r="A20" s="1">
        <v>76.97</v>
      </c>
      <c r="B20">
        <v>7.0370679261956681</v>
      </c>
      <c r="D20">
        <v>81.05</v>
      </c>
      <c r="E20">
        <v>7.0294767885195322</v>
      </c>
      <c r="G20" s="2">
        <v>82.9</v>
      </c>
      <c r="H20">
        <v>7.0760591304968044</v>
      </c>
      <c r="K20">
        <v>80.87</v>
      </c>
      <c r="L20">
        <v>6.8245196008425006</v>
      </c>
      <c r="O20">
        <v>81.53</v>
      </c>
      <c r="P20">
        <v>6.5738896568231846</v>
      </c>
      <c r="T20">
        <f t="shared" si="0"/>
        <v>80</v>
      </c>
      <c r="U20">
        <v>6.0666417772294556</v>
      </c>
      <c r="V20">
        <f t="shared" si="1"/>
        <v>80</v>
      </c>
      <c r="W20">
        <v>6.0505595711748024</v>
      </c>
      <c r="X20">
        <f t="shared" si="2"/>
        <v>80</v>
      </c>
      <c r="Y20" s="4">
        <v>6.0292150549999999</v>
      </c>
      <c r="Z20">
        <f t="shared" si="3"/>
        <v>80</v>
      </c>
      <c r="AA20">
        <v>5.9838442717741076</v>
      </c>
      <c r="AB20">
        <f t="shared" si="4"/>
        <v>80</v>
      </c>
      <c r="AC20">
        <v>5.976138420857434</v>
      </c>
      <c r="AG20" s="5">
        <f t="shared" si="5"/>
        <v>6.0212798192071606</v>
      </c>
      <c r="AH20" s="5">
        <f t="shared" si="6"/>
        <v>2.0026771355132512E-2</v>
      </c>
    </row>
    <row r="21" spans="1:34">
      <c r="A21" s="1">
        <v>81.97</v>
      </c>
      <c r="B21">
        <v>7.0345019272204112</v>
      </c>
      <c r="D21">
        <v>86.05</v>
      </c>
      <c r="E21">
        <v>6.946086755593754</v>
      </c>
      <c r="G21">
        <v>87.9</v>
      </c>
      <c r="H21">
        <v>7.0530554438024744</v>
      </c>
      <c r="K21">
        <v>85.87</v>
      </c>
      <c r="L21">
        <v>6.7167742240723092</v>
      </c>
      <c r="O21">
        <v>86.53</v>
      </c>
      <c r="P21">
        <v>6.4559841951315491</v>
      </c>
      <c r="T21">
        <f t="shared" si="0"/>
        <v>85</v>
      </c>
      <c r="U21">
        <v>6.0737358713474192</v>
      </c>
      <c r="V21">
        <f t="shared" si="1"/>
        <v>85</v>
      </c>
      <c r="W21">
        <v>6.0574279665140365</v>
      </c>
      <c r="X21">
        <f t="shared" si="2"/>
        <v>85</v>
      </c>
      <c r="Y21" s="4">
        <v>6.0444593380000002</v>
      </c>
      <c r="Z21">
        <f t="shared" si="3"/>
        <v>85</v>
      </c>
      <c r="AA21">
        <v>5.9905473198722339</v>
      </c>
      <c r="AB21">
        <f t="shared" si="4"/>
        <v>85</v>
      </c>
      <c r="AC21">
        <v>5.9849952261416526</v>
      </c>
      <c r="AG21" s="5">
        <f t="shared" si="5"/>
        <v>6.0302331443750692</v>
      </c>
      <c r="AH21" s="5">
        <f t="shared" si="6"/>
        <v>2.0087098009073597E-2</v>
      </c>
    </row>
    <row r="22" spans="1:34">
      <c r="A22" s="1">
        <v>86.97</v>
      </c>
      <c r="B22">
        <v>7.0289959091242453</v>
      </c>
      <c r="D22">
        <v>91.05</v>
      </c>
      <c r="E22">
        <v>6.7600146234287637</v>
      </c>
      <c r="G22">
        <v>92.9</v>
      </c>
      <c r="H22">
        <v>6.9856873586994288</v>
      </c>
      <c r="K22">
        <v>90.87</v>
      </c>
      <c r="L22">
        <v>6.6441894603567144</v>
      </c>
      <c r="O22">
        <v>91.53</v>
      </c>
      <c r="P22">
        <v>6.3662680681837225</v>
      </c>
      <c r="T22">
        <f t="shared" si="0"/>
        <v>90</v>
      </c>
      <c r="U22">
        <v>6.0860529704944506</v>
      </c>
      <c r="V22">
        <f t="shared" si="1"/>
        <v>90</v>
      </c>
      <c r="W22">
        <v>6.0624575260752982</v>
      </c>
      <c r="X22">
        <f t="shared" si="2"/>
        <v>90</v>
      </c>
      <c r="Y22" s="4">
        <v>6.0548826729999998</v>
      </c>
      <c r="Z22">
        <f t="shared" si="3"/>
        <v>90</v>
      </c>
      <c r="AA22">
        <v>5.9938196641513448</v>
      </c>
      <c r="AB22">
        <f t="shared" si="4"/>
        <v>90</v>
      </c>
      <c r="AC22">
        <v>5.9942131145759028</v>
      </c>
      <c r="AG22" s="5">
        <f t="shared" si="5"/>
        <v>6.0382851896593994</v>
      </c>
      <c r="AH22" s="5">
        <f t="shared" si="6"/>
        <v>2.1007543210450619E-2</v>
      </c>
    </row>
    <row r="23" spans="1:34">
      <c r="A23" s="1">
        <v>91.97</v>
      </c>
      <c r="B23">
        <v>7.0242457824486459</v>
      </c>
      <c r="D23">
        <v>96.05</v>
      </c>
      <c r="E23">
        <v>6.5795767150054134</v>
      </c>
      <c r="G23">
        <v>97.9</v>
      </c>
      <c r="H23">
        <v>6.8060910543998672</v>
      </c>
      <c r="K23">
        <v>95.87</v>
      </c>
      <c r="L23">
        <v>6.5765686424561842</v>
      </c>
      <c r="O23">
        <v>96.53</v>
      </c>
      <c r="P23">
        <v>6.182850952744027</v>
      </c>
      <c r="T23">
        <f t="shared" si="0"/>
        <v>95</v>
      </c>
      <c r="U23">
        <v>6.0906916231997528</v>
      </c>
      <c r="V23">
        <f t="shared" si="1"/>
        <v>95</v>
      </c>
      <c r="W23">
        <v>6.0660622499555652</v>
      </c>
      <c r="X23">
        <f t="shared" si="2"/>
        <v>95</v>
      </c>
      <c r="Y23" s="4">
        <v>6.0654165659999997</v>
      </c>
      <c r="Z23">
        <f t="shared" si="3"/>
        <v>95</v>
      </c>
      <c r="AA23">
        <v>6.0049793379059935</v>
      </c>
      <c r="AB23">
        <f t="shared" si="4"/>
        <v>95</v>
      </c>
      <c r="AC23">
        <v>6.0078626202017062</v>
      </c>
      <c r="AG23" s="5">
        <f t="shared" si="5"/>
        <v>6.0470024794526029</v>
      </c>
      <c r="AH23" s="5">
        <f t="shared" si="6"/>
        <v>1.9217452556182665E-2</v>
      </c>
    </row>
    <row r="24" spans="1:34">
      <c r="A24" s="1">
        <v>96.97</v>
      </c>
      <c r="B24">
        <v>7.0201176115323163</v>
      </c>
      <c r="D24">
        <v>101.05</v>
      </c>
      <c r="E24">
        <v>6.4494030088776775</v>
      </c>
      <c r="G24">
        <v>102.9</v>
      </c>
      <c r="H24">
        <v>6.6329313213597283</v>
      </c>
      <c r="K24">
        <v>100.87</v>
      </c>
      <c r="L24">
        <v>6.4944472843376575</v>
      </c>
      <c r="O24">
        <v>101.53</v>
      </c>
      <c r="P24">
        <v>6.215790009102971</v>
      </c>
      <c r="T24">
        <f t="shared" si="0"/>
        <v>100</v>
      </c>
      <c r="U24">
        <v>6.097711530957949</v>
      </c>
      <c r="V24">
        <f t="shared" si="1"/>
        <v>100</v>
      </c>
      <c r="W24">
        <v>6.0832478591976198</v>
      </c>
      <c r="X24">
        <f t="shared" si="2"/>
        <v>100</v>
      </c>
      <c r="Y24" s="4">
        <v>6.0729346580000003</v>
      </c>
      <c r="Z24">
        <f t="shared" si="3"/>
        <v>100</v>
      </c>
      <c r="AA24">
        <v>6.0036370977919207</v>
      </c>
      <c r="AB24">
        <f t="shared" si="4"/>
        <v>100</v>
      </c>
      <c r="AC24">
        <v>6.0110444654237938</v>
      </c>
      <c r="AG24" s="5">
        <f t="shared" si="5"/>
        <v>6.0537151222742569</v>
      </c>
      <c r="AH24" s="5">
        <f t="shared" si="6"/>
        <v>2.1659078022943971E-2</v>
      </c>
    </row>
    <row r="25" spans="1:34">
      <c r="A25" s="1">
        <v>101.97</v>
      </c>
      <c r="B25">
        <v>7.0168225607054771</v>
      </c>
      <c r="D25">
        <v>106.05</v>
      </c>
      <c r="E25">
        <v>6.3615854554390161</v>
      </c>
      <c r="G25">
        <v>107.9</v>
      </c>
      <c r="H25">
        <v>6.4910864428599711</v>
      </c>
      <c r="K25">
        <v>105.87</v>
      </c>
      <c r="L25">
        <v>6.4193810493543637</v>
      </c>
      <c r="O25">
        <v>106.53</v>
      </c>
      <c r="P25">
        <v>6.2021153592322236</v>
      </c>
      <c r="T25">
        <f t="shared" si="0"/>
        <v>105</v>
      </c>
      <c r="U25">
        <v>6.10894729642951</v>
      </c>
      <c r="V25">
        <f t="shared" si="1"/>
        <v>105</v>
      </c>
      <c r="W25">
        <v>6.0819749826347618</v>
      </c>
      <c r="X25">
        <f t="shared" si="2"/>
        <v>105</v>
      </c>
      <c r="Y25" s="4">
        <v>6.0845233009999999</v>
      </c>
      <c r="Z25">
        <f t="shared" si="3"/>
        <v>105</v>
      </c>
      <c r="AA25">
        <v>6.0128872107869666</v>
      </c>
      <c r="AB25">
        <f t="shared" si="4"/>
        <v>105</v>
      </c>
      <c r="AC25">
        <v>6.0233826003686639</v>
      </c>
      <c r="AG25" s="5">
        <f t="shared" si="5"/>
        <v>6.0623430782439804</v>
      </c>
      <c r="AH25" s="5">
        <f t="shared" si="6"/>
        <v>2.0936106321374878E-2</v>
      </c>
    </row>
    <row r="26" spans="1:34">
      <c r="A26" s="1">
        <v>106.97</v>
      </c>
      <c r="B26">
        <v>7.0096065567239911</v>
      </c>
      <c r="D26">
        <v>111.05</v>
      </c>
      <c r="E26">
        <v>6.3050964825467233</v>
      </c>
      <c r="G26">
        <v>112.9</v>
      </c>
      <c r="H26">
        <v>6.3939239380411017</v>
      </c>
      <c r="K26">
        <v>110.87</v>
      </c>
      <c r="L26">
        <v>6.3524737025104834</v>
      </c>
      <c r="O26">
        <v>111.53</v>
      </c>
      <c r="P26">
        <v>6.1712031054247802</v>
      </c>
      <c r="T26">
        <f t="shared" si="0"/>
        <v>110</v>
      </c>
      <c r="U26">
        <v>6.1153380743062655</v>
      </c>
      <c r="V26">
        <f t="shared" si="1"/>
        <v>110</v>
      </c>
      <c r="W26">
        <v>6.0936511367838504</v>
      </c>
      <c r="X26">
        <f t="shared" si="2"/>
        <v>110</v>
      </c>
      <c r="Y26" s="4">
        <v>6.0922592470000003</v>
      </c>
      <c r="Z26">
        <f t="shared" si="3"/>
        <v>110</v>
      </c>
      <c r="AA26">
        <v>6.0204975830732783</v>
      </c>
      <c r="AB26">
        <f t="shared" si="4"/>
        <v>110</v>
      </c>
      <c r="AC26">
        <v>6.0280860736268798</v>
      </c>
      <c r="AG26" s="5">
        <f t="shared" si="5"/>
        <v>6.0699664229580552</v>
      </c>
      <c r="AH26" s="5">
        <f t="shared" si="6"/>
        <v>2.1385819189484939E-2</v>
      </c>
    </row>
    <row r="27" spans="1:34">
      <c r="A27" s="1">
        <v>111.97</v>
      </c>
      <c r="B27">
        <v>7.0057162852179458</v>
      </c>
      <c r="D27">
        <v>116.05</v>
      </c>
      <c r="E27">
        <v>6.2620067534552968</v>
      </c>
      <c r="G27">
        <v>117.9</v>
      </c>
      <c r="H27">
        <v>6.3322128792248868</v>
      </c>
      <c r="K27">
        <v>115.87</v>
      </c>
      <c r="L27">
        <v>6.3096504309563031</v>
      </c>
      <c r="O27">
        <v>116.53</v>
      </c>
      <c r="P27">
        <v>6.1490456814935355</v>
      </c>
      <c r="T27">
        <f t="shared" si="0"/>
        <v>115</v>
      </c>
      <c r="U27">
        <v>6.1194653389756111</v>
      </c>
      <c r="V27">
        <f t="shared" si="1"/>
        <v>115</v>
      </c>
      <c r="W27">
        <v>6.0899824160520666</v>
      </c>
      <c r="X27">
        <f t="shared" si="2"/>
        <v>115</v>
      </c>
      <c r="Y27" s="4">
        <v>6.1019077519999998</v>
      </c>
      <c r="Z27">
        <f t="shared" si="3"/>
        <v>115</v>
      </c>
      <c r="AA27">
        <v>6.0238397526051441</v>
      </c>
      <c r="AB27">
        <f t="shared" si="4"/>
        <v>115</v>
      </c>
      <c r="AC27">
        <v>6.0433738720262182</v>
      </c>
      <c r="AG27" s="5">
        <f t="shared" si="5"/>
        <v>6.0757138263318087</v>
      </c>
      <c r="AH27" s="5">
        <f t="shared" si="6"/>
        <v>2.0218650768881186E-2</v>
      </c>
    </row>
    <row r="28" spans="1:34">
      <c r="A28" s="1">
        <v>116.97</v>
      </c>
      <c r="B28">
        <v>7.0036258310609911</v>
      </c>
      <c r="D28">
        <v>121.05</v>
      </c>
      <c r="E28">
        <v>6.22241830068804</v>
      </c>
      <c r="G28">
        <v>122.9</v>
      </c>
      <c r="H28">
        <v>6.2762268772218519</v>
      </c>
      <c r="K28">
        <v>120.87</v>
      </c>
      <c r="L28">
        <v>6.2706108752442971</v>
      </c>
      <c r="O28">
        <v>121.53</v>
      </c>
      <c r="P28">
        <v>6.1192583134886291</v>
      </c>
      <c r="T28">
        <f t="shared" si="0"/>
        <v>120</v>
      </c>
      <c r="U28">
        <v>6.130575139035126</v>
      </c>
      <c r="V28">
        <f t="shared" si="1"/>
        <v>120</v>
      </c>
      <c r="W28">
        <v>6.1011159856542543</v>
      </c>
      <c r="X28">
        <f t="shared" si="2"/>
        <v>120</v>
      </c>
      <c r="Y28" s="4">
        <v>6.1087069380000001</v>
      </c>
      <c r="Z28">
        <f t="shared" si="3"/>
        <v>120</v>
      </c>
      <c r="AA28">
        <v>6.0275911885095814</v>
      </c>
      <c r="AB28">
        <f t="shared" si="4"/>
        <v>120</v>
      </c>
      <c r="AC28">
        <v>6.0590967477202993</v>
      </c>
      <c r="AG28" s="5">
        <f t="shared" si="5"/>
        <v>6.0854171997838531</v>
      </c>
      <c r="AH28" s="5">
        <f t="shared" si="6"/>
        <v>2.0713396990421813E-2</v>
      </c>
    </row>
    <row r="29" spans="1:34">
      <c r="A29" s="1">
        <v>121.97</v>
      </c>
      <c r="B29">
        <v>7.001118930811594</v>
      </c>
      <c r="D29">
        <v>126.05</v>
      </c>
      <c r="E29">
        <v>6.191844246354143</v>
      </c>
      <c r="G29">
        <v>127.9</v>
      </c>
      <c r="H29">
        <v>6.2357259010370711</v>
      </c>
      <c r="K29">
        <v>125.87</v>
      </c>
      <c r="L29">
        <v>6.2293727380280268</v>
      </c>
      <c r="O29">
        <v>126.53</v>
      </c>
      <c r="P29">
        <v>6.0909985984196666</v>
      </c>
      <c r="T29">
        <f t="shared" si="0"/>
        <v>125</v>
      </c>
      <c r="U29">
        <v>6.1328848985967648</v>
      </c>
      <c r="V29">
        <f t="shared" si="1"/>
        <v>125</v>
      </c>
      <c r="W29">
        <v>6.1037789653771064</v>
      </c>
      <c r="X29">
        <f t="shared" si="2"/>
        <v>125</v>
      </c>
      <c r="Y29" s="4">
        <v>6.1158136040000004</v>
      </c>
      <c r="Z29">
        <f t="shared" si="3"/>
        <v>125</v>
      </c>
      <c r="AA29">
        <v>6.0349071132735164</v>
      </c>
      <c r="AB29">
        <f t="shared" si="4"/>
        <v>125</v>
      </c>
      <c r="AC29">
        <v>6.0709722098331076</v>
      </c>
      <c r="AG29" s="5">
        <f t="shared" si="5"/>
        <v>6.0916713582160984</v>
      </c>
      <c r="AH29" s="5">
        <f t="shared" si="6"/>
        <v>1.9491396084309488E-2</v>
      </c>
    </row>
    <row r="30" spans="1:34">
      <c r="A30" s="1">
        <v>126.97</v>
      </c>
      <c r="B30">
        <v>6.9970057265316266</v>
      </c>
      <c r="D30">
        <v>131.05000000000001</v>
      </c>
      <c r="E30">
        <v>6.1665778788867733</v>
      </c>
      <c r="G30">
        <v>132.9</v>
      </c>
      <c r="H30">
        <v>6.1970367408152436</v>
      </c>
      <c r="K30">
        <v>130.87</v>
      </c>
      <c r="L30">
        <v>6.1865480869618077</v>
      </c>
      <c r="O30">
        <v>131.53</v>
      </c>
      <c r="P30">
        <v>6.0397945792244982</v>
      </c>
      <c r="T30">
        <f t="shared" si="0"/>
        <v>130</v>
      </c>
      <c r="U30">
        <v>6.1413927345954766</v>
      </c>
      <c r="V30">
        <f t="shared" si="1"/>
        <v>130</v>
      </c>
      <c r="W30">
        <v>6.1056736917077048</v>
      </c>
      <c r="X30">
        <f t="shared" si="2"/>
        <v>130</v>
      </c>
      <c r="Y30" s="4">
        <v>6.1204498149999997</v>
      </c>
      <c r="Z30">
        <f t="shared" si="3"/>
        <v>130</v>
      </c>
      <c r="AA30">
        <v>6.0426842997470436</v>
      </c>
      <c r="AB30">
        <f t="shared" si="4"/>
        <v>130</v>
      </c>
      <c r="AC30">
        <v>6.0805945946565858</v>
      </c>
      <c r="AG30" s="5">
        <f t="shared" si="5"/>
        <v>6.0981590271413619</v>
      </c>
      <c r="AH30" s="5">
        <f t="shared" si="6"/>
        <v>1.9053309317408635E-2</v>
      </c>
    </row>
    <row r="31" spans="1:34">
      <c r="A31" s="1">
        <v>131.97</v>
      </c>
      <c r="B31">
        <v>6.9893990584309842</v>
      </c>
      <c r="D31">
        <v>136.05000000000001</v>
      </c>
      <c r="E31">
        <v>6.1361607372965272</v>
      </c>
      <c r="G31">
        <v>137.9</v>
      </c>
      <c r="H31">
        <v>6.1647696307792481</v>
      </c>
      <c r="K31">
        <v>135.87</v>
      </c>
      <c r="L31">
        <v>6.1657461748210016</v>
      </c>
      <c r="O31">
        <v>136.53</v>
      </c>
      <c r="P31">
        <v>6.0664270495014563</v>
      </c>
      <c r="T31">
        <f t="shared" si="0"/>
        <v>135</v>
      </c>
      <c r="U31">
        <v>6.1406495513953319</v>
      </c>
      <c r="V31">
        <f t="shared" si="1"/>
        <v>135</v>
      </c>
      <c r="W31">
        <v>6.113511664641277</v>
      </c>
      <c r="X31">
        <f t="shared" si="2"/>
        <v>135</v>
      </c>
      <c r="Y31" s="4">
        <v>6.1292103769999997</v>
      </c>
      <c r="Z31">
        <f t="shared" si="3"/>
        <v>135</v>
      </c>
      <c r="AA31">
        <v>6.0416803043727834</v>
      </c>
      <c r="AB31">
        <f t="shared" si="4"/>
        <v>135</v>
      </c>
      <c r="AC31">
        <v>6.093939548806957</v>
      </c>
      <c r="AG31" s="5">
        <f t="shared" si="5"/>
        <v>6.1037982892432696</v>
      </c>
      <c r="AH31" s="5">
        <f t="shared" si="6"/>
        <v>1.9451828634056052E-2</v>
      </c>
    </row>
    <row r="32" spans="1:34">
      <c r="A32" s="1">
        <v>136.97</v>
      </c>
      <c r="B32">
        <v>6.9829372854002143</v>
      </c>
      <c r="D32">
        <v>141.05000000000001</v>
      </c>
      <c r="E32">
        <v>6.1148796883429419</v>
      </c>
      <c r="G32">
        <v>142.9</v>
      </c>
      <c r="H32">
        <v>6.1369885445271235</v>
      </c>
      <c r="K32">
        <v>140.87</v>
      </c>
      <c r="L32">
        <v>6.1322753776535848</v>
      </c>
      <c r="O32">
        <v>141.53</v>
      </c>
      <c r="P32">
        <v>6.0609598150040123</v>
      </c>
      <c r="T32">
        <f t="shared" si="0"/>
        <v>140</v>
      </c>
      <c r="U32">
        <v>6.1459850033181533</v>
      </c>
      <c r="V32">
        <f t="shared" si="1"/>
        <v>140</v>
      </c>
      <c r="W32">
        <v>6.113275632308639</v>
      </c>
      <c r="X32">
        <f t="shared" si="2"/>
        <v>140</v>
      </c>
      <c r="Y32" s="4">
        <v>6.1355367430000003</v>
      </c>
      <c r="Z32">
        <f t="shared" si="3"/>
        <v>140</v>
      </c>
      <c r="AA32">
        <v>6.0540842463812545</v>
      </c>
      <c r="AB32">
        <f t="shared" si="4"/>
        <v>140</v>
      </c>
      <c r="AC32">
        <v>6.0981562442796609</v>
      </c>
      <c r="AG32" s="5">
        <f t="shared" si="5"/>
        <v>6.1094075738575411</v>
      </c>
      <c r="AH32" s="5">
        <f t="shared" si="6"/>
        <v>1.8067350875475879E-2</v>
      </c>
    </row>
    <row r="33" spans="1:34">
      <c r="A33" s="1">
        <v>141.97</v>
      </c>
      <c r="B33">
        <v>6.9835006731025446</v>
      </c>
      <c r="D33">
        <v>146.05000000000001</v>
      </c>
      <c r="E33">
        <v>6.0948491075036832</v>
      </c>
      <c r="G33">
        <v>147.9</v>
      </c>
      <c r="H33">
        <v>6.1147390569507927</v>
      </c>
      <c r="K33">
        <v>145.87</v>
      </c>
      <c r="L33">
        <v>6.1070269166695779</v>
      </c>
      <c r="O33">
        <v>146.53</v>
      </c>
      <c r="P33">
        <v>6.0530342649388986</v>
      </c>
      <c r="T33">
        <f t="shared" si="0"/>
        <v>145</v>
      </c>
      <c r="U33">
        <v>6.1509541764062563</v>
      </c>
      <c r="V33">
        <f t="shared" si="1"/>
        <v>145</v>
      </c>
      <c r="W33">
        <v>6.1163224408992036</v>
      </c>
      <c r="X33">
        <f t="shared" si="2"/>
        <v>145</v>
      </c>
      <c r="Y33" s="4">
        <v>6.1364812219999996</v>
      </c>
      <c r="Z33">
        <f t="shared" si="3"/>
        <v>145</v>
      </c>
      <c r="AA33">
        <v>6.053258907227562</v>
      </c>
      <c r="AB33">
        <f t="shared" si="4"/>
        <v>145</v>
      </c>
      <c r="AC33">
        <v>6.1101182255478292</v>
      </c>
      <c r="AG33" s="5">
        <f t="shared" si="5"/>
        <v>6.1134269944161703</v>
      </c>
      <c r="AH33" s="5">
        <f t="shared" si="6"/>
        <v>1.8673706573850393E-2</v>
      </c>
    </row>
    <row r="34" spans="1:34">
      <c r="A34" s="1">
        <v>146.97</v>
      </c>
      <c r="B34">
        <v>6.9781280761416697</v>
      </c>
      <c r="D34">
        <v>151.05000000000001</v>
      </c>
      <c r="E34">
        <v>6.0762379462349765</v>
      </c>
      <c r="G34">
        <v>152.9</v>
      </c>
      <c r="H34">
        <v>6.0931108443077244</v>
      </c>
      <c r="K34">
        <v>150.87</v>
      </c>
      <c r="L34">
        <v>6.0838589688266609</v>
      </c>
      <c r="O34">
        <v>151.53</v>
      </c>
      <c r="P34">
        <v>6.0373108657569361</v>
      </c>
      <c r="T34">
        <f t="shared" si="0"/>
        <v>150</v>
      </c>
      <c r="U34">
        <v>6.1515707097067134</v>
      </c>
      <c r="V34">
        <f t="shared" si="1"/>
        <v>150</v>
      </c>
      <c r="W34">
        <v>6.126451737019436</v>
      </c>
      <c r="X34">
        <f t="shared" si="2"/>
        <v>150</v>
      </c>
      <c r="Y34" s="4">
        <v>6.1428712489999997</v>
      </c>
      <c r="Z34">
        <f t="shared" si="3"/>
        <v>150</v>
      </c>
      <c r="AA34">
        <v>6.0584786190040569</v>
      </c>
      <c r="AB34">
        <f t="shared" si="4"/>
        <v>150</v>
      </c>
      <c r="AC34">
        <v>6.111682810635009</v>
      </c>
      <c r="AG34" s="5">
        <f t="shared" si="5"/>
        <v>6.1182110250730428</v>
      </c>
      <c r="AH34" s="5">
        <f t="shared" si="6"/>
        <v>1.8370292687699984E-2</v>
      </c>
    </row>
    <row r="35" spans="1:34">
      <c r="A35" s="1">
        <v>151.97</v>
      </c>
      <c r="B35">
        <v>6.9740435786986295</v>
      </c>
      <c r="D35">
        <v>156.05000000000001</v>
      </c>
      <c r="E35">
        <v>6.0588795882596829</v>
      </c>
      <c r="G35">
        <v>157.9</v>
      </c>
      <c r="H35">
        <v>6.0771667691612867</v>
      </c>
      <c r="K35">
        <v>155.87</v>
      </c>
      <c r="L35">
        <v>6.0697061502723102</v>
      </c>
      <c r="O35">
        <v>156.53</v>
      </c>
      <c r="P35">
        <v>6.0310593382565756</v>
      </c>
      <c r="T35">
        <f t="shared" si="0"/>
        <v>155</v>
      </c>
      <c r="U35">
        <v>6.1576940148734272</v>
      </c>
      <c r="V35">
        <f t="shared" si="1"/>
        <v>155</v>
      </c>
      <c r="W35">
        <v>6.1223899617900654</v>
      </c>
      <c r="X35">
        <f t="shared" si="2"/>
        <v>155</v>
      </c>
      <c r="Y35" s="4">
        <v>6.1485677900000004</v>
      </c>
      <c r="Z35">
        <f t="shared" si="3"/>
        <v>155</v>
      </c>
      <c r="AA35">
        <v>6.066914947316028</v>
      </c>
      <c r="AB35">
        <f t="shared" si="4"/>
        <v>155</v>
      </c>
      <c r="AC35">
        <v>6.1233421873994702</v>
      </c>
      <c r="AG35" s="5">
        <f t="shared" si="5"/>
        <v>6.1237817802757979</v>
      </c>
      <c r="AH35" s="5">
        <f t="shared" si="6"/>
        <v>1.7678293584438204E-2</v>
      </c>
    </row>
    <row r="36" spans="1:34">
      <c r="A36" s="1">
        <v>156.97</v>
      </c>
      <c r="B36">
        <v>6.9667744199205464</v>
      </c>
      <c r="D36">
        <v>161.05000000000001</v>
      </c>
      <c r="E36">
        <v>6.0444984601080067</v>
      </c>
      <c r="G36">
        <v>162.9</v>
      </c>
      <c r="H36">
        <v>6.0614462327556105</v>
      </c>
      <c r="K36">
        <v>160.87</v>
      </c>
      <c r="L36">
        <v>6.0557035855606296</v>
      </c>
      <c r="O36">
        <v>161.53</v>
      </c>
      <c r="P36">
        <v>6.0201936895898491</v>
      </c>
      <c r="T36">
        <f t="shared" ref="T36:T64" si="7">A140-A$108</f>
        <v>160</v>
      </c>
      <c r="U36">
        <v>6.1729213289515172</v>
      </c>
      <c r="V36">
        <f t="shared" si="1"/>
        <v>160</v>
      </c>
      <c r="W36">
        <v>6.1258598286756216</v>
      </c>
      <c r="X36">
        <f t="shared" si="2"/>
        <v>160</v>
      </c>
      <c r="Y36" s="4">
        <v>6.1499807649999996</v>
      </c>
      <c r="Z36">
        <f t="shared" si="3"/>
        <v>160</v>
      </c>
      <c r="AA36">
        <v>6.0671733380428678</v>
      </c>
      <c r="AB36">
        <f t="shared" si="4"/>
        <v>160</v>
      </c>
      <c r="AC36">
        <v>6.1208327493907397</v>
      </c>
      <c r="AG36" s="5">
        <f t="shared" si="5"/>
        <v>6.1273536020121488</v>
      </c>
      <c r="AH36" s="5">
        <f t="shared" si="6"/>
        <v>1.9771860200173061E-2</v>
      </c>
    </row>
    <row r="37" spans="1:34">
      <c r="A37" s="1">
        <v>161.97</v>
      </c>
      <c r="B37">
        <v>6.962289211655996</v>
      </c>
      <c r="D37">
        <v>166.05</v>
      </c>
      <c r="E37">
        <v>6.0350304229100322</v>
      </c>
      <c r="G37">
        <v>167.9</v>
      </c>
      <c r="H37">
        <v>6.044004362662533</v>
      </c>
      <c r="K37">
        <v>165.87</v>
      </c>
      <c r="L37">
        <v>6.0402640075617056</v>
      </c>
      <c r="O37">
        <v>166.53</v>
      </c>
      <c r="P37">
        <v>6.0091993182783208</v>
      </c>
      <c r="T37">
        <f t="shared" si="7"/>
        <v>165</v>
      </c>
      <c r="U37">
        <v>6.1663313838071803</v>
      </c>
      <c r="V37">
        <f t="shared" si="1"/>
        <v>165</v>
      </c>
      <c r="W37">
        <v>6.1330606438230184</v>
      </c>
      <c r="X37">
        <f t="shared" si="2"/>
        <v>165</v>
      </c>
      <c r="Y37" s="4">
        <v>6.1536815369999998</v>
      </c>
      <c r="Z37">
        <f t="shared" si="3"/>
        <v>165</v>
      </c>
      <c r="AA37">
        <v>6.0702458347176851</v>
      </c>
      <c r="AB37">
        <f t="shared" si="4"/>
        <v>165</v>
      </c>
      <c r="AC37">
        <v>6.1284216305113297</v>
      </c>
      <c r="AG37" s="5">
        <f t="shared" si="5"/>
        <v>6.1303482059718428</v>
      </c>
      <c r="AH37" s="5">
        <f t="shared" si="6"/>
        <v>1.8477346715764582E-2</v>
      </c>
    </row>
    <row r="38" spans="1:34">
      <c r="A38" s="1">
        <v>166.97</v>
      </c>
      <c r="B38">
        <v>6.9607242786590886</v>
      </c>
      <c r="D38">
        <v>171.05</v>
      </c>
      <c r="E38">
        <v>6.0238445772199798</v>
      </c>
      <c r="G38">
        <v>172.9</v>
      </c>
      <c r="H38">
        <v>6.031033344001874</v>
      </c>
      <c r="K38">
        <v>170.87</v>
      </c>
      <c r="L38">
        <v>6.0291862483150149</v>
      </c>
      <c r="O38">
        <v>171.53</v>
      </c>
      <c r="P38">
        <v>6.002672544149072</v>
      </c>
      <c r="T38">
        <f t="shared" si="7"/>
        <v>170</v>
      </c>
      <c r="U38">
        <v>6.1726918753096811</v>
      </c>
      <c r="V38">
        <f t="shared" si="1"/>
        <v>170</v>
      </c>
      <c r="W38">
        <v>6.1346857769679248</v>
      </c>
      <c r="X38">
        <f t="shared" si="2"/>
        <v>170</v>
      </c>
      <c r="Y38" s="4">
        <v>6.1613742450000002</v>
      </c>
      <c r="Z38">
        <f t="shared" si="3"/>
        <v>170</v>
      </c>
      <c r="AA38">
        <v>6.0766739015823221</v>
      </c>
      <c r="AB38">
        <f t="shared" si="4"/>
        <v>170</v>
      </c>
      <c r="AC38">
        <v>6.1324394337171704</v>
      </c>
      <c r="AG38" s="5">
        <f t="shared" si="5"/>
        <v>6.1355730465154199</v>
      </c>
      <c r="AH38" s="5">
        <f t="shared" si="6"/>
        <v>1.8579601288388339E-2</v>
      </c>
    </row>
    <row r="39" spans="1:34">
      <c r="A39" s="1">
        <v>171.97</v>
      </c>
      <c r="B39">
        <v>6.9554425245501728</v>
      </c>
      <c r="D39">
        <v>176.05</v>
      </c>
      <c r="E39">
        <v>6.0124954261063541</v>
      </c>
      <c r="G39">
        <v>177.9</v>
      </c>
      <c r="H39">
        <v>6.022862429486846</v>
      </c>
      <c r="K39">
        <v>175.87</v>
      </c>
      <c r="L39">
        <v>6.0221049661630133</v>
      </c>
      <c r="O39">
        <v>176.53</v>
      </c>
      <c r="P39">
        <v>5.9945595034927521</v>
      </c>
      <c r="T39">
        <f t="shared" si="7"/>
        <v>175</v>
      </c>
      <c r="U39">
        <v>6.1741170452764713</v>
      </c>
      <c r="V39">
        <f t="shared" si="1"/>
        <v>175</v>
      </c>
      <c r="W39">
        <v>6.1406850751915547</v>
      </c>
      <c r="X39">
        <f t="shared" si="2"/>
        <v>175</v>
      </c>
      <c r="Y39" s="4">
        <v>6.1675977880000001</v>
      </c>
      <c r="Z39">
        <f t="shared" si="3"/>
        <v>175</v>
      </c>
      <c r="AA39">
        <v>6.0870693719416691</v>
      </c>
      <c r="AB39">
        <f t="shared" si="4"/>
        <v>175</v>
      </c>
      <c r="AC39">
        <v>6.1370429523032355</v>
      </c>
      <c r="AG39" s="5">
        <f t="shared" si="5"/>
        <v>6.1413024465425865</v>
      </c>
      <c r="AH39" s="5">
        <f t="shared" si="6"/>
        <v>1.7190101969695861E-2</v>
      </c>
    </row>
    <row r="40" spans="1:34">
      <c r="A40" s="1">
        <v>176.97</v>
      </c>
      <c r="B40">
        <v>6.9512314705540321</v>
      </c>
      <c r="D40">
        <v>181.05</v>
      </c>
      <c r="E40">
        <v>5.9963972249519131</v>
      </c>
      <c r="G40">
        <v>182.9</v>
      </c>
      <c r="H40">
        <v>6.0168777304785417</v>
      </c>
      <c r="K40">
        <v>180.87</v>
      </c>
      <c r="L40">
        <v>6.0141930972470883</v>
      </c>
      <c r="O40">
        <v>181.53</v>
      </c>
      <c r="P40">
        <v>5.9914202197391866</v>
      </c>
      <c r="T40">
        <f t="shared" si="7"/>
        <v>180</v>
      </c>
      <c r="U40">
        <v>6.1779803832914171</v>
      </c>
      <c r="V40">
        <f t="shared" si="1"/>
        <v>180</v>
      </c>
      <c r="W40">
        <v>6.1403280044222912</v>
      </c>
      <c r="X40">
        <f t="shared" si="2"/>
        <v>180</v>
      </c>
      <c r="Y40" s="4">
        <v>6.1727061030000003</v>
      </c>
      <c r="Z40">
        <f t="shared" si="3"/>
        <v>180</v>
      </c>
      <c r="AA40">
        <v>6.0893426488981168</v>
      </c>
      <c r="AB40">
        <f t="shared" si="4"/>
        <v>180</v>
      </c>
      <c r="AC40">
        <v>6.1353140960719941</v>
      </c>
      <c r="AG40" s="5">
        <f t="shared" si="5"/>
        <v>6.1431342471367643</v>
      </c>
      <c r="AH40" s="5">
        <f t="shared" si="6"/>
        <v>1.7768148584653223E-2</v>
      </c>
    </row>
    <row r="41" spans="1:34">
      <c r="A41" s="1">
        <v>181.97</v>
      </c>
      <c r="B41">
        <v>6.9487612923181716</v>
      </c>
      <c r="D41">
        <v>186.05</v>
      </c>
      <c r="E41">
        <v>5.9892847364298945</v>
      </c>
      <c r="G41">
        <v>187.9</v>
      </c>
      <c r="H41">
        <v>6.006887916838803</v>
      </c>
      <c r="K41">
        <v>185.87</v>
      </c>
      <c r="L41">
        <v>6.001088618814209</v>
      </c>
      <c r="O41">
        <v>186.53</v>
      </c>
      <c r="P41">
        <v>5.9840707102857928</v>
      </c>
      <c r="T41">
        <f t="shared" si="7"/>
        <v>185</v>
      </c>
      <c r="U41">
        <v>6.1784618921633765</v>
      </c>
      <c r="V41">
        <f t="shared" si="1"/>
        <v>185</v>
      </c>
      <c r="W41">
        <v>6.1467005881227896</v>
      </c>
      <c r="X41">
        <f t="shared" si="2"/>
        <v>185</v>
      </c>
      <c r="Y41" s="4">
        <v>6.1738857740000004</v>
      </c>
      <c r="Z41">
        <f t="shared" si="3"/>
        <v>185</v>
      </c>
      <c r="AA41">
        <v>6.1032403063197984</v>
      </c>
      <c r="AB41">
        <f t="shared" si="4"/>
        <v>185</v>
      </c>
      <c r="AC41">
        <v>6.1476423084551683</v>
      </c>
      <c r="AG41" s="5">
        <f t="shared" si="5"/>
        <v>6.1499861738122261</v>
      </c>
      <c r="AH41" s="5">
        <f t="shared" si="6"/>
        <v>1.496563215024627E-2</v>
      </c>
    </row>
    <row r="42" spans="1:34">
      <c r="A42" s="1">
        <v>186.97</v>
      </c>
      <c r="B42">
        <v>6.9425476050855481</v>
      </c>
      <c r="D42">
        <v>191.05</v>
      </c>
      <c r="E42">
        <v>5.985357499234869</v>
      </c>
      <c r="G42">
        <v>192.9</v>
      </c>
      <c r="H42">
        <v>5.9989432328623478</v>
      </c>
      <c r="K42">
        <v>190.87</v>
      </c>
      <c r="L42">
        <v>5.9988825638791532</v>
      </c>
      <c r="O42">
        <v>191.53</v>
      </c>
      <c r="P42">
        <v>5.9752589572232848</v>
      </c>
      <c r="T42">
        <f t="shared" si="7"/>
        <v>190</v>
      </c>
      <c r="U42">
        <v>6.1804470903050595</v>
      </c>
      <c r="V42">
        <f t="shared" si="1"/>
        <v>190</v>
      </c>
      <c r="W42">
        <v>6.1477082814566124</v>
      </c>
      <c r="X42">
        <f t="shared" si="2"/>
        <v>190</v>
      </c>
      <c r="Y42" s="4">
        <v>6.1792354270000001</v>
      </c>
      <c r="Z42">
        <f t="shared" si="3"/>
        <v>190</v>
      </c>
      <c r="AA42">
        <v>6.1043751138568316</v>
      </c>
      <c r="AB42">
        <f t="shared" si="4"/>
        <v>190</v>
      </c>
      <c r="AC42">
        <v>6.1508243071264053</v>
      </c>
      <c r="AG42" s="5">
        <f t="shared" si="5"/>
        <v>6.1525180439489819</v>
      </c>
      <c r="AH42" s="5">
        <f t="shared" si="6"/>
        <v>1.5487080230327443E-2</v>
      </c>
    </row>
    <row r="43" spans="1:34">
      <c r="A43" s="1">
        <v>191.97</v>
      </c>
      <c r="B43">
        <v>6.9414872545703199</v>
      </c>
      <c r="D43">
        <v>196.05</v>
      </c>
      <c r="E43">
        <v>5.9800274906185278</v>
      </c>
      <c r="G43">
        <v>197.9</v>
      </c>
      <c r="H43">
        <v>5.9934475422102294</v>
      </c>
      <c r="K43">
        <v>195.87</v>
      </c>
      <c r="L43">
        <v>5.9871735678423654</v>
      </c>
      <c r="O43">
        <v>196.53</v>
      </c>
      <c r="P43">
        <v>5.9773502267642842</v>
      </c>
      <c r="T43">
        <f t="shared" si="7"/>
        <v>195</v>
      </c>
      <c r="U43">
        <v>6.1810774844807499</v>
      </c>
      <c r="V43">
        <f t="shared" si="1"/>
        <v>195</v>
      </c>
      <c r="W43">
        <v>6.1461570942755657</v>
      </c>
      <c r="X43">
        <f t="shared" si="2"/>
        <v>195</v>
      </c>
      <c r="Y43" s="4">
        <v>6.1840048059999999</v>
      </c>
      <c r="Z43">
        <f t="shared" si="3"/>
        <v>195</v>
      </c>
      <c r="AA43">
        <v>6.1131802925067431</v>
      </c>
      <c r="AB43">
        <f t="shared" si="4"/>
        <v>195</v>
      </c>
      <c r="AC43">
        <v>6.1546066592159185</v>
      </c>
      <c r="AG43" s="5">
        <f t="shared" si="5"/>
        <v>6.1558052672957952</v>
      </c>
      <c r="AH43" s="5">
        <f t="shared" si="6"/>
        <v>1.4459666585666438E-2</v>
      </c>
    </row>
    <row r="44" spans="1:34">
      <c r="A44" s="1">
        <v>196.97</v>
      </c>
      <c r="B44">
        <v>6.9351973726882585</v>
      </c>
      <c r="D44">
        <v>201.05</v>
      </c>
      <c r="E44">
        <v>5.9599939310263688</v>
      </c>
      <c r="G44">
        <v>202.9</v>
      </c>
      <c r="H44">
        <v>5.9786498514054323</v>
      </c>
      <c r="K44">
        <v>200.87</v>
      </c>
      <c r="L44">
        <v>5.9846027789469289</v>
      </c>
      <c r="O44">
        <v>201.53</v>
      </c>
      <c r="P44">
        <v>5.9739799999133245</v>
      </c>
      <c r="T44">
        <f t="shared" si="7"/>
        <v>200</v>
      </c>
      <c r="U44">
        <v>6.1900531326332429</v>
      </c>
      <c r="V44">
        <f t="shared" si="1"/>
        <v>200</v>
      </c>
      <c r="W44">
        <v>6.1480876068605648</v>
      </c>
      <c r="X44">
        <f t="shared" si="2"/>
        <v>200</v>
      </c>
      <c r="Y44" s="4">
        <v>6.1828908629999999</v>
      </c>
      <c r="Z44">
        <f t="shared" si="3"/>
        <v>200</v>
      </c>
      <c r="AA44">
        <v>6.1184351603931297</v>
      </c>
      <c r="AB44">
        <f t="shared" si="4"/>
        <v>200</v>
      </c>
      <c r="AC44">
        <v>6.1583646006140889</v>
      </c>
      <c r="AG44" s="5">
        <f t="shared" si="5"/>
        <v>6.1595662727002054</v>
      </c>
      <c r="AH44" s="5">
        <f t="shared" si="6"/>
        <v>1.4358049410757082E-2</v>
      </c>
    </row>
    <row r="45" spans="1:34">
      <c r="A45" s="1">
        <v>201.97</v>
      </c>
      <c r="B45">
        <v>6.9973736116875687</v>
      </c>
      <c r="D45">
        <v>221.05</v>
      </c>
      <c r="E45">
        <v>5.9693537917450739</v>
      </c>
      <c r="G45">
        <v>207.9</v>
      </c>
      <c r="H45">
        <v>5.9721414518221847</v>
      </c>
      <c r="K45">
        <v>205.87</v>
      </c>
      <c r="L45">
        <v>5.9740542622789006</v>
      </c>
      <c r="O45">
        <v>206.53</v>
      </c>
      <c r="P45">
        <v>5.9730143227998269</v>
      </c>
      <c r="T45">
        <f t="shared" si="7"/>
        <v>205</v>
      </c>
      <c r="U45">
        <v>6.1873605988814546</v>
      </c>
      <c r="V45">
        <f t="shared" si="1"/>
        <v>205</v>
      </c>
      <c r="W45">
        <v>6.1479883642011552</v>
      </c>
      <c r="X45">
        <f t="shared" si="2"/>
        <v>205</v>
      </c>
      <c r="Y45" s="4">
        <v>6.1839354970000002</v>
      </c>
      <c r="Z45">
        <f t="shared" si="3"/>
        <v>205</v>
      </c>
      <c r="AA45">
        <v>6.1206368791873906</v>
      </c>
      <c r="AB45">
        <f t="shared" si="4"/>
        <v>205</v>
      </c>
      <c r="AC45">
        <v>6.1604807438251052</v>
      </c>
      <c r="AG45" s="5">
        <f t="shared" si="5"/>
        <v>6.1600804166190208</v>
      </c>
      <c r="AH45" s="5">
        <f t="shared" si="6"/>
        <v>1.372826428150002E-2</v>
      </c>
    </row>
    <row r="46" spans="1:34">
      <c r="A46">
        <v>206.97</v>
      </c>
      <c r="B46">
        <v>6.5454049754250265</v>
      </c>
      <c r="D46">
        <v>241.05</v>
      </c>
      <c r="E46">
        <v>5.9562270258258936</v>
      </c>
      <c r="G46">
        <v>212.9</v>
      </c>
      <c r="H46">
        <v>5.9738347287471756</v>
      </c>
      <c r="K46">
        <v>210.87</v>
      </c>
      <c r="L46">
        <v>5.9762147818085261</v>
      </c>
      <c r="O46">
        <v>211.53</v>
      </c>
      <c r="P46">
        <v>5.9702017734005821</v>
      </c>
      <c r="T46">
        <f t="shared" si="7"/>
        <v>210</v>
      </c>
      <c r="U46">
        <v>6.195332196884725</v>
      </c>
      <c r="V46">
        <f t="shared" si="1"/>
        <v>210</v>
      </c>
      <c r="W46">
        <v>6.1520175489464206</v>
      </c>
      <c r="X46">
        <f t="shared" si="2"/>
        <v>210</v>
      </c>
      <c r="Y46" s="4">
        <v>6.185095832</v>
      </c>
      <c r="Z46">
        <f t="shared" si="3"/>
        <v>210</v>
      </c>
      <c r="AA46">
        <v>6.1253006227139553</v>
      </c>
      <c r="AB46">
        <f t="shared" si="4"/>
        <v>210</v>
      </c>
      <c r="AC46">
        <v>6.1594009035181783</v>
      </c>
      <c r="AG46" s="5">
        <f t="shared" si="5"/>
        <v>6.1634294208126565</v>
      </c>
      <c r="AH46" s="5">
        <f t="shared" si="6"/>
        <v>1.389128663582502E-2</v>
      </c>
    </row>
    <row r="47" spans="1:34">
      <c r="A47">
        <v>211.97</v>
      </c>
      <c r="B47">
        <v>6.4599172827684805</v>
      </c>
      <c r="D47">
        <v>261.05</v>
      </c>
      <c r="E47">
        <v>5.9432669783584124</v>
      </c>
      <c r="G47">
        <v>217.9</v>
      </c>
      <c r="H47">
        <v>5.965237364746411</v>
      </c>
      <c r="K47">
        <v>215.87</v>
      </c>
      <c r="L47">
        <v>5.9674420863074538</v>
      </c>
      <c r="O47">
        <v>216.53</v>
      </c>
      <c r="P47">
        <v>5.9676488588744929</v>
      </c>
      <c r="T47">
        <f t="shared" si="7"/>
        <v>215</v>
      </c>
      <c r="U47">
        <v>6.205086594961652</v>
      </c>
      <c r="V47">
        <f t="shared" si="1"/>
        <v>215</v>
      </c>
      <c r="W47">
        <v>6.1568032197748765</v>
      </c>
      <c r="X47">
        <f t="shared" si="2"/>
        <v>215</v>
      </c>
      <c r="Y47" s="4">
        <v>6.1820968460000003</v>
      </c>
      <c r="Z47">
        <f t="shared" si="3"/>
        <v>215</v>
      </c>
      <c r="AA47">
        <v>6.125197088809732</v>
      </c>
      <c r="AG47" s="5">
        <f t="shared" si="5"/>
        <v>6.167295937386565</v>
      </c>
      <c r="AH47" s="5">
        <f t="shared" si="6"/>
        <v>1.7150342246620272E-2</v>
      </c>
    </row>
    <row r="48" spans="1:34">
      <c r="A48">
        <v>216.97</v>
      </c>
      <c r="B48">
        <v>6.4634914926960052</v>
      </c>
      <c r="D48">
        <v>281.05</v>
      </c>
      <c r="E48">
        <v>5.9287145271447557</v>
      </c>
      <c r="G48">
        <v>222.9</v>
      </c>
      <c r="H48">
        <v>5.9666204363620912</v>
      </c>
      <c r="K48">
        <v>220.87</v>
      </c>
      <c r="L48">
        <v>5.9600771411454403</v>
      </c>
      <c r="O48">
        <v>221.53</v>
      </c>
      <c r="P48">
        <v>5.962643649104014</v>
      </c>
      <c r="T48">
        <f t="shared" si="7"/>
        <v>220</v>
      </c>
      <c r="U48">
        <v>6.2080583528614675</v>
      </c>
      <c r="V48">
        <f t="shared" si="1"/>
        <v>220</v>
      </c>
      <c r="W48">
        <v>6.1622266085008315</v>
      </c>
      <c r="X48">
        <f t="shared" si="2"/>
        <v>220</v>
      </c>
      <c r="Y48" s="4">
        <v>6.1800737410000002</v>
      </c>
      <c r="Z48">
        <f t="shared" si="3"/>
        <v>220</v>
      </c>
      <c r="AA48">
        <v>6.1345294111346123</v>
      </c>
      <c r="AG48" s="5">
        <f t="shared" si="5"/>
        <v>6.1712220283742276</v>
      </c>
      <c r="AH48" s="5">
        <f t="shared" si="6"/>
        <v>1.5444884149587352E-2</v>
      </c>
    </row>
    <row r="49" spans="1:34">
      <c r="A49">
        <v>221.97</v>
      </c>
      <c r="B49">
        <v>6.5329962182265646</v>
      </c>
      <c r="D49">
        <v>301.05</v>
      </c>
      <c r="E49">
        <v>5.9253123732579622</v>
      </c>
      <c r="G49">
        <v>227.9</v>
      </c>
      <c r="H49">
        <v>5.9569654913799077</v>
      </c>
      <c r="K49">
        <v>225.87</v>
      </c>
      <c r="L49">
        <v>5.9551490823801565</v>
      </c>
      <c r="O49">
        <v>226.53</v>
      </c>
      <c r="P49">
        <v>5.9570778453766708</v>
      </c>
      <c r="T49">
        <f t="shared" si="7"/>
        <v>225</v>
      </c>
      <c r="U49">
        <v>6.2077346068669677</v>
      </c>
      <c r="V49">
        <f t="shared" si="1"/>
        <v>225</v>
      </c>
      <c r="W49">
        <v>6.1547081012914253</v>
      </c>
      <c r="X49">
        <f t="shared" si="2"/>
        <v>225</v>
      </c>
      <c r="Y49" s="4">
        <v>6.1866118539999997</v>
      </c>
      <c r="Z49">
        <f t="shared" si="3"/>
        <v>225</v>
      </c>
      <c r="AA49">
        <v>6.1284603258793418</v>
      </c>
      <c r="AG49" s="5">
        <f>AVERAGE(U49,W49,Y49,AA49,AC49)</f>
        <v>6.1693787220094336</v>
      </c>
      <c r="AH49" s="5">
        <f t="shared" si="6"/>
        <v>1.7458753763082698E-2</v>
      </c>
    </row>
    <row r="50" spans="1:34">
      <c r="A50">
        <v>226.97</v>
      </c>
      <c r="B50">
        <v>6.5957378544588252</v>
      </c>
      <c r="D50">
        <v>307.60000000000002</v>
      </c>
      <c r="E50">
        <v>5.9216329503273917</v>
      </c>
      <c r="G50">
        <v>232.9</v>
      </c>
      <c r="H50">
        <v>5.9552083400876894</v>
      </c>
      <c r="K50">
        <v>230.87</v>
      </c>
      <c r="L50">
        <v>5.9467372915121288</v>
      </c>
      <c r="O50">
        <v>231.53</v>
      </c>
      <c r="P50">
        <v>5.9534870792319339</v>
      </c>
      <c r="T50">
        <f t="shared" si="7"/>
        <v>230</v>
      </c>
      <c r="U50">
        <v>6.2132979852099597</v>
      </c>
      <c r="V50">
        <f t="shared" si="1"/>
        <v>230</v>
      </c>
      <c r="W50">
        <v>6.1591252489583939</v>
      </c>
      <c r="X50">
        <f t="shared" si="2"/>
        <v>230</v>
      </c>
      <c r="Y50" s="4">
        <v>6.1866200510000002</v>
      </c>
      <c r="Z50">
        <f t="shared" si="3"/>
        <v>230</v>
      </c>
      <c r="AA50">
        <v>6.1328990726411634</v>
      </c>
      <c r="AG50" s="5">
        <f t="shared" si="5"/>
        <v>6.1729855894523791</v>
      </c>
      <c r="AH50" s="5">
        <f t="shared" si="6"/>
        <v>1.7344609302014768E-2</v>
      </c>
    </row>
    <row r="51" spans="1:34">
      <c r="A51">
        <v>231.97</v>
      </c>
      <c r="B51">
        <v>6.5308937136749492</v>
      </c>
      <c r="D51">
        <v>312.60000000000002</v>
      </c>
      <c r="E51">
        <v>5.9123833696808958</v>
      </c>
      <c r="G51">
        <v>237.9</v>
      </c>
      <c r="H51">
        <v>5.9498093259813958</v>
      </c>
      <c r="K51">
        <v>235.87</v>
      </c>
      <c r="L51">
        <v>5.9488853019163201</v>
      </c>
      <c r="O51">
        <v>236.53</v>
      </c>
      <c r="P51">
        <v>5.9503985354541884</v>
      </c>
      <c r="T51">
        <f t="shared" si="7"/>
        <v>235</v>
      </c>
      <c r="U51">
        <v>6.2186379957325046</v>
      </c>
      <c r="V51">
        <f t="shared" si="1"/>
        <v>235</v>
      </c>
      <c r="W51">
        <v>6.1612617357613289</v>
      </c>
      <c r="X51">
        <f t="shared" si="2"/>
        <v>235</v>
      </c>
      <c r="Y51" s="4">
        <v>6.1889743389999996</v>
      </c>
      <c r="Z51">
        <f t="shared" si="3"/>
        <v>235</v>
      </c>
      <c r="AA51">
        <v>6.1321389332788003</v>
      </c>
      <c r="AG51" s="5">
        <f t="shared" si="5"/>
        <v>6.1752532509431584</v>
      </c>
      <c r="AH51" s="5">
        <f t="shared" si="6"/>
        <v>1.8540746170364972E-2</v>
      </c>
    </row>
    <row r="52" spans="1:34">
      <c r="A52">
        <v>236.97</v>
      </c>
      <c r="B52">
        <v>6.4393329156113674</v>
      </c>
      <c r="D52">
        <v>317.60000000000002</v>
      </c>
      <c r="E52">
        <v>5.91784307014085</v>
      </c>
      <c r="G52">
        <v>242.9</v>
      </c>
      <c r="H52">
        <v>5.9510309729212878</v>
      </c>
      <c r="K52">
        <v>240.87</v>
      </c>
      <c r="L52">
        <v>5.9422781354993006</v>
      </c>
      <c r="O52">
        <v>241.53</v>
      </c>
      <c r="P52">
        <v>5.9538733491758054</v>
      </c>
      <c r="T52">
        <f t="shared" si="7"/>
        <v>240</v>
      </c>
      <c r="U52">
        <v>6.2179686799508138</v>
      </c>
      <c r="V52">
        <f t="shared" si="1"/>
        <v>240</v>
      </c>
      <c r="W52">
        <v>6.1600499096408656</v>
      </c>
      <c r="X52">
        <f t="shared" si="2"/>
        <v>240</v>
      </c>
      <c r="Y52" s="4">
        <v>6.1926708210000001</v>
      </c>
      <c r="Z52">
        <f t="shared" si="3"/>
        <v>240</v>
      </c>
      <c r="AA52">
        <v>6.1372123782457537</v>
      </c>
      <c r="AG52" s="5">
        <f t="shared" si="5"/>
        <v>6.1769754472093581</v>
      </c>
      <c r="AH52" s="5">
        <f t="shared" si="6"/>
        <v>1.7781932226302859E-2</v>
      </c>
    </row>
    <row r="53" spans="1:34">
      <c r="A53">
        <v>241.97</v>
      </c>
      <c r="B53">
        <v>6.3926411254153557</v>
      </c>
      <c r="D53">
        <v>322.60000000000002</v>
      </c>
      <c r="E53">
        <v>5.910518210202639</v>
      </c>
      <c r="G53">
        <v>247.9</v>
      </c>
      <c r="H53">
        <v>5.9460961598140791</v>
      </c>
      <c r="K53">
        <v>245.87</v>
      </c>
      <c r="L53">
        <v>5.9325060476031624</v>
      </c>
      <c r="O53">
        <v>246.53</v>
      </c>
      <c r="P53">
        <v>5.9513487208128524</v>
      </c>
      <c r="T53">
        <f t="shared" si="7"/>
        <v>245</v>
      </c>
      <c r="U53">
        <v>6.2274427436454642</v>
      </c>
      <c r="V53">
        <f t="shared" si="1"/>
        <v>245</v>
      </c>
      <c r="W53">
        <v>6.1645856896940652</v>
      </c>
      <c r="X53">
        <f t="shared" si="2"/>
        <v>245</v>
      </c>
      <c r="Y53" s="4">
        <v>6.1942269410000002</v>
      </c>
      <c r="Z53">
        <f t="shared" si="3"/>
        <v>245</v>
      </c>
      <c r="AA53">
        <v>6.1418586564448114</v>
      </c>
      <c r="AG53" s="5">
        <f t="shared" si="5"/>
        <v>6.182028507696085</v>
      </c>
      <c r="AH53" s="5">
        <f t="shared" si="6"/>
        <v>1.8549760670821307E-2</v>
      </c>
    </row>
    <row r="54" spans="1:34">
      <c r="A54">
        <v>246.97</v>
      </c>
      <c r="B54">
        <v>6.379511829695879</v>
      </c>
      <c r="D54">
        <v>327.60000000000002</v>
      </c>
      <c r="E54">
        <v>5.9136142143041122</v>
      </c>
      <c r="G54">
        <v>252.9</v>
      </c>
      <c r="H54">
        <v>5.9463730938050468</v>
      </c>
      <c r="K54">
        <v>250.87</v>
      </c>
      <c r="L54">
        <v>5.9280834885422991</v>
      </c>
      <c r="O54">
        <v>251.53</v>
      </c>
      <c r="P54">
        <v>5.9497310694198395</v>
      </c>
      <c r="T54">
        <f t="shared" si="7"/>
        <v>250</v>
      </c>
      <c r="U54">
        <v>6.2412884623545963</v>
      </c>
      <c r="V54">
        <f t="shared" si="1"/>
        <v>250</v>
      </c>
      <c r="W54">
        <v>6.1655630313749059</v>
      </c>
      <c r="X54">
        <f t="shared" si="2"/>
        <v>250</v>
      </c>
      <c r="Y54" s="4">
        <v>6.194635012</v>
      </c>
      <c r="Z54">
        <f t="shared" si="3"/>
        <v>250</v>
      </c>
      <c r="AA54">
        <v>6.1451318626815876</v>
      </c>
      <c r="AG54" s="5">
        <f t="shared" si="5"/>
        <v>6.186654592102772</v>
      </c>
      <c r="AH54" s="5">
        <f t="shared" si="6"/>
        <v>2.0851734286287799E-2</v>
      </c>
    </row>
    <row r="55" spans="1:34">
      <c r="A55">
        <v>251.97</v>
      </c>
      <c r="B55">
        <v>6.3575478189811045</v>
      </c>
      <c r="D55">
        <v>332.6</v>
      </c>
      <c r="E55">
        <v>5.9112599717600736</v>
      </c>
      <c r="G55">
        <v>257.89999999999998</v>
      </c>
      <c r="H55">
        <v>5.9412478464720309</v>
      </c>
      <c r="K55">
        <v>255.87</v>
      </c>
      <c r="L55">
        <v>5.9197250052914123</v>
      </c>
      <c r="O55">
        <v>256.52999999999997</v>
      </c>
      <c r="P55">
        <v>5.9477574003106914</v>
      </c>
      <c r="T55">
        <f t="shared" si="7"/>
        <v>255</v>
      </c>
      <c r="U55">
        <v>6.2392449056015948</v>
      </c>
      <c r="V55">
        <f t="shared" si="1"/>
        <v>255</v>
      </c>
      <c r="W55">
        <v>6.1659441871894218</v>
      </c>
      <c r="X55">
        <f t="shared" si="2"/>
        <v>255</v>
      </c>
      <c r="Y55" s="4">
        <v>6.1994219069999996</v>
      </c>
      <c r="Z55">
        <f t="shared" si="3"/>
        <v>255</v>
      </c>
      <c r="AA55">
        <v>6.1561416154811885</v>
      </c>
      <c r="AG55" s="5">
        <f t="shared" si="5"/>
        <v>6.1901881538180508</v>
      </c>
      <c r="AH55" s="5">
        <f t="shared" si="6"/>
        <v>1.8794422452753784E-2</v>
      </c>
    </row>
    <row r="56" spans="1:34">
      <c r="A56">
        <v>256.97000000000003</v>
      </c>
      <c r="B56">
        <v>6.3353685620920599</v>
      </c>
      <c r="D56">
        <v>337.6</v>
      </c>
      <c r="E56">
        <v>5.9138474475003306</v>
      </c>
      <c r="G56">
        <v>262.89999999999998</v>
      </c>
      <c r="H56">
        <v>5.9395501306671035</v>
      </c>
      <c r="K56">
        <v>260.87</v>
      </c>
      <c r="L56">
        <v>5.9153481780601105</v>
      </c>
      <c r="O56">
        <v>261.52999999999997</v>
      </c>
      <c r="P56">
        <v>5.9453291574928251</v>
      </c>
      <c r="T56">
        <f t="shared" si="7"/>
        <v>260</v>
      </c>
      <c r="U56">
        <v>6.1005140190506992</v>
      </c>
      <c r="V56">
        <f t="shared" si="1"/>
        <v>260</v>
      </c>
      <c r="W56">
        <v>6.162832418783025</v>
      </c>
      <c r="X56">
        <f t="shared" si="2"/>
        <v>260</v>
      </c>
      <c r="Y56" s="4">
        <v>6.1951100290000003</v>
      </c>
      <c r="Z56">
        <f t="shared" si="3"/>
        <v>260</v>
      </c>
      <c r="AA56">
        <v>6.1537325834660797</v>
      </c>
      <c r="AG56" s="5">
        <f t="shared" si="5"/>
        <v>6.153047262574951</v>
      </c>
      <c r="AH56" s="5">
        <f t="shared" si="6"/>
        <v>1.9632534522332271E-2</v>
      </c>
    </row>
    <row r="57" spans="1:34">
      <c r="A57">
        <v>261.97000000000003</v>
      </c>
      <c r="B57">
        <v>6.2918638276697907</v>
      </c>
      <c r="D57">
        <v>342.6</v>
      </c>
      <c r="E57">
        <v>5.9144984754068197</v>
      </c>
      <c r="G57">
        <v>267.89999999999998</v>
      </c>
      <c r="H57">
        <v>5.9350671686692928</v>
      </c>
      <c r="K57" s="1">
        <v>265.87</v>
      </c>
      <c r="L57">
        <v>5.9065000319827696</v>
      </c>
      <c r="O57">
        <v>266.52999999999997</v>
      </c>
      <c r="P57">
        <v>5.9406939788101214</v>
      </c>
      <c r="T57">
        <f t="shared" si="7"/>
        <v>265</v>
      </c>
      <c r="U57">
        <v>6.2723744818867013</v>
      </c>
      <c r="V57">
        <f t="shared" si="1"/>
        <v>265</v>
      </c>
      <c r="W57">
        <v>6.1700291460697052</v>
      </c>
      <c r="X57">
        <f t="shared" si="2"/>
        <v>265</v>
      </c>
      <c r="Y57" s="4">
        <v>6.1977025049999996</v>
      </c>
      <c r="Z57">
        <f t="shared" si="3"/>
        <v>265</v>
      </c>
      <c r="AA57">
        <v>6.1535647165441247</v>
      </c>
      <c r="AG57" s="5">
        <f t="shared" si="5"/>
        <v>6.1984177123751323</v>
      </c>
      <c r="AH57" s="5">
        <f t="shared" si="6"/>
        <v>2.6280247985370434E-2</v>
      </c>
    </row>
    <row r="58" spans="1:34">
      <c r="A58">
        <v>266.97000000000003</v>
      </c>
      <c r="B58">
        <v>6.2548245579695037</v>
      </c>
      <c r="D58">
        <v>347.6</v>
      </c>
      <c r="E58">
        <v>5.9092727201773885</v>
      </c>
      <c r="G58">
        <v>272.89999999999998</v>
      </c>
      <c r="H58">
        <v>5.9386606984470065</v>
      </c>
      <c r="K58" s="1">
        <v>270.87</v>
      </c>
      <c r="L58">
        <v>5.9159535643255348</v>
      </c>
      <c r="O58" s="1">
        <v>271.52999999999997</v>
      </c>
      <c r="P58">
        <v>5.9444012619574584</v>
      </c>
      <c r="T58">
        <f t="shared" si="7"/>
        <v>270</v>
      </c>
      <c r="U58">
        <v>6.2698740528458394</v>
      </c>
      <c r="V58">
        <f t="shared" si="1"/>
        <v>270</v>
      </c>
      <c r="W58">
        <v>6.1678686828968949</v>
      </c>
      <c r="X58">
        <f t="shared" si="2"/>
        <v>270</v>
      </c>
      <c r="Y58" s="4">
        <v>6.1947419500000001</v>
      </c>
      <c r="Z58">
        <f t="shared" si="3"/>
        <v>270</v>
      </c>
      <c r="AA58">
        <v>6.154462941806969</v>
      </c>
      <c r="AG58" s="5">
        <f t="shared" si="5"/>
        <v>6.1967369068874261</v>
      </c>
      <c r="AH58" s="5">
        <f t="shared" si="6"/>
        <v>2.5777064178445101E-2</v>
      </c>
    </row>
    <row r="59" spans="1:34">
      <c r="A59">
        <v>271.97000000000003</v>
      </c>
      <c r="B59">
        <v>6.212371652639713</v>
      </c>
      <c r="D59">
        <v>352.6</v>
      </c>
      <c r="E59">
        <v>5.9108067090257528</v>
      </c>
      <c r="G59">
        <v>277.89999999999998</v>
      </c>
      <c r="H59">
        <v>5.9352115710665965</v>
      </c>
      <c r="K59" s="1">
        <v>275.87</v>
      </c>
      <c r="L59">
        <v>5.9122600762120614</v>
      </c>
      <c r="O59" s="1">
        <v>276.52999999999997</v>
      </c>
      <c r="P59">
        <v>5.941919380181055</v>
      </c>
      <c r="T59">
        <f t="shared" si="7"/>
        <v>275</v>
      </c>
      <c r="U59">
        <v>6.2751750492108549</v>
      </c>
      <c r="V59">
        <f t="shared" si="1"/>
        <v>275</v>
      </c>
      <c r="W59">
        <v>6.1688146125278847</v>
      </c>
      <c r="X59">
        <f t="shared" si="2"/>
        <v>275</v>
      </c>
      <c r="Y59" s="4">
        <v>6.1973868620000001</v>
      </c>
      <c r="Z59">
        <f t="shared" si="3"/>
        <v>275</v>
      </c>
      <c r="AA59">
        <v>6.1514610405335075</v>
      </c>
      <c r="AG59" s="5">
        <f t="shared" si="5"/>
        <v>6.1982093910680627</v>
      </c>
      <c r="AH59" s="5">
        <f t="shared" si="6"/>
        <v>2.7346313539714881E-2</v>
      </c>
    </row>
    <row r="60" spans="1:34">
      <c r="A60">
        <v>276.97000000000003</v>
      </c>
      <c r="B60">
        <v>6.1822564464606122</v>
      </c>
      <c r="D60" s="1">
        <v>357.6</v>
      </c>
      <c r="E60">
        <v>5.9102373182308776</v>
      </c>
      <c r="G60">
        <v>282.89999999999998</v>
      </c>
      <c r="H60">
        <v>5.9346848627971838</v>
      </c>
      <c r="K60" s="1">
        <v>280.87</v>
      </c>
      <c r="L60">
        <v>5.9161772302927256</v>
      </c>
      <c r="O60" s="1">
        <v>281.52999999999997</v>
      </c>
      <c r="P60">
        <v>5.9409697608637906</v>
      </c>
      <c r="T60">
        <f t="shared" si="7"/>
        <v>280</v>
      </c>
      <c r="U60">
        <v>6.2818781965639978</v>
      </c>
      <c r="V60">
        <f t="shared" si="1"/>
        <v>280</v>
      </c>
      <c r="W60">
        <v>6.1741129510432691</v>
      </c>
      <c r="X60">
        <f t="shared" si="2"/>
        <v>280</v>
      </c>
      <c r="Y60" s="4">
        <v>6.1964706810000001</v>
      </c>
      <c r="Z60">
        <f t="shared" si="3"/>
        <v>280</v>
      </c>
      <c r="AA60">
        <v>6.1551016538307328</v>
      </c>
      <c r="AG60" s="5">
        <f t="shared" si="5"/>
        <v>6.2018908706095006</v>
      </c>
      <c r="AH60" s="5">
        <f t="shared" si="6"/>
        <v>2.7970511839781782E-2</v>
      </c>
    </row>
    <row r="61" spans="1:34">
      <c r="A61">
        <v>281.97000000000003</v>
      </c>
      <c r="B61">
        <v>6.1490932886547496</v>
      </c>
      <c r="D61" s="1">
        <v>362.6</v>
      </c>
      <c r="E61">
        <v>5.9030946365017032</v>
      </c>
      <c r="G61">
        <v>287.89999999999998</v>
      </c>
      <c r="H61">
        <v>5.938808291857069</v>
      </c>
      <c r="K61" s="1">
        <v>285.87</v>
      </c>
      <c r="L61">
        <v>5.9083199978994321</v>
      </c>
      <c r="O61" s="1">
        <v>286.52999999999997</v>
      </c>
      <c r="P61">
        <v>5.9376049118450824</v>
      </c>
      <c r="T61">
        <f t="shared" si="7"/>
        <v>285</v>
      </c>
      <c r="U61">
        <v>6.2790922904333719</v>
      </c>
      <c r="V61">
        <f t="shared" si="1"/>
        <v>285</v>
      </c>
      <c r="W61">
        <v>6.1743347528507764</v>
      </c>
      <c r="X61">
        <f t="shared" si="2"/>
        <v>285</v>
      </c>
      <c r="Y61" s="4">
        <v>6.1955297079999996</v>
      </c>
      <c r="Z61">
        <f t="shared" si="3"/>
        <v>285</v>
      </c>
      <c r="AA61">
        <v>6.1533607828009202</v>
      </c>
      <c r="AG61" s="5">
        <f t="shared" si="5"/>
        <v>6.2005793835212666</v>
      </c>
      <c r="AH61" s="5">
        <f t="shared" si="6"/>
        <v>2.7550185522177716E-2</v>
      </c>
    </row>
    <row r="62" spans="1:34">
      <c r="A62">
        <v>286.97000000000003</v>
      </c>
      <c r="B62">
        <v>6.1216447381174222</v>
      </c>
      <c r="D62" s="1">
        <v>367.6</v>
      </c>
      <c r="E62">
        <v>5.9136594190865788</v>
      </c>
      <c r="G62">
        <v>292.89999999999998</v>
      </c>
      <c r="H62">
        <v>5.9313549295878341</v>
      </c>
      <c r="K62" s="1">
        <v>290.87</v>
      </c>
      <c r="L62">
        <v>5.9037384151650265</v>
      </c>
      <c r="O62" s="1">
        <v>291.52999999999997</v>
      </c>
      <c r="P62">
        <v>5.9322754470726418</v>
      </c>
      <c r="T62">
        <f t="shared" si="7"/>
        <v>290</v>
      </c>
      <c r="U62">
        <v>6.2812101105539631</v>
      </c>
      <c r="V62">
        <f t="shared" si="1"/>
        <v>290</v>
      </c>
      <c r="W62">
        <v>6.1740685572671232</v>
      </c>
      <c r="X62">
        <f t="shared" si="2"/>
        <v>290</v>
      </c>
      <c r="Y62" s="4">
        <v>6.2005624910000003</v>
      </c>
      <c r="Z62">
        <f t="shared" si="3"/>
        <v>290</v>
      </c>
      <c r="AA62">
        <v>6.1575168233575654</v>
      </c>
      <c r="AG62" s="5">
        <f t="shared" si="5"/>
        <v>6.2033394955446628</v>
      </c>
      <c r="AH62" s="5">
        <f t="shared" si="6"/>
        <v>2.7428770707327021E-2</v>
      </c>
    </row>
    <row r="63" spans="1:34">
      <c r="A63">
        <v>291.97000000000003</v>
      </c>
      <c r="B63">
        <v>6.1001304741629179</v>
      </c>
      <c r="D63" s="1">
        <v>372.6</v>
      </c>
      <c r="E63">
        <v>5.9214432607168526</v>
      </c>
      <c r="G63">
        <v>297.89999999999998</v>
      </c>
      <c r="H63">
        <v>5.9290216332030097</v>
      </c>
      <c r="K63" s="1">
        <v>295.87</v>
      </c>
      <c r="L63">
        <v>5.9025437390637192</v>
      </c>
      <c r="O63" s="1">
        <v>296.52999999999997</v>
      </c>
      <c r="P63">
        <v>5.9359692568320446</v>
      </c>
      <c r="T63">
        <f t="shared" si="7"/>
        <v>295</v>
      </c>
      <c r="U63">
        <v>6.2796189597226677</v>
      </c>
      <c r="V63">
        <f t="shared" si="1"/>
        <v>295</v>
      </c>
      <c r="W63">
        <v>6.1763892965121059</v>
      </c>
      <c r="X63">
        <f t="shared" si="2"/>
        <v>295</v>
      </c>
      <c r="Y63" s="4">
        <v>6.1978001259999997</v>
      </c>
      <c r="Z63">
        <f t="shared" si="3"/>
        <v>295</v>
      </c>
      <c r="AA63">
        <v>6.1646075379007739</v>
      </c>
      <c r="AG63" s="5">
        <f t="shared" si="5"/>
        <v>6.2046039800338875</v>
      </c>
      <c r="AH63" s="5">
        <f t="shared" si="6"/>
        <v>2.593151775504788E-2</v>
      </c>
    </row>
    <row r="64" spans="1:34">
      <c r="A64">
        <v>296.97000000000003</v>
      </c>
      <c r="B64">
        <v>6.0763970555302613</v>
      </c>
      <c r="D64" s="1">
        <v>377.6</v>
      </c>
      <c r="E64">
        <v>5.930807072843721</v>
      </c>
      <c r="G64">
        <v>302.89999999999998</v>
      </c>
      <c r="H64">
        <v>5.9297282411795855</v>
      </c>
      <c r="K64" s="1">
        <v>300.87</v>
      </c>
      <c r="L64">
        <v>5.908398136609768</v>
      </c>
      <c r="O64" s="1">
        <v>301.52999999999997</v>
      </c>
      <c r="P64">
        <v>5.9323900435201766</v>
      </c>
      <c r="T64">
        <f t="shared" si="7"/>
        <v>300</v>
      </c>
      <c r="U64">
        <v>6.2831100377713369</v>
      </c>
      <c r="V64">
        <f t="shared" si="1"/>
        <v>300</v>
      </c>
      <c r="W64">
        <v>6.1738943161416939</v>
      </c>
      <c r="X64">
        <f t="shared" si="2"/>
        <v>300</v>
      </c>
      <c r="Y64" s="4">
        <v>6.1964074169999996</v>
      </c>
      <c r="Z64">
        <f t="shared" si="3"/>
        <v>300</v>
      </c>
      <c r="AA64">
        <v>6.1630351823353751</v>
      </c>
      <c r="AG64" s="5">
        <f t="shared" si="5"/>
        <v>6.2041117383121014</v>
      </c>
      <c r="AH64" s="5">
        <f t="shared" si="6"/>
        <v>2.7234267534769686E-2</v>
      </c>
    </row>
    <row r="65" spans="1:25">
      <c r="A65">
        <v>301.97000000000003</v>
      </c>
      <c r="B65">
        <v>6.063325667925807</v>
      </c>
      <c r="D65" s="1">
        <v>382.6</v>
      </c>
      <c r="E65">
        <v>5.9337132287750221</v>
      </c>
      <c r="G65">
        <v>307.89999999999998</v>
      </c>
      <c r="H65">
        <v>5.9231019660247126</v>
      </c>
      <c r="K65" s="1">
        <v>305.87</v>
      </c>
      <c r="L65">
        <v>5.9105908434221872</v>
      </c>
      <c r="O65" s="1">
        <v>306.52999999999997</v>
      </c>
      <c r="P65">
        <v>5.9338205225594569</v>
      </c>
      <c r="Y65" s="4"/>
    </row>
    <row r="66" spans="1:25">
      <c r="A66">
        <v>306.97000000000003</v>
      </c>
      <c r="B66">
        <v>6.0494526660738197</v>
      </c>
      <c r="D66" s="1">
        <v>387.6</v>
      </c>
      <c r="E66">
        <v>5.9416582147407873</v>
      </c>
      <c r="G66">
        <v>312.89999999999998</v>
      </c>
      <c r="H66">
        <v>5.92588809840192</v>
      </c>
      <c r="K66" s="1">
        <v>310.87</v>
      </c>
      <c r="L66">
        <v>5.9225030485589647</v>
      </c>
      <c r="O66" s="1">
        <v>311.52999999999997</v>
      </c>
      <c r="P66">
        <v>5.9320415554129022</v>
      </c>
      <c r="Y66" s="4"/>
    </row>
    <row r="67" spans="1:25">
      <c r="A67">
        <v>311.97000000000003</v>
      </c>
      <c r="B67">
        <v>6.0365018173595288</v>
      </c>
      <c r="D67" s="1">
        <v>392.6</v>
      </c>
      <c r="E67">
        <v>5.954471649979677</v>
      </c>
      <c r="G67">
        <v>317.89999999999998</v>
      </c>
      <c r="H67">
        <v>5.9206838831213773</v>
      </c>
      <c r="K67" s="1">
        <v>315.87</v>
      </c>
      <c r="L67">
        <v>5.9345286096786749</v>
      </c>
      <c r="O67" s="1">
        <v>316.52999999999997</v>
      </c>
      <c r="P67">
        <v>5.9373824526617325</v>
      </c>
      <c r="Y67" s="4"/>
    </row>
    <row r="68" spans="1:25">
      <c r="A68">
        <v>316.97000000000003</v>
      </c>
      <c r="B68">
        <v>6.035764803861345</v>
      </c>
      <c r="D68" s="1">
        <v>397.6</v>
      </c>
      <c r="E68">
        <v>5.9612571476916054</v>
      </c>
      <c r="G68">
        <v>322.89999999999998</v>
      </c>
      <c r="H68">
        <v>5.9188625430498787</v>
      </c>
      <c r="K68" s="1">
        <v>320.87</v>
      </c>
      <c r="L68">
        <v>5.9406401951095349</v>
      </c>
      <c r="O68" s="1">
        <v>321.52999999999997</v>
      </c>
      <c r="P68">
        <v>5.9429664015316446</v>
      </c>
      <c r="Y68" s="4"/>
    </row>
    <row r="69" spans="1:25">
      <c r="A69">
        <v>321.97000000000003</v>
      </c>
      <c r="B69">
        <v>6.0179929745088963</v>
      </c>
      <c r="D69" s="1">
        <v>402.6</v>
      </c>
      <c r="E69">
        <v>5.9738621163707686</v>
      </c>
      <c r="G69">
        <v>327.9</v>
      </c>
      <c r="H69">
        <v>5.9261532378686255</v>
      </c>
      <c r="K69" s="1">
        <v>325.87</v>
      </c>
      <c r="L69">
        <v>5.9463232208590844</v>
      </c>
      <c r="O69" s="1">
        <v>326.52999999999997</v>
      </c>
      <c r="P69">
        <v>5.9428357744735214</v>
      </c>
      <c r="Y69" s="4"/>
    </row>
    <row r="70" spans="1:25">
      <c r="A70">
        <v>326.97000000000003</v>
      </c>
      <c r="B70">
        <v>6.0122303303545666</v>
      </c>
      <c r="D70" s="1">
        <v>407.6</v>
      </c>
      <c r="E70">
        <v>5.9831796954237744</v>
      </c>
      <c r="G70">
        <v>332.9</v>
      </c>
      <c r="H70">
        <v>5.9287245791088621</v>
      </c>
      <c r="K70" s="1">
        <v>330.87</v>
      </c>
      <c r="L70">
        <v>5.9575050818978417</v>
      </c>
      <c r="O70" s="1">
        <v>331.53</v>
      </c>
      <c r="P70">
        <v>5.9521833836708744</v>
      </c>
      <c r="Y70" s="4"/>
    </row>
    <row r="71" spans="1:25">
      <c r="A71">
        <v>331.97</v>
      </c>
      <c r="B71">
        <v>5.9988365046772607</v>
      </c>
      <c r="D71" s="1">
        <v>412.6</v>
      </c>
      <c r="E71">
        <v>5.9953261974056575</v>
      </c>
      <c r="G71">
        <v>337.9</v>
      </c>
      <c r="H71">
        <v>5.9229918747318138</v>
      </c>
      <c r="K71" s="1">
        <v>335.87</v>
      </c>
      <c r="L71">
        <v>5.9687198952836225</v>
      </c>
      <c r="O71" s="1">
        <v>336.53</v>
      </c>
      <c r="P71">
        <v>5.9522077210996924</v>
      </c>
      <c r="Y71" s="4"/>
    </row>
    <row r="72" spans="1:25">
      <c r="A72">
        <v>336.97</v>
      </c>
      <c r="B72">
        <v>5.9915871505828333</v>
      </c>
      <c r="D72" s="1">
        <v>417.6</v>
      </c>
      <c r="E72">
        <v>6.0088542919263794</v>
      </c>
      <c r="G72">
        <v>342.9</v>
      </c>
      <c r="H72">
        <v>5.9245271244934985</v>
      </c>
      <c r="K72" s="1">
        <v>340.87</v>
      </c>
      <c r="L72">
        <v>5.9849966109180919</v>
      </c>
      <c r="O72" s="1">
        <v>341.53</v>
      </c>
      <c r="P72">
        <v>5.9638933545347603</v>
      </c>
      <c r="Y72" s="4"/>
    </row>
    <row r="73" spans="1:25">
      <c r="A73">
        <v>341.97</v>
      </c>
      <c r="B73">
        <v>5.9800010180728416</v>
      </c>
      <c r="D73" s="1">
        <v>422.6</v>
      </c>
      <c r="E73">
        <v>6.0188103747122872</v>
      </c>
      <c r="G73">
        <v>347.9</v>
      </c>
      <c r="H73">
        <v>5.9254412666582787</v>
      </c>
      <c r="K73" s="1">
        <v>345.87</v>
      </c>
      <c r="L73">
        <v>5.9838442717741076</v>
      </c>
      <c r="O73" s="1">
        <v>346.53</v>
      </c>
      <c r="P73">
        <v>5.9678386289449383</v>
      </c>
      <c r="Y73" s="4"/>
    </row>
    <row r="74" spans="1:25">
      <c r="A74">
        <v>346.97</v>
      </c>
      <c r="B74">
        <v>5.9695264819427587</v>
      </c>
      <c r="D74" s="1">
        <v>427.6</v>
      </c>
      <c r="E74">
        <v>6.0286958302278855</v>
      </c>
      <c r="G74">
        <v>352.9</v>
      </c>
      <c r="H74">
        <v>5.9289650078160703</v>
      </c>
      <c r="K74" s="1">
        <v>350.87</v>
      </c>
      <c r="L74">
        <v>5.9905473198722339</v>
      </c>
      <c r="O74" s="1">
        <v>351.53</v>
      </c>
      <c r="P74">
        <v>5.976138420857434</v>
      </c>
      <c r="Y74" s="4"/>
    </row>
    <row r="75" spans="1:25">
      <c r="A75">
        <v>351.97</v>
      </c>
      <c r="B75">
        <v>5.9351243234824445</v>
      </c>
      <c r="D75" s="1">
        <v>432.6</v>
      </c>
      <c r="E75">
        <v>6.0381550410119873</v>
      </c>
      <c r="G75">
        <v>357.9</v>
      </c>
      <c r="H75">
        <v>5.9222405036200465</v>
      </c>
      <c r="K75" s="1">
        <v>355.87</v>
      </c>
      <c r="L75">
        <v>5.9938196641513448</v>
      </c>
      <c r="O75" s="1">
        <v>356.53</v>
      </c>
      <c r="P75">
        <v>5.9849952261416526</v>
      </c>
      <c r="Y75" s="4"/>
    </row>
    <row r="76" spans="1:25">
      <c r="A76">
        <v>356.97</v>
      </c>
      <c r="B76">
        <v>5.934688667928822</v>
      </c>
      <c r="D76" s="1">
        <v>437.6</v>
      </c>
      <c r="E76">
        <v>6.0505595711748024</v>
      </c>
      <c r="G76">
        <v>362.9</v>
      </c>
      <c r="H76">
        <v>5.9206059755492477</v>
      </c>
      <c r="K76" s="1">
        <v>360.87</v>
      </c>
      <c r="L76">
        <v>6.0049793379059935</v>
      </c>
      <c r="O76" s="1">
        <v>361.53</v>
      </c>
      <c r="P76">
        <v>5.9942131145759028</v>
      </c>
      <c r="Y76" s="4"/>
    </row>
    <row r="77" spans="1:25">
      <c r="A77">
        <v>361.97</v>
      </c>
      <c r="B77">
        <v>5.9243752926704616</v>
      </c>
      <c r="D77" s="1">
        <v>442.6</v>
      </c>
      <c r="E77">
        <v>6.0574279665140365</v>
      </c>
      <c r="G77">
        <v>367.9</v>
      </c>
      <c r="H77">
        <v>5.9266200030056408</v>
      </c>
      <c r="K77" s="1">
        <v>365.87</v>
      </c>
      <c r="L77">
        <v>6.0036370977919207</v>
      </c>
      <c r="O77" s="1">
        <v>366.53</v>
      </c>
      <c r="P77">
        <v>6.0078626202017062</v>
      </c>
      <c r="Y77" s="4"/>
    </row>
    <row r="78" spans="1:25">
      <c r="A78">
        <v>366.97</v>
      </c>
      <c r="B78">
        <v>5.9303483499361933</v>
      </c>
      <c r="D78" s="1">
        <v>447.6</v>
      </c>
      <c r="E78">
        <v>6.0624575260752982</v>
      </c>
      <c r="G78">
        <v>372.9</v>
      </c>
      <c r="H78">
        <v>5.9210392179565554</v>
      </c>
      <c r="K78" s="1">
        <v>370.87</v>
      </c>
      <c r="L78">
        <v>6.0128872107869666</v>
      </c>
      <c r="O78" s="1">
        <v>371.53</v>
      </c>
      <c r="P78">
        <v>6.0110444654237938</v>
      </c>
      <c r="Y78" s="4"/>
    </row>
    <row r="79" spans="1:25">
      <c r="A79">
        <v>371.97</v>
      </c>
      <c r="B79">
        <v>5.9425061270827078</v>
      </c>
      <c r="D79" s="1">
        <v>452.6</v>
      </c>
      <c r="E79">
        <v>6.0660622499555652</v>
      </c>
      <c r="G79">
        <v>377.9</v>
      </c>
      <c r="H79">
        <v>5.9195851664216006</v>
      </c>
      <c r="K79" s="1">
        <v>375.87</v>
      </c>
      <c r="L79">
        <v>6.0204975830732783</v>
      </c>
      <c r="O79" s="1">
        <v>376.53</v>
      </c>
      <c r="P79">
        <v>6.0233826003686639</v>
      </c>
      <c r="Y79" s="4"/>
    </row>
    <row r="80" spans="1:25">
      <c r="A80">
        <v>391.97</v>
      </c>
      <c r="B80">
        <v>5.9392525701464072</v>
      </c>
      <c r="D80" s="1">
        <v>457.6</v>
      </c>
      <c r="E80">
        <v>6.0832478591976198</v>
      </c>
      <c r="G80">
        <v>382.9</v>
      </c>
      <c r="H80">
        <v>5.9180195800778401</v>
      </c>
      <c r="K80" s="1">
        <v>380.87</v>
      </c>
      <c r="L80">
        <v>6.0238397526051441</v>
      </c>
      <c r="O80" s="1">
        <v>381.53</v>
      </c>
      <c r="P80">
        <v>6.0280860736268798</v>
      </c>
      <c r="Y80" s="4"/>
    </row>
    <row r="81" spans="1:25">
      <c r="A81">
        <v>411.97</v>
      </c>
      <c r="B81">
        <v>5.9227069641703913</v>
      </c>
      <c r="D81" s="1">
        <v>462.6</v>
      </c>
      <c r="E81">
        <v>6.0819749826347618</v>
      </c>
      <c r="G81">
        <v>387.9</v>
      </c>
      <c r="H81">
        <v>5.9201817678779802</v>
      </c>
      <c r="K81" s="1">
        <v>385.87</v>
      </c>
      <c r="L81">
        <v>6.0275911885095814</v>
      </c>
      <c r="O81" s="1">
        <v>386.53</v>
      </c>
      <c r="P81">
        <v>6.0433738720262182</v>
      </c>
      <c r="Y81" s="4"/>
    </row>
    <row r="82" spans="1:25">
      <c r="A82">
        <v>419.59</v>
      </c>
      <c r="B82">
        <v>5.9120968661510824</v>
      </c>
      <c r="D82" s="1">
        <v>467.6</v>
      </c>
      <c r="E82">
        <v>6.0936511367838504</v>
      </c>
      <c r="G82">
        <v>392.9</v>
      </c>
      <c r="H82">
        <v>5.9237557460729056</v>
      </c>
      <c r="K82" s="1">
        <v>390.87</v>
      </c>
      <c r="L82">
        <v>6.0349071132735164</v>
      </c>
      <c r="O82" s="1">
        <v>391.53</v>
      </c>
      <c r="P82">
        <v>6.0590967477202993</v>
      </c>
      <c r="Y82" s="4"/>
    </row>
    <row r="83" spans="1:25">
      <c r="A83">
        <v>424.59</v>
      </c>
      <c r="B83">
        <v>5.9191115200813345</v>
      </c>
      <c r="D83" s="1">
        <v>472.6</v>
      </c>
      <c r="E83">
        <v>6.0899824160520666</v>
      </c>
      <c r="G83">
        <v>397.9</v>
      </c>
      <c r="H83">
        <v>5.9218432202381051</v>
      </c>
      <c r="K83" s="1">
        <v>395.87</v>
      </c>
      <c r="L83">
        <v>6.0426842997470436</v>
      </c>
      <c r="O83" s="1">
        <v>396.53</v>
      </c>
      <c r="P83">
        <v>6.0709722098331076</v>
      </c>
      <c r="Y83" s="4"/>
    </row>
    <row r="84" spans="1:25">
      <c r="A84">
        <v>429.59</v>
      </c>
      <c r="B84">
        <v>5.9193305519943502</v>
      </c>
      <c r="D84" s="1">
        <v>477.6</v>
      </c>
      <c r="E84">
        <v>6.1011159856542543</v>
      </c>
      <c r="G84">
        <v>402.9</v>
      </c>
      <c r="H84">
        <v>5.9194752866865281</v>
      </c>
      <c r="K84" s="1">
        <v>400.87</v>
      </c>
      <c r="L84">
        <v>6.0416803043727834</v>
      </c>
      <c r="O84" s="1">
        <v>401.53</v>
      </c>
      <c r="P84">
        <v>6.0805945946565858</v>
      </c>
      <c r="Y84" s="4"/>
    </row>
    <row r="85" spans="1:25">
      <c r="A85">
        <v>434.59</v>
      </c>
      <c r="B85">
        <v>5.9175563456658731</v>
      </c>
      <c r="D85" s="1">
        <v>482.6</v>
      </c>
      <c r="E85">
        <v>6.1037789653771064</v>
      </c>
      <c r="G85">
        <v>407.9</v>
      </c>
      <c r="H85">
        <v>5.9114460493846019</v>
      </c>
      <c r="K85" s="1">
        <v>405.87</v>
      </c>
      <c r="L85">
        <v>6.0540842463812545</v>
      </c>
      <c r="O85" s="1">
        <v>406.53</v>
      </c>
      <c r="P85">
        <v>6.093939548806957</v>
      </c>
      <c r="Y85" s="4"/>
    </row>
    <row r="86" spans="1:25">
      <c r="A86">
        <v>439.59</v>
      </c>
      <c r="B86">
        <v>5.9140148777174026</v>
      </c>
      <c r="D86" s="1">
        <v>487.6</v>
      </c>
      <c r="E86">
        <v>6.1056736917077048</v>
      </c>
      <c r="G86">
        <v>412.9</v>
      </c>
      <c r="H86">
        <v>5.9155810164374634</v>
      </c>
      <c r="K86" s="1">
        <v>410.87</v>
      </c>
      <c r="L86">
        <v>6.053258907227562</v>
      </c>
      <c r="O86" s="1">
        <v>411.53</v>
      </c>
      <c r="P86">
        <v>6.0981562442796609</v>
      </c>
      <c r="Y86" s="4"/>
    </row>
    <row r="87" spans="1:25">
      <c r="A87">
        <v>444.59</v>
      </c>
      <c r="B87">
        <v>5.9169368818134034</v>
      </c>
      <c r="D87" s="1">
        <v>492.6</v>
      </c>
      <c r="E87">
        <v>6.113511664641277</v>
      </c>
      <c r="G87">
        <v>417.9</v>
      </c>
      <c r="H87">
        <v>5.9057949424317009</v>
      </c>
      <c r="K87" s="1">
        <v>415.87</v>
      </c>
      <c r="L87">
        <v>6.0584786190040569</v>
      </c>
      <c r="O87" s="1">
        <v>416.53</v>
      </c>
      <c r="P87">
        <v>6.1101182255478292</v>
      </c>
      <c r="Y87" s="4"/>
    </row>
    <row r="88" spans="1:25">
      <c r="A88">
        <v>449.59</v>
      </c>
      <c r="B88">
        <v>5.9136146271204524</v>
      </c>
      <c r="D88" s="1">
        <v>497.6</v>
      </c>
      <c r="E88">
        <v>6.113275632308639</v>
      </c>
      <c r="G88" s="1">
        <v>422.9</v>
      </c>
      <c r="H88">
        <v>5.9032026873911407</v>
      </c>
      <c r="K88" s="1">
        <v>420.87</v>
      </c>
      <c r="L88">
        <v>6.066914947316028</v>
      </c>
      <c r="O88" s="1">
        <v>421.53</v>
      </c>
      <c r="P88">
        <v>6.111682810635009</v>
      </c>
      <c r="Y88" s="4"/>
    </row>
    <row r="89" spans="1:25">
      <c r="A89">
        <v>454.59</v>
      </c>
      <c r="B89">
        <v>5.9154030409623388</v>
      </c>
      <c r="D89" s="1">
        <v>502.6</v>
      </c>
      <c r="E89">
        <v>6.1163224408992036</v>
      </c>
      <c r="G89" s="1">
        <v>427.9</v>
      </c>
      <c r="H89">
        <v>5.9161482029529351</v>
      </c>
      <c r="K89" s="1">
        <v>425.87</v>
      </c>
      <c r="L89">
        <v>6.0671733380428678</v>
      </c>
      <c r="O89" s="1">
        <v>426.53</v>
      </c>
      <c r="P89">
        <v>6.1233421873994702</v>
      </c>
      <c r="Y89" s="4"/>
    </row>
    <row r="90" spans="1:25">
      <c r="A90">
        <v>459.59</v>
      </c>
      <c r="B90">
        <v>5.9119611686870188</v>
      </c>
      <c r="D90" s="1">
        <v>507.6</v>
      </c>
      <c r="E90">
        <v>6.126451737019436</v>
      </c>
      <c r="G90" s="1">
        <v>432.9</v>
      </c>
      <c r="H90">
        <v>5.9149952936630754</v>
      </c>
      <c r="K90" s="1">
        <v>430.87</v>
      </c>
      <c r="L90">
        <v>6.0702458347176851</v>
      </c>
      <c r="O90" s="1">
        <v>431.53</v>
      </c>
      <c r="P90">
        <v>6.1208327493907397</v>
      </c>
      <c r="Y90" s="4"/>
    </row>
    <row r="91" spans="1:25">
      <c r="A91">
        <v>464.59</v>
      </c>
      <c r="B91">
        <v>5.911226610970985</v>
      </c>
      <c r="D91" s="1">
        <v>512.6</v>
      </c>
      <c r="E91">
        <v>6.1223899617900654</v>
      </c>
      <c r="G91" s="1">
        <v>437.9</v>
      </c>
      <c r="H91">
        <v>5.9193270192132701</v>
      </c>
      <c r="K91" s="1">
        <v>435.87</v>
      </c>
      <c r="L91">
        <v>6.0766739015823221</v>
      </c>
      <c r="O91" s="1">
        <v>436.53</v>
      </c>
      <c r="P91">
        <v>6.1284216305113297</v>
      </c>
      <c r="Y91" s="4"/>
    </row>
    <row r="92" spans="1:25">
      <c r="A92">
        <v>469.59</v>
      </c>
      <c r="B92">
        <v>5.925032488051226</v>
      </c>
      <c r="D92" s="1">
        <v>517.6</v>
      </c>
      <c r="E92">
        <v>6.1258598286756216</v>
      </c>
      <c r="G92" s="1">
        <v>442.9</v>
      </c>
      <c r="H92">
        <v>5.9311236035149877</v>
      </c>
      <c r="K92" s="1">
        <v>440.87</v>
      </c>
      <c r="L92">
        <v>6.0870693719416691</v>
      </c>
      <c r="O92" s="1">
        <v>441.53</v>
      </c>
      <c r="P92">
        <v>6.1324394337171704</v>
      </c>
      <c r="Y92" s="4"/>
    </row>
    <row r="93" spans="1:25">
      <c r="A93">
        <v>474.59</v>
      </c>
      <c r="B93">
        <v>5.9181826201299392</v>
      </c>
      <c r="D93" s="1">
        <v>522.6</v>
      </c>
      <c r="E93">
        <v>6.1330606438230184</v>
      </c>
      <c r="G93" s="1">
        <v>447.9</v>
      </c>
      <c r="H93">
        <v>5.9294200804479802</v>
      </c>
      <c r="K93" s="1">
        <v>445.87</v>
      </c>
      <c r="L93">
        <v>6.0893426488981168</v>
      </c>
      <c r="O93" s="1">
        <v>446.53</v>
      </c>
      <c r="P93">
        <v>6.1370429523032355</v>
      </c>
      <c r="Y93" s="4"/>
    </row>
    <row r="94" spans="1:25">
      <c r="A94">
        <v>479.59</v>
      </c>
      <c r="B94">
        <v>5.9123373509669612</v>
      </c>
      <c r="D94" s="1">
        <v>527.6</v>
      </c>
      <c r="E94">
        <v>6.1346857769679248</v>
      </c>
      <c r="G94" s="1">
        <v>452.9</v>
      </c>
      <c r="H94">
        <v>5.9366459687632149</v>
      </c>
      <c r="K94" s="1">
        <v>450.87</v>
      </c>
      <c r="L94">
        <v>6.1032403063197984</v>
      </c>
      <c r="O94" s="1">
        <v>451.53</v>
      </c>
      <c r="P94">
        <v>6.1353140960719941</v>
      </c>
      <c r="Y94" s="4"/>
    </row>
    <row r="95" spans="1:25">
      <c r="A95">
        <v>484.59</v>
      </c>
      <c r="B95">
        <v>5.9209052831320754</v>
      </c>
      <c r="D95" s="1">
        <v>532.6</v>
      </c>
      <c r="E95">
        <v>6.1406850751915547</v>
      </c>
      <c r="G95" s="1">
        <v>457.9</v>
      </c>
      <c r="H95">
        <v>5.9402380490703637</v>
      </c>
      <c r="K95" s="1">
        <v>455.87</v>
      </c>
      <c r="L95">
        <v>6.1043751138568316</v>
      </c>
      <c r="O95" s="1">
        <v>456.53</v>
      </c>
      <c r="P95">
        <v>6.1476423084551683</v>
      </c>
      <c r="Y95" s="4"/>
    </row>
    <row r="96" spans="1:25">
      <c r="A96">
        <v>489.59</v>
      </c>
      <c r="B96">
        <v>5.9339989800727118</v>
      </c>
      <c r="D96" s="1">
        <v>537.6</v>
      </c>
      <c r="E96">
        <v>6.1403280044222912</v>
      </c>
      <c r="G96" s="1">
        <v>462.9</v>
      </c>
      <c r="H96">
        <v>5.951173557446455</v>
      </c>
      <c r="K96" s="1">
        <v>460.87</v>
      </c>
      <c r="L96">
        <v>6.1131802925067431</v>
      </c>
      <c r="O96" s="1">
        <v>461.53</v>
      </c>
      <c r="P96">
        <v>6.1508243071264053</v>
      </c>
      <c r="Y96" s="4"/>
    </row>
    <row r="97" spans="1:25">
      <c r="A97">
        <v>494.59</v>
      </c>
      <c r="B97">
        <v>5.9272466519191909</v>
      </c>
      <c r="D97" s="1">
        <v>542.6</v>
      </c>
      <c r="E97">
        <v>6.1467005881227896</v>
      </c>
      <c r="G97" s="1">
        <v>467.9</v>
      </c>
      <c r="H97">
        <v>5.9634502311567097</v>
      </c>
      <c r="K97" s="1">
        <v>465.87</v>
      </c>
      <c r="L97">
        <v>6.1184351603931297</v>
      </c>
      <c r="O97" s="1">
        <v>466.53</v>
      </c>
      <c r="P97">
        <v>6.1546066592159185</v>
      </c>
      <c r="Y97" s="4"/>
    </row>
    <row r="98" spans="1:25">
      <c r="A98">
        <v>499.59</v>
      </c>
      <c r="B98">
        <v>5.9196690401268919</v>
      </c>
      <c r="D98" s="1">
        <v>547.6</v>
      </c>
      <c r="E98">
        <v>6.1477082814566124</v>
      </c>
      <c r="G98" s="1">
        <v>472.9</v>
      </c>
      <c r="H98">
        <v>5.9674017077160189</v>
      </c>
      <c r="K98" s="1">
        <v>470.87</v>
      </c>
      <c r="L98">
        <v>6.1206368791873906</v>
      </c>
      <c r="O98" s="1">
        <v>471.53</v>
      </c>
      <c r="P98">
        <v>6.1583646006140889</v>
      </c>
      <c r="Y98" s="4"/>
    </row>
    <row r="99" spans="1:25">
      <c r="A99">
        <v>504.59</v>
      </c>
      <c r="B99">
        <v>5.9262833752379356</v>
      </c>
      <c r="D99" s="1">
        <v>552.6</v>
      </c>
      <c r="E99">
        <v>6.1461570942755657</v>
      </c>
      <c r="G99" s="1">
        <v>477.9</v>
      </c>
      <c r="H99">
        <v>5.9833013564922934</v>
      </c>
      <c r="K99" s="1">
        <v>475.87</v>
      </c>
      <c r="L99">
        <v>6.1253006227139553</v>
      </c>
      <c r="O99" s="1">
        <v>476.53</v>
      </c>
      <c r="P99">
        <v>6.1604807438251052</v>
      </c>
      <c r="Y99" s="4"/>
    </row>
    <row r="100" spans="1:25">
      <c r="A100">
        <v>509.59</v>
      </c>
      <c r="B100">
        <v>5.9267027627273956</v>
      </c>
      <c r="D100" s="1">
        <v>557.6</v>
      </c>
      <c r="E100">
        <v>6.1480876068605648</v>
      </c>
      <c r="G100" s="1">
        <v>482.9</v>
      </c>
      <c r="H100">
        <v>5.9909282784512206</v>
      </c>
      <c r="K100" s="1">
        <v>480.87</v>
      </c>
      <c r="L100">
        <v>6.125197088809732</v>
      </c>
      <c r="O100" s="1">
        <v>481.53</v>
      </c>
      <c r="P100">
        <v>6.1594009035181783</v>
      </c>
      <c r="Y100" s="4"/>
    </row>
    <row r="101" spans="1:25">
      <c r="A101">
        <v>514.59</v>
      </c>
      <c r="B101">
        <v>5.924985953888215</v>
      </c>
      <c r="D101" s="1">
        <v>562.6</v>
      </c>
      <c r="E101">
        <v>6.1479883642011552</v>
      </c>
      <c r="G101" s="1">
        <v>487.9</v>
      </c>
      <c r="H101">
        <v>6.0017974772923717</v>
      </c>
      <c r="K101" s="1">
        <v>485.87</v>
      </c>
      <c r="L101">
        <v>6.1345294111346123</v>
      </c>
      <c r="O101" s="1">
        <v>511.53</v>
      </c>
      <c r="P101">
        <v>6.1711066517419439</v>
      </c>
      <c r="Y101" s="4"/>
    </row>
    <row r="102" spans="1:25">
      <c r="A102">
        <v>519.59</v>
      </c>
      <c r="B102">
        <v>5.9208199160334596</v>
      </c>
      <c r="D102" s="1">
        <v>567.6</v>
      </c>
      <c r="E102">
        <v>6.1520175489464206</v>
      </c>
      <c r="G102" s="1">
        <v>492.9</v>
      </c>
      <c r="H102">
        <v>6.0119788799959837</v>
      </c>
      <c r="K102" s="1">
        <v>490.87</v>
      </c>
      <c r="L102">
        <v>6.1284603258793418</v>
      </c>
      <c r="O102" s="1">
        <v>541.53</v>
      </c>
      <c r="P102">
        <v>6.1684374786313541</v>
      </c>
      <c r="Y102" s="4"/>
    </row>
    <row r="103" spans="1:25">
      <c r="A103">
        <v>524.59</v>
      </c>
      <c r="B103">
        <v>5.9168578225845971</v>
      </c>
      <c r="D103" s="1">
        <v>572.6</v>
      </c>
      <c r="E103">
        <v>6.1568032197748765</v>
      </c>
      <c r="G103" s="1">
        <v>497.9</v>
      </c>
      <c r="H103">
        <v>6.0247935696305701</v>
      </c>
      <c r="K103" s="1">
        <v>495.87</v>
      </c>
      <c r="L103">
        <v>6.1328990726411634</v>
      </c>
      <c r="O103" s="1">
        <v>571.53</v>
      </c>
      <c r="P103">
        <v>6.1775645470094007</v>
      </c>
      <c r="Y103" s="4"/>
    </row>
    <row r="104" spans="1:25">
      <c r="A104">
        <v>529.59</v>
      </c>
      <c r="B104">
        <v>5.9239326533887988</v>
      </c>
      <c r="D104" s="1">
        <v>577.6</v>
      </c>
      <c r="E104">
        <v>6.1622266085008315</v>
      </c>
      <c r="G104" s="1">
        <v>502.9</v>
      </c>
      <c r="H104">
        <v>6.0292150554354071</v>
      </c>
      <c r="K104" s="1">
        <v>500.87</v>
      </c>
      <c r="L104">
        <v>6.1321389332788003</v>
      </c>
      <c r="O104" s="1">
        <v>601.53</v>
      </c>
      <c r="P104">
        <v>6.1659531159607761</v>
      </c>
      <c r="Y104" s="4"/>
    </row>
    <row r="105" spans="1:25">
      <c r="A105">
        <v>534.59</v>
      </c>
      <c r="B105">
        <v>5.9277096590295164</v>
      </c>
      <c r="D105" s="1">
        <v>582.6</v>
      </c>
      <c r="E105">
        <v>6.1547081012914253</v>
      </c>
      <c r="G105" s="1">
        <v>507.9</v>
      </c>
      <c r="H105">
        <v>6.044459338147707</v>
      </c>
      <c r="K105" s="1">
        <v>505.87</v>
      </c>
      <c r="L105">
        <v>6.1372123782457537</v>
      </c>
      <c r="O105" s="1">
        <v>631.53</v>
      </c>
      <c r="P105">
        <v>6.1620998351335805</v>
      </c>
      <c r="Y105" s="4"/>
    </row>
    <row r="106" spans="1:25">
      <c r="A106">
        <v>539.59</v>
      </c>
      <c r="B106">
        <v>5.9318932264753208</v>
      </c>
      <c r="D106" s="1">
        <v>587.6</v>
      </c>
      <c r="E106">
        <v>6.1591252489583939</v>
      </c>
      <c r="G106" s="1">
        <v>512.9</v>
      </c>
      <c r="H106">
        <v>6.0548826734868824</v>
      </c>
      <c r="K106" s="1">
        <v>510.87</v>
      </c>
      <c r="L106">
        <v>6.1418586564448114</v>
      </c>
      <c r="O106" s="1">
        <v>661.53</v>
      </c>
      <c r="P106">
        <v>6.146166735845795</v>
      </c>
      <c r="Y106" s="4"/>
    </row>
    <row r="107" spans="1:25">
      <c r="A107">
        <v>544.59</v>
      </c>
      <c r="B107">
        <v>5.9232424025845072</v>
      </c>
      <c r="D107" s="1">
        <v>592.6</v>
      </c>
      <c r="E107">
        <v>6.1612617357613289</v>
      </c>
      <c r="G107" s="1">
        <v>517.9</v>
      </c>
      <c r="H107">
        <v>6.0654165664619422</v>
      </c>
      <c r="K107" s="1">
        <v>515.87</v>
      </c>
      <c r="L107">
        <v>6.1451318626815876</v>
      </c>
      <c r="O107" s="1">
        <v>691.53</v>
      </c>
      <c r="P107">
        <v>6.1587408704229984</v>
      </c>
      <c r="Y107" s="4"/>
    </row>
    <row r="108" spans="1:25">
      <c r="A108" s="1">
        <v>549.59</v>
      </c>
      <c r="B108">
        <v>5.9163582666035888</v>
      </c>
      <c r="D108" s="1">
        <v>597.6</v>
      </c>
      <c r="E108">
        <v>6.1600499096408656</v>
      </c>
      <c r="G108" s="1">
        <v>522.9</v>
      </c>
      <c r="H108">
        <v>6.0729346580376218</v>
      </c>
      <c r="K108" s="1">
        <v>520.87</v>
      </c>
      <c r="L108">
        <v>6.1561416154811885</v>
      </c>
      <c r="O108" s="1">
        <v>721.53</v>
      </c>
      <c r="P108">
        <v>6.1572003422746802</v>
      </c>
    </row>
    <row r="109" spans="1:25">
      <c r="A109" s="1">
        <v>554.59</v>
      </c>
      <c r="B109">
        <v>5.9281816509395666</v>
      </c>
      <c r="D109" s="1">
        <v>602.6</v>
      </c>
      <c r="E109">
        <v>6.1645856896940652</v>
      </c>
      <c r="G109" s="1">
        <v>527.9</v>
      </c>
      <c r="H109">
        <v>6.0845233006698427</v>
      </c>
      <c r="K109" s="1">
        <v>525.87</v>
      </c>
      <c r="L109">
        <v>6.1537325834660797</v>
      </c>
      <c r="O109" s="1">
        <v>751.53</v>
      </c>
      <c r="P109">
        <v>6.1503155817369617</v>
      </c>
    </row>
    <row r="110" spans="1:25">
      <c r="A110" s="1">
        <v>559.59</v>
      </c>
      <c r="B110">
        <v>5.9190056269804439</v>
      </c>
      <c r="D110" s="1">
        <v>607.6</v>
      </c>
      <c r="E110">
        <v>6.1655630313749059</v>
      </c>
      <c r="G110" s="1">
        <v>532.9</v>
      </c>
      <c r="H110">
        <v>6.0922592466657548</v>
      </c>
      <c r="K110" s="1">
        <v>530.87</v>
      </c>
      <c r="L110">
        <v>6.1535647165441247</v>
      </c>
      <c r="O110" s="1">
        <v>781.53</v>
      </c>
      <c r="P110">
        <v>6.1473151439691582</v>
      </c>
    </row>
    <row r="111" spans="1:25">
      <c r="A111" s="1">
        <v>564.59</v>
      </c>
      <c r="B111">
        <v>5.9168881507236009</v>
      </c>
      <c r="D111" s="1">
        <v>612.6</v>
      </c>
      <c r="E111">
        <v>6.1659441871894218</v>
      </c>
      <c r="G111" s="1">
        <v>537.9</v>
      </c>
      <c r="H111">
        <v>6.1019077517241671</v>
      </c>
      <c r="K111" s="1">
        <v>535.87</v>
      </c>
      <c r="L111">
        <v>6.154462941806969</v>
      </c>
      <c r="O111" s="1">
        <v>811.53</v>
      </c>
      <c r="P111">
        <v>6.1614524165295217</v>
      </c>
    </row>
    <row r="112" spans="1:25">
      <c r="A112" s="1">
        <v>569.59</v>
      </c>
      <c r="B112">
        <v>5.9262078887244796</v>
      </c>
      <c r="D112" s="1">
        <v>617.6</v>
      </c>
      <c r="E112">
        <v>6.162832418783025</v>
      </c>
      <c r="G112" s="1">
        <v>542.9</v>
      </c>
      <c r="H112">
        <v>6.1087069378093846</v>
      </c>
      <c r="K112" s="1">
        <v>540.87</v>
      </c>
      <c r="L112">
        <v>6.1514610405335075</v>
      </c>
      <c r="O112" s="1">
        <v>841.53</v>
      </c>
      <c r="P112">
        <v>6.1707521140325623</v>
      </c>
    </row>
    <row r="113" spans="1:16">
      <c r="A113" s="1">
        <v>574.59</v>
      </c>
      <c r="B113">
        <v>5.9454158873982896</v>
      </c>
      <c r="D113" s="1">
        <v>622.6</v>
      </c>
      <c r="E113">
        <v>6.1700291460697052</v>
      </c>
      <c r="G113" s="1">
        <v>547.9</v>
      </c>
      <c r="H113">
        <v>6.1158136041222564</v>
      </c>
      <c r="K113" s="1">
        <v>545.87</v>
      </c>
      <c r="L113">
        <v>6.1551016538307328</v>
      </c>
      <c r="O113" s="1">
        <v>871.53</v>
      </c>
      <c r="P113">
        <v>6.2352181815949805</v>
      </c>
    </row>
    <row r="114" spans="1:16">
      <c r="A114" s="1">
        <v>579.59</v>
      </c>
      <c r="B114">
        <v>5.9553772598124297</v>
      </c>
      <c r="D114" s="1">
        <v>627.6</v>
      </c>
      <c r="E114">
        <v>6.1678686828968949</v>
      </c>
      <c r="G114" s="1">
        <v>552.9</v>
      </c>
      <c r="H114">
        <v>6.1204498150827247</v>
      </c>
      <c r="K114" s="1">
        <v>550.87</v>
      </c>
      <c r="L114">
        <v>6.1533607828009202</v>
      </c>
      <c r="O114" s="1">
        <v>901.53</v>
      </c>
      <c r="P114">
        <v>6.2412355328355753</v>
      </c>
    </row>
    <row r="115" spans="1:16">
      <c r="A115" s="1">
        <v>584.59</v>
      </c>
      <c r="B115">
        <v>5.9595796860082233</v>
      </c>
      <c r="D115" s="1">
        <v>632.6</v>
      </c>
      <c r="E115">
        <v>6.1688146125278847</v>
      </c>
      <c r="G115" s="1">
        <v>557.9</v>
      </c>
      <c r="H115">
        <v>6.129210377092253</v>
      </c>
      <c r="K115" s="1">
        <v>555.87</v>
      </c>
      <c r="L115">
        <v>6.1575168233575654</v>
      </c>
      <c r="O115" s="1">
        <v>931.53</v>
      </c>
      <c r="P115">
        <v>6.2388486738371505</v>
      </c>
    </row>
    <row r="116" spans="1:16">
      <c r="A116" s="1">
        <v>589.59</v>
      </c>
      <c r="B116">
        <v>5.9729871611131031</v>
      </c>
      <c r="D116" s="1">
        <v>637.6</v>
      </c>
      <c r="E116">
        <v>6.1741129510432691</v>
      </c>
      <c r="G116" s="1">
        <v>562.9</v>
      </c>
      <c r="H116">
        <v>6.1355367430882408</v>
      </c>
      <c r="K116" s="1">
        <v>560.87</v>
      </c>
      <c r="L116">
        <v>6.1646075379007739</v>
      </c>
      <c r="O116" s="1">
        <v>961.53</v>
      </c>
      <c r="P116">
        <v>6.2552561602160779</v>
      </c>
    </row>
    <row r="117" spans="1:16">
      <c r="A117" s="1">
        <v>594.59</v>
      </c>
      <c r="B117">
        <v>5.9884306050896727</v>
      </c>
      <c r="D117" s="1">
        <v>642.6</v>
      </c>
      <c r="E117">
        <v>6.1743347528507764</v>
      </c>
      <c r="G117" s="1">
        <v>567.9</v>
      </c>
      <c r="H117">
        <v>6.1364812220231251</v>
      </c>
      <c r="K117" s="1">
        <v>565.87</v>
      </c>
      <c r="L117">
        <v>6.1630351823353751</v>
      </c>
      <c r="O117" s="1">
        <v>991.53</v>
      </c>
      <c r="P117">
        <v>6.2395744295644455</v>
      </c>
    </row>
    <row r="118" spans="1:16">
      <c r="A118" s="1">
        <v>599.59</v>
      </c>
      <c r="B118">
        <v>5.99233975885641</v>
      </c>
      <c r="D118" s="1">
        <v>647.6</v>
      </c>
      <c r="E118">
        <v>6.1740685572671232</v>
      </c>
      <c r="G118" s="1">
        <v>572.9</v>
      </c>
      <c r="H118">
        <v>6.1428712491895174</v>
      </c>
      <c r="K118" s="1">
        <v>570.87</v>
      </c>
      <c r="L118">
        <v>6.1707284921765408</v>
      </c>
      <c r="O118" s="1">
        <v>1021.53</v>
      </c>
      <c r="P118">
        <v>6.2472468645002843</v>
      </c>
    </row>
    <row r="119" spans="1:16">
      <c r="A119" s="1">
        <v>604.59</v>
      </c>
      <c r="B119">
        <v>6.0084645925259279</v>
      </c>
      <c r="D119" s="1">
        <v>652.6</v>
      </c>
      <c r="E119">
        <v>6.1763892965121059</v>
      </c>
      <c r="G119" s="1">
        <v>577.9</v>
      </c>
      <c r="H119">
        <v>6.1485677903910272</v>
      </c>
      <c r="K119" s="1">
        <v>575.87</v>
      </c>
      <c r="L119">
        <v>6.1736261607459566</v>
      </c>
      <c r="O119" s="1">
        <v>1051.53</v>
      </c>
      <c r="P119">
        <v>6.2521527129426397</v>
      </c>
    </row>
    <row r="120" spans="1:16">
      <c r="A120" s="1">
        <v>609.59</v>
      </c>
      <c r="B120">
        <v>6.0204732438688149</v>
      </c>
      <c r="D120" s="1">
        <v>657.6</v>
      </c>
      <c r="E120">
        <v>6.1738943161416939</v>
      </c>
      <c r="G120" s="1">
        <v>582.9</v>
      </c>
      <c r="H120">
        <v>6.1499807645352718</v>
      </c>
      <c r="K120" s="1">
        <v>595.87</v>
      </c>
      <c r="L120">
        <v>6.1802699208195726</v>
      </c>
    </row>
    <row r="121" spans="1:16">
      <c r="A121" s="1">
        <v>614.59</v>
      </c>
      <c r="B121">
        <v>6.0337029558196384</v>
      </c>
      <c r="D121" s="1">
        <v>662.6</v>
      </c>
      <c r="E121">
        <v>6.1756879102949513</v>
      </c>
      <c r="G121" s="1">
        <v>587.9</v>
      </c>
      <c r="H121">
        <v>6.1536815368051991</v>
      </c>
      <c r="K121" s="1">
        <v>615.87</v>
      </c>
      <c r="L121">
        <v>6.1893389593808728</v>
      </c>
    </row>
    <row r="122" spans="1:16">
      <c r="A122" s="1">
        <v>619.59</v>
      </c>
      <c r="B122">
        <v>6.04541215165938</v>
      </c>
      <c r="D122" s="1">
        <v>667.6</v>
      </c>
      <c r="E122">
        <v>6.1771394911643931</v>
      </c>
      <c r="G122" s="1">
        <v>592.9</v>
      </c>
      <c r="H122">
        <v>6.1613742446069333</v>
      </c>
      <c r="K122" s="1">
        <v>635.87</v>
      </c>
      <c r="L122">
        <v>6.193417173676699</v>
      </c>
    </row>
    <row r="123" spans="1:16">
      <c r="A123" s="1">
        <v>624.59</v>
      </c>
      <c r="B123">
        <v>6.0513475634841134</v>
      </c>
      <c r="D123" s="1">
        <v>672.6</v>
      </c>
      <c r="E123">
        <v>6.1783264605378756</v>
      </c>
      <c r="G123" s="1">
        <v>597.9</v>
      </c>
      <c r="H123">
        <v>6.1675977876543504</v>
      </c>
      <c r="K123" s="1">
        <v>655.87</v>
      </c>
      <c r="L123">
        <v>6.1981148118646407</v>
      </c>
    </row>
    <row r="124" spans="1:16">
      <c r="A124" s="1">
        <v>629.59</v>
      </c>
      <c r="B124">
        <v>6.0666417772294556</v>
      </c>
      <c r="D124" s="1">
        <v>677.6</v>
      </c>
      <c r="E124">
        <v>6.1791294846109528</v>
      </c>
      <c r="G124" s="1">
        <v>602.9</v>
      </c>
      <c r="H124">
        <v>6.172706103167191</v>
      </c>
      <c r="K124" s="1">
        <v>675.87</v>
      </c>
      <c r="L124">
        <v>6.1993609995701933</v>
      </c>
    </row>
    <row r="125" spans="1:16">
      <c r="A125" s="1">
        <v>634.59</v>
      </c>
      <c r="B125">
        <v>6.0737358713474192</v>
      </c>
      <c r="D125" s="1">
        <v>682.6</v>
      </c>
      <c r="E125">
        <v>6.1791212961046824</v>
      </c>
      <c r="G125" s="1">
        <v>607.9</v>
      </c>
      <c r="H125">
        <v>6.1738857737305581</v>
      </c>
      <c r="K125" s="1">
        <v>695.87</v>
      </c>
      <c r="L125">
        <v>6.2049067280874342</v>
      </c>
    </row>
    <row r="126" spans="1:16">
      <c r="A126" s="1">
        <v>639.59</v>
      </c>
      <c r="B126">
        <v>6.0860529704944506</v>
      </c>
      <c r="D126" s="1">
        <v>687.6</v>
      </c>
      <c r="E126">
        <v>6.1774661106066446</v>
      </c>
      <c r="G126" s="1">
        <v>612.9</v>
      </c>
      <c r="H126">
        <v>6.1792354273914425</v>
      </c>
      <c r="K126" s="1">
        <v>715.87</v>
      </c>
      <c r="L126">
        <v>6.2036105479230557</v>
      </c>
    </row>
    <row r="127" spans="1:16">
      <c r="A127" s="1">
        <v>644.59</v>
      </c>
      <c r="B127">
        <v>6.0906916231997528</v>
      </c>
      <c r="D127" s="1">
        <v>692.6</v>
      </c>
      <c r="E127">
        <v>6.1808530312085486</v>
      </c>
      <c r="G127" s="1">
        <v>617.9</v>
      </c>
      <c r="H127">
        <v>6.1840048063506572</v>
      </c>
      <c r="K127" s="1">
        <v>735.87</v>
      </c>
      <c r="L127">
        <v>6.2031197988587516</v>
      </c>
    </row>
    <row r="128" spans="1:16">
      <c r="A128" s="1">
        <v>649.59</v>
      </c>
      <c r="B128">
        <v>6.097711530957949</v>
      </c>
      <c r="D128" s="1">
        <v>697.6</v>
      </c>
      <c r="E128">
        <v>6.1827105301644272</v>
      </c>
      <c r="G128" s="1">
        <v>622.9</v>
      </c>
      <c r="H128">
        <v>6.1828908633876587</v>
      </c>
      <c r="K128" s="1">
        <v>755.87</v>
      </c>
      <c r="L128">
        <v>6.2189848194656854</v>
      </c>
    </row>
    <row r="129" spans="1:12">
      <c r="A129" s="1">
        <v>654.59</v>
      </c>
      <c r="B129">
        <v>6.10894729642951</v>
      </c>
      <c r="D129" s="1">
        <v>702.6</v>
      </c>
      <c r="E129">
        <v>6.1831038646677774</v>
      </c>
      <c r="G129" s="1">
        <v>627.9</v>
      </c>
      <c r="H129">
        <v>6.1839354967083571</v>
      </c>
      <c r="K129" s="1">
        <v>775.87</v>
      </c>
      <c r="L129">
        <v>6.2191888115404579</v>
      </c>
    </row>
    <row r="130" spans="1:12">
      <c r="A130" s="1">
        <v>659.59</v>
      </c>
      <c r="B130">
        <v>6.1153380743062655</v>
      </c>
      <c r="D130" s="1">
        <v>707.6</v>
      </c>
      <c r="E130">
        <v>6.1833775058851357</v>
      </c>
      <c r="G130" s="1">
        <v>632.9</v>
      </c>
      <c r="H130">
        <v>6.1850958323128751</v>
      </c>
      <c r="K130" s="1">
        <v>795.87</v>
      </c>
      <c r="L130">
        <v>6.2252644362775129</v>
      </c>
    </row>
    <row r="131" spans="1:12">
      <c r="A131" s="1">
        <v>664.59</v>
      </c>
      <c r="B131">
        <v>6.1194653389756111</v>
      </c>
      <c r="D131" s="1">
        <v>712.6</v>
      </c>
      <c r="E131">
        <v>6.1851922205019205</v>
      </c>
      <c r="G131" s="1">
        <v>637.9</v>
      </c>
      <c r="H131">
        <v>6.1820968456456482</v>
      </c>
      <c r="K131" s="1">
        <v>815.87</v>
      </c>
      <c r="L131">
        <v>6.2286382717038089</v>
      </c>
    </row>
    <row r="132" spans="1:12">
      <c r="A132" s="1">
        <v>669.59</v>
      </c>
      <c r="B132">
        <v>6.130575139035126</v>
      </c>
      <c r="D132" s="1">
        <v>717.6</v>
      </c>
      <c r="E132">
        <v>6.1783601970157278</v>
      </c>
      <c r="G132" s="1">
        <v>642.9</v>
      </c>
      <c r="H132">
        <v>6.1800737414336373</v>
      </c>
      <c r="K132" s="1">
        <v>835.87</v>
      </c>
      <c r="L132">
        <v>6.2297107226980488</v>
      </c>
    </row>
    <row r="133" spans="1:12">
      <c r="A133" s="1">
        <v>674.59</v>
      </c>
      <c r="B133">
        <v>6.1328848985967648</v>
      </c>
      <c r="D133" s="1">
        <v>737.6</v>
      </c>
      <c r="E133">
        <v>6.1829695490322019</v>
      </c>
      <c r="G133" s="1">
        <v>647.9</v>
      </c>
      <c r="H133">
        <v>6.1866118539454718</v>
      </c>
      <c r="K133" s="1">
        <v>855.87</v>
      </c>
      <c r="L133">
        <v>6.2334889575872028</v>
      </c>
    </row>
    <row r="134" spans="1:12">
      <c r="A134" s="1">
        <v>679.59</v>
      </c>
      <c r="B134">
        <v>6.1413927345954766</v>
      </c>
      <c r="D134" s="1">
        <v>757.6</v>
      </c>
      <c r="E134">
        <v>6.182958801098696</v>
      </c>
      <c r="G134" s="1">
        <v>652.9</v>
      </c>
      <c r="H134">
        <v>6.1866200510716247</v>
      </c>
      <c r="K134" s="1">
        <v>875.87</v>
      </c>
      <c r="L134">
        <v>6.2406458664392526</v>
      </c>
    </row>
    <row r="135" spans="1:12">
      <c r="A135" s="1">
        <v>684.59</v>
      </c>
      <c r="B135">
        <v>6.1406495513953319</v>
      </c>
      <c r="D135" s="1">
        <v>777.6</v>
      </c>
      <c r="E135">
        <v>6.1878558545498921</v>
      </c>
      <c r="G135" s="1">
        <v>657.9</v>
      </c>
      <c r="H135">
        <v>6.1889743389992651</v>
      </c>
      <c r="K135" s="1">
        <v>895.87</v>
      </c>
      <c r="L135">
        <v>6.2443184687544218</v>
      </c>
    </row>
    <row r="136" spans="1:12">
      <c r="A136" s="1">
        <v>689.59</v>
      </c>
      <c r="B136">
        <v>6.1459850033181533</v>
      </c>
      <c r="D136" s="1">
        <v>797.6</v>
      </c>
      <c r="E136">
        <v>6.1958098171226403</v>
      </c>
      <c r="G136" s="1">
        <v>662.9</v>
      </c>
      <c r="H136">
        <v>6.1926708206972592</v>
      </c>
      <c r="K136" s="1">
        <v>915.87</v>
      </c>
      <c r="L136">
        <v>6.246251304823077</v>
      </c>
    </row>
    <row r="137" spans="1:12">
      <c r="A137" s="1">
        <v>694.59</v>
      </c>
      <c r="B137">
        <v>6.1509541764062563</v>
      </c>
      <c r="D137" s="1">
        <v>817.6</v>
      </c>
      <c r="E137">
        <v>6.1983868276990366</v>
      </c>
      <c r="G137" s="1">
        <v>667.9</v>
      </c>
      <c r="H137">
        <v>6.1942269414642013</v>
      </c>
      <c r="K137" s="1">
        <v>935.87</v>
      </c>
      <c r="L137">
        <v>6.2376744084530786</v>
      </c>
    </row>
    <row r="138" spans="1:12">
      <c r="A138" s="1">
        <v>699.59</v>
      </c>
      <c r="B138">
        <v>6.1515707097067134</v>
      </c>
      <c r="D138" s="1">
        <v>837.6</v>
      </c>
      <c r="E138">
        <v>6.2002524669039714</v>
      </c>
      <c r="G138" s="1">
        <v>672.9</v>
      </c>
      <c r="H138">
        <v>6.1946350115415951</v>
      </c>
      <c r="K138" s="1">
        <v>955.87</v>
      </c>
      <c r="L138">
        <v>6.2308645772675746</v>
      </c>
    </row>
    <row r="139" spans="1:12">
      <c r="A139" s="1">
        <v>704.59</v>
      </c>
      <c r="B139">
        <v>6.1576940148734272</v>
      </c>
      <c r="D139" s="1">
        <v>857.6</v>
      </c>
      <c r="E139">
        <v>6.2022478283343219</v>
      </c>
      <c r="G139" s="1">
        <v>677.9</v>
      </c>
      <c r="H139">
        <v>6.1994219068461982</v>
      </c>
      <c r="K139" s="1">
        <v>969.12</v>
      </c>
      <c r="L139">
        <v>6.2269257168098804</v>
      </c>
    </row>
    <row r="140" spans="1:12">
      <c r="A140" s="1">
        <v>709.59</v>
      </c>
      <c r="B140">
        <v>6.1729213289515172</v>
      </c>
      <c r="D140" s="1">
        <v>877.6</v>
      </c>
      <c r="E140">
        <v>6.2004391857346226</v>
      </c>
      <c r="G140" s="1">
        <v>682.9</v>
      </c>
      <c r="H140">
        <v>6.1951100289735033</v>
      </c>
      <c r="K140" s="1">
        <v>974.12</v>
      </c>
      <c r="L140">
        <v>6.2272779772896492</v>
      </c>
    </row>
    <row r="141" spans="1:12">
      <c r="A141" s="1">
        <v>714.59</v>
      </c>
      <c r="B141">
        <v>6.1663313838071803</v>
      </c>
      <c r="D141" s="1">
        <v>896.82</v>
      </c>
      <c r="E141">
        <v>6.1970584486708944</v>
      </c>
      <c r="G141" s="1">
        <v>687.9</v>
      </c>
      <c r="H141">
        <v>6.1977025047858172</v>
      </c>
    </row>
    <row r="142" spans="1:12">
      <c r="A142" s="1">
        <v>719.59</v>
      </c>
      <c r="B142">
        <v>6.1726918753096811</v>
      </c>
      <c r="D142" s="1">
        <v>901.82</v>
      </c>
      <c r="E142">
        <v>6.1936999471671577</v>
      </c>
      <c r="G142" s="1">
        <v>692.9</v>
      </c>
      <c r="H142">
        <v>6.1947419496028191</v>
      </c>
    </row>
    <row r="143" spans="1:12">
      <c r="A143" s="1">
        <v>724.59</v>
      </c>
      <c r="B143">
        <v>6.1741170452764713</v>
      </c>
      <c r="G143" s="1">
        <v>697.9</v>
      </c>
      <c r="H143">
        <v>6.1973868621635964</v>
      </c>
    </row>
    <row r="144" spans="1:12">
      <c r="A144" s="1">
        <v>729.59</v>
      </c>
      <c r="B144">
        <v>6.1779803832914171</v>
      </c>
      <c r="G144" s="1">
        <v>702.9</v>
      </c>
      <c r="H144">
        <v>6.1964706808047714</v>
      </c>
    </row>
    <row r="145" spans="1:8">
      <c r="A145" s="1">
        <v>734.59</v>
      </c>
      <c r="B145">
        <v>6.1784618921633765</v>
      </c>
      <c r="G145" s="1">
        <v>707.9</v>
      </c>
      <c r="H145">
        <v>6.1955297075001354</v>
      </c>
    </row>
    <row r="146" spans="1:8">
      <c r="A146" s="1">
        <v>739.59</v>
      </c>
      <c r="B146">
        <v>6.1804470903050595</v>
      </c>
      <c r="G146" s="1">
        <v>712.9</v>
      </c>
      <c r="H146">
        <v>6.2005624913858766</v>
      </c>
    </row>
    <row r="147" spans="1:8">
      <c r="A147" s="1">
        <v>744.59</v>
      </c>
      <c r="B147">
        <v>6.1810774844807499</v>
      </c>
      <c r="G147" s="1">
        <v>717.9</v>
      </c>
      <c r="H147">
        <v>6.1978001263515061</v>
      </c>
    </row>
    <row r="148" spans="1:8">
      <c r="A148" s="1">
        <v>749.59</v>
      </c>
      <c r="B148">
        <v>6.1900531326332429</v>
      </c>
      <c r="G148" s="1">
        <v>722.9</v>
      </c>
      <c r="H148">
        <v>6.1964074173705086</v>
      </c>
    </row>
    <row r="149" spans="1:8">
      <c r="A149" s="1">
        <v>754.59</v>
      </c>
      <c r="B149">
        <v>6.1873605988814546</v>
      </c>
      <c r="G149" s="1">
        <v>727.9</v>
      </c>
      <c r="H149">
        <v>6.1992331411271691</v>
      </c>
    </row>
    <row r="150" spans="1:8">
      <c r="A150" s="1">
        <v>759.59</v>
      </c>
      <c r="B150">
        <v>6.195332196884725</v>
      </c>
      <c r="G150" s="1">
        <v>732.9</v>
      </c>
      <c r="H150">
        <v>6.20031388110083</v>
      </c>
    </row>
    <row r="151" spans="1:8">
      <c r="A151" s="1">
        <v>764.59</v>
      </c>
      <c r="B151">
        <v>6.205086594961652</v>
      </c>
      <c r="G151" s="1">
        <v>737.9</v>
      </c>
      <c r="H151">
        <v>6.1983236841962528</v>
      </c>
    </row>
    <row r="152" spans="1:8">
      <c r="A152" s="1">
        <v>769.59</v>
      </c>
      <c r="B152">
        <v>6.2080583528614675</v>
      </c>
      <c r="G152" s="1">
        <v>742.9</v>
      </c>
      <c r="H152">
        <v>6.2020179426689133</v>
      </c>
    </row>
    <row r="153" spans="1:8">
      <c r="A153" s="1">
        <v>774.59</v>
      </c>
      <c r="B153">
        <v>6.2077346068669677</v>
      </c>
      <c r="G153" s="1">
        <v>747.9</v>
      </c>
      <c r="H153">
        <v>6.2009261415789618</v>
      </c>
    </row>
    <row r="154" spans="1:8">
      <c r="A154" s="1">
        <v>779.59</v>
      </c>
      <c r="B154">
        <v>6.2132979852099597</v>
      </c>
      <c r="G154" s="1">
        <v>752.9</v>
      </c>
      <c r="H154">
        <v>6.2012988608408106</v>
      </c>
    </row>
    <row r="155" spans="1:8">
      <c r="A155" s="1">
        <v>784.59</v>
      </c>
      <c r="B155">
        <v>6.2186379957325046</v>
      </c>
      <c r="G155" s="1">
        <v>757.9</v>
      </c>
      <c r="H155">
        <v>6.2019959990457432</v>
      </c>
    </row>
    <row r="156" spans="1:8">
      <c r="A156" s="1">
        <v>789.59</v>
      </c>
      <c r="B156">
        <v>6.2179686799508138</v>
      </c>
      <c r="G156" s="1">
        <v>762.9</v>
      </c>
      <c r="H156">
        <v>6.2016724111083041</v>
      </c>
    </row>
    <row r="157" spans="1:8">
      <c r="A157" s="1">
        <v>794.59</v>
      </c>
      <c r="B157">
        <v>6.2274427436454642</v>
      </c>
      <c r="G157" s="1">
        <v>767.9</v>
      </c>
      <c r="H157">
        <v>6.2006294239009554</v>
      </c>
    </row>
    <row r="158" spans="1:8">
      <c r="A158" s="1">
        <v>799.59</v>
      </c>
      <c r="B158">
        <v>6.2412884623545963</v>
      </c>
      <c r="G158" s="1">
        <v>772.9</v>
      </c>
      <c r="H158">
        <v>6.2017803567674816</v>
      </c>
    </row>
    <row r="159" spans="1:8">
      <c r="A159" s="1">
        <v>804.59</v>
      </c>
      <c r="B159">
        <v>6.2392449056015948</v>
      </c>
      <c r="G159" s="1">
        <v>777.9</v>
      </c>
      <c r="H159">
        <v>6.2023817516790816</v>
      </c>
    </row>
    <row r="160" spans="1:8">
      <c r="A160" s="1">
        <v>809.59</v>
      </c>
      <c r="B160">
        <v>6.1005140190506992</v>
      </c>
      <c r="G160" s="1">
        <v>782.9</v>
      </c>
      <c r="H160">
        <v>6.2029188143563987</v>
      </c>
    </row>
    <row r="161" spans="1:8">
      <c r="A161" s="1">
        <v>814.59</v>
      </c>
      <c r="B161">
        <v>6.2723744818867013</v>
      </c>
      <c r="G161" s="1">
        <v>787.9</v>
      </c>
      <c r="H161">
        <v>6.2062643738868744</v>
      </c>
    </row>
    <row r="162" spans="1:8">
      <c r="A162" s="1">
        <v>819.59</v>
      </c>
      <c r="B162">
        <v>6.2698740528458394</v>
      </c>
      <c r="G162" s="1">
        <v>792.9</v>
      </c>
      <c r="H162">
        <v>6.2041018696422396</v>
      </c>
    </row>
    <row r="163" spans="1:8">
      <c r="A163" s="1">
        <v>824.59</v>
      </c>
      <c r="B163">
        <v>6.2751750492108549</v>
      </c>
      <c r="G163" s="1">
        <v>797.9</v>
      </c>
      <c r="H163">
        <v>6.20756424216522</v>
      </c>
    </row>
    <row r="164" spans="1:8">
      <c r="A164" s="1">
        <v>829.59</v>
      </c>
      <c r="B164">
        <v>6.2818781965639978</v>
      </c>
      <c r="G164" s="1">
        <v>802.9</v>
      </c>
      <c r="H164">
        <v>6.2013965123986026</v>
      </c>
    </row>
    <row r="165" spans="1:8">
      <c r="A165" s="1">
        <v>834.59</v>
      </c>
      <c r="B165">
        <v>6.2790922904333719</v>
      </c>
      <c r="G165" s="1">
        <v>807.9</v>
      </c>
      <c r="H165">
        <v>6.2075833576381605</v>
      </c>
    </row>
    <row r="166" spans="1:8">
      <c r="A166" s="1">
        <v>839.59</v>
      </c>
      <c r="B166">
        <v>6.2812101105539631</v>
      </c>
      <c r="G166" s="1">
        <v>812.9</v>
      </c>
      <c r="H166">
        <v>6.2084705612065934</v>
      </c>
    </row>
    <row r="167" spans="1:8">
      <c r="A167" s="1">
        <v>844.59</v>
      </c>
      <c r="B167">
        <v>6.2796189597226677</v>
      </c>
      <c r="G167" s="1">
        <v>817.9</v>
      </c>
      <c r="H167">
        <v>6.2068936249061162</v>
      </c>
    </row>
    <row r="168" spans="1:8">
      <c r="A168" s="1">
        <v>849.59</v>
      </c>
      <c r="B168">
        <v>6.2831100377713369</v>
      </c>
      <c r="G168" s="1">
        <v>822.9</v>
      </c>
      <c r="H168">
        <v>6.2089125466876682</v>
      </c>
    </row>
    <row r="169" spans="1:8">
      <c r="A169" s="1">
        <v>854.59</v>
      </c>
      <c r="B169">
        <v>6.2777551766625885</v>
      </c>
      <c r="G169" s="1">
        <v>827.9</v>
      </c>
      <c r="H169">
        <v>6.2083052609862932</v>
      </c>
    </row>
    <row r="170" spans="1:8">
      <c r="A170" s="1">
        <v>859.59</v>
      </c>
      <c r="B170">
        <v>6.2758176192130835</v>
      </c>
      <c r="G170" s="1">
        <v>832.9</v>
      </c>
      <c r="H170">
        <v>6.2069073630269216</v>
      </c>
    </row>
    <row r="171" spans="1:8">
      <c r="A171" s="1">
        <v>864.59</v>
      </c>
      <c r="B171">
        <v>6.2808174246060222</v>
      </c>
      <c r="G171" s="1">
        <v>837.9</v>
      </c>
      <c r="H171">
        <v>6.2091593391114728</v>
      </c>
    </row>
    <row r="172" spans="1:8">
      <c r="A172" s="1">
        <v>869.59</v>
      </c>
      <c r="B172">
        <v>6.2791043066185894</v>
      </c>
      <c r="G172" s="1">
        <v>842.9</v>
      </c>
      <c r="H172">
        <v>6.2062205296416613</v>
      </c>
    </row>
    <row r="173" spans="1:8">
      <c r="A173" s="1">
        <v>874.59</v>
      </c>
      <c r="B173">
        <v>6.2834178706634169</v>
      </c>
      <c r="G173" s="1">
        <v>847.9</v>
      </c>
      <c r="H173">
        <v>6.2062571857988109</v>
      </c>
    </row>
    <row r="174" spans="1:8">
      <c r="A174" s="1">
        <v>879.59</v>
      </c>
      <c r="B174">
        <v>6.2834454620823639</v>
      </c>
      <c r="G174" s="1">
        <v>852.9</v>
      </c>
      <c r="H174">
        <v>6.207443671754409</v>
      </c>
    </row>
    <row r="175" spans="1:8">
      <c r="A175" s="1">
        <v>884.59</v>
      </c>
      <c r="B175">
        <v>6.283340166671409</v>
      </c>
      <c r="G175" s="1">
        <v>857.9</v>
      </c>
      <c r="H175">
        <v>6.2083597871212719</v>
      </c>
    </row>
    <row r="176" spans="1:8">
      <c r="A176" s="1">
        <v>889.59</v>
      </c>
      <c r="B176">
        <v>6.2823936011106118</v>
      </c>
      <c r="G176" s="1">
        <v>862.9</v>
      </c>
      <c r="H176">
        <v>6.2059584256223248</v>
      </c>
    </row>
    <row r="177" spans="1:8">
      <c r="A177" s="1">
        <v>909.59</v>
      </c>
      <c r="B177">
        <v>6.2926074332277384</v>
      </c>
      <c r="G177" s="1">
        <v>867.9</v>
      </c>
      <c r="H177">
        <v>6.2090802653968753</v>
      </c>
    </row>
    <row r="178" spans="1:8">
      <c r="A178" s="1">
        <v>929.59</v>
      </c>
      <c r="B178">
        <v>6.2937550222239258</v>
      </c>
      <c r="G178" s="1">
        <v>872.9</v>
      </c>
      <c r="H178">
        <v>6.2066838417882879</v>
      </c>
    </row>
    <row r="179" spans="1:8">
      <c r="A179" s="1">
        <v>949.59</v>
      </c>
      <c r="B179">
        <v>6.2949066180352897</v>
      </c>
      <c r="G179" s="1">
        <v>877.9</v>
      </c>
      <c r="H179">
        <v>6.206637484330181</v>
      </c>
    </row>
    <row r="180" spans="1:8">
      <c r="A180" s="1">
        <v>969.59</v>
      </c>
      <c r="B180">
        <v>6.3029633521747792</v>
      </c>
      <c r="G180" s="1">
        <v>882.9</v>
      </c>
      <c r="H180">
        <v>6.2072176045925751</v>
      </c>
    </row>
    <row r="181" spans="1:8">
      <c r="A181" s="1">
        <v>989.59</v>
      </c>
      <c r="B181">
        <v>6.3048407438577438</v>
      </c>
      <c r="G181" s="1">
        <v>887.9</v>
      </c>
      <c r="H181">
        <v>6.2098896952235165</v>
      </c>
    </row>
    <row r="182" spans="1:8">
      <c r="A182" s="1">
        <v>1009.59</v>
      </c>
      <c r="B182">
        <v>6.3115631550661471</v>
      </c>
      <c r="G182" s="1">
        <v>892.9</v>
      </c>
      <c r="H182">
        <v>6.2095688677445535</v>
      </c>
    </row>
    <row r="183" spans="1:8">
      <c r="A183" s="1">
        <v>1029.5899999999999</v>
      </c>
      <c r="B183">
        <v>6.3107395323444138</v>
      </c>
      <c r="G183" s="1">
        <v>897.9</v>
      </c>
      <c r="H183">
        <v>6.2102362731970366</v>
      </c>
    </row>
    <row r="184" spans="1:8">
      <c r="A184" s="1">
        <v>1049.5899999999999</v>
      </c>
      <c r="B184">
        <v>6.3175948474815264</v>
      </c>
      <c r="G184" s="1">
        <v>902.9</v>
      </c>
      <c r="H184">
        <v>6.2085565775121765</v>
      </c>
    </row>
    <row r="185" spans="1:8">
      <c r="A185" s="1">
        <v>1069.5899999999999</v>
      </c>
      <c r="B185">
        <v>6.3190485313404201</v>
      </c>
      <c r="G185" s="1">
        <v>907.9</v>
      </c>
      <c r="H185">
        <v>6.2140041656220291</v>
      </c>
    </row>
    <row r="186" spans="1:8">
      <c r="A186" s="1">
        <v>1089.5899999999999</v>
      </c>
      <c r="B186">
        <v>6.3218285258716431</v>
      </c>
      <c r="G186" s="1">
        <v>912.9</v>
      </c>
      <c r="H186">
        <v>6.2105975123459878</v>
      </c>
    </row>
    <row r="187" spans="1:8">
      <c r="A187" s="1">
        <v>1109.5899999999999</v>
      </c>
      <c r="B187">
        <v>6.3249999177867968</v>
      </c>
      <c r="G187" s="1">
        <v>917.9</v>
      </c>
      <c r="H187">
        <v>6.2121388093449275</v>
      </c>
    </row>
    <row r="188" spans="1:8">
      <c r="A188" s="1">
        <v>1129.5899999999999</v>
      </c>
      <c r="B188">
        <v>6.3254344719209659</v>
      </c>
      <c r="G188" s="1">
        <v>922.9</v>
      </c>
      <c r="H188">
        <v>6.2120616120567975</v>
      </c>
    </row>
    <row r="189" spans="1:8">
      <c r="A189" s="1">
        <v>1149.5899999999999</v>
      </c>
      <c r="B189">
        <v>6.3303730894934089</v>
      </c>
      <c r="G189" s="1">
        <v>927.9</v>
      </c>
      <c r="H189">
        <v>6.213031958497865</v>
      </c>
    </row>
    <row r="190" spans="1:8">
      <c r="A190" s="1">
        <v>1169.5899999999999</v>
      </c>
      <c r="B190">
        <v>6.3305408131786303</v>
      </c>
      <c r="G190" s="1">
        <v>932.9</v>
      </c>
      <c r="H190">
        <v>6.2131789180195041</v>
      </c>
    </row>
    <row r="191" spans="1:8">
      <c r="A191" s="1">
        <v>1174.79</v>
      </c>
      <c r="B191">
        <v>6.3262201104461946</v>
      </c>
      <c r="G191" s="1">
        <v>937.9</v>
      </c>
      <c r="H191">
        <v>6.2147195576541074</v>
      </c>
    </row>
    <row r="192" spans="1:8">
      <c r="A192" s="1">
        <v>1179.79</v>
      </c>
      <c r="B192">
        <v>6.3265819017912772</v>
      </c>
      <c r="G192" s="1">
        <v>942.9</v>
      </c>
      <c r="H192">
        <v>6.2162869938737622</v>
      </c>
    </row>
    <row r="193" spans="7:8">
      <c r="G193" s="1">
        <v>947.9</v>
      </c>
      <c r="H193">
        <v>6.2169988317836795</v>
      </c>
    </row>
    <row r="194" spans="7:8">
      <c r="G194" s="1">
        <v>952.9</v>
      </c>
      <c r="H194">
        <v>6.215183411165178</v>
      </c>
    </row>
    <row r="195" spans="7:8">
      <c r="G195" s="1">
        <v>957.9</v>
      </c>
      <c r="H195">
        <v>6.2151524898545558</v>
      </c>
    </row>
    <row r="196" spans="7:8">
      <c r="G196" s="1">
        <v>962.9</v>
      </c>
      <c r="H196">
        <v>6.215107269675916</v>
      </c>
    </row>
    <row r="197" spans="7:8">
      <c r="G197" s="1">
        <v>967.9</v>
      </c>
      <c r="H197">
        <v>6.216495461077062</v>
      </c>
    </row>
    <row r="198" spans="7:8">
      <c r="G198" s="1">
        <v>972.9</v>
      </c>
      <c r="H198">
        <v>6.2098511190073351</v>
      </c>
    </row>
    <row r="199" spans="7:8">
      <c r="G199" s="1">
        <v>977.9</v>
      </c>
      <c r="H199">
        <v>6.2015144367368684</v>
      </c>
    </row>
    <row r="200" spans="7:8">
      <c r="G200" s="1">
        <v>997.9</v>
      </c>
      <c r="H200">
        <v>6.2163667233563311</v>
      </c>
    </row>
    <row r="201" spans="7:8">
      <c r="G201" s="1">
        <v>1017.9</v>
      </c>
      <c r="H201">
        <v>6.2255170846544168</v>
      </c>
    </row>
    <row r="202" spans="7:8">
      <c r="G202" s="1">
        <v>1037.9000000000001</v>
      </c>
      <c r="H202">
        <v>6.2279127515345385</v>
      </c>
    </row>
    <row r="203" spans="7:8">
      <c r="G203" s="1">
        <v>1057.9000000000001</v>
      </c>
      <c r="H203">
        <v>6.2264274641684354</v>
      </c>
    </row>
    <row r="204" spans="7:8">
      <c r="G204" s="1">
        <v>1077.9000000000001</v>
      </c>
      <c r="H204">
        <v>6.2303179688294543</v>
      </c>
    </row>
    <row r="205" spans="7:8">
      <c r="G205" s="1">
        <v>1097.9000000000001</v>
      </c>
      <c r="H205">
        <v>6.2312127050188009</v>
      </c>
    </row>
    <row r="206" spans="7:8">
      <c r="G206" s="1">
        <v>1117.9000000000001</v>
      </c>
      <c r="H206">
        <v>6.2321127736113837</v>
      </c>
    </row>
    <row r="207" spans="7:8">
      <c r="G207" s="1">
        <v>1137.9000000000001</v>
      </c>
      <c r="H207">
        <v>6.2377014526135488</v>
      </c>
    </row>
    <row r="208" spans="7:8">
      <c r="G208" s="1">
        <v>1157.9000000000001</v>
      </c>
      <c r="H208">
        <v>6.2338569398008161</v>
      </c>
    </row>
    <row r="209" spans="1:8">
      <c r="G209" s="1">
        <v>1177.9000000000001</v>
      </c>
      <c r="H209">
        <v>6.2371456495628443</v>
      </c>
    </row>
    <row r="210" spans="1:8">
      <c r="G210" s="1">
        <v>1197.9000000000001</v>
      </c>
      <c r="H210">
        <v>6.2368940163665032</v>
      </c>
    </row>
    <row r="211" spans="1:8">
      <c r="G211" s="1">
        <v>1217.9000000000001</v>
      </c>
      <c r="H211">
        <v>6.2381945626121711</v>
      </c>
    </row>
    <row r="212" spans="1:8">
      <c r="G212" s="1">
        <v>1237.9000000000001</v>
      </c>
      <c r="H212">
        <v>6.2351214735493459</v>
      </c>
    </row>
    <row r="213" spans="1:8">
      <c r="G213" s="1">
        <v>1257.9000000000001</v>
      </c>
      <c r="H213">
        <v>6.2395525012204942</v>
      </c>
    </row>
    <row r="214" spans="1:8">
      <c r="G214" s="1">
        <v>1277.9000000000001</v>
      </c>
      <c r="H214">
        <v>6.2416139367533257</v>
      </c>
    </row>
    <row r="217" spans="1:8">
      <c r="A217">
        <f>AVERAGE(B192,H214,E142,L140)</f>
        <v>6.2472934407503526</v>
      </c>
      <c r="B217">
        <f>STDEV(B192,H214,E142,L14)/SQRT(5)</f>
        <v>0.18982078945185221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48"/>
  <sheetViews>
    <sheetView topLeftCell="A131" workbookViewId="0">
      <selection activeCell="B148" sqref="B148"/>
    </sheetView>
  </sheetViews>
  <sheetFormatPr baseColWidth="10" defaultRowHeight="15" x14ac:dyDescent="0"/>
  <sheetData>
    <row r="2" spans="1:34">
      <c r="A2" t="s">
        <v>16</v>
      </c>
      <c r="D2" t="s">
        <v>17</v>
      </c>
      <c r="G2" t="s">
        <v>19</v>
      </c>
      <c r="J2" t="s">
        <v>18</v>
      </c>
      <c r="M2" t="s">
        <v>20</v>
      </c>
      <c r="S2" s="6" t="s">
        <v>12</v>
      </c>
      <c r="T2" s="7"/>
      <c r="U2" s="7"/>
      <c r="V2" s="7" t="s">
        <v>21</v>
      </c>
      <c r="W2" s="7"/>
      <c r="X2" s="7"/>
      <c r="Y2" s="7" t="s">
        <v>22</v>
      </c>
      <c r="Z2" s="7"/>
      <c r="AA2" s="7"/>
      <c r="AB2" s="7" t="s">
        <v>23</v>
      </c>
      <c r="AC2" s="8"/>
      <c r="AD2" s="10"/>
      <c r="AE2" s="10"/>
      <c r="AF2" s="10" t="s">
        <v>32</v>
      </c>
      <c r="AG2" t="s">
        <v>13</v>
      </c>
    </row>
    <row r="3" spans="1:34">
      <c r="A3" t="s">
        <v>0</v>
      </c>
      <c r="B3" t="s">
        <v>1</v>
      </c>
      <c r="D3" s="1" t="s">
        <v>0</v>
      </c>
      <c r="E3" t="s">
        <v>1</v>
      </c>
      <c r="G3" t="s">
        <v>0</v>
      </c>
      <c r="H3" t="s">
        <v>1</v>
      </c>
      <c r="J3" s="1" t="s">
        <v>0</v>
      </c>
      <c r="K3" t="s">
        <v>1</v>
      </c>
      <c r="M3" s="1" t="s">
        <v>0</v>
      </c>
      <c r="N3" t="s">
        <v>1</v>
      </c>
      <c r="Q3" s="4">
        <v>0</v>
      </c>
      <c r="R3" s="4">
        <v>5.8995093890000003</v>
      </c>
      <c r="S3" s="9">
        <f>A53-A$53</f>
        <v>0</v>
      </c>
      <c r="T3" s="10">
        <v>5.9073276374180388</v>
      </c>
      <c r="U3" s="10"/>
      <c r="V3" s="10">
        <f>G65-G$65</f>
        <v>0</v>
      </c>
      <c r="W3" s="11">
        <v>6.4284464112717616</v>
      </c>
      <c r="X3" s="10"/>
      <c r="Y3" s="10">
        <f>J65-J$65</f>
        <v>0</v>
      </c>
      <c r="Z3" s="10">
        <v>5.90825706183369</v>
      </c>
      <c r="AA3" s="10"/>
      <c r="AB3" s="10">
        <f t="shared" ref="AB3:AB28" si="0">M61-M$61</f>
        <v>0</v>
      </c>
      <c r="AC3" s="12">
        <v>5.908373595630553</v>
      </c>
      <c r="AD3" s="10"/>
      <c r="AE3" s="10"/>
      <c r="AF3" s="17">
        <v>0</v>
      </c>
      <c r="AG3">
        <f>AVERAGE(R3,T3,W3,Z3,AC3)</f>
        <v>6.0103828190308093</v>
      </c>
      <c r="AH3">
        <f>STDEV(R3,T3,W3,Z3,AC3)/SQRT(5)</f>
        <v>0.10452894504472322</v>
      </c>
    </row>
    <row r="4" spans="1:34">
      <c r="A4" s="1">
        <v>4.21</v>
      </c>
      <c r="B4">
        <v>7.1001334137911991</v>
      </c>
      <c r="D4" s="1">
        <v>7.51</v>
      </c>
      <c r="E4">
        <v>7.1027463849393948</v>
      </c>
      <c r="G4" s="1">
        <v>2.02</v>
      </c>
      <c r="H4" s="1">
        <v>7.0960879725727724</v>
      </c>
      <c r="J4" s="1">
        <v>109.85</v>
      </c>
      <c r="K4">
        <v>7.1043836955105322</v>
      </c>
      <c r="M4" s="1">
        <v>11.11</v>
      </c>
      <c r="N4">
        <v>7.1027612718232698</v>
      </c>
      <c r="S4" s="9">
        <f t="shared" ref="S4:S67" si="1">A54-A$53</f>
        <v>5</v>
      </c>
      <c r="T4" s="10">
        <v>5.9026582020696621</v>
      </c>
      <c r="U4" s="10"/>
      <c r="V4" s="10">
        <f t="shared" ref="V4:V39" si="2">G66-G$65</f>
        <v>5</v>
      </c>
      <c r="W4" s="11">
        <v>6.3527093389210165</v>
      </c>
      <c r="X4" s="10"/>
      <c r="Y4" s="10">
        <f t="shared" ref="Y4:Y38" si="3">J66-J$65</f>
        <v>5</v>
      </c>
      <c r="Z4" s="10">
        <v>5.9010396080327219</v>
      </c>
      <c r="AA4" s="10"/>
      <c r="AB4" s="10">
        <f t="shared" si="0"/>
        <v>5</v>
      </c>
      <c r="AC4" s="12">
        <v>5.9060291591148184</v>
      </c>
      <c r="AD4" s="10"/>
      <c r="AE4" s="10"/>
      <c r="AF4" s="17">
        <v>5</v>
      </c>
      <c r="AG4">
        <f>AVERAGE(R7,T4,W4,Z4,AC4)</f>
        <v>5.9948201106276446</v>
      </c>
      <c r="AH4">
        <f>STDEV(R7,T4,W4,Z4,AC4)/SQRT(5)</f>
        <v>8.9490790264492442E-2</v>
      </c>
    </row>
    <row r="5" spans="1:34">
      <c r="A5" s="1">
        <v>9.2100000000000009</v>
      </c>
      <c r="B5">
        <v>7.0990355948670585</v>
      </c>
      <c r="D5" s="1">
        <v>12.51</v>
      </c>
      <c r="E5">
        <v>7.1009182277493244</v>
      </c>
      <c r="G5" s="1">
        <v>7.03</v>
      </c>
      <c r="H5" s="1">
        <v>7.0925219748833861</v>
      </c>
      <c r="J5" s="1">
        <v>114.85</v>
      </c>
      <c r="K5">
        <v>7.0965000825853606</v>
      </c>
      <c r="M5" s="1">
        <v>16.11</v>
      </c>
      <c r="N5">
        <v>7.0997753405950297</v>
      </c>
      <c r="S5" s="9">
        <f t="shared" si="1"/>
        <v>10</v>
      </c>
      <c r="T5" s="10">
        <v>5.9004120823704476</v>
      </c>
      <c r="U5" s="10"/>
      <c r="V5" s="10">
        <f t="shared" si="2"/>
        <v>10</v>
      </c>
      <c r="W5" s="11">
        <v>6.1365068100662965</v>
      </c>
      <c r="X5" s="10"/>
      <c r="Y5" s="10">
        <f t="shared" si="3"/>
        <v>10</v>
      </c>
      <c r="Z5" s="10">
        <v>5.9028833904144768</v>
      </c>
      <c r="AA5" s="10"/>
      <c r="AB5" s="10">
        <f t="shared" si="0"/>
        <v>10</v>
      </c>
      <c r="AC5" s="12">
        <v>5.9006151864863474</v>
      </c>
      <c r="AD5" s="10"/>
      <c r="AE5" s="10"/>
      <c r="AF5" s="17">
        <v>10</v>
      </c>
      <c r="AG5">
        <f t="shared" ref="AG5:AG28" si="4">AVERAGE(R11,T5,W5,Z5,AC5)</f>
        <v>5.9721527984675138</v>
      </c>
      <c r="AH5">
        <f t="shared" ref="AH5:AH28" si="5">STDEV(R11,T5,W5,Z5,AC5)/SQRT(5)</f>
        <v>4.7115542753443818E-2</v>
      </c>
    </row>
    <row r="6" spans="1:34">
      <c r="A6" s="1">
        <v>14.21</v>
      </c>
      <c r="B6">
        <v>7.0999518054688231</v>
      </c>
      <c r="D6" s="1">
        <v>17.510000000000002</v>
      </c>
      <c r="E6">
        <v>7.0894255729832354</v>
      </c>
      <c r="G6" s="1">
        <v>12.03</v>
      </c>
      <c r="H6" s="1">
        <v>7.0891732964054306</v>
      </c>
      <c r="J6" s="1">
        <v>119.85</v>
      </c>
      <c r="K6">
        <v>7.0913641422573521</v>
      </c>
      <c r="M6" s="1">
        <v>21.11</v>
      </c>
      <c r="N6">
        <v>7.098949252322817</v>
      </c>
      <c r="S6" s="9">
        <f t="shared" si="1"/>
        <v>15</v>
      </c>
      <c r="T6" s="10">
        <v>5.904115981656795</v>
      </c>
      <c r="U6" s="10"/>
      <c r="V6" s="10">
        <f t="shared" si="2"/>
        <v>15</v>
      </c>
      <c r="W6" s="11">
        <v>6.0333713007495753</v>
      </c>
      <c r="X6" s="10"/>
      <c r="Y6" s="10">
        <f t="shared" si="3"/>
        <v>15</v>
      </c>
      <c r="Z6" s="10">
        <v>5.9071050720625884</v>
      </c>
      <c r="AA6" s="10"/>
      <c r="AB6" s="10">
        <f t="shared" si="0"/>
        <v>15</v>
      </c>
      <c r="AC6" s="12">
        <v>5.9019380610262395</v>
      </c>
      <c r="AD6" s="10"/>
      <c r="AE6" s="10"/>
      <c r="AF6" s="17">
        <v>15</v>
      </c>
      <c r="AG6">
        <f t="shared" si="4"/>
        <v>5.9598686264990395</v>
      </c>
      <c r="AH6">
        <f t="shared" si="5"/>
        <v>3.4124439614961664E-2</v>
      </c>
    </row>
    <row r="7" spans="1:34">
      <c r="A7" s="1">
        <v>19.21</v>
      </c>
      <c r="B7">
        <v>7.0940764384554171</v>
      </c>
      <c r="D7" s="1">
        <v>22.51</v>
      </c>
      <c r="E7">
        <v>7.0839573875025117</v>
      </c>
      <c r="G7" s="1">
        <v>17.02</v>
      </c>
      <c r="H7" s="1">
        <v>7.0863972572371638</v>
      </c>
      <c r="J7" s="1">
        <v>124.85</v>
      </c>
      <c r="K7">
        <v>7.0886907680252627</v>
      </c>
      <c r="M7" s="1">
        <v>26.11</v>
      </c>
      <c r="N7">
        <v>7.0983235728595604</v>
      </c>
      <c r="Q7" s="4">
        <v>20</v>
      </c>
      <c r="R7" s="4">
        <v>5.9116642449999999</v>
      </c>
      <c r="S7" s="9">
        <f t="shared" si="1"/>
        <v>20</v>
      </c>
      <c r="T7" s="10">
        <v>5.9090088911353691</v>
      </c>
      <c r="U7" s="10"/>
      <c r="V7" s="10">
        <f t="shared" si="2"/>
        <v>20</v>
      </c>
      <c r="W7" s="11">
        <v>5.9657321912596268</v>
      </c>
      <c r="X7" s="10"/>
      <c r="Y7" s="10">
        <f t="shared" si="3"/>
        <v>20</v>
      </c>
      <c r="Z7" s="10">
        <v>5.9158025055996299</v>
      </c>
      <c r="AA7" s="10"/>
      <c r="AB7" s="10">
        <f t="shared" si="0"/>
        <v>20</v>
      </c>
      <c r="AC7" s="12">
        <v>5.9069596005536882</v>
      </c>
      <c r="AD7" s="10"/>
      <c r="AE7" s="10"/>
      <c r="AF7" s="17">
        <v>20</v>
      </c>
      <c r="AG7">
        <f t="shared" si="4"/>
        <v>5.9561705097096622</v>
      </c>
      <c r="AH7">
        <f t="shared" si="5"/>
        <v>3.3571858242855156E-2</v>
      </c>
    </row>
    <row r="8" spans="1:34">
      <c r="A8" s="1">
        <v>24.21</v>
      </c>
      <c r="B8">
        <v>7.0973926542899735</v>
      </c>
      <c r="D8" s="1">
        <v>27.51</v>
      </c>
      <c r="E8">
        <v>7.0774466345043807</v>
      </c>
      <c r="G8" s="1">
        <v>22.02</v>
      </c>
      <c r="H8" s="1">
        <v>7.0898719322289603</v>
      </c>
      <c r="J8" s="1">
        <v>129.85</v>
      </c>
      <c r="K8">
        <v>7.085365975404442</v>
      </c>
      <c r="M8" s="1">
        <v>31.11</v>
      </c>
      <c r="N8">
        <v>7.0985166391485448</v>
      </c>
      <c r="S8" s="9">
        <f t="shared" si="1"/>
        <v>25</v>
      </c>
      <c r="T8" s="10">
        <v>5.9113070601003104</v>
      </c>
      <c r="U8" s="10"/>
      <c r="V8" s="10">
        <f t="shared" si="2"/>
        <v>25</v>
      </c>
      <c r="W8" s="11">
        <v>5.9329138800088552</v>
      </c>
      <c r="X8" s="10"/>
      <c r="Y8" s="10">
        <f t="shared" si="3"/>
        <v>25</v>
      </c>
      <c r="Z8" s="10">
        <v>5.9348372558222486</v>
      </c>
      <c r="AA8" s="10"/>
      <c r="AB8" s="10">
        <f t="shared" si="0"/>
        <v>25</v>
      </c>
      <c r="AC8" s="12">
        <v>5.9123980748257949</v>
      </c>
      <c r="AD8" s="10"/>
      <c r="AE8" s="10"/>
      <c r="AF8" s="17">
        <v>25</v>
      </c>
      <c r="AG8">
        <f t="shared" si="4"/>
        <v>5.9608934095514421</v>
      </c>
      <c r="AH8">
        <f t="shared" si="5"/>
        <v>3.8348451234766878E-2</v>
      </c>
    </row>
    <row r="9" spans="1:34">
      <c r="A9" s="1">
        <v>29.21</v>
      </c>
      <c r="B9">
        <v>7.0938728526345178</v>
      </c>
      <c r="D9" s="1">
        <v>32.51</v>
      </c>
      <c r="E9">
        <v>7.073571574524177</v>
      </c>
      <c r="G9" s="1">
        <v>27.02</v>
      </c>
      <c r="H9" s="1">
        <v>7.0898615579254409</v>
      </c>
      <c r="J9" s="1">
        <v>134.85</v>
      </c>
      <c r="K9">
        <v>7.0814552525233934</v>
      </c>
      <c r="M9" s="1">
        <v>36.11</v>
      </c>
      <c r="N9">
        <v>7.0939381070427068</v>
      </c>
      <c r="S9" s="9">
        <f t="shared" si="1"/>
        <v>30</v>
      </c>
      <c r="T9" s="10">
        <v>5.9238057057239963</v>
      </c>
      <c r="U9" s="10"/>
      <c r="V9" s="10">
        <f t="shared" si="2"/>
        <v>30</v>
      </c>
      <c r="W9" s="11">
        <v>5.910563628712417</v>
      </c>
      <c r="X9" s="10"/>
      <c r="Y9" s="10">
        <f t="shared" si="3"/>
        <v>30</v>
      </c>
      <c r="Z9" s="10">
        <v>5.9625207468723351</v>
      </c>
      <c r="AA9" s="10"/>
      <c r="AB9" s="10">
        <f t="shared" si="0"/>
        <v>30.629999999999995</v>
      </c>
      <c r="AC9" s="12">
        <v>5.9278198782120954</v>
      </c>
      <c r="AD9" s="10"/>
      <c r="AE9" s="10"/>
      <c r="AF9" s="17">
        <v>30</v>
      </c>
      <c r="AG9">
        <f t="shared" si="4"/>
        <v>5.9735914465041686</v>
      </c>
      <c r="AH9">
        <f t="shared" si="5"/>
        <v>4.3273445736882681E-2</v>
      </c>
    </row>
    <row r="10" spans="1:34">
      <c r="A10" s="1">
        <v>34.21</v>
      </c>
      <c r="B10">
        <v>7.0909686753778232</v>
      </c>
      <c r="D10" s="1">
        <v>37.51</v>
      </c>
      <c r="E10">
        <v>7.0643560158271965</v>
      </c>
      <c r="G10" s="1">
        <v>32.020000000000003</v>
      </c>
      <c r="H10" s="1">
        <v>7.0912350322458773</v>
      </c>
      <c r="J10" s="1">
        <v>139.85</v>
      </c>
      <c r="K10">
        <v>7.0804913235855302</v>
      </c>
      <c r="M10" s="1">
        <v>41.11</v>
      </c>
      <c r="N10">
        <v>7.094946092977044</v>
      </c>
      <c r="S10" s="9">
        <f t="shared" si="1"/>
        <v>35</v>
      </c>
      <c r="T10" s="10">
        <v>5.9396683043472507</v>
      </c>
      <c r="U10" s="10"/>
      <c r="V10" s="10">
        <f t="shared" si="2"/>
        <v>35</v>
      </c>
      <c r="W10" s="11">
        <v>5.9050339503669029</v>
      </c>
      <c r="X10" s="10"/>
      <c r="Y10" s="10">
        <f t="shared" si="3"/>
        <v>35</v>
      </c>
      <c r="Z10" s="10">
        <v>5.9854955819697864</v>
      </c>
      <c r="AA10" s="10"/>
      <c r="AB10" s="10">
        <f t="shared" si="0"/>
        <v>35.629999999999995</v>
      </c>
      <c r="AC10" s="12">
        <v>5.9467659681770639</v>
      </c>
      <c r="AD10" s="10"/>
      <c r="AE10" s="10"/>
      <c r="AF10" s="17">
        <v>35</v>
      </c>
      <c r="AG10">
        <f t="shared" si="4"/>
        <v>5.9881512223722009</v>
      </c>
      <c r="AH10">
        <f t="shared" si="5"/>
        <v>4.5732185901063871E-2</v>
      </c>
    </row>
    <row r="11" spans="1:34">
      <c r="A11" s="1">
        <v>39.21</v>
      </c>
      <c r="B11">
        <v>7.0881004076038616</v>
      </c>
      <c r="D11" s="1">
        <v>42.51</v>
      </c>
      <c r="E11">
        <v>7.0616326362219297</v>
      </c>
      <c r="G11" s="1">
        <v>37.020000000000003</v>
      </c>
      <c r="H11" s="1">
        <v>7.0865372580423944</v>
      </c>
      <c r="J11" s="1">
        <v>144.85</v>
      </c>
      <c r="K11">
        <v>7.0744668236839408</v>
      </c>
      <c r="M11" s="1">
        <v>46.11</v>
      </c>
      <c r="N11">
        <v>7.0943307533180215</v>
      </c>
      <c r="Q11" s="4">
        <v>40</v>
      </c>
      <c r="R11" s="4">
        <v>6.0203465229999997</v>
      </c>
      <c r="S11" s="9">
        <f t="shared" si="1"/>
        <v>40</v>
      </c>
      <c r="T11" s="10">
        <v>5.9493747031986528</v>
      </c>
      <c r="U11" s="10"/>
      <c r="V11" s="10">
        <f t="shared" si="2"/>
        <v>40</v>
      </c>
      <c r="W11" s="11">
        <v>5.902694664289684</v>
      </c>
      <c r="X11" s="10"/>
      <c r="Y11" s="10">
        <f t="shared" si="3"/>
        <v>40</v>
      </c>
      <c r="Z11" s="10">
        <v>6.0139515720810621</v>
      </c>
      <c r="AA11" s="10"/>
      <c r="AB11" s="10">
        <f t="shared" si="0"/>
        <v>41.069999999999993</v>
      </c>
      <c r="AC11" s="12">
        <v>5.9743740304792174</v>
      </c>
      <c r="AD11" s="10"/>
      <c r="AE11" s="10"/>
      <c r="AF11" s="17">
        <v>40</v>
      </c>
      <c r="AG11">
        <f t="shared" si="4"/>
        <v>6.0039738270097232</v>
      </c>
      <c r="AH11">
        <f t="shared" si="5"/>
        <v>4.7441861845982716E-2</v>
      </c>
    </row>
    <row r="12" spans="1:34">
      <c r="A12" s="1">
        <v>44.21</v>
      </c>
      <c r="B12">
        <v>7.0923681887928547</v>
      </c>
      <c r="D12" s="1">
        <v>47.51</v>
      </c>
      <c r="E12">
        <v>7.0564631640812392</v>
      </c>
      <c r="G12" s="1">
        <v>42.02</v>
      </c>
      <c r="H12" s="1">
        <v>7.0866727770067497</v>
      </c>
      <c r="J12" s="1">
        <v>149.85</v>
      </c>
      <c r="K12">
        <v>7.0701782115557457</v>
      </c>
      <c r="M12" s="1">
        <v>51.11</v>
      </c>
      <c r="N12">
        <v>7.0975491098165788</v>
      </c>
      <c r="Q12" s="4">
        <v>45</v>
      </c>
      <c r="R12" s="4">
        <v>6.0528127170000001</v>
      </c>
      <c r="S12" s="9">
        <f t="shared" si="1"/>
        <v>45</v>
      </c>
      <c r="T12" s="10">
        <v>5.9661857175473481</v>
      </c>
      <c r="U12" s="10"/>
      <c r="V12" s="10">
        <f t="shared" si="2"/>
        <v>45</v>
      </c>
      <c r="W12" s="11">
        <v>5.9051429980087748</v>
      </c>
      <c r="X12" s="10"/>
      <c r="Y12" s="10">
        <f t="shared" si="3"/>
        <v>45</v>
      </c>
      <c r="Z12" s="10">
        <v>6.0441662211564662</v>
      </c>
      <c r="AA12" s="10"/>
      <c r="AB12" s="10">
        <f t="shared" si="0"/>
        <v>46.069999999999993</v>
      </c>
      <c r="AC12" s="12">
        <v>6.001828031658679</v>
      </c>
      <c r="AD12" s="10"/>
      <c r="AE12" s="10"/>
      <c r="AF12" s="17">
        <v>45</v>
      </c>
      <c r="AG12">
        <f t="shared" si="4"/>
        <v>6.0215702072742534</v>
      </c>
      <c r="AH12">
        <f t="shared" si="5"/>
        <v>4.7994702208722623E-2</v>
      </c>
    </row>
    <row r="13" spans="1:34">
      <c r="A13" s="1">
        <v>49.21</v>
      </c>
      <c r="B13">
        <v>7.0911527039394953</v>
      </c>
      <c r="D13" s="1">
        <v>52.51</v>
      </c>
      <c r="E13">
        <v>7.0539744693783719</v>
      </c>
      <c r="G13" s="1">
        <v>47.02</v>
      </c>
      <c r="H13" s="1">
        <v>7.0876752737419002</v>
      </c>
      <c r="J13" s="1">
        <v>154.85</v>
      </c>
      <c r="K13">
        <v>7.0690510663297834</v>
      </c>
      <c r="M13" s="1">
        <v>56.11</v>
      </c>
      <c r="N13">
        <v>7.0959078891682301</v>
      </c>
      <c r="Q13" s="4">
        <v>50</v>
      </c>
      <c r="R13" s="4">
        <v>6.0833493599999997</v>
      </c>
      <c r="S13" s="9">
        <f t="shared" si="1"/>
        <v>50</v>
      </c>
      <c r="T13" s="10">
        <v>5.9838675660024521</v>
      </c>
      <c r="U13" s="10"/>
      <c r="V13" s="10">
        <f t="shared" si="2"/>
        <v>50</v>
      </c>
      <c r="W13" s="11">
        <v>5.9198131369024516</v>
      </c>
      <c r="X13" s="10"/>
      <c r="Y13" s="10">
        <f t="shared" si="3"/>
        <v>50</v>
      </c>
      <c r="Z13" s="10">
        <v>6.0729921105655746</v>
      </c>
      <c r="AA13" s="10"/>
      <c r="AB13" s="10">
        <f t="shared" si="0"/>
        <v>51.069999999999993</v>
      </c>
      <c r="AC13" s="12">
        <v>6.0304470413320033</v>
      </c>
      <c r="AD13" s="10"/>
      <c r="AE13" s="10"/>
      <c r="AF13" s="17">
        <v>50</v>
      </c>
      <c r="AG13">
        <f t="shared" si="4"/>
        <v>6.0391816661604967</v>
      </c>
      <c r="AH13">
        <f t="shared" si="5"/>
        <v>4.5227277624039941E-2</v>
      </c>
    </row>
    <row r="14" spans="1:34">
      <c r="A14" s="1">
        <v>54.21</v>
      </c>
      <c r="B14">
        <v>7.089168597771411</v>
      </c>
      <c r="D14" s="1">
        <v>57.51</v>
      </c>
      <c r="E14">
        <v>7.0530889246499697</v>
      </c>
      <c r="G14" s="1">
        <v>52.02</v>
      </c>
      <c r="H14" s="1">
        <v>7.0905239076337283</v>
      </c>
      <c r="J14" s="1">
        <v>159.85</v>
      </c>
      <c r="K14">
        <v>7.0628518265536684</v>
      </c>
      <c r="M14" s="1">
        <v>61.11</v>
      </c>
      <c r="N14">
        <v>7.0931771707964737</v>
      </c>
      <c r="Q14" s="4">
        <v>55</v>
      </c>
      <c r="R14" s="4">
        <v>6.1130107770000004</v>
      </c>
      <c r="S14" s="9">
        <f t="shared" si="1"/>
        <v>55</v>
      </c>
      <c r="T14" s="10">
        <v>6.0008482008775852</v>
      </c>
      <c r="U14" s="10"/>
      <c r="V14" s="10">
        <f t="shared" si="2"/>
        <v>55</v>
      </c>
      <c r="W14" s="11">
        <v>5.9477947916086285</v>
      </c>
      <c r="X14" s="10"/>
      <c r="Y14" s="10">
        <f t="shared" si="3"/>
        <v>55</v>
      </c>
      <c r="Z14" s="10">
        <v>6.0998688719912382</v>
      </c>
      <c r="AA14" s="10"/>
      <c r="AB14" s="10">
        <f t="shared" si="0"/>
        <v>56.069999999999993</v>
      </c>
      <c r="AC14" s="12">
        <v>6.0661673070951645</v>
      </c>
      <c r="AD14" s="10"/>
      <c r="AE14" s="10"/>
      <c r="AF14" s="17">
        <v>55</v>
      </c>
      <c r="AG14">
        <f t="shared" si="4"/>
        <v>6.0627192719145224</v>
      </c>
      <c r="AH14">
        <f t="shared" si="5"/>
        <v>4.29985579312442E-2</v>
      </c>
    </row>
    <row r="15" spans="1:34">
      <c r="A15" s="1">
        <v>59.21</v>
      </c>
      <c r="B15">
        <v>7.0889025803804993</v>
      </c>
      <c r="D15" s="1">
        <v>62.51</v>
      </c>
      <c r="E15">
        <v>7.0522070056176469</v>
      </c>
      <c r="G15" s="1">
        <v>57.02</v>
      </c>
      <c r="H15" s="1">
        <v>7.0866480788078965</v>
      </c>
      <c r="J15" s="1">
        <v>164.85</v>
      </c>
      <c r="K15">
        <v>7.0591014167116084</v>
      </c>
      <c r="M15" s="1">
        <v>66.11</v>
      </c>
      <c r="N15">
        <v>7.0959820040646511</v>
      </c>
      <c r="Q15" s="4">
        <v>60</v>
      </c>
      <c r="R15" s="4">
        <v>6.1432472730000001</v>
      </c>
      <c r="S15" s="9">
        <f t="shared" si="1"/>
        <v>60</v>
      </c>
      <c r="T15" s="10">
        <v>6.0200755876772805</v>
      </c>
      <c r="U15" s="10"/>
      <c r="V15" s="10">
        <f t="shared" si="2"/>
        <v>60</v>
      </c>
      <c r="W15" s="11">
        <v>5.9601884726995671</v>
      </c>
      <c r="X15" s="10"/>
      <c r="Y15" s="10">
        <f t="shared" si="3"/>
        <v>60</v>
      </c>
      <c r="Z15" s="10">
        <v>6.121546045347837</v>
      </c>
      <c r="AA15" s="10"/>
      <c r="AB15" s="10">
        <f t="shared" si="0"/>
        <v>61.069999999999993</v>
      </c>
      <c r="AC15" s="12">
        <v>6.09364840965958</v>
      </c>
      <c r="AD15" s="10"/>
      <c r="AE15" s="10"/>
      <c r="AF15" s="17">
        <v>60</v>
      </c>
      <c r="AG15">
        <f t="shared" si="4"/>
        <v>6.0902948928768534</v>
      </c>
      <c r="AH15">
        <f t="shared" si="5"/>
        <v>5.0154651051625879E-2</v>
      </c>
    </row>
    <row r="16" spans="1:34">
      <c r="A16" s="1">
        <v>64.209999999999994</v>
      </c>
      <c r="B16">
        <v>7.08790452907391</v>
      </c>
      <c r="D16" s="1">
        <v>67.510000000000005</v>
      </c>
      <c r="E16">
        <v>7.0462893031407852</v>
      </c>
      <c r="G16" s="1">
        <v>62.02</v>
      </c>
      <c r="H16" s="1">
        <v>7.0842345342104096</v>
      </c>
      <c r="J16" s="1">
        <v>169.85</v>
      </c>
      <c r="K16">
        <v>7.0549875397154684</v>
      </c>
      <c r="M16" s="1">
        <v>71.11</v>
      </c>
      <c r="N16">
        <v>7.0948490808995999</v>
      </c>
      <c r="Q16" s="4">
        <v>65</v>
      </c>
      <c r="R16" s="4">
        <v>6.1637923069999996</v>
      </c>
      <c r="S16" s="9">
        <f t="shared" si="1"/>
        <v>65</v>
      </c>
      <c r="T16" s="10">
        <v>6.0406604751460291</v>
      </c>
      <c r="U16" s="10"/>
      <c r="V16" s="10">
        <f t="shared" si="2"/>
        <v>65</v>
      </c>
      <c r="W16" s="11">
        <v>5.9776525878118774</v>
      </c>
      <c r="X16" s="10"/>
      <c r="Y16" s="10">
        <f t="shared" si="3"/>
        <v>65</v>
      </c>
      <c r="Z16" s="10">
        <v>6.1398041631827693</v>
      </c>
      <c r="AA16" s="10"/>
      <c r="AB16" s="10">
        <f t="shared" si="0"/>
        <v>66.069999999999993</v>
      </c>
      <c r="AC16" s="12">
        <v>6.1212539328340911</v>
      </c>
      <c r="AD16" s="10"/>
      <c r="AE16" s="10"/>
      <c r="AF16" s="17">
        <v>65</v>
      </c>
      <c r="AG16">
        <f t="shared" si="4"/>
        <v>6.0994556115949532</v>
      </c>
      <c r="AH16">
        <f t="shared" si="5"/>
        <v>4.1488989253017743E-2</v>
      </c>
    </row>
    <row r="17" spans="1:34">
      <c r="A17" s="1">
        <v>69.209999999999994</v>
      </c>
      <c r="B17">
        <v>7.0861452429286658</v>
      </c>
      <c r="D17" s="1">
        <v>72.510000000000005</v>
      </c>
      <c r="E17">
        <v>7.0434969972663568</v>
      </c>
      <c r="G17" s="1">
        <v>67.03</v>
      </c>
      <c r="H17" s="1">
        <v>7.0872572561697025</v>
      </c>
      <c r="J17" s="1">
        <v>174.85</v>
      </c>
      <c r="K17">
        <v>7.0463748257878009</v>
      </c>
      <c r="M17" s="1">
        <v>76.11</v>
      </c>
      <c r="N17">
        <v>7.0925300232276678</v>
      </c>
      <c r="Q17" s="4">
        <v>70</v>
      </c>
      <c r="R17" s="4">
        <v>6.1794741650000002</v>
      </c>
      <c r="S17" s="9">
        <f t="shared" si="1"/>
        <v>70</v>
      </c>
      <c r="T17" s="10">
        <v>6.0559294452344794</v>
      </c>
      <c r="U17" s="10"/>
      <c r="V17" s="10">
        <f t="shared" si="2"/>
        <v>70</v>
      </c>
      <c r="W17" s="11">
        <v>6.0015749055100018</v>
      </c>
      <c r="X17" s="10"/>
      <c r="Y17" s="10">
        <f t="shared" si="3"/>
        <v>70</v>
      </c>
      <c r="Z17" s="10">
        <v>6.1559808521347081</v>
      </c>
      <c r="AA17" s="10"/>
      <c r="AB17" s="10">
        <f t="shared" si="0"/>
        <v>71.069999999999993</v>
      </c>
      <c r="AC17" s="12">
        <v>6.1469641007631175</v>
      </c>
      <c r="AD17" s="10"/>
      <c r="AE17" s="10"/>
      <c r="AF17" s="17">
        <v>70</v>
      </c>
      <c r="AG17">
        <f t="shared" si="4"/>
        <v>6.1174668839284614</v>
      </c>
      <c r="AH17">
        <f t="shared" si="5"/>
        <v>3.971370549344639E-2</v>
      </c>
    </row>
    <row r="18" spans="1:34">
      <c r="A18" s="1">
        <v>74.209999999999994</v>
      </c>
      <c r="B18">
        <v>7.0872212195533679</v>
      </c>
      <c r="D18" s="1">
        <v>77.510000000000005</v>
      </c>
      <c r="E18">
        <v>7.0436651661354404</v>
      </c>
      <c r="G18">
        <v>72.03</v>
      </c>
      <c r="H18">
        <v>7.0774587405175922</v>
      </c>
      <c r="J18" s="1">
        <v>179.85</v>
      </c>
      <c r="K18">
        <v>7.0452973124474196</v>
      </c>
      <c r="M18">
        <v>81.11</v>
      </c>
      <c r="N18">
        <v>7.0998946562448468</v>
      </c>
      <c r="Q18" s="4">
        <v>75</v>
      </c>
      <c r="R18" s="4">
        <v>6.1905280679999999</v>
      </c>
      <c r="S18" s="9">
        <f t="shared" si="1"/>
        <v>75</v>
      </c>
      <c r="T18" s="10">
        <v>6.0666490592858606</v>
      </c>
      <c r="U18" s="10"/>
      <c r="V18" s="10">
        <f t="shared" si="2"/>
        <v>75</v>
      </c>
      <c r="W18" s="11">
        <v>6.0205424689003415</v>
      </c>
      <c r="X18" s="10"/>
      <c r="Y18" s="10">
        <f t="shared" si="3"/>
        <v>75</v>
      </c>
      <c r="Z18" s="10">
        <v>6.1729823520668132</v>
      </c>
      <c r="AA18" s="10"/>
      <c r="AB18" s="10">
        <f t="shared" si="0"/>
        <v>76.069999999999993</v>
      </c>
      <c r="AC18" s="12">
        <v>6.1629111157573506</v>
      </c>
      <c r="AD18" s="10"/>
      <c r="AE18" s="10"/>
      <c r="AF18" s="17">
        <v>75</v>
      </c>
      <c r="AG18">
        <f t="shared" si="4"/>
        <v>6.132026743602073</v>
      </c>
      <c r="AH18">
        <f t="shared" si="5"/>
        <v>3.8963962431379374E-2</v>
      </c>
    </row>
    <row r="19" spans="1:34">
      <c r="A19" s="1">
        <v>79.209999999999994</v>
      </c>
      <c r="B19">
        <v>7.0819120635402433</v>
      </c>
      <c r="D19" s="1">
        <v>82.51</v>
      </c>
      <c r="E19">
        <v>7.0415836184387315</v>
      </c>
      <c r="G19">
        <v>77.03</v>
      </c>
      <c r="H19">
        <v>7.083071647476153</v>
      </c>
      <c r="J19" s="1">
        <v>184.85</v>
      </c>
      <c r="K19">
        <v>7.0417718910835774</v>
      </c>
      <c r="M19">
        <v>86.11</v>
      </c>
      <c r="N19">
        <v>7.1013206143480287</v>
      </c>
      <c r="Q19" s="4">
        <v>80</v>
      </c>
      <c r="R19" s="4">
        <v>6.188788476</v>
      </c>
      <c r="S19" s="9">
        <f t="shared" si="1"/>
        <v>80</v>
      </c>
      <c r="T19" s="10">
        <v>6.0842202289921339</v>
      </c>
      <c r="U19" s="10"/>
      <c r="V19" s="10">
        <f t="shared" si="2"/>
        <v>80</v>
      </c>
      <c r="W19" s="11">
        <v>6.0376128247929755</v>
      </c>
      <c r="X19" s="10"/>
      <c r="Y19" s="10">
        <f t="shared" si="3"/>
        <v>80</v>
      </c>
      <c r="Z19" s="10">
        <v>6.1888831879451667</v>
      </c>
      <c r="AA19" s="10"/>
      <c r="AB19" s="10">
        <f t="shared" si="0"/>
        <v>81.069999999999993</v>
      </c>
      <c r="AC19" s="12">
        <v>6.1697833627206826</v>
      </c>
      <c r="AD19" s="10"/>
      <c r="AE19" s="10"/>
      <c r="AF19" s="17">
        <v>80</v>
      </c>
      <c r="AG19">
        <f t="shared" si="4"/>
        <v>6.1440772828901915</v>
      </c>
      <c r="AH19">
        <f t="shared" si="5"/>
        <v>3.6582362479985468E-2</v>
      </c>
    </row>
    <row r="20" spans="1:34">
      <c r="A20">
        <v>84.21</v>
      </c>
      <c r="B20">
        <v>7.0981789419231234</v>
      </c>
      <c r="D20" s="1">
        <v>87.51</v>
      </c>
      <c r="E20">
        <v>7.0384495592595293</v>
      </c>
      <c r="G20">
        <v>82.03</v>
      </c>
      <c r="H20">
        <v>7.0987281669165698</v>
      </c>
      <c r="J20" s="1">
        <v>189.85</v>
      </c>
      <c r="K20">
        <v>7.0375087685964672</v>
      </c>
      <c r="M20">
        <v>91.11</v>
      </c>
      <c r="N20">
        <v>7.0979343065488854</v>
      </c>
      <c r="Q20" s="4">
        <v>85</v>
      </c>
      <c r="R20" s="4">
        <v>6.1989171880000002</v>
      </c>
      <c r="S20" s="9">
        <f t="shared" si="1"/>
        <v>85</v>
      </c>
      <c r="T20" s="10">
        <v>6.0961969375589709</v>
      </c>
      <c r="U20" s="10"/>
      <c r="V20" s="10">
        <f t="shared" si="2"/>
        <v>85</v>
      </c>
      <c r="W20" s="11">
        <v>6.0542151679505416</v>
      </c>
      <c r="X20" s="10"/>
      <c r="Y20" s="10">
        <f t="shared" si="3"/>
        <v>85</v>
      </c>
      <c r="Z20" s="10">
        <v>6.2034760824259054</v>
      </c>
      <c r="AA20" s="10"/>
      <c r="AB20" s="10">
        <f t="shared" si="0"/>
        <v>86.07</v>
      </c>
      <c r="AC20" s="12">
        <v>6.1755359540738013</v>
      </c>
      <c r="AD20" s="10"/>
      <c r="AE20" s="10"/>
      <c r="AF20" s="17">
        <v>85</v>
      </c>
      <c r="AG20">
        <f t="shared" si="4"/>
        <v>6.1550490730018437</v>
      </c>
      <c r="AH20">
        <f t="shared" si="5"/>
        <v>3.5096667225809175E-2</v>
      </c>
    </row>
    <row r="21" spans="1:34">
      <c r="A21">
        <v>89.21</v>
      </c>
      <c r="B21">
        <v>7.0955163690870036</v>
      </c>
      <c r="D21" s="1">
        <v>92.51</v>
      </c>
      <c r="E21">
        <v>7.0383922227666957</v>
      </c>
      <c r="G21">
        <v>87.03</v>
      </c>
      <c r="H21">
        <v>7.103949855796647</v>
      </c>
      <c r="J21" s="1">
        <v>194.85</v>
      </c>
      <c r="K21">
        <v>7.0342352064473204</v>
      </c>
      <c r="M21">
        <v>96.11</v>
      </c>
      <c r="N21">
        <v>7.0882693426195837</v>
      </c>
      <c r="Q21" s="4">
        <v>90</v>
      </c>
      <c r="R21" s="4">
        <v>6.256015949</v>
      </c>
      <c r="S21" s="9">
        <f t="shared" si="1"/>
        <v>90</v>
      </c>
      <c r="T21" s="10">
        <v>6.1103071005248948</v>
      </c>
      <c r="U21" s="10"/>
      <c r="V21" s="10">
        <f t="shared" si="2"/>
        <v>90</v>
      </c>
      <c r="W21" s="11">
        <v>6.0673086305606105</v>
      </c>
      <c r="X21" s="10"/>
      <c r="Y21" s="10">
        <f t="shared" si="3"/>
        <v>90</v>
      </c>
      <c r="Z21" s="10">
        <v>6.2110631179720102</v>
      </c>
      <c r="AA21" s="10"/>
      <c r="AB21" s="10">
        <f t="shared" si="0"/>
        <v>91.07</v>
      </c>
      <c r="AC21" s="12">
        <v>6.1808235545149115</v>
      </c>
      <c r="AD21" s="10"/>
      <c r="AE21" s="10"/>
      <c r="AF21" s="17">
        <v>90</v>
      </c>
      <c r="AG21">
        <f t="shared" si="4"/>
        <v>6.1637683373144858</v>
      </c>
      <c r="AH21">
        <f t="shared" si="5"/>
        <v>3.3175776044296716E-2</v>
      </c>
    </row>
    <row r="22" spans="1:34">
      <c r="A22">
        <v>94.21</v>
      </c>
      <c r="B22">
        <v>7.0714096894460496</v>
      </c>
      <c r="D22" s="1">
        <v>97.51</v>
      </c>
      <c r="E22">
        <v>7.0350876198364167</v>
      </c>
      <c r="G22">
        <v>92.03</v>
      </c>
      <c r="H22">
        <v>7.0822922667562453</v>
      </c>
      <c r="J22" s="1">
        <v>199.85</v>
      </c>
      <c r="K22">
        <v>7.0294878458530974</v>
      </c>
      <c r="M22">
        <v>101.11</v>
      </c>
      <c r="N22">
        <v>7.041783351567191</v>
      </c>
      <c r="Q22" s="4">
        <v>95</v>
      </c>
      <c r="R22" s="4">
        <v>6.2179068989999999</v>
      </c>
      <c r="S22" s="9">
        <f t="shared" si="1"/>
        <v>95</v>
      </c>
      <c r="T22" s="10">
        <v>6.1156209954440408</v>
      </c>
      <c r="U22" s="10"/>
      <c r="V22" s="10">
        <f t="shared" si="2"/>
        <v>95</v>
      </c>
      <c r="W22" s="11">
        <v>6.0804985595162719</v>
      </c>
      <c r="X22" s="10"/>
      <c r="Y22" s="10">
        <f t="shared" si="3"/>
        <v>95</v>
      </c>
      <c r="Z22" s="10">
        <v>6.2199147632767966</v>
      </c>
      <c r="AA22" s="10"/>
      <c r="AB22" s="10">
        <f t="shared" si="0"/>
        <v>96.07</v>
      </c>
      <c r="AC22" s="12">
        <v>6.1861850698169114</v>
      </c>
      <c r="AD22" s="10"/>
      <c r="AE22" s="10"/>
      <c r="AF22" s="17">
        <v>95</v>
      </c>
      <c r="AG22">
        <f t="shared" si="4"/>
        <v>6.1720823960108042</v>
      </c>
      <c r="AH22">
        <f t="shared" si="5"/>
        <v>3.2769860757306965E-2</v>
      </c>
    </row>
    <row r="23" spans="1:34">
      <c r="A23">
        <v>99.21</v>
      </c>
      <c r="B23">
        <v>6.988554868168479</v>
      </c>
      <c r="D23" s="1">
        <v>102.51</v>
      </c>
      <c r="E23">
        <v>7.0387474641455512</v>
      </c>
      <c r="G23">
        <v>97.03</v>
      </c>
      <c r="H23">
        <v>7.0682246831954307</v>
      </c>
      <c r="J23" s="1">
        <v>204.85</v>
      </c>
      <c r="K23">
        <v>7.0302189378522781</v>
      </c>
      <c r="M23">
        <v>106.11</v>
      </c>
      <c r="N23">
        <v>6.9994449855544429</v>
      </c>
      <c r="Q23" s="4">
        <v>100</v>
      </c>
      <c r="R23" s="4">
        <v>6.2268851160000001</v>
      </c>
      <c r="S23" s="9">
        <f t="shared" si="1"/>
        <v>100</v>
      </c>
      <c r="T23" s="10">
        <v>6.1232048270457016</v>
      </c>
      <c r="U23" s="10"/>
      <c r="V23" s="10">
        <f t="shared" si="2"/>
        <v>100</v>
      </c>
      <c r="W23" s="11">
        <v>6.0892447608211953</v>
      </c>
      <c r="X23" s="10"/>
      <c r="Y23" s="10">
        <f t="shared" si="3"/>
        <v>100</v>
      </c>
      <c r="Z23" s="10">
        <v>6.2262614466372064</v>
      </c>
      <c r="AA23" s="10"/>
      <c r="AB23" s="10">
        <f t="shared" si="0"/>
        <v>101.07</v>
      </c>
      <c r="AC23" s="12">
        <v>6.1905228228447022</v>
      </c>
      <c r="AD23" s="10"/>
      <c r="AE23" s="10"/>
      <c r="AF23" s="17">
        <v>100</v>
      </c>
      <c r="AG23">
        <f t="shared" si="4"/>
        <v>6.1791691872697614</v>
      </c>
      <c r="AH23">
        <f t="shared" si="5"/>
        <v>3.2566284202098776E-2</v>
      </c>
    </row>
    <row r="24" spans="1:34">
      <c r="A24">
        <v>104.21</v>
      </c>
      <c r="B24">
        <v>6.8497511168067637</v>
      </c>
      <c r="D24" s="1">
        <v>107.51</v>
      </c>
      <c r="E24">
        <v>7.0347944765044979</v>
      </c>
      <c r="G24">
        <v>102.03</v>
      </c>
      <c r="H24">
        <v>7.0408657453209633</v>
      </c>
      <c r="J24" s="1">
        <v>209.85</v>
      </c>
      <c r="K24">
        <v>7.0216215514346088</v>
      </c>
      <c r="M24">
        <v>111.11</v>
      </c>
      <c r="N24">
        <v>6.8410799312357495</v>
      </c>
      <c r="Q24" s="4">
        <v>105</v>
      </c>
      <c r="R24" s="4">
        <v>6.2370487219999999</v>
      </c>
      <c r="S24" s="9">
        <f t="shared" si="1"/>
        <v>105</v>
      </c>
      <c r="T24" s="10">
        <v>6.129954599791529</v>
      </c>
      <c r="U24" s="10"/>
      <c r="V24" s="10">
        <f t="shared" si="2"/>
        <v>105</v>
      </c>
      <c r="W24" s="11">
        <v>6.1007000445345776</v>
      </c>
      <c r="X24" s="10"/>
      <c r="Y24" s="10">
        <f t="shared" si="3"/>
        <v>105</v>
      </c>
      <c r="Z24" s="10">
        <v>6.2375802593203842</v>
      </c>
      <c r="AA24" s="10"/>
      <c r="AB24" s="10">
        <f t="shared" si="0"/>
        <v>106.07</v>
      </c>
      <c r="AC24" s="12">
        <v>6.1894679521314373</v>
      </c>
      <c r="AD24" s="10"/>
      <c r="AE24" s="10"/>
      <c r="AF24" s="17">
        <v>105</v>
      </c>
      <c r="AG24">
        <f t="shared" si="4"/>
        <v>6.1860058893555863</v>
      </c>
      <c r="AH24">
        <f t="shared" si="5"/>
        <v>3.2048400327265497E-2</v>
      </c>
    </row>
    <row r="25" spans="1:34">
      <c r="A25">
        <v>109.21</v>
      </c>
      <c r="B25">
        <v>6.7014234738291867</v>
      </c>
      <c r="D25" s="1">
        <v>112.51</v>
      </c>
      <c r="E25">
        <v>7.0406285395714789</v>
      </c>
      <c r="G25">
        <v>107.03</v>
      </c>
      <c r="H25">
        <v>6.9992247522763336</v>
      </c>
      <c r="J25" s="1">
        <v>214.85</v>
      </c>
      <c r="K25">
        <v>7.0042347389145165</v>
      </c>
      <c r="M25">
        <v>116.11</v>
      </c>
      <c r="N25">
        <v>6.7115955334974906</v>
      </c>
      <c r="Q25" s="4">
        <v>110</v>
      </c>
      <c r="R25" s="4">
        <v>6.2398868099999998</v>
      </c>
      <c r="S25" s="9">
        <f t="shared" si="1"/>
        <v>110</v>
      </c>
      <c r="T25" s="10">
        <v>6.1392799949346371</v>
      </c>
      <c r="U25" s="10"/>
      <c r="V25" s="10">
        <f t="shared" si="2"/>
        <v>110</v>
      </c>
      <c r="W25" s="11">
        <v>6.1106879975832316</v>
      </c>
      <c r="X25" s="10"/>
      <c r="Y25" s="10">
        <f t="shared" si="3"/>
        <v>110</v>
      </c>
      <c r="Z25" s="10">
        <v>6.2440572805259569</v>
      </c>
      <c r="AA25" s="10"/>
      <c r="AB25" s="10">
        <f t="shared" si="0"/>
        <v>111.07</v>
      </c>
      <c r="AC25" s="12">
        <v>6.1938926603338667</v>
      </c>
      <c r="AD25" s="10"/>
      <c r="AE25" s="10"/>
      <c r="AF25" s="17">
        <v>110</v>
      </c>
      <c r="AG25">
        <f t="shared" si="4"/>
        <v>6.1928436038755388</v>
      </c>
      <c r="AH25">
        <f t="shared" si="5"/>
        <v>3.0989941474716672E-2</v>
      </c>
    </row>
    <row r="26" spans="1:34">
      <c r="A26">
        <v>114.21</v>
      </c>
      <c r="B26">
        <v>6.5895319455804504</v>
      </c>
      <c r="D26" s="1">
        <v>117.51</v>
      </c>
      <c r="E26">
        <v>7.0344695866161659</v>
      </c>
      <c r="G26">
        <v>112.03</v>
      </c>
      <c r="H26">
        <v>6.9498447691033576</v>
      </c>
      <c r="J26" s="1">
        <v>219.85</v>
      </c>
      <c r="K26">
        <v>6.9917962345617468</v>
      </c>
      <c r="M26">
        <v>121.11</v>
      </c>
      <c r="N26">
        <v>6.5964908724438409</v>
      </c>
      <c r="Q26" s="4">
        <v>115</v>
      </c>
      <c r="R26" s="4">
        <v>6.2458212230000001</v>
      </c>
      <c r="S26" s="9">
        <f t="shared" si="1"/>
        <v>115</v>
      </c>
      <c r="T26" s="10">
        <v>6.1441365360663083</v>
      </c>
      <c r="U26" s="10"/>
      <c r="V26" s="10">
        <f t="shared" si="2"/>
        <v>115</v>
      </c>
      <c r="W26" s="11">
        <v>6.1104671961273773</v>
      </c>
      <c r="X26" s="10"/>
      <c r="Y26" s="10">
        <f t="shared" si="3"/>
        <v>115</v>
      </c>
      <c r="Z26" s="10">
        <v>6.2509626459149557</v>
      </c>
      <c r="AA26" s="10"/>
      <c r="AB26" s="10">
        <f t="shared" si="0"/>
        <v>116.07</v>
      </c>
      <c r="AC26" s="12">
        <v>6.1944230212135443</v>
      </c>
      <c r="AD26" s="10"/>
      <c r="AE26" s="10"/>
      <c r="AF26" s="17">
        <v>115</v>
      </c>
      <c r="AG26">
        <f t="shared" si="4"/>
        <v>6.1959819774644371</v>
      </c>
      <c r="AH26">
        <f t="shared" si="5"/>
        <v>3.1679413993695359E-2</v>
      </c>
    </row>
    <row r="27" spans="1:34">
      <c r="A27">
        <v>119.21</v>
      </c>
      <c r="B27">
        <v>6.4864717958068914</v>
      </c>
      <c r="D27" s="1">
        <v>122.51</v>
      </c>
      <c r="E27">
        <v>7.032726628126138</v>
      </c>
      <c r="G27">
        <v>117.03</v>
      </c>
      <c r="H27">
        <v>6.9058845203075947</v>
      </c>
      <c r="J27" s="1">
        <v>224.85</v>
      </c>
      <c r="K27">
        <v>6.9700940739294284</v>
      </c>
      <c r="M27">
        <v>126.11</v>
      </c>
      <c r="N27">
        <v>6.4951655423790493</v>
      </c>
      <c r="Q27" s="4">
        <v>120</v>
      </c>
      <c r="R27" s="4">
        <v>6.2493392830000003</v>
      </c>
      <c r="S27" s="9">
        <f t="shared" si="1"/>
        <v>120</v>
      </c>
      <c r="T27" s="10">
        <v>6.1505047673650353</v>
      </c>
      <c r="U27" s="10"/>
      <c r="V27" s="10">
        <f t="shared" si="2"/>
        <v>120</v>
      </c>
      <c r="W27" s="11">
        <v>6.1173662230847015</v>
      </c>
      <c r="X27" s="10"/>
      <c r="Y27" s="10">
        <f t="shared" si="3"/>
        <v>120</v>
      </c>
      <c r="Z27" s="10">
        <v>6.2588577280652382</v>
      </c>
      <c r="AA27" s="10"/>
      <c r="AB27" s="10">
        <f t="shared" si="0"/>
        <v>121.07</v>
      </c>
      <c r="AC27" s="12">
        <v>6.196043600243784</v>
      </c>
      <c r="AD27" s="10"/>
      <c r="AE27" s="10"/>
      <c r="AF27" s="17">
        <v>120</v>
      </c>
      <c r="AG27">
        <f t="shared" si="4"/>
        <v>6.2018187415517518</v>
      </c>
      <c r="AH27">
        <f t="shared" si="5"/>
        <v>3.1774870170968549E-2</v>
      </c>
    </row>
    <row r="28" spans="1:34">
      <c r="A28">
        <v>124.21</v>
      </c>
      <c r="B28">
        <v>6.389981863017689</v>
      </c>
      <c r="D28" s="1">
        <v>127.51</v>
      </c>
      <c r="E28">
        <v>7.0349858667962506</v>
      </c>
      <c r="G28">
        <v>122.03</v>
      </c>
      <c r="H28">
        <v>6.8568928092537647</v>
      </c>
      <c r="J28" s="1">
        <v>229.85</v>
      </c>
      <c r="K28">
        <v>6.8471462805010175</v>
      </c>
      <c r="M28">
        <v>131.11000000000001</v>
      </c>
      <c r="N28">
        <v>6.4147866221725911</v>
      </c>
      <c r="Q28" s="4">
        <v>125</v>
      </c>
      <c r="R28" s="4">
        <v>6.2581925920000003</v>
      </c>
      <c r="S28" s="13">
        <f t="shared" si="1"/>
        <v>125</v>
      </c>
      <c r="T28" s="14">
        <v>6.1545504724288405</v>
      </c>
      <c r="U28" s="14"/>
      <c r="V28" s="14">
        <f t="shared" si="2"/>
        <v>125</v>
      </c>
      <c r="W28" s="15">
        <v>6.1204712314878558</v>
      </c>
      <c r="X28" s="14"/>
      <c r="Y28" s="14">
        <f t="shared" si="3"/>
        <v>125</v>
      </c>
      <c r="Z28" s="14">
        <v>6.2611640062483191</v>
      </c>
      <c r="AA28" s="14"/>
      <c r="AB28" s="14">
        <f t="shared" si="0"/>
        <v>127.40999999999997</v>
      </c>
      <c r="AC28" s="16">
        <v>6.2006546141062309</v>
      </c>
      <c r="AD28" s="10"/>
      <c r="AE28" s="10"/>
      <c r="AF28" s="17">
        <v>125</v>
      </c>
      <c r="AG28">
        <f t="shared" si="4"/>
        <v>6.2063614912542491</v>
      </c>
      <c r="AH28">
        <f t="shared" si="5"/>
        <v>3.236383943762567E-2</v>
      </c>
    </row>
    <row r="29" spans="1:34">
      <c r="A29">
        <v>129.21</v>
      </c>
      <c r="B29">
        <v>6.3134127660900425</v>
      </c>
      <c r="D29" s="1">
        <v>132.51</v>
      </c>
      <c r="E29">
        <v>7.034066758553835</v>
      </c>
      <c r="G29">
        <v>127.03</v>
      </c>
      <c r="H29">
        <v>6.8237154122376431</v>
      </c>
      <c r="J29" s="1">
        <v>234.85</v>
      </c>
      <c r="K29">
        <v>6.7123869188954624</v>
      </c>
      <c r="M29">
        <v>136.11000000000001</v>
      </c>
      <c r="N29">
        <v>6.3399425783627548</v>
      </c>
      <c r="Q29" s="4">
        <v>130</v>
      </c>
      <c r="R29" s="4">
        <v>6.2666120789999997</v>
      </c>
      <c r="S29">
        <f t="shared" si="1"/>
        <v>130</v>
      </c>
      <c r="T29">
        <v>6.1591893395778952</v>
      </c>
      <c r="V29">
        <f t="shared" si="2"/>
        <v>130</v>
      </c>
      <c r="W29" s="1">
        <v>6.1261514096536489</v>
      </c>
      <c r="Y29">
        <f t="shared" si="3"/>
        <v>130</v>
      </c>
      <c r="Z29">
        <v>6.2694401562751834</v>
      </c>
      <c r="AF29" s="17">
        <v>130</v>
      </c>
      <c r="AG29">
        <f t="shared" ref="AG29:AG46" si="6">AVERAGE(R35,T29,W29,Z29,AC29)</f>
        <v>6.213955985876682</v>
      </c>
      <c r="AH29">
        <f t="shared" ref="AH29:AH47" si="7">STDEV(R35,T29,W29,Z29,AC29)/SQRT(5)</f>
        <v>3.7746237750591216E-2</v>
      </c>
    </row>
    <row r="30" spans="1:34">
      <c r="A30">
        <v>134.21</v>
      </c>
      <c r="B30">
        <v>6.2525672401548507</v>
      </c>
      <c r="D30" s="1">
        <v>137.51</v>
      </c>
      <c r="E30">
        <v>7.0316731407079596</v>
      </c>
      <c r="G30">
        <v>132.03</v>
      </c>
      <c r="H30">
        <v>6.7845262560571165</v>
      </c>
      <c r="J30" s="1">
        <v>239.85</v>
      </c>
      <c r="K30">
        <v>6.5932959399804218</v>
      </c>
      <c r="M30">
        <v>141.11000000000001</v>
      </c>
      <c r="N30">
        <v>6.2782385213153029</v>
      </c>
      <c r="Q30" s="4">
        <v>135</v>
      </c>
      <c r="R30" s="4">
        <v>6.2723265909999997</v>
      </c>
      <c r="S30">
        <f t="shared" si="1"/>
        <v>135</v>
      </c>
      <c r="T30">
        <v>6.1655599650390061</v>
      </c>
      <c r="V30">
        <f t="shared" si="2"/>
        <v>135</v>
      </c>
      <c r="W30" s="1">
        <v>6.12842251101966</v>
      </c>
      <c r="Y30">
        <f t="shared" si="3"/>
        <v>135</v>
      </c>
      <c r="Z30">
        <v>6.2740735013393296</v>
      </c>
      <c r="AF30" s="17">
        <v>135</v>
      </c>
      <c r="AG30">
        <f t="shared" si="6"/>
        <v>6.2210354518494988</v>
      </c>
      <c r="AH30">
        <f t="shared" si="7"/>
        <v>3.9583073424761854E-2</v>
      </c>
    </row>
    <row r="31" spans="1:34">
      <c r="A31">
        <v>139.21</v>
      </c>
      <c r="B31">
        <v>6.2113477418601653</v>
      </c>
      <c r="D31" s="1">
        <v>142.51</v>
      </c>
      <c r="E31">
        <v>7.0318700333760686</v>
      </c>
      <c r="G31">
        <v>137.03</v>
      </c>
      <c r="H31">
        <v>6.7473020558293184</v>
      </c>
      <c r="J31" s="1">
        <v>244.85</v>
      </c>
      <c r="K31">
        <v>6.4990250857462977</v>
      </c>
      <c r="M31">
        <v>146.11000000000001</v>
      </c>
      <c r="N31">
        <v>6.225327065704608</v>
      </c>
      <c r="Q31" s="4">
        <v>140</v>
      </c>
      <c r="R31" s="4">
        <v>6.276300086</v>
      </c>
      <c r="S31">
        <f t="shared" si="1"/>
        <v>140</v>
      </c>
      <c r="T31">
        <v>6.1708909117286836</v>
      </c>
      <c r="V31">
        <f t="shared" si="2"/>
        <v>140</v>
      </c>
      <c r="W31" s="1">
        <v>6.1345617896894353</v>
      </c>
      <c r="Y31">
        <f t="shared" si="3"/>
        <v>140</v>
      </c>
      <c r="Z31">
        <v>6.2734561738596177</v>
      </c>
      <c r="AF31" s="17">
        <v>140</v>
      </c>
      <c r="AG31">
        <f t="shared" si="6"/>
        <v>6.2248795180694341</v>
      </c>
      <c r="AH31">
        <f t="shared" si="7"/>
        <v>3.8812304398001485E-2</v>
      </c>
    </row>
    <row r="32" spans="1:34">
      <c r="A32">
        <v>144.21</v>
      </c>
      <c r="B32">
        <v>6.1734091840741065</v>
      </c>
      <c r="D32" s="1">
        <v>147.51</v>
      </c>
      <c r="E32">
        <v>7.0339760680302819</v>
      </c>
      <c r="G32">
        <v>142.03</v>
      </c>
      <c r="H32">
        <v>6.7153072283598769</v>
      </c>
      <c r="J32" s="1">
        <v>249.85</v>
      </c>
      <c r="K32">
        <v>6.4308413148535886</v>
      </c>
      <c r="M32">
        <v>151.11000000000001</v>
      </c>
      <c r="N32">
        <v>6.1819317034028458</v>
      </c>
      <c r="Q32" s="4">
        <v>145</v>
      </c>
      <c r="R32" s="4">
        <v>6.2799204880000001</v>
      </c>
      <c r="S32">
        <f t="shared" si="1"/>
        <v>145</v>
      </c>
      <c r="T32">
        <v>6.1735163990484834</v>
      </c>
      <c r="V32">
        <f t="shared" si="2"/>
        <v>145</v>
      </c>
      <c r="W32" s="1">
        <v>6.1422929382675422</v>
      </c>
      <c r="Y32">
        <f t="shared" si="3"/>
        <v>145</v>
      </c>
      <c r="Z32">
        <v>6.2830656465796189</v>
      </c>
      <c r="AB32">
        <f>M87-M$61</f>
        <v>147.40999999999997</v>
      </c>
      <c r="AC32">
        <v>6.2231475474863132</v>
      </c>
      <c r="AF32" s="4">
        <v>145</v>
      </c>
      <c r="AG32">
        <f t="shared" si="6"/>
        <v>6.2302175604763921</v>
      </c>
      <c r="AH32">
        <f t="shared" si="7"/>
        <v>3.43216666714014E-2</v>
      </c>
    </row>
    <row r="33" spans="1:34">
      <c r="A33">
        <v>149.21</v>
      </c>
      <c r="B33">
        <v>6.1455626217541548</v>
      </c>
      <c r="D33" s="1">
        <v>152.51</v>
      </c>
      <c r="E33">
        <v>7.0327426430763547</v>
      </c>
      <c r="G33">
        <v>147.03</v>
      </c>
      <c r="H33">
        <v>6.7119964229509277</v>
      </c>
      <c r="J33" s="1">
        <v>254.85</v>
      </c>
      <c r="K33">
        <v>6.3710792214154646</v>
      </c>
      <c r="M33">
        <v>156.11000000000001</v>
      </c>
      <c r="N33">
        <v>6.1449723733383381</v>
      </c>
      <c r="Q33" s="4">
        <v>150</v>
      </c>
      <c r="R33" s="4">
        <v>6.2863213890000003</v>
      </c>
      <c r="S33">
        <f t="shared" si="1"/>
        <v>150</v>
      </c>
      <c r="T33">
        <v>6.1819183675729645</v>
      </c>
      <c r="V33">
        <f t="shared" si="2"/>
        <v>150</v>
      </c>
      <c r="W33" s="1">
        <v>6.1468525444434094</v>
      </c>
      <c r="Y33">
        <f t="shared" si="3"/>
        <v>150</v>
      </c>
      <c r="Z33">
        <v>6.2851796650347955</v>
      </c>
      <c r="AF33" s="4">
        <v>150</v>
      </c>
      <c r="AG33">
        <f t="shared" si="6"/>
        <v>6.2356502975127928</v>
      </c>
      <c r="AH33">
        <f t="shared" si="7"/>
        <v>3.8187588012406543E-2</v>
      </c>
    </row>
    <row r="34" spans="1:34">
      <c r="A34">
        <v>154.21</v>
      </c>
      <c r="B34">
        <v>6.1183729036459615</v>
      </c>
      <c r="D34" s="1">
        <v>157.51</v>
      </c>
      <c r="E34">
        <v>7.0330130887162357</v>
      </c>
      <c r="G34">
        <v>152.03</v>
      </c>
      <c r="H34">
        <v>6.67948567064452</v>
      </c>
      <c r="J34">
        <v>260.75</v>
      </c>
      <c r="K34">
        <v>6.320469790675773</v>
      </c>
      <c r="M34">
        <v>161.11000000000001</v>
      </c>
      <c r="N34">
        <v>6.1154146490489154</v>
      </c>
      <c r="Q34" s="4">
        <v>155</v>
      </c>
      <c r="R34" s="4">
        <v>6.294967132</v>
      </c>
      <c r="S34">
        <f t="shared" si="1"/>
        <v>155</v>
      </c>
      <c r="T34">
        <v>6.1871381409586874</v>
      </c>
      <c r="V34">
        <f t="shared" si="2"/>
        <v>155</v>
      </c>
      <c r="W34" s="1">
        <v>6.1533861936757264</v>
      </c>
      <c r="Y34">
        <f t="shared" si="3"/>
        <v>155</v>
      </c>
      <c r="Z34">
        <v>6.2875499956595462</v>
      </c>
      <c r="AF34" s="4">
        <v>155</v>
      </c>
      <c r="AG34">
        <f t="shared" si="6"/>
        <v>6.2408581903234897</v>
      </c>
      <c r="AH34">
        <f t="shared" si="7"/>
        <v>3.7989133599633247E-2</v>
      </c>
    </row>
    <row r="35" spans="1:34">
      <c r="A35">
        <v>159.21</v>
      </c>
      <c r="B35">
        <v>6.0939831272790892</v>
      </c>
      <c r="D35" s="1">
        <v>162.51</v>
      </c>
      <c r="E35">
        <v>7.0322463825108192</v>
      </c>
      <c r="G35">
        <v>157.03</v>
      </c>
      <c r="H35">
        <v>6.6635360277569218</v>
      </c>
      <c r="J35">
        <v>264.85000000000002</v>
      </c>
      <c r="K35">
        <v>6.2766512907876075</v>
      </c>
      <c r="M35">
        <v>166.11</v>
      </c>
      <c r="N35">
        <v>6.0866122939601839</v>
      </c>
      <c r="Q35" s="4">
        <v>160</v>
      </c>
      <c r="R35" s="4">
        <v>6.3010430380000004</v>
      </c>
      <c r="S35">
        <f t="shared" si="1"/>
        <v>160</v>
      </c>
      <c r="T35">
        <v>6.1911456349475289</v>
      </c>
      <c r="V35">
        <f t="shared" si="2"/>
        <v>160</v>
      </c>
      <c r="W35" s="1">
        <v>6.1581232010916942</v>
      </c>
      <c r="Y35">
        <f t="shared" si="3"/>
        <v>160</v>
      </c>
      <c r="Z35">
        <v>6.2938616868733197</v>
      </c>
      <c r="AF35" s="4">
        <v>160</v>
      </c>
      <c r="AG35">
        <f t="shared" si="6"/>
        <v>6.2463763154781358</v>
      </c>
      <c r="AH35">
        <f t="shared" si="7"/>
        <v>3.8565613427855749E-2</v>
      </c>
    </row>
    <row r="36" spans="1:34">
      <c r="A36">
        <v>164.21</v>
      </c>
      <c r="B36">
        <v>6.0753994204872468</v>
      </c>
      <c r="D36" s="1">
        <v>167.51</v>
      </c>
      <c r="E36">
        <v>7.0299059610029184</v>
      </c>
      <c r="G36">
        <v>162.03</v>
      </c>
      <c r="H36">
        <v>6.6364270786379045</v>
      </c>
      <c r="J36">
        <v>269.85000000000002</v>
      </c>
      <c r="K36">
        <v>6.2356259064653443</v>
      </c>
      <c r="M36">
        <v>171.11</v>
      </c>
      <c r="N36">
        <v>6.0653015247872846</v>
      </c>
      <c r="Q36" s="4">
        <v>165</v>
      </c>
      <c r="R36" s="4">
        <v>6.3160858299999996</v>
      </c>
      <c r="S36">
        <f t="shared" si="1"/>
        <v>165</v>
      </c>
      <c r="T36">
        <v>6.1990843101301296</v>
      </c>
      <c r="V36">
        <f t="shared" si="2"/>
        <v>165</v>
      </c>
      <c r="W36" s="1">
        <v>6.1640440817492461</v>
      </c>
      <c r="Y36">
        <f t="shared" si="3"/>
        <v>165</v>
      </c>
      <c r="Z36">
        <v>6.3007948806099874</v>
      </c>
      <c r="AB36">
        <f>M88-M$61</f>
        <v>167.40999999999997</v>
      </c>
      <c r="AC36">
        <v>6.2438451141157216</v>
      </c>
      <c r="AF36" s="4">
        <v>165</v>
      </c>
      <c r="AG36">
        <f t="shared" si="6"/>
        <v>6.2512625029210174</v>
      </c>
      <c r="AH36">
        <f t="shared" si="7"/>
        <v>3.3392967424922745E-2</v>
      </c>
    </row>
    <row r="37" spans="1:34">
      <c r="A37">
        <v>169.21</v>
      </c>
      <c r="B37">
        <v>6.0587779372994062</v>
      </c>
      <c r="D37" s="1">
        <v>172.51</v>
      </c>
      <c r="E37">
        <v>7.0265487948916627</v>
      </c>
      <c r="G37">
        <v>167.03</v>
      </c>
      <c r="H37">
        <v>6.5933742104792818</v>
      </c>
      <c r="J37">
        <v>274.85000000000002</v>
      </c>
      <c r="K37">
        <v>6.2053940021129028</v>
      </c>
      <c r="M37">
        <v>176.11</v>
      </c>
      <c r="N37">
        <v>6.0431876557579578</v>
      </c>
      <c r="Q37" s="4">
        <v>170</v>
      </c>
      <c r="R37" s="4">
        <v>6.3206091969999996</v>
      </c>
      <c r="S37">
        <f t="shared" si="1"/>
        <v>170</v>
      </c>
      <c r="T37">
        <v>6.1996714282565319</v>
      </c>
      <c r="V37">
        <f t="shared" si="2"/>
        <v>170</v>
      </c>
      <c r="W37" s="1">
        <v>6.1696749725397799</v>
      </c>
      <c r="Y37">
        <f t="shared" si="3"/>
        <v>170</v>
      </c>
      <c r="Z37">
        <v>6.3004462162551498</v>
      </c>
      <c r="AF37" s="4">
        <v>170</v>
      </c>
      <c r="AG37">
        <f t="shared" si="6"/>
        <v>6.2567020182628656</v>
      </c>
      <c r="AH37">
        <f t="shared" si="7"/>
        <v>3.8989345153420805E-2</v>
      </c>
    </row>
    <row r="38" spans="1:34">
      <c r="A38">
        <v>174.21</v>
      </c>
      <c r="B38">
        <v>6.0426152789242904</v>
      </c>
      <c r="D38" s="1">
        <v>177.51</v>
      </c>
      <c r="E38">
        <v>7.0299644674140298</v>
      </c>
      <c r="G38">
        <v>172.03</v>
      </c>
      <c r="H38">
        <v>6.5845880357211968</v>
      </c>
      <c r="J38">
        <v>279.85000000000002</v>
      </c>
      <c r="K38">
        <v>6.1772204213126827</v>
      </c>
      <c r="M38">
        <v>181.11</v>
      </c>
      <c r="N38">
        <v>6.0310067865492947</v>
      </c>
      <c r="Q38" s="4">
        <v>175</v>
      </c>
      <c r="R38" s="4">
        <v>6.3290652710000002</v>
      </c>
      <c r="S38">
        <f t="shared" si="1"/>
        <v>175</v>
      </c>
      <c r="T38">
        <v>6.2028125604102078</v>
      </c>
      <c r="V38">
        <f t="shared" si="2"/>
        <v>175</v>
      </c>
      <c r="W38" s="1">
        <v>6.1760402603088176</v>
      </c>
      <c r="Y38">
        <f t="shared" si="3"/>
        <v>175</v>
      </c>
      <c r="Z38">
        <v>6.2979320127821916</v>
      </c>
      <c r="AF38" s="4">
        <v>175</v>
      </c>
      <c r="AG38">
        <f t="shared" si="6"/>
        <v>6.2594219598753043</v>
      </c>
      <c r="AH38">
        <f t="shared" si="7"/>
        <v>3.8243569244034221E-2</v>
      </c>
    </row>
    <row r="39" spans="1:34">
      <c r="A39">
        <v>179.21</v>
      </c>
      <c r="B39">
        <v>6.0279751854285708</v>
      </c>
      <c r="D39">
        <v>182.51</v>
      </c>
      <c r="E39">
        <v>7.0139285885866727</v>
      </c>
      <c r="G39">
        <v>177.03</v>
      </c>
      <c r="H39">
        <v>6.5915849071492083</v>
      </c>
      <c r="J39">
        <v>284.85000000000002</v>
      </c>
      <c r="K39">
        <v>6.1549457867770849</v>
      </c>
      <c r="M39">
        <v>186.11</v>
      </c>
      <c r="N39">
        <v>6.0135989390961919</v>
      </c>
      <c r="Q39" s="4">
        <v>180</v>
      </c>
      <c r="R39" s="4">
        <v>6.3286506129999998</v>
      </c>
      <c r="S39">
        <f t="shared" si="1"/>
        <v>180</v>
      </c>
      <c r="T39">
        <v>6.2055837596605121</v>
      </c>
      <c r="V39">
        <f t="shared" si="2"/>
        <v>180</v>
      </c>
      <c r="W39" s="1">
        <v>6.1775021177968661</v>
      </c>
      <c r="AF39" s="4">
        <v>180</v>
      </c>
      <c r="AG39">
        <f t="shared" si="6"/>
        <v>6.2491023401524588</v>
      </c>
      <c r="AH39">
        <f t="shared" si="7"/>
        <v>4.5025323384130643E-2</v>
      </c>
    </row>
    <row r="40" spans="1:34">
      <c r="A40">
        <v>184.32</v>
      </c>
      <c r="B40">
        <v>6.0156350875806162</v>
      </c>
      <c r="D40">
        <v>187.51</v>
      </c>
      <c r="E40">
        <v>6.9940058483553962</v>
      </c>
      <c r="G40">
        <v>182.03</v>
      </c>
      <c r="H40">
        <v>6.5795342862388706</v>
      </c>
      <c r="J40">
        <v>289.85000000000002</v>
      </c>
      <c r="K40">
        <v>6.137809352543826</v>
      </c>
      <c r="M40">
        <v>191.11</v>
      </c>
      <c r="N40">
        <v>5.9982180043237143</v>
      </c>
      <c r="Q40" s="4">
        <v>185</v>
      </c>
      <c r="R40" s="4">
        <v>6.3353584310000004</v>
      </c>
      <c r="S40">
        <f t="shared" si="1"/>
        <v>185</v>
      </c>
      <c r="T40">
        <v>6.2087008642591686</v>
      </c>
      <c r="AB40">
        <f>M89-M$61</f>
        <v>187.40999999999997</v>
      </c>
      <c r="AC40">
        <v>6.2659922429510182</v>
      </c>
      <c r="AF40" s="4">
        <v>185</v>
      </c>
      <c r="AG40">
        <f t="shared" si="6"/>
        <v>6.2817675517367286</v>
      </c>
      <c r="AH40">
        <f t="shared" si="7"/>
        <v>3.6715802437466992E-2</v>
      </c>
    </row>
    <row r="41" spans="1:34">
      <c r="A41">
        <v>189.32</v>
      </c>
      <c r="B41">
        <v>6.0047766835132101</v>
      </c>
      <c r="D41">
        <v>192.51</v>
      </c>
      <c r="E41">
        <v>6.9795277094389183</v>
      </c>
      <c r="G41">
        <v>187.03</v>
      </c>
      <c r="H41">
        <v>6.5874632412430403</v>
      </c>
      <c r="J41">
        <v>294.85000000000002</v>
      </c>
      <c r="K41">
        <v>6.1195432621905432</v>
      </c>
      <c r="M41">
        <v>196.11</v>
      </c>
      <c r="N41">
        <v>5.9900872511657148</v>
      </c>
      <c r="Q41" s="4">
        <v>190</v>
      </c>
      <c r="R41" s="4">
        <v>6.3423747390000003</v>
      </c>
      <c r="S41">
        <f t="shared" si="1"/>
        <v>190</v>
      </c>
      <c r="T41">
        <v>6.2122730498996361</v>
      </c>
      <c r="AF41" s="4">
        <v>190</v>
      </c>
      <c r="AG41">
        <f t="shared" si="6"/>
        <v>6.2895728809498177</v>
      </c>
      <c r="AH41">
        <f t="shared" si="7"/>
        <v>4.888870577295612E-2</v>
      </c>
    </row>
    <row r="42" spans="1:34">
      <c r="A42">
        <v>194.32</v>
      </c>
      <c r="B42">
        <v>5.9993479405559293</v>
      </c>
      <c r="D42">
        <v>197.51</v>
      </c>
      <c r="E42">
        <v>6.9198487469536438</v>
      </c>
      <c r="G42">
        <v>192.03</v>
      </c>
      <c r="H42">
        <v>6.5737614192925973</v>
      </c>
      <c r="J42">
        <v>299.85000000000002</v>
      </c>
      <c r="K42">
        <v>6.105077648417784</v>
      </c>
      <c r="M42">
        <v>201.11</v>
      </c>
      <c r="N42">
        <v>5.9861250843292773</v>
      </c>
      <c r="Q42" s="4">
        <v>195</v>
      </c>
      <c r="R42" s="4">
        <v>6.3485441280000003</v>
      </c>
      <c r="S42">
        <f t="shared" si="1"/>
        <v>195</v>
      </c>
      <c r="T42">
        <v>6.2129934520656738</v>
      </c>
      <c r="Y42">
        <f>J101-J$65</f>
        <v>195</v>
      </c>
      <c r="Z42">
        <v>6.3230566541732811</v>
      </c>
      <c r="AF42" s="4">
        <v>195</v>
      </c>
      <c r="AG42">
        <f t="shared" si="6"/>
        <v>6.3024687674129849</v>
      </c>
      <c r="AH42">
        <f t="shared" si="7"/>
        <v>3.6297618317303722E-2</v>
      </c>
    </row>
    <row r="43" spans="1:34">
      <c r="A43">
        <v>199.32</v>
      </c>
      <c r="B43">
        <v>5.9887742240489628</v>
      </c>
      <c r="D43">
        <v>202.51</v>
      </c>
      <c r="E43">
        <v>6.8474829243076307</v>
      </c>
      <c r="G43">
        <v>197.03</v>
      </c>
      <c r="H43">
        <v>6.5573495715557035</v>
      </c>
      <c r="J43">
        <v>304.85000000000002</v>
      </c>
      <c r="K43">
        <v>6.0885214218304924</v>
      </c>
      <c r="M43">
        <v>206.11</v>
      </c>
      <c r="N43">
        <v>5.9788245674026159</v>
      </c>
      <c r="Q43" s="4">
        <v>200</v>
      </c>
      <c r="R43" s="4">
        <v>6.3570154560000001</v>
      </c>
      <c r="S43">
        <f t="shared" si="1"/>
        <v>200</v>
      </c>
      <c r="T43">
        <v>6.2211402822457442</v>
      </c>
      <c r="V43">
        <f>G102-G$65</f>
        <v>200</v>
      </c>
      <c r="W43" s="1">
        <v>6.2032464198151454</v>
      </c>
      <c r="AF43" s="4">
        <v>200</v>
      </c>
      <c r="AG43">
        <f t="shared" si="6"/>
        <v>6.2666169936869629</v>
      </c>
      <c r="AH43">
        <f t="shared" si="7"/>
        <v>4.2345829117362968E-2</v>
      </c>
    </row>
    <row r="44" spans="1:34">
      <c r="A44">
        <v>204.32</v>
      </c>
      <c r="B44">
        <v>5.9812205702631607</v>
      </c>
      <c r="D44">
        <v>207.51</v>
      </c>
      <c r="E44">
        <v>6.8303107721438456</v>
      </c>
      <c r="G44">
        <v>202.03</v>
      </c>
      <c r="H44">
        <v>6.5476706201180761</v>
      </c>
      <c r="J44">
        <v>309.85000000000002</v>
      </c>
      <c r="K44">
        <v>6.0780646652767487</v>
      </c>
      <c r="M44">
        <v>211.11</v>
      </c>
      <c r="N44">
        <v>5.9732554443953623</v>
      </c>
      <c r="Q44" s="4">
        <v>205</v>
      </c>
      <c r="R44" s="4">
        <v>6.360903006</v>
      </c>
      <c r="S44">
        <f t="shared" si="1"/>
        <v>205</v>
      </c>
      <c r="T44">
        <v>6.2184700051442467</v>
      </c>
      <c r="AF44" s="4">
        <v>205</v>
      </c>
      <c r="AG44">
        <f t="shared" si="6"/>
        <v>6.3017799680721236</v>
      </c>
      <c r="AH44">
        <f t="shared" si="7"/>
        <v>5.2689846927256159E-2</v>
      </c>
    </row>
    <row r="45" spans="1:34">
      <c r="A45">
        <v>209.32</v>
      </c>
      <c r="B45">
        <v>5.9780335299671146</v>
      </c>
      <c r="D45">
        <v>212.51</v>
      </c>
      <c r="E45">
        <v>6.7797324605935323</v>
      </c>
      <c r="G45">
        <v>207.03</v>
      </c>
      <c r="H45">
        <v>6.5199003921099505</v>
      </c>
      <c r="J45">
        <v>314.85000000000002</v>
      </c>
      <c r="K45">
        <v>6.0666404888831842</v>
      </c>
      <c r="M45">
        <v>216.11</v>
      </c>
      <c r="N45">
        <v>5.96137124479369</v>
      </c>
      <c r="Q45" s="4">
        <v>210</v>
      </c>
      <c r="R45" s="4">
        <v>6.364221143</v>
      </c>
      <c r="S45">
        <f t="shared" si="1"/>
        <v>210</v>
      </c>
      <c r="T45">
        <v>6.2245232531567671</v>
      </c>
      <c r="AB45">
        <f>M90-M$61</f>
        <v>207.40999999999997</v>
      </c>
      <c r="AC45">
        <v>6.2984760132417987</v>
      </c>
      <c r="AF45" s="4">
        <v>210</v>
      </c>
      <c r="AG45">
        <f t="shared" si="6"/>
        <v>6.3045416947995223</v>
      </c>
      <c r="AH45">
        <f t="shared" si="7"/>
        <v>3.7215883387190708E-2</v>
      </c>
    </row>
    <row r="46" spans="1:34">
      <c r="A46">
        <v>229.32</v>
      </c>
      <c r="B46">
        <v>5.9584450964451152</v>
      </c>
      <c r="D46">
        <v>217.51</v>
      </c>
      <c r="E46">
        <v>6.6924662709988745</v>
      </c>
      <c r="G46">
        <v>212.03</v>
      </c>
      <c r="H46">
        <v>6.5082023233440429</v>
      </c>
      <c r="J46">
        <v>319.85000000000002</v>
      </c>
      <c r="K46">
        <v>6.0544195019262927</v>
      </c>
      <c r="M46">
        <v>221.11</v>
      </c>
      <c r="N46">
        <v>5.9613867115063535</v>
      </c>
      <c r="Q46" s="4">
        <v>215</v>
      </c>
      <c r="R46" s="4">
        <v>6.370609548</v>
      </c>
      <c r="S46">
        <f t="shared" si="1"/>
        <v>215</v>
      </c>
      <c r="T46">
        <v>6.2219470889451465</v>
      </c>
      <c r="Y46">
        <f>J102-J$65</f>
        <v>215</v>
      </c>
      <c r="Z46">
        <v>6.3373221002334894</v>
      </c>
      <c r="AF46" s="4">
        <v>215</v>
      </c>
      <c r="AG46">
        <f t="shared" si="6"/>
        <v>6.3164087167262117</v>
      </c>
      <c r="AH46">
        <f t="shared" si="7"/>
        <v>3.8431384269276392E-2</v>
      </c>
    </row>
    <row r="47" spans="1:34">
      <c r="A47">
        <v>249.32</v>
      </c>
      <c r="B47">
        <v>5.9486563218596054</v>
      </c>
      <c r="D47">
        <v>222.51</v>
      </c>
      <c r="E47">
        <v>6.6044521109883236</v>
      </c>
      <c r="G47">
        <v>217.03</v>
      </c>
      <c r="H47">
        <v>6.4876000130511366</v>
      </c>
      <c r="J47">
        <v>324.85000000000002</v>
      </c>
      <c r="K47">
        <v>6.0451283398748172</v>
      </c>
      <c r="M47">
        <v>226.11</v>
      </c>
      <c r="N47">
        <v>5.9546079071354994</v>
      </c>
      <c r="Q47" s="4">
        <v>220</v>
      </c>
      <c r="R47" s="4">
        <v>6.3668727120000002</v>
      </c>
      <c r="S47">
        <f t="shared" si="1"/>
        <v>220</v>
      </c>
      <c r="T47">
        <v>6.2247690090987069</v>
      </c>
      <c r="V47">
        <f t="shared" ref="V47:V75" si="8">G103-G$65</f>
        <v>220</v>
      </c>
      <c r="W47" s="1">
        <v>6.221341497284862</v>
      </c>
      <c r="AB47">
        <f t="shared" ref="AB47:AB65" si="9">M91-M$61</f>
        <v>227.40999999999997</v>
      </c>
      <c r="AC47">
        <v>6.328543005607183</v>
      </c>
      <c r="AF47" s="4">
        <v>220</v>
      </c>
      <c r="AG47">
        <f>AVERAGE(R53,T47,W47,Z47,AC47)</f>
        <v>6.2976200404976881</v>
      </c>
      <c r="AH47">
        <f t="shared" si="7"/>
        <v>4.1677109010231923E-2</v>
      </c>
    </row>
    <row r="48" spans="1:34">
      <c r="A48">
        <v>269.32</v>
      </c>
      <c r="B48">
        <v>5.9335172511293237</v>
      </c>
      <c r="D48">
        <v>227.51</v>
      </c>
      <c r="E48">
        <v>6.5190292266009058</v>
      </c>
      <c r="G48">
        <v>222.03</v>
      </c>
      <c r="H48">
        <v>6.4943888290056391</v>
      </c>
      <c r="J48">
        <v>329.85</v>
      </c>
      <c r="K48">
        <v>6.0395296315721296</v>
      </c>
      <c r="M48">
        <v>231.11</v>
      </c>
      <c r="N48">
        <v>5.9479141942994787</v>
      </c>
      <c r="Q48" s="4">
        <v>225</v>
      </c>
      <c r="R48" s="4">
        <v>6.3713561959999998</v>
      </c>
      <c r="S48">
        <f t="shared" si="1"/>
        <v>240</v>
      </c>
      <c r="T48">
        <v>6.2391892282708108</v>
      </c>
      <c r="V48">
        <f t="shared" si="8"/>
        <v>240</v>
      </c>
      <c r="W48" s="1">
        <v>6.2466587277201739</v>
      </c>
      <c r="Y48">
        <f t="shared" ref="Y48:Y83" si="10">J103-J$65</f>
        <v>235</v>
      </c>
      <c r="Z48">
        <v>6.3535015539631425</v>
      </c>
      <c r="AB48">
        <f t="shared" si="9"/>
        <v>247.40999999999997</v>
      </c>
      <c r="AC48">
        <v>6.3516462052688709</v>
      </c>
    </row>
    <row r="49" spans="1:29">
      <c r="A49">
        <v>289.32</v>
      </c>
      <c r="B49">
        <v>5.9215006920730398</v>
      </c>
      <c r="D49">
        <v>232.51</v>
      </c>
      <c r="E49">
        <v>6.4445496642105011</v>
      </c>
      <c r="G49">
        <v>227.03</v>
      </c>
      <c r="H49">
        <v>6.4861267231500248</v>
      </c>
      <c r="J49">
        <v>334.85</v>
      </c>
      <c r="K49">
        <v>6.0260100949675364</v>
      </c>
      <c r="M49">
        <v>236.11</v>
      </c>
      <c r="N49">
        <v>5.9441859869798934</v>
      </c>
      <c r="Q49" s="4">
        <v>230</v>
      </c>
      <c r="R49" s="4">
        <v>6.375464279</v>
      </c>
      <c r="S49">
        <f t="shared" si="1"/>
        <v>260</v>
      </c>
      <c r="T49">
        <v>6.2466587273812815</v>
      </c>
      <c r="V49">
        <f t="shared" si="8"/>
        <v>260</v>
      </c>
      <c r="W49" s="1">
        <v>6.2614804475850079</v>
      </c>
      <c r="Y49">
        <f t="shared" si="10"/>
        <v>255</v>
      </c>
      <c r="Z49">
        <v>6.3636512720272131</v>
      </c>
      <c r="AB49">
        <f t="shared" si="9"/>
        <v>267.40999999999997</v>
      </c>
      <c r="AC49">
        <v>6.3778554802170175</v>
      </c>
    </row>
    <row r="50" spans="1:29">
      <c r="A50">
        <v>309.32</v>
      </c>
      <c r="B50">
        <v>5.9140737175820517</v>
      </c>
      <c r="D50">
        <v>237.51</v>
      </c>
      <c r="E50">
        <v>6.3830148161519338</v>
      </c>
      <c r="G50">
        <v>232.03</v>
      </c>
      <c r="H50">
        <v>6.4875451856670869</v>
      </c>
      <c r="J50">
        <v>339.85</v>
      </c>
      <c r="K50">
        <v>6.0200273866310967</v>
      </c>
      <c r="M50">
        <v>241.11</v>
      </c>
      <c r="N50">
        <v>5.9378935640296069</v>
      </c>
      <c r="Q50" s="4">
        <v>235</v>
      </c>
      <c r="R50" s="4">
        <v>6.3850899310000004</v>
      </c>
      <c r="S50">
        <f t="shared" si="1"/>
        <v>280</v>
      </c>
      <c r="T50">
        <v>6.2522132720585804</v>
      </c>
      <c r="V50">
        <f t="shared" si="8"/>
        <v>280</v>
      </c>
      <c r="W50" s="1">
        <v>6.2774663015758883</v>
      </c>
      <c r="Y50">
        <f t="shared" si="10"/>
        <v>275</v>
      </c>
      <c r="Z50">
        <v>6.3757391196338604</v>
      </c>
      <c r="AB50">
        <f t="shared" si="9"/>
        <v>287.40999999999997</v>
      </c>
      <c r="AC50">
        <v>6.4038731471653492</v>
      </c>
    </row>
    <row r="51" spans="1:29">
      <c r="A51">
        <v>326.10000000000002</v>
      </c>
      <c r="B51">
        <v>5.90981612362084</v>
      </c>
      <c r="D51">
        <v>242.51</v>
      </c>
      <c r="E51">
        <v>6.3350159089534328</v>
      </c>
      <c r="G51">
        <v>237.03</v>
      </c>
      <c r="H51">
        <v>6.4772424587372193</v>
      </c>
      <c r="J51">
        <v>344.85</v>
      </c>
      <c r="K51">
        <v>6.0073317397807786</v>
      </c>
      <c r="M51">
        <v>246.11</v>
      </c>
      <c r="N51">
        <v>5.9372896783383382</v>
      </c>
      <c r="Q51" s="4">
        <v>240</v>
      </c>
      <c r="R51" s="4">
        <v>6.3906258180000002</v>
      </c>
      <c r="S51">
        <f t="shared" si="1"/>
        <v>300</v>
      </c>
      <c r="T51">
        <v>6.2607564453576146</v>
      </c>
      <c r="V51">
        <f t="shared" si="8"/>
        <v>300</v>
      </c>
      <c r="W51" s="1">
        <v>6.293374309385448</v>
      </c>
      <c r="Y51">
        <f t="shared" si="10"/>
        <v>295</v>
      </c>
      <c r="Z51">
        <v>6.3864897137285688</v>
      </c>
      <c r="AB51">
        <f t="shared" si="9"/>
        <v>307.40999999999997</v>
      </c>
      <c r="AC51">
        <v>6.4224800427037811</v>
      </c>
    </row>
    <row r="52" spans="1:29">
      <c r="A52">
        <v>331.1</v>
      </c>
      <c r="B52">
        <v>5.9094073826514126</v>
      </c>
      <c r="D52">
        <v>247.51</v>
      </c>
      <c r="E52">
        <v>6.2906566296044097</v>
      </c>
      <c r="G52">
        <v>242.03</v>
      </c>
      <c r="H52">
        <v>6.4574117217220719</v>
      </c>
      <c r="J52">
        <v>349.85</v>
      </c>
      <c r="K52">
        <v>6.0076261205909347</v>
      </c>
      <c r="M52">
        <v>251.11</v>
      </c>
      <c r="N52">
        <v>5.934248740736197</v>
      </c>
      <c r="Q52" s="4">
        <v>245</v>
      </c>
      <c r="R52" s="4">
        <v>6.3899569610000002</v>
      </c>
      <c r="S52">
        <f t="shared" si="1"/>
        <v>320</v>
      </c>
      <c r="T52">
        <v>6.2728626250322561</v>
      </c>
      <c r="V52">
        <f t="shared" si="8"/>
        <v>320</v>
      </c>
      <c r="W52" s="1">
        <v>6.3058320523343374</v>
      </c>
      <c r="Y52">
        <f t="shared" si="10"/>
        <v>315</v>
      </c>
      <c r="Z52">
        <v>6.3976609108452065</v>
      </c>
      <c r="AB52">
        <f t="shared" si="9"/>
        <v>327.40999999999997</v>
      </c>
      <c r="AC52">
        <v>6.4424620099912948</v>
      </c>
    </row>
    <row r="53" spans="1:29">
      <c r="A53" s="1">
        <v>336.1</v>
      </c>
      <c r="B53">
        <v>5.9073276374180388</v>
      </c>
      <c r="D53">
        <v>252.51</v>
      </c>
      <c r="E53">
        <v>6.2501070799505802</v>
      </c>
      <c r="G53">
        <v>247.03</v>
      </c>
      <c r="H53">
        <v>6.4683861611006428</v>
      </c>
      <c r="J53">
        <v>354.85</v>
      </c>
      <c r="K53">
        <v>6.0010237364727361</v>
      </c>
      <c r="M53">
        <v>256.11</v>
      </c>
      <c r="N53">
        <v>5.9274993609656397</v>
      </c>
      <c r="Q53" s="4">
        <v>265</v>
      </c>
      <c r="R53" s="4">
        <v>6.4158266499999996</v>
      </c>
      <c r="S53">
        <f t="shared" si="1"/>
        <v>340</v>
      </c>
      <c r="T53">
        <v>6.2853459711513464</v>
      </c>
      <c r="V53">
        <f t="shared" si="8"/>
        <v>340</v>
      </c>
      <c r="W53" s="1">
        <v>6.3197430161372177</v>
      </c>
      <c r="Y53">
        <f t="shared" si="10"/>
        <v>335</v>
      </c>
      <c r="Z53">
        <v>6.4000192574562957</v>
      </c>
      <c r="AB53">
        <f t="shared" si="9"/>
        <v>347.40999999999997</v>
      </c>
      <c r="AC53">
        <v>6.4595627869937458</v>
      </c>
    </row>
    <row r="54" spans="1:29">
      <c r="A54" s="1">
        <v>341.1</v>
      </c>
      <c r="B54">
        <v>5.9026582020696621</v>
      </c>
      <c r="D54">
        <v>257.51</v>
      </c>
      <c r="E54">
        <v>6.2163650579053984</v>
      </c>
      <c r="G54">
        <v>252.03</v>
      </c>
      <c r="H54">
        <v>6.4684154881419671</v>
      </c>
      <c r="J54">
        <v>359.85</v>
      </c>
      <c r="K54">
        <v>5.9936984684823109</v>
      </c>
      <c r="M54">
        <v>261.11</v>
      </c>
      <c r="N54">
        <v>5.9288197027011078</v>
      </c>
      <c r="Q54" s="4">
        <v>285</v>
      </c>
      <c r="R54" s="4">
        <v>6.3577448070000004</v>
      </c>
      <c r="S54">
        <f t="shared" si="1"/>
        <v>360</v>
      </c>
      <c r="T54">
        <v>6.2958551352565797</v>
      </c>
      <c r="V54">
        <f t="shared" si="8"/>
        <v>360</v>
      </c>
      <c r="W54" s="1">
        <v>6.3340948348840387</v>
      </c>
      <c r="Y54">
        <f t="shared" si="10"/>
        <v>355</v>
      </c>
      <c r="Z54">
        <v>6.4116964791202085</v>
      </c>
      <c r="AB54">
        <f t="shared" si="9"/>
        <v>367.40999999999997</v>
      </c>
      <c r="AC54">
        <v>6.4729458807291769</v>
      </c>
    </row>
    <row r="55" spans="1:29">
      <c r="A55" s="1">
        <v>346.1</v>
      </c>
      <c r="B55">
        <v>5.9004120823704476</v>
      </c>
      <c r="D55">
        <v>262.51</v>
      </c>
      <c r="E55">
        <v>6.1887149626677465</v>
      </c>
      <c r="G55">
        <v>257.02</v>
      </c>
      <c r="H55">
        <v>6.4740512218960502</v>
      </c>
      <c r="J55">
        <v>364.85</v>
      </c>
      <c r="K55">
        <v>5.9856816596049391</v>
      </c>
      <c r="M55">
        <v>266.11</v>
      </c>
      <c r="N55">
        <v>5.9237230963112841</v>
      </c>
      <c r="Q55" s="4">
        <v>305</v>
      </c>
      <c r="R55" s="4">
        <v>6.380117158</v>
      </c>
      <c r="S55">
        <f t="shared" si="1"/>
        <v>380</v>
      </c>
      <c r="T55">
        <v>6.3102933670669117</v>
      </c>
      <c r="V55">
        <f t="shared" si="8"/>
        <v>380</v>
      </c>
      <c r="W55" s="1">
        <v>6.350631063193565</v>
      </c>
      <c r="Y55">
        <f t="shared" si="10"/>
        <v>375</v>
      </c>
      <c r="Z55">
        <v>6.4104448245704821</v>
      </c>
      <c r="AB55">
        <f t="shared" si="9"/>
        <v>387.40999999999997</v>
      </c>
      <c r="AC55">
        <v>6.4885918634866409</v>
      </c>
    </row>
    <row r="56" spans="1:29">
      <c r="A56" s="1">
        <v>351.1</v>
      </c>
      <c r="B56">
        <v>5.904115981656795</v>
      </c>
      <c r="D56">
        <v>267.51</v>
      </c>
      <c r="E56">
        <v>6.1630789350809527</v>
      </c>
      <c r="G56">
        <v>262.02</v>
      </c>
      <c r="H56">
        <v>6.4943635499080168</v>
      </c>
      <c r="J56">
        <v>369.85</v>
      </c>
      <c r="K56">
        <v>5.981132029269741</v>
      </c>
      <c r="M56">
        <v>271.11</v>
      </c>
      <c r="N56">
        <v>5.9179908565853481</v>
      </c>
      <c r="Q56" s="4">
        <v>325</v>
      </c>
      <c r="R56" s="4">
        <v>6.386844859</v>
      </c>
      <c r="S56">
        <f t="shared" si="1"/>
        <v>400</v>
      </c>
      <c r="T56">
        <v>6.3227102797767545</v>
      </c>
      <c r="V56">
        <f t="shared" si="8"/>
        <v>400</v>
      </c>
      <c r="W56" s="1">
        <v>6.3651969888683313</v>
      </c>
      <c r="Y56">
        <f t="shared" si="10"/>
        <v>395</v>
      </c>
      <c r="Z56">
        <v>6.4186839134625302</v>
      </c>
      <c r="AB56">
        <f t="shared" si="9"/>
        <v>407.40999999999997</v>
      </c>
      <c r="AC56">
        <v>6.4971793501889215</v>
      </c>
    </row>
    <row r="57" spans="1:29">
      <c r="A57" s="1">
        <v>356.1</v>
      </c>
      <c r="B57">
        <v>5.9090088911353691</v>
      </c>
      <c r="D57">
        <v>272.51</v>
      </c>
      <c r="E57">
        <v>6.1390917231797042</v>
      </c>
      <c r="G57">
        <v>267.02</v>
      </c>
      <c r="H57">
        <v>6.4941225130256557</v>
      </c>
      <c r="J57">
        <v>389.85</v>
      </c>
      <c r="K57">
        <v>5.9684738460020741</v>
      </c>
      <c r="M57">
        <v>276.11</v>
      </c>
      <c r="N57">
        <v>5.9187109841826668</v>
      </c>
      <c r="Q57" s="4">
        <v>345</v>
      </c>
      <c r="R57" s="4">
        <v>6.403219183</v>
      </c>
      <c r="S57">
        <f t="shared" si="1"/>
        <v>420</v>
      </c>
      <c r="T57">
        <v>6.3355909308117724</v>
      </c>
      <c r="V57">
        <f t="shared" si="8"/>
        <v>420</v>
      </c>
      <c r="W57" s="1">
        <v>6.3741662226908495</v>
      </c>
      <c r="Y57">
        <f t="shared" si="10"/>
        <v>415</v>
      </c>
      <c r="Z57">
        <v>6.4224247639887198</v>
      </c>
      <c r="AB57">
        <f t="shared" si="9"/>
        <v>427.40999999999997</v>
      </c>
      <c r="AC57">
        <v>6.510130480903598</v>
      </c>
    </row>
    <row r="58" spans="1:29">
      <c r="A58" s="1">
        <v>361.1</v>
      </c>
      <c r="B58">
        <v>5.9113070601003104</v>
      </c>
      <c r="D58">
        <v>277.51</v>
      </c>
      <c r="E58">
        <v>6.1233963330502954</v>
      </c>
      <c r="G58">
        <v>272.02</v>
      </c>
      <c r="H58">
        <v>6.4968146802728599</v>
      </c>
      <c r="J58">
        <v>409.85</v>
      </c>
      <c r="K58">
        <v>5.9564458723065279</v>
      </c>
      <c r="M58">
        <v>281.11</v>
      </c>
      <c r="N58">
        <v>5.913594354125558</v>
      </c>
      <c r="Q58" s="4">
        <v>365</v>
      </c>
      <c r="R58" s="4">
        <v>6.4171272579999998</v>
      </c>
      <c r="S58">
        <f t="shared" si="1"/>
        <v>440</v>
      </c>
      <c r="T58">
        <v>6.3466790770369679</v>
      </c>
      <c r="V58">
        <f t="shared" si="8"/>
        <v>440</v>
      </c>
      <c r="W58" s="1">
        <v>6.3818477808163729</v>
      </c>
      <c r="Y58">
        <f t="shared" si="10"/>
        <v>435</v>
      </c>
      <c r="Z58">
        <v>6.4293753255852693</v>
      </c>
      <c r="AB58">
        <f t="shared" si="9"/>
        <v>447.40999999999997</v>
      </c>
      <c r="AC58">
        <v>6.5257316176085771</v>
      </c>
    </row>
    <row r="59" spans="1:29">
      <c r="A59" s="1">
        <v>366.1</v>
      </c>
      <c r="B59">
        <v>5.9238057057239963</v>
      </c>
      <c r="D59">
        <v>282.51</v>
      </c>
      <c r="E59">
        <v>6.1062560993671937</v>
      </c>
      <c r="G59">
        <v>277.02</v>
      </c>
      <c r="H59">
        <v>6.4950988751000054</v>
      </c>
      <c r="J59">
        <v>429.85</v>
      </c>
      <c r="K59">
        <v>5.9438702212944285</v>
      </c>
      <c r="M59">
        <v>286.11</v>
      </c>
      <c r="N59">
        <v>5.9159297660654024</v>
      </c>
      <c r="Q59" s="4">
        <v>385</v>
      </c>
      <c r="R59" s="4">
        <v>6.4330087020000004</v>
      </c>
      <c r="S59">
        <f t="shared" si="1"/>
        <v>460</v>
      </c>
      <c r="T59">
        <v>6.3580498501041305</v>
      </c>
      <c r="V59">
        <f t="shared" si="8"/>
        <v>460</v>
      </c>
      <c r="W59" s="1">
        <v>6.3963520809542205</v>
      </c>
      <c r="Y59">
        <f t="shared" si="10"/>
        <v>455</v>
      </c>
      <c r="Z59">
        <v>6.4338856058884062</v>
      </c>
      <c r="AB59">
        <f t="shared" si="9"/>
        <v>467.40999999999997</v>
      </c>
      <c r="AC59">
        <v>6.5235756639145839</v>
      </c>
    </row>
    <row r="60" spans="1:29">
      <c r="A60" s="1">
        <v>371.1</v>
      </c>
      <c r="B60">
        <v>5.9396683043472507</v>
      </c>
      <c r="D60">
        <v>287.51</v>
      </c>
      <c r="E60">
        <v>6.0881000636786444</v>
      </c>
      <c r="G60">
        <v>282.02</v>
      </c>
      <c r="H60">
        <v>6.4877021427973842</v>
      </c>
      <c r="J60">
        <v>449.85</v>
      </c>
      <c r="K60">
        <v>5.9364742901125327</v>
      </c>
      <c r="M60">
        <v>291.11</v>
      </c>
      <c r="N60">
        <v>5.909356927350319</v>
      </c>
      <c r="Q60" s="4">
        <v>405</v>
      </c>
      <c r="R60" s="4">
        <v>6.4257946329999998</v>
      </c>
      <c r="S60">
        <f t="shared" si="1"/>
        <v>480</v>
      </c>
      <c r="T60">
        <v>6.3659150975969787</v>
      </c>
      <c r="V60">
        <f t="shared" si="8"/>
        <v>480</v>
      </c>
      <c r="W60" s="1">
        <v>6.4052706260409851</v>
      </c>
      <c r="Y60">
        <f t="shared" si="10"/>
        <v>475</v>
      </c>
      <c r="Z60">
        <v>6.4378022349265791</v>
      </c>
      <c r="AB60">
        <f t="shared" si="9"/>
        <v>487.40999999999997</v>
      </c>
      <c r="AC60">
        <v>6.5236893798387285</v>
      </c>
    </row>
    <row r="61" spans="1:29">
      <c r="A61" s="1">
        <v>376.1</v>
      </c>
      <c r="B61">
        <v>5.9493747031986528</v>
      </c>
      <c r="D61">
        <v>292.51</v>
      </c>
      <c r="E61">
        <v>6.0750289323953295</v>
      </c>
      <c r="G61">
        <v>287.02</v>
      </c>
      <c r="H61">
        <v>6.4989586393689507</v>
      </c>
      <c r="J61">
        <v>469.85</v>
      </c>
      <c r="K61">
        <v>5.9307909340581446</v>
      </c>
      <c r="M61" s="1">
        <v>296.11</v>
      </c>
      <c r="N61">
        <v>5.908373595630553</v>
      </c>
      <c r="Q61" s="4">
        <v>425</v>
      </c>
      <c r="R61" s="4">
        <v>6.4675383980000003</v>
      </c>
      <c r="S61">
        <f t="shared" si="1"/>
        <v>500</v>
      </c>
      <c r="T61">
        <v>6.3790953479391881</v>
      </c>
      <c r="V61">
        <f t="shared" si="8"/>
        <v>500</v>
      </c>
      <c r="W61" s="1">
        <v>6.4166316234681915</v>
      </c>
      <c r="Y61">
        <f t="shared" si="10"/>
        <v>495</v>
      </c>
      <c r="Z61">
        <v>6.4419321862279455</v>
      </c>
      <c r="AB61">
        <f t="shared" si="9"/>
        <v>507.40999999999997</v>
      </c>
      <c r="AC61">
        <v>6.5306170981603637</v>
      </c>
    </row>
    <row r="62" spans="1:29">
      <c r="A62" s="1">
        <v>381.1</v>
      </c>
      <c r="B62">
        <v>5.9661857175473481</v>
      </c>
      <c r="D62">
        <v>297.51</v>
      </c>
      <c r="E62">
        <v>6.0604683669151216</v>
      </c>
      <c r="G62">
        <v>292.02</v>
      </c>
      <c r="H62">
        <v>6.474717607299902</v>
      </c>
      <c r="J62">
        <v>489.85</v>
      </c>
      <c r="K62">
        <v>5.9250485579337324</v>
      </c>
      <c r="M62" s="1">
        <v>301.11</v>
      </c>
      <c r="N62">
        <v>5.9060291591148184</v>
      </c>
      <c r="Q62" s="4">
        <v>445</v>
      </c>
      <c r="R62" s="4">
        <v>6.4518955059999996</v>
      </c>
      <c r="S62">
        <f t="shared" si="1"/>
        <v>520</v>
      </c>
      <c r="T62">
        <v>6.3861530761716301</v>
      </c>
      <c r="V62">
        <f t="shared" si="8"/>
        <v>520</v>
      </c>
      <c r="W62" s="1">
        <v>6.4226249505539892</v>
      </c>
      <c r="Y62">
        <f t="shared" si="10"/>
        <v>515.00000000000011</v>
      </c>
      <c r="Z62">
        <v>6.4442773611538291</v>
      </c>
      <c r="AB62">
        <f t="shared" si="9"/>
        <v>527.41</v>
      </c>
      <c r="AC62">
        <v>6.5234320061681998</v>
      </c>
    </row>
    <row r="63" spans="1:29">
      <c r="A63" s="1">
        <v>386.1</v>
      </c>
      <c r="B63">
        <v>5.9838675660024521</v>
      </c>
      <c r="D63">
        <v>302.51</v>
      </c>
      <c r="E63">
        <v>6.0458694815401364</v>
      </c>
      <c r="G63">
        <v>297.02</v>
      </c>
      <c r="H63">
        <v>6.4593458336724821</v>
      </c>
      <c r="J63">
        <v>509.85</v>
      </c>
      <c r="K63">
        <v>5.9163162584876803</v>
      </c>
      <c r="M63" s="1">
        <v>306.11</v>
      </c>
      <c r="N63">
        <v>5.9006151864863474</v>
      </c>
      <c r="Q63" s="4">
        <v>465</v>
      </c>
      <c r="R63" s="4">
        <v>6.4533814940000003</v>
      </c>
      <c r="S63">
        <f t="shared" si="1"/>
        <v>540</v>
      </c>
      <c r="T63">
        <v>6.3912771823600361</v>
      </c>
      <c r="V63">
        <f t="shared" si="8"/>
        <v>540</v>
      </c>
      <c r="W63" s="1">
        <v>6.4326876008639937</v>
      </c>
      <c r="Y63">
        <f t="shared" si="10"/>
        <v>535.00000000000011</v>
      </c>
      <c r="Z63">
        <v>6.4418237286433504</v>
      </c>
      <c r="AB63">
        <f t="shared" si="9"/>
        <v>547.41</v>
      </c>
      <c r="AC63">
        <v>6.5259347737611586</v>
      </c>
    </row>
    <row r="64" spans="1:29">
      <c r="A64" s="1">
        <v>391.1</v>
      </c>
      <c r="B64">
        <v>6.0008482008775852</v>
      </c>
      <c r="D64">
        <v>307.51</v>
      </c>
      <c r="E64">
        <v>6.0332786004172014</v>
      </c>
      <c r="G64">
        <v>302.02</v>
      </c>
      <c r="H64">
        <v>6.4618121797805044</v>
      </c>
      <c r="J64">
        <v>521.64</v>
      </c>
      <c r="K64">
        <v>5.9107441394724054</v>
      </c>
      <c r="M64" s="1">
        <v>311.11</v>
      </c>
      <c r="N64">
        <v>5.9019380610262395</v>
      </c>
      <c r="Q64" s="4">
        <v>485</v>
      </c>
      <c r="R64" s="4">
        <v>6.4714937089999998</v>
      </c>
      <c r="S64">
        <f t="shared" si="1"/>
        <v>560</v>
      </c>
      <c r="T64">
        <v>6.3988770138183888</v>
      </c>
      <c r="V64">
        <f t="shared" si="8"/>
        <v>560</v>
      </c>
      <c r="W64" s="1">
        <v>6.4410993087210366</v>
      </c>
      <c r="Y64">
        <f t="shared" si="10"/>
        <v>555.00000000000011</v>
      </c>
      <c r="Z64">
        <v>6.4518910814600252</v>
      </c>
      <c r="AB64">
        <f t="shared" si="9"/>
        <v>567.41</v>
      </c>
      <c r="AC64">
        <v>6.5247099928412799</v>
      </c>
    </row>
    <row r="65" spans="1:29">
      <c r="A65" s="1">
        <v>396.1</v>
      </c>
      <c r="B65">
        <v>6.0200755876772805</v>
      </c>
      <c r="D65">
        <v>312.51</v>
      </c>
      <c r="E65">
        <v>6.0243939256423618</v>
      </c>
      <c r="G65" s="1">
        <v>307.02</v>
      </c>
      <c r="H65" s="1">
        <v>6.4284464112717616</v>
      </c>
      <c r="J65" s="1">
        <v>526.64</v>
      </c>
      <c r="K65">
        <v>5.90825706183369</v>
      </c>
      <c r="M65" s="1">
        <v>316.11</v>
      </c>
      <c r="N65">
        <v>5.9069596005536882</v>
      </c>
      <c r="Q65" s="4">
        <v>505</v>
      </c>
      <c r="R65" s="4">
        <v>6.4981102100000001</v>
      </c>
      <c r="S65">
        <f t="shared" si="1"/>
        <v>580</v>
      </c>
      <c r="T65">
        <v>6.4068357656704498</v>
      </c>
      <c r="V65">
        <f t="shared" si="8"/>
        <v>580</v>
      </c>
      <c r="W65" s="1">
        <v>6.4417935207027854</v>
      </c>
      <c r="Y65">
        <f t="shared" si="10"/>
        <v>575.00000000000011</v>
      </c>
      <c r="Z65">
        <v>6.4510490714572519</v>
      </c>
      <c r="AB65">
        <f t="shared" si="9"/>
        <v>587.41</v>
      </c>
      <c r="AC65">
        <v>6.5281868405184058</v>
      </c>
    </row>
    <row r="66" spans="1:29">
      <c r="A66" s="1">
        <v>401.1</v>
      </c>
      <c r="B66">
        <v>6.0406604751460291</v>
      </c>
      <c r="D66">
        <v>317.51</v>
      </c>
      <c r="E66">
        <v>6.0157916469362647</v>
      </c>
      <c r="G66" s="1">
        <v>312.02</v>
      </c>
      <c r="H66" s="1">
        <v>6.3527093389210165</v>
      </c>
      <c r="J66" s="1">
        <v>531.64</v>
      </c>
      <c r="K66">
        <v>5.9010396080327219</v>
      </c>
      <c r="M66" s="1">
        <v>321.11</v>
      </c>
      <c r="N66">
        <v>5.9123980748257949</v>
      </c>
      <c r="Q66" s="4">
        <v>525</v>
      </c>
      <c r="R66" s="4">
        <v>6.5210357060000002</v>
      </c>
      <c r="S66">
        <f t="shared" si="1"/>
        <v>600</v>
      </c>
      <c r="T66">
        <v>6.4045188678983456</v>
      </c>
      <c r="V66">
        <f t="shared" si="8"/>
        <v>600</v>
      </c>
      <c r="W66" s="1">
        <v>6.4464440433861334</v>
      </c>
      <c r="Y66">
        <f t="shared" si="10"/>
        <v>595.00000000000011</v>
      </c>
      <c r="Z66">
        <v>6.4541615438425497</v>
      </c>
    </row>
    <row r="67" spans="1:29">
      <c r="A67" s="1">
        <v>406.1</v>
      </c>
      <c r="B67">
        <v>6.0559294452344794</v>
      </c>
      <c r="D67">
        <v>322.51</v>
      </c>
      <c r="E67">
        <v>6.0067836939700783</v>
      </c>
      <c r="G67" s="1">
        <v>317.02</v>
      </c>
      <c r="H67" s="1">
        <v>6.1365068100662965</v>
      </c>
      <c r="J67" s="1">
        <v>536.64</v>
      </c>
      <c r="K67">
        <v>5.9028833904144768</v>
      </c>
      <c r="M67" s="1">
        <v>326.74</v>
      </c>
      <c r="N67">
        <v>5.9278198782120954</v>
      </c>
      <c r="Q67" s="4">
        <v>545</v>
      </c>
      <c r="R67" s="4">
        <v>6.5386961899999996</v>
      </c>
      <c r="S67">
        <f t="shared" si="1"/>
        <v>620</v>
      </c>
      <c r="T67">
        <v>6.409990162458076</v>
      </c>
      <c r="V67">
        <f t="shared" si="8"/>
        <v>620</v>
      </c>
      <c r="W67" s="1">
        <v>6.4548779431028009</v>
      </c>
      <c r="Y67">
        <f t="shared" si="10"/>
        <v>615.00000000000011</v>
      </c>
      <c r="Z67">
        <v>6.4559769514236516</v>
      </c>
    </row>
    <row r="68" spans="1:29">
      <c r="A68" s="1">
        <v>411.1</v>
      </c>
      <c r="B68">
        <v>6.0666490592858606</v>
      </c>
      <c r="D68">
        <v>327.51</v>
      </c>
      <c r="E68">
        <v>5.9939070859765708</v>
      </c>
      <c r="G68" s="1">
        <v>322.02</v>
      </c>
      <c r="H68" s="1">
        <v>6.0333713007495753</v>
      </c>
      <c r="J68" s="1">
        <v>541.64</v>
      </c>
      <c r="K68">
        <v>5.9071050720625884</v>
      </c>
      <c r="M68" s="1">
        <v>331.74</v>
      </c>
      <c r="N68">
        <v>5.9467659681770639</v>
      </c>
      <c r="Q68" s="4">
        <v>565</v>
      </c>
      <c r="R68" s="4">
        <v>6.5354768510000003</v>
      </c>
      <c r="S68">
        <f t="shared" ref="S68:S74" si="11">A118-A$53</f>
        <v>640</v>
      </c>
      <c r="T68">
        <v>6.4141798915612753</v>
      </c>
      <c r="V68">
        <f t="shared" si="8"/>
        <v>640</v>
      </c>
      <c r="W68" s="1">
        <v>6.4526179088498985</v>
      </c>
      <c r="Y68">
        <f t="shared" si="10"/>
        <v>635.00000000000011</v>
      </c>
      <c r="Z68">
        <v>6.4601054310271779</v>
      </c>
    </row>
    <row r="69" spans="1:29">
      <c r="A69" s="1">
        <v>416.1</v>
      </c>
      <c r="B69">
        <v>6.0842202289921339</v>
      </c>
      <c r="D69">
        <v>332.51</v>
      </c>
      <c r="E69">
        <v>5.9939131360173521</v>
      </c>
      <c r="G69" s="1">
        <v>327.02</v>
      </c>
      <c r="H69" s="1">
        <v>5.9657321912596268</v>
      </c>
      <c r="J69" s="1">
        <v>546.64</v>
      </c>
      <c r="K69">
        <v>5.9158025055996299</v>
      </c>
      <c r="M69" s="1">
        <v>337.18</v>
      </c>
      <c r="N69">
        <v>5.9743740304792174</v>
      </c>
      <c r="Q69" s="4">
        <v>585</v>
      </c>
      <c r="R69" s="4">
        <v>6.5408067159999996</v>
      </c>
      <c r="S69">
        <f t="shared" si="11"/>
        <v>660</v>
      </c>
      <c r="T69">
        <v>6.415477066897421</v>
      </c>
      <c r="V69">
        <f t="shared" si="8"/>
        <v>660</v>
      </c>
      <c r="W69" s="1">
        <v>6.4574524351675109</v>
      </c>
      <c r="Y69">
        <f t="shared" si="10"/>
        <v>655.00000000000011</v>
      </c>
      <c r="Z69">
        <v>6.4580074285941356</v>
      </c>
    </row>
    <row r="70" spans="1:29">
      <c r="A70" s="1">
        <v>421.1</v>
      </c>
      <c r="B70">
        <v>6.0961969375589709</v>
      </c>
      <c r="D70">
        <v>337.51</v>
      </c>
      <c r="E70">
        <v>5.9832076347978962</v>
      </c>
      <c r="G70" s="1">
        <v>332.02</v>
      </c>
      <c r="H70" s="1">
        <v>5.9329138800088552</v>
      </c>
      <c r="J70" s="1">
        <v>551.64</v>
      </c>
      <c r="K70">
        <v>5.9348372558222486</v>
      </c>
      <c r="M70" s="1">
        <v>342.18</v>
      </c>
      <c r="N70">
        <v>6.001828031658679</v>
      </c>
      <c r="Q70" s="4">
        <v>605</v>
      </c>
      <c r="R70" s="4">
        <v>6.5463341450000003</v>
      </c>
      <c r="S70">
        <f t="shared" si="11"/>
        <v>680</v>
      </c>
      <c r="T70">
        <v>6.4222397154013651</v>
      </c>
      <c r="V70">
        <f t="shared" si="8"/>
        <v>680</v>
      </c>
      <c r="W70" s="1">
        <v>6.4585024767475998</v>
      </c>
      <c r="Y70">
        <f t="shared" si="10"/>
        <v>675.00000000000011</v>
      </c>
      <c r="Z70">
        <v>6.4608057643904893</v>
      </c>
    </row>
    <row r="71" spans="1:29">
      <c r="A71" s="1">
        <v>426.1</v>
      </c>
      <c r="B71">
        <v>6.1103071005248948</v>
      </c>
      <c r="D71">
        <v>342.51</v>
      </c>
      <c r="E71">
        <v>5.9762832547513556</v>
      </c>
      <c r="G71" s="1">
        <v>337.02</v>
      </c>
      <c r="H71" s="1">
        <v>5.910563628712417</v>
      </c>
      <c r="J71" s="1">
        <v>556.64</v>
      </c>
      <c r="K71">
        <v>5.9625207468723351</v>
      </c>
      <c r="M71" s="1">
        <v>347.18</v>
      </c>
      <c r="N71">
        <v>6.0304470413320033</v>
      </c>
      <c r="Q71" s="4">
        <v>625</v>
      </c>
      <c r="R71" s="4">
        <v>6.5416032990000001</v>
      </c>
      <c r="S71">
        <f t="shared" si="11"/>
        <v>699.99999999999989</v>
      </c>
      <c r="T71">
        <v>6.4278910141116894</v>
      </c>
      <c r="V71">
        <f t="shared" si="8"/>
        <v>700.01</v>
      </c>
      <c r="W71" s="1">
        <v>6.4531617817104321</v>
      </c>
      <c r="Y71">
        <f t="shared" si="10"/>
        <v>695.00000000000011</v>
      </c>
      <c r="Z71">
        <v>6.4577421277649059</v>
      </c>
    </row>
    <row r="72" spans="1:29">
      <c r="A72" s="1">
        <v>431.1</v>
      </c>
      <c r="B72">
        <v>6.1156209954440408</v>
      </c>
      <c r="D72">
        <v>347.51</v>
      </c>
      <c r="E72">
        <v>5.9733427869914273</v>
      </c>
      <c r="G72" s="1">
        <v>342.02</v>
      </c>
      <c r="H72" s="1">
        <v>5.9050339503669029</v>
      </c>
      <c r="J72" s="1">
        <v>561.64</v>
      </c>
      <c r="K72">
        <v>5.9854955819697864</v>
      </c>
      <c r="M72" s="1">
        <v>352.18</v>
      </c>
      <c r="N72">
        <v>6.0661673070951645</v>
      </c>
      <c r="Q72" s="4">
        <v>645</v>
      </c>
      <c r="R72" s="4">
        <v>6.5223046739999999</v>
      </c>
      <c r="S72">
        <f t="shared" si="11"/>
        <v>719.99999999999989</v>
      </c>
      <c r="T72">
        <v>6.4296255203247519</v>
      </c>
      <c r="V72">
        <f t="shared" si="8"/>
        <v>720.01</v>
      </c>
      <c r="W72" s="1">
        <v>6.4551350003790455</v>
      </c>
      <c r="Y72">
        <f t="shared" si="10"/>
        <v>715.00000000000011</v>
      </c>
      <c r="Z72">
        <v>6.4563459424869087</v>
      </c>
    </row>
    <row r="73" spans="1:29">
      <c r="A73" s="1">
        <v>436.1</v>
      </c>
      <c r="B73">
        <v>6.1232048270457016</v>
      </c>
      <c r="D73">
        <v>352.51</v>
      </c>
      <c r="E73">
        <v>5.9650403889831951</v>
      </c>
      <c r="G73" s="1">
        <v>347.02</v>
      </c>
      <c r="H73" s="1">
        <v>5.902694664289684</v>
      </c>
      <c r="J73" s="1">
        <v>566.64</v>
      </c>
      <c r="K73">
        <v>6.0139515720810621</v>
      </c>
      <c r="M73" s="1">
        <v>357.18</v>
      </c>
      <c r="N73">
        <v>6.09364840965958</v>
      </c>
      <c r="Q73" s="4">
        <v>665</v>
      </c>
      <c r="R73" s="4">
        <v>6.5080660139999997</v>
      </c>
      <c r="S73">
        <f t="shared" si="11"/>
        <v>726.14</v>
      </c>
      <c r="T73">
        <v>6.4310355357138578</v>
      </c>
      <c r="V73">
        <f t="shared" si="8"/>
        <v>730.79</v>
      </c>
      <c r="W73" s="1">
        <v>6.4561162756961261</v>
      </c>
      <c r="Y73">
        <f t="shared" si="10"/>
        <v>735.00000000000011</v>
      </c>
      <c r="Z73">
        <v>6.4605163534530545</v>
      </c>
    </row>
    <row r="74" spans="1:29">
      <c r="A74" s="1">
        <v>441.1</v>
      </c>
      <c r="B74">
        <v>6.129954599791529</v>
      </c>
      <c r="D74">
        <v>357.51</v>
      </c>
      <c r="E74">
        <v>5.9580063211721432</v>
      </c>
      <c r="G74" s="1">
        <v>352.02</v>
      </c>
      <c r="H74" s="1">
        <v>5.9051429980087748</v>
      </c>
      <c r="J74" s="1">
        <v>571.64</v>
      </c>
      <c r="K74">
        <v>6.0441662211564662</v>
      </c>
      <c r="M74" s="1">
        <v>362.18</v>
      </c>
      <c r="N74">
        <v>6.1212539328340911</v>
      </c>
      <c r="Q74" s="4">
        <v>685</v>
      </c>
      <c r="R74" s="4">
        <v>6.4808889509999998</v>
      </c>
      <c r="S74">
        <f t="shared" si="11"/>
        <v>731.14</v>
      </c>
      <c r="T74">
        <v>6.4324337989380398</v>
      </c>
      <c r="V74">
        <f t="shared" si="8"/>
        <v>735.79</v>
      </c>
      <c r="W74" s="1">
        <v>6.4566078874847337</v>
      </c>
      <c r="Y74">
        <f t="shared" si="10"/>
        <v>755.00000000000011</v>
      </c>
      <c r="Z74">
        <v>6.4633017745828738</v>
      </c>
    </row>
    <row r="75" spans="1:29">
      <c r="A75" s="1">
        <v>446.1</v>
      </c>
      <c r="B75">
        <v>6.1392799949346371</v>
      </c>
      <c r="D75">
        <v>377.51</v>
      </c>
      <c r="E75">
        <v>5.9468716861665811</v>
      </c>
      <c r="G75" s="1">
        <v>357.02</v>
      </c>
      <c r="H75" s="1">
        <v>5.9198131369024516</v>
      </c>
      <c r="J75" s="1">
        <v>576.64</v>
      </c>
      <c r="K75">
        <v>6.0729921105655746</v>
      </c>
      <c r="M75" s="1">
        <v>367.18</v>
      </c>
      <c r="N75">
        <v>6.1469641007631175</v>
      </c>
      <c r="Q75" s="4">
        <v>705</v>
      </c>
      <c r="R75" s="4">
        <v>6.4679529750000002</v>
      </c>
      <c r="V75">
        <f t="shared" si="8"/>
        <v>740.79</v>
      </c>
      <c r="W75" s="1">
        <v>6.4560168490574155</v>
      </c>
      <c r="Y75">
        <f t="shared" si="10"/>
        <v>775.00000000000011</v>
      </c>
      <c r="Z75">
        <v>6.4640414477793158</v>
      </c>
    </row>
    <row r="76" spans="1:29">
      <c r="A76" s="1">
        <v>451.1</v>
      </c>
      <c r="B76">
        <v>6.1441365360663083</v>
      </c>
      <c r="D76">
        <v>397.51</v>
      </c>
      <c r="E76">
        <v>5.9319060119451654</v>
      </c>
      <c r="G76" s="1">
        <v>362.02</v>
      </c>
      <c r="H76" s="1">
        <v>5.9477947916086285</v>
      </c>
      <c r="J76" s="1">
        <v>581.64</v>
      </c>
      <c r="K76">
        <v>6.0998688719912382</v>
      </c>
      <c r="M76" s="1">
        <v>372.18</v>
      </c>
      <c r="N76">
        <v>6.1629111157573506</v>
      </c>
      <c r="Y76">
        <f t="shared" si="10"/>
        <v>795.00000000000011</v>
      </c>
      <c r="Z76">
        <v>6.4664885766174605</v>
      </c>
    </row>
    <row r="77" spans="1:29">
      <c r="A77" s="1">
        <v>456.1</v>
      </c>
      <c r="B77">
        <v>6.1505047673650353</v>
      </c>
      <c r="D77">
        <v>417.51</v>
      </c>
      <c r="E77">
        <v>5.926643398586072</v>
      </c>
      <c r="G77" s="1">
        <v>367.02</v>
      </c>
      <c r="H77" s="1">
        <v>5.9601884726995671</v>
      </c>
      <c r="J77" s="1">
        <v>586.64</v>
      </c>
      <c r="K77">
        <v>6.121546045347837</v>
      </c>
      <c r="M77" s="1">
        <v>377.18</v>
      </c>
      <c r="N77">
        <v>6.1697833627206826</v>
      </c>
      <c r="Y77">
        <f t="shared" si="10"/>
        <v>815.00000000000011</v>
      </c>
      <c r="Z77">
        <v>6.4676452226652268</v>
      </c>
    </row>
    <row r="78" spans="1:29">
      <c r="A78" s="1">
        <v>461.1</v>
      </c>
      <c r="B78">
        <v>6.1545504724288405</v>
      </c>
      <c r="D78">
        <v>437.51</v>
      </c>
      <c r="E78">
        <v>5.9183133945004549</v>
      </c>
      <c r="G78" s="1">
        <v>372.02</v>
      </c>
      <c r="H78" s="1">
        <v>5.9776525878118774</v>
      </c>
      <c r="J78" s="1">
        <v>591.64</v>
      </c>
      <c r="K78">
        <v>6.1398041631827693</v>
      </c>
      <c r="M78" s="1">
        <v>382.18</v>
      </c>
      <c r="N78">
        <v>6.1755359540738013</v>
      </c>
      <c r="Y78">
        <f t="shared" si="10"/>
        <v>835.00000000000011</v>
      </c>
      <c r="Z78">
        <v>6.4695578643335709</v>
      </c>
    </row>
    <row r="79" spans="1:29">
      <c r="A79" s="1">
        <v>466.1</v>
      </c>
      <c r="B79">
        <v>6.1591893395778952</v>
      </c>
      <c r="D79" s="1">
        <v>457.51</v>
      </c>
      <c r="E79">
        <v>5.8995093891414951</v>
      </c>
      <c r="G79" s="1">
        <v>377.02</v>
      </c>
      <c r="H79" s="1">
        <v>6.0015749055100018</v>
      </c>
      <c r="J79" s="1">
        <v>596.64</v>
      </c>
      <c r="K79">
        <v>6.1559808521347081</v>
      </c>
      <c r="M79" s="1">
        <v>387.18</v>
      </c>
      <c r="N79">
        <v>6.1808235545149115</v>
      </c>
      <c r="Y79">
        <f t="shared" si="10"/>
        <v>855.00000000000011</v>
      </c>
      <c r="Z79">
        <v>6.4756876674603445</v>
      </c>
    </row>
    <row r="80" spans="1:29">
      <c r="A80" s="1">
        <v>471.1</v>
      </c>
      <c r="B80">
        <v>6.1655599650390061</v>
      </c>
      <c r="D80" s="1">
        <v>477.51</v>
      </c>
      <c r="E80">
        <v>5.9116642448865173</v>
      </c>
      <c r="G80" s="1">
        <v>382.02</v>
      </c>
      <c r="H80" s="1">
        <v>6.0205424689003415</v>
      </c>
      <c r="J80" s="1">
        <v>601.64</v>
      </c>
      <c r="K80">
        <v>6.1729823520668132</v>
      </c>
      <c r="M80" s="1">
        <v>392.18</v>
      </c>
      <c r="N80">
        <v>6.1861850698169114</v>
      </c>
      <c r="Y80">
        <f t="shared" si="10"/>
        <v>875.00000000000011</v>
      </c>
      <c r="Z80">
        <v>6.4763809392443825</v>
      </c>
    </row>
    <row r="81" spans="1:26">
      <c r="A81" s="1">
        <v>476.1</v>
      </c>
      <c r="B81">
        <v>6.1708909117286836</v>
      </c>
      <c r="D81" s="1">
        <v>497.51</v>
      </c>
      <c r="E81">
        <v>6.0203465228306321</v>
      </c>
      <c r="G81" s="1">
        <v>387.02</v>
      </c>
      <c r="H81" s="1">
        <v>6.0376128247929755</v>
      </c>
      <c r="J81" s="1">
        <v>606.64</v>
      </c>
      <c r="K81">
        <v>6.1888831879451667</v>
      </c>
      <c r="M81" s="1">
        <v>397.18</v>
      </c>
      <c r="N81">
        <v>6.1905228228447022</v>
      </c>
      <c r="Y81">
        <f t="shared" si="10"/>
        <v>895.00000000000011</v>
      </c>
      <c r="Z81">
        <v>6.4761663978595481</v>
      </c>
    </row>
    <row r="82" spans="1:26">
      <c r="A82" s="1">
        <v>481.1</v>
      </c>
      <c r="B82">
        <v>6.1735163990484834</v>
      </c>
      <c r="D82" s="1">
        <v>502.51</v>
      </c>
      <c r="E82">
        <v>6.0528127167785044</v>
      </c>
      <c r="G82" s="1">
        <v>392.02</v>
      </c>
      <c r="H82" s="1">
        <v>6.0542151679505416</v>
      </c>
      <c r="J82" s="1">
        <v>611.64</v>
      </c>
      <c r="K82">
        <v>6.2034760824259054</v>
      </c>
      <c r="M82" s="1">
        <v>402.18</v>
      </c>
      <c r="N82">
        <v>6.1894679521314373</v>
      </c>
      <c r="Y82">
        <f t="shared" si="10"/>
        <v>915.00000000000011</v>
      </c>
      <c r="Z82">
        <v>6.4769586530828098</v>
      </c>
    </row>
    <row r="83" spans="1:26">
      <c r="A83" s="1">
        <v>486.1</v>
      </c>
      <c r="B83">
        <v>6.1819183675729645</v>
      </c>
      <c r="D83" s="1">
        <v>507.51</v>
      </c>
      <c r="E83">
        <v>6.0833493602344468</v>
      </c>
      <c r="G83" s="1">
        <v>397.02</v>
      </c>
      <c r="H83" s="1">
        <v>6.0673086305606105</v>
      </c>
      <c r="J83" s="1">
        <v>616.64</v>
      </c>
      <c r="K83">
        <v>6.2110631179720102</v>
      </c>
      <c r="M83" s="1">
        <v>407.18</v>
      </c>
      <c r="N83">
        <v>6.1938926603338667</v>
      </c>
      <c r="Y83">
        <f t="shared" si="10"/>
        <v>935.00000000000011</v>
      </c>
      <c r="Z83">
        <v>6.479072987114229</v>
      </c>
    </row>
    <row r="84" spans="1:26">
      <c r="A84" s="1">
        <v>491.1</v>
      </c>
      <c r="B84">
        <v>6.1871381409586874</v>
      </c>
      <c r="D84" s="1">
        <v>512.51</v>
      </c>
      <c r="E84">
        <v>6.1130107772715014</v>
      </c>
      <c r="G84" s="1">
        <v>402.02</v>
      </c>
      <c r="H84" s="1">
        <v>6.0804985595162719</v>
      </c>
      <c r="J84" s="1">
        <v>621.64</v>
      </c>
      <c r="K84">
        <v>6.2199147632767966</v>
      </c>
      <c r="M84" s="1">
        <v>412.18</v>
      </c>
      <c r="N84">
        <v>6.1944230212135443</v>
      </c>
    </row>
    <row r="85" spans="1:26">
      <c r="A85" s="1">
        <v>496.1</v>
      </c>
      <c r="B85">
        <v>6.1911456349475289</v>
      </c>
      <c r="D85" s="1">
        <v>517.51</v>
      </c>
      <c r="E85">
        <v>6.1432472728772014</v>
      </c>
      <c r="G85" s="1">
        <v>407.02</v>
      </c>
      <c r="H85" s="1">
        <v>6.0892447608211953</v>
      </c>
      <c r="J85" s="1">
        <v>626.64</v>
      </c>
      <c r="K85">
        <v>6.2262614466372064</v>
      </c>
      <c r="M85" s="1">
        <v>417.18</v>
      </c>
      <c r="N85">
        <v>6.196043600243784</v>
      </c>
    </row>
    <row r="86" spans="1:26">
      <c r="A86" s="1">
        <v>501.1</v>
      </c>
      <c r="B86">
        <v>6.1990843101301296</v>
      </c>
      <c r="D86" s="1">
        <v>522.51</v>
      </c>
      <c r="E86">
        <v>6.163792307012443</v>
      </c>
      <c r="G86" s="1">
        <v>412.02</v>
      </c>
      <c r="H86" s="1">
        <v>6.1007000445345776</v>
      </c>
      <c r="J86" s="1">
        <v>631.64</v>
      </c>
      <c r="K86">
        <v>6.2375802593203842</v>
      </c>
      <c r="M86" s="1">
        <v>423.52</v>
      </c>
      <c r="N86">
        <v>6.2006546141062309</v>
      </c>
    </row>
    <row r="87" spans="1:26">
      <c r="A87" s="1">
        <v>506.1</v>
      </c>
      <c r="B87">
        <v>6.1996714282565319</v>
      </c>
      <c r="D87" s="1">
        <v>527.51</v>
      </c>
      <c r="E87">
        <v>6.1794741653380489</v>
      </c>
      <c r="G87" s="1">
        <v>417.02</v>
      </c>
      <c r="H87" s="1">
        <v>6.1106879975832316</v>
      </c>
      <c r="J87" s="1">
        <v>636.64</v>
      </c>
      <c r="K87">
        <v>6.2440572805259569</v>
      </c>
      <c r="M87" s="1">
        <v>443.52</v>
      </c>
      <c r="N87">
        <v>6.2231475474863132</v>
      </c>
    </row>
    <row r="88" spans="1:26">
      <c r="A88" s="1">
        <v>511.1</v>
      </c>
      <c r="B88">
        <v>6.2028125604102078</v>
      </c>
      <c r="D88" s="1">
        <v>532.51</v>
      </c>
      <c r="E88">
        <v>6.1905280678675396</v>
      </c>
      <c r="G88" s="1">
        <v>422.02</v>
      </c>
      <c r="H88" s="1">
        <v>6.1104671961273773</v>
      </c>
      <c r="J88" s="1">
        <v>641.64</v>
      </c>
      <c r="K88">
        <v>6.2509626459149557</v>
      </c>
      <c r="M88" s="1">
        <v>463.52</v>
      </c>
      <c r="N88">
        <v>6.2438451141157216</v>
      </c>
    </row>
    <row r="89" spans="1:26">
      <c r="A89" s="1">
        <v>516.1</v>
      </c>
      <c r="B89">
        <v>6.2055837596605121</v>
      </c>
      <c r="D89" s="1">
        <v>537.51</v>
      </c>
      <c r="E89">
        <v>6.1887884761041478</v>
      </c>
      <c r="G89" s="1">
        <v>427.02</v>
      </c>
      <c r="H89" s="1">
        <v>6.1173662230847015</v>
      </c>
      <c r="J89" s="1">
        <v>646.64</v>
      </c>
      <c r="K89">
        <v>6.2588577280652382</v>
      </c>
      <c r="M89" s="1">
        <v>483.52</v>
      </c>
      <c r="N89">
        <v>6.2659922429510182</v>
      </c>
    </row>
    <row r="90" spans="1:26">
      <c r="A90" s="1">
        <v>521.1</v>
      </c>
      <c r="B90">
        <v>6.2087008642591686</v>
      </c>
      <c r="D90" s="1">
        <v>542.51</v>
      </c>
      <c r="E90">
        <v>6.1989171881696947</v>
      </c>
      <c r="G90" s="1">
        <v>432.02</v>
      </c>
      <c r="H90" s="1">
        <v>6.1204712314878558</v>
      </c>
      <c r="J90" s="1">
        <v>651.64</v>
      </c>
      <c r="K90">
        <v>6.2611640062483191</v>
      </c>
      <c r="M90" s="1">
        <v>503.52</v>
      </c>
      <c r="N90">
        <v>6.2984760132417987</v>
      </c>
    </row>
    <row r="91" spans="1:26">
      <c r="A91" s="1">
        <v>526.1</v>
      </c>
      <c r="B91">
        <v>6.2122730498996361</v>
      </c>
      <c r="D91" s="1">
        <v>547.51</v>
      </c>
      <c r="E91">
        <v>6.2560159488795435</v>
      </c>
      <c r="G91" s="1">
        <v>437.02</v>
      </c>
      <c r="H91" s="1">
        <v>6.1261514096536489</v>
      </c>
      <c r="J91" s="1">
        <v>656.64</v>
      </c>
      <c r="K91">
        <v>6.2694401562751834</v>
      </c>
      <c r="M91" s="1">
        <v>523.52</v>
      </c>
      <c r="N91">
        <v>6.328543005607183</v>
      </c>
    </row>
    <row r="92" spans="1:26">
      <c r="A92" s="1">
        <v>531.1</v>
      </c>
      <c r="B92">
        <v>6.2129934520656738</v>
      </c>
      <c r="D92" s="1">
        <v>552.51</v>
      </c>
      <c r="E92">
        <v>6.2179068985848263</v>
      </c>
      <c r="G92" s="1">
        <v>442.02</v>
      </c>
      <c r="H92" s="1">
        <v>6.12842251101966</v>
      </c>
      <c r="J92" s="1">
        <v>661.64</v>
      </c>
      <c r="K92">
        <v>6.2740735013393296</v>
      </c>
      <c r="M92" s="1">
        <v>543.52</v>
      </c>
      <c r="N92">
        <v>6.3516462052688709</v>
      </c>
    </row>
    <row r="93" spans="1:26">
      <c r="A93" s="1">
        <v>536.1</v>
      </c>
      <c r="B93">
        <v>6.2211402822457442</v>
      </c>
      <c r="D93" s="1">
        <v>557.51</v>
      </c>
      <c r="E93">
        <v>6.2268851160381535</v>
      </c>
      <c r="G93" s="1">
        <v>447.02</v>
      </c>
      <c r="H93" s="1">
        <v>6.1345617896894353</v>
      </c>
      <c r="J93" s="1">
        <v>666.64</v>
      </c>
      <c r="K93">
        <v>6.2734561738596177</v>
      </c>
      <c r="M93" s="1">
        <v>563.52</v>
      </c>
      <c r="N93">
        <v>6.3778554802170175</v>
      </c>
    </row>
    <row r="94" spans="1:26">
      <c r="A94" s="1">
        <v>541.1</v>
      </c>
      <c r="B94">
        <v>6.2184700051442467</v>
      </c>
      <c r="D94" s="1">
        <v>562.51</v>
      </c>
      <c r="E94">
        <v>6.2370487216739905</v>
      </c>
      <c r="G94" s="1">
        <v>452.02</v>
      </c>
      <c r="H94" s="1">
        <v>6.1422929382675422</v>
      </c>
      <c r="J94" s="1">
        <v>671.64</v>
      </c>
      <c r="K94">
        <v>6.2830656465796189</v>
      </c>
      <c r="M94" s="1">
        <v>583.52</v>
      </c>
      <c r="N94">
        <v>6.4038731471653492</v>
      </c>
    </row>
    <row r="95" spans="1:26">
      <c r="A95" s="1">
        <v>546.1</v>
      </c>
      <c r="B95">
        <v>6.2245232531567671</v>
      </c>
      <c r="D95" s="1">
        <v>567.51</v>
      </c>
      <c r="E95">
        <v>6.2398868100682954</v>
      </c>
      <c r="G95" s="1">
        <v>457.02</v>
      </c>
      <c r="H95" s="1">
        <v>6.1468525444434094</v>
      </c>
      <c r="J95" s="1">
        <v>676.64</v>
      </c>
      <c r="K95">
        <v>6.2851796650347955</v>
      </c>
      <c r="M95" s="1">
        <v>603.52</v>
      </c>
      <c r="N95">
        <v>6.4224800427037811</v>
      </c>
    </row>
    <row r="96" spans="1:26">
      <c r="A96" s="1">
        <v>551.1</v>
      </c>
      <c r="B96">
        <v>6.2219470889451465</v>
      </c>
      <c r="D96" s="1">
        <v>572.51</v>
      </c>
      <c r="E96">
        <v>6.2458212229802923</v>
      </c>
      <c r="G96" s="1">
        <v>462.02</v>
      </c>
      <c r="H96" s="1">
        <v>6.1533861936757264</v>
      </c>
      <c r="J96" s="1">
        <v>681.64</v>
      </c>
      <c r="K96">
        <v>6.2875499956595462</v>
      </c>
      <c r="M96" s="1">
        <v>623.52</v>
      </c>
      <c r="N96">
        <v>6.4424620099912948</v>
      </c>
    </row>
    <row r="97" spans="1:14">
      <c r="A97" s="1">
        <v>556.1</v>
      </c>
      <c r="B97">
        <v>6.2247690090987069</v>
      </c>
      <c r="D97" s="1">
        <v>577.51</v>
      </c>
      <c r="E97">
        <v>6.2493392832476848</v>
      </c>
      <c r="G97" s="1">
        <v>467.02</v>
      </c>
      <c r="H97" s="1">
        <v>6.1581232010916942</v>
      </c>
      <c r="J97" s="1">
        <v>686.64</v>
      </c>
      <c r="K97">
        <v>6.2938616868733197</v>
      </c>
      <c r="M97" s="1">
        <v>643.52</v>
      </c>
      <c r="N97">
        <v>6.4595627869937458</v>
      </c>
    </row>
    <row r="98" spans="1:14">
      <c r="A98" s="1">
        <v>576.1</v>
      </c>
      <c r="B98">
        <v>6.2391892282708108</v>
      </c>
      <c r="D98" s="1">
        <v>582.51</v>
      </c>
      <c r="E98">
        <v>6.2581925918661332</v>
      </c>
      <c r="G98" s="1">
        <v>472.02</v>
      </c>
      <c r="H98" s="1">
        <v>6.1640440817492461</v>
      </c>
      <c r="J98" s="1">
        <v>691.64</v>
      </c>
      <c r="K98">
        <v>6.3007948806099874</v>
      </c>
      <c r="M98" s="1">
        <v>663.52</v>
      </c>
      <c r="N98">
        <v>6.4729458807291769</v>
      </c>
    </row>
    <row r="99" spans="1:14">
      <c r="A99" s="1">
        <v>596.1</v>
      </c>
      <c r="B99">
        <v>6.2466587273812815</v>
      </c>
      <c r="D99" s="1">
        <v>587.51</v>
      </c>
      <c r="E99">
        <v>6.2666120786717032</v>
      </c>
      <c r="G99" s="1">
        <v>477.02</v>
      </c>
      <c r="H99" s="1">
        <v>6.1696749725397799</v>
      </c>
      <c r="J99" s="1">
        <v>696.64</v>
      </c>
      <c r="K99">
        <v>6.3004462162551498</v>
      </c>
      <c r="M99" s="1">
        <v>683.52</v>
      </c>
      <c r="N99">
        <v>6.4885918634866409</v>
      </c>
    </row>
    <row r="100" spans="1:14">
      <c r="A100" s="1">
        <v>616.1</v>
      </c>
      <c r="B100">
        <v>6.2522132720585804</v>
      </c>
      <c r="D100" s="1">
        <v>592.51</v>
      </c>
      <c r="E100">
        <v>6.2723265909751893</v>
      </c>
      <c r="G100" s="1">
        <v>482.02</v>
      </c>
      <c r="H100" s="1">
        <v>6.1760402603088176</v>
      </c>
      <c r="J100" s="1">
        <v>701.64</v>
      </c>
      <c r="K100">
        <v>6.2979320127821916</v>
      </c>
      <c r="M100" s="1">
        <v>703.52</v>
      </c>
      <c r="N100">
        <v>6.4971793501889215</v>
      </c>
    </row>
    <row r="101" spans="1:14">
      <c r="A101" s="1">
        <v>636.1</v>
      </c>
      <c r="B101">
        <v>6.2607564453576146</v>
      </c>
      <c r="D101" s="1">
        <v>597.51</v>
      </c>
      <c r="E101">
        <v>6.2763000859866089</v>
      </c>
      <c r="G101" s="1">
        <v>487.02</v>
      </c>
      <c r="H101" s="1">
        <v>6.1775021177968661</v>
      </c>
      <c r="J101" s="1">
        <v>721.64</v>
      </c>
      <c r="K101">
        <v>6.3230566541732811</v>
      </c>
      <c r="M101" s="1">
        <v>723.52</v>
      </c>
      <c r="N101">
        <v>6.510130480903598</v>
      </c>
    </row>
    <row r="102" spans="1:14">
      <c r="A102" s="1">
        <v>656.1</v>
      </c>
      <c r="B102">
        <v>6.2728626250322561</v>
      </c>
      <c r="D102" s="1">
        <v>602.51</v>
      </c>
      <c r="E102">
        <v>6.2799204883450734</v>
      </c>
      <c r="G102" s="1">
        <v>507.02</v>
      </c>
      <c r="H102" s="1">
        <v>6.2032464198151454</v>
      </c>
      <c r="J102" s="1">
        <v>741.64</v>
      </c>
      <c r="K102">
        <v>6.3373221002334894</v>
      </c>
      <c r="M102" s="1">
        <v>743.52</v>
      </c>
      <c r="N102">
        <v>6.5257316176085771</v>
      </c>
    </row>
    <row r="103" spans="1:14">
      <c r="A103" s="1">
        <v>676.1</v>
      </c>
      <c r="B103">
        <v>6.2853459711513464</v>
      </c>
      <c r="D103" s="1">
        <v>607.51</v>
      </c>
      <c r="E103">
        <v>6.2863213893269467</v>
      </c>
      <c r="G103" s="1">
        <v>527.02</v>
      </c>
      <c r="H103" s="1">
        <v>6.221341497284862</v>
      </c>
      <c r="J103" s="1">
        <v>761.64</v>
      </c>
      <c r="K103">
        <v>6.3535015539631425</v>
      </c>
      <c r="M103" s="1">
        <v>763.52</v>
      </c>
      <c r="N103">
        <v>6.5235756639145839</v>
      </c>
    </row>
    <row r="104" spans="1:14">
      <c r="A104" s="1">
        <v>696.1</v>
      </c>
      <c r="B104">
        <v>6.2958551352565797</v>
      </c>
      <c r="D104" s="1">
        <v>612.51</v>
      </c>
      <c r="E104">
        <v>6.2949671322526806</v>
      </c>
      <c r="G104" s="1">
        <v>547.02</v>
      </c>
      <c r="H104" s="1">
        <v>6.2466587277201739</v>
      </c>
      <c r="J104" s="1">
        <v>781.64</v>
      </c>
      <c r="K104">
        <v>6.3636512720272131</v>
      </c>
      <c r="M104" s="1">
        <v>783.52</v>
      </c>
      <c r="N104">
        <v>6.5236893798387285</v>
      </c>
    </row>
    <row r="105" spans="1:14">
      <c r="A105" s="1">
        <v>716.1</v>
      </c>
      <c r="B105">
        <v>6.3102933670669117</v>
      </c>
      <c r="D105" s="1">
        <v>617.51</v>
      </c>
      <c r="E105">
        <v>6.3010430376495448</v>
      </c>
      <c r="G105" s="1">
        <v>567.02</v>
      </c>
      <c r="H105" s="1">
        <v>6.2614804475850079</v>
      </c>
      <c r="J105" s="1">
        <v>801.64</v>
      </c>
      <c r="K105">
        <v>6.3757391196338604</v>
      </c>
      <c r="M105" s="1">
        <v>803.52</v>
      </c>
      <c r="N105">
        <v>6.5306170981603637</v>
      </c>
    </row>
    <row r="106" spans="1:14">
      <c r="A106" s="1">
        <v>736.1</v>
      </c>
      <c r="B106">
        <v>6.3227102797767545</v>
      </c>
      <c r="D106" s="1">
        <v>622.51</v>
      </c>
      <c r="E106">
        <v>6.316085829924468</v>
      </c>
      <c r="G106" s="1">
        <v>587.02</v>
      </c>
      <c r="H106" s="1">
        <v>6.2774663015758883</v>
      </c>
      <c r="J106" s="1">
        <v>821.64</v>
      </c>
      <c r="K106">
        <v>6.3864897137285688</v>
      </c>
      <c r="M106" s="1">
        <v>823.52</v>
      </c>
      <c r="N106">
        <v>6.5234320061681998</v>
      </c>
    </row>
    <row r="107" spans="1:14">
      <c r="A107" s="1">
        <v>756.1</v>
      </c>
      <c r="B107">
        <v>6.3355909308117724</v>
      </c>
      <c r="D107" s="1">
        <v>627.51</v>
      </c>
      <c r="E107">
        <v>6.3206091974916747</v>
      </c>
      <c r="G107" s="1">
        <v>607.02</v>
      </c>
      <c r="H107" s="1">
        <v>6.293374309385448</v>
      </c>
      <c r="J107" s="1">
        <v>841.64</v>
      </c>
      <c r="K107">
        <v>6.3976609108452065</v>
      </c>
      <c r="M107" s="1">
        <v>843.52</v>
      </c>
      <c r="N107">
        <v>6.5259347737611586</v>
      </c>
    </row>
    <row r="108" spans="1:14">
      <c r="A108" s="1">
        <v>776.1</v>
      </c>
      <c r="B108">
        <v>6.3466790770369679</v>
      </c>
      <c r="D108" s="1">
        <v>632.51</v>
      </c>
      <c r="E108">
        <v>6.3290652713867273</v>
      </c>
      <c r="G108" s="1">
        <v>627.02</v>
      </c>
      <c r="H108" s="1">
        <v>6.3058320523343374</v>
      </c>
      <c r="J108" s="1">
        <v>861.64</v>
      </c>
      <c r="K108">
        <v>6.4000192574562957</v>
      </c>
      <c r="M108" s="1">
        <v>863.52</v>
      </c>
      <c r="N108">
        <v>6.5247099928412799</v>
      </c>
    </row>
    <row r="109" spans="1:14">
      <c r="A109" s="1">
        <v>796.1</v>
      </c>
      <c r="B109">
        <v>6.3580498501041305</v>
      </c>
      <c r="D109" s="1">
        <v>637.51</v>
      </c>
      <c r="E109">
        <v>6.3286506130829112</v>
      </c>
      <c r="G109" s="1">
        <v>647.02</v>
      </c>
      <c r="H109" s="1">
        <v>6.3197430161372177</v>
      </c>
      <c r="J109" s="1">
        <v>881.64</v>
      </c>
      <c r="K109">
        <v>6.4116964791202085</v>
      </c>
      <c r="M109" s="1">
        <v>883.52</v>
      </c>
      <c r="N109">
        <v>6.5281868405184058</v>
      </c>
    </row>
    <row r="110" spans="1:14">
      <c r="A110" s="1">
        <v>816.1</v>
      </c>
      <c r="B110">
        <v>6.3659150975969787</v>
      </c>
      <c r="D110" s="1">
        <v>642.51</v>
      </c>
      <c r="E110">
        <v>6.335358430851401</v>
      </c>
      <c r="G110" s="1">
        <v>667.02</v>
      </c>
      <c r="H110" s="1">
        <v>6.3340948348840387</v>
      </c>
      <c r="J110" s="1">
        <v>901.64</v>
      </c>
      <c r="K110">
        <v>6.4104448245704821</v>
      </c>
      <c r="M110" s="1">
        <v>904.61</v>
      </c>
      <c r="N110">
        <v>6.544468072656735</v>
      </c>
    </row>
    <row r="111" spans="1:14">
      <c r="A111" s="1">
        <v>836.1</v>
      </c>
      <c r="B111">
        <v>6.3790953479391881</v>
      </c>
      <c r="D111" s="1">
        <v>647.51</v>
      </c>
      <c r="E111">
        <v>6.3423747393090757</v>
      </c>
      <c r="G111" s="1">
        <v>687.02</v>
      </c>
      <c r="H111" s="1">
        <v>6.350631063193565</v>
      </c>
      <c r="J111" s="1">
        <v>921.64</v>
      </c>
      <c r="K111">
        <v>6.4186839134625302</v>
      </c>
    </row>
    <row r="112" spans="1:14">
      <c r="A112" s="1">
        <v>856.1</v>
      </c>
      <c r="B112">
        <v>6.3861530761716301</v>
      </c>
      <c r="D112" s="1">
        <v>652.51</v>
      </c>
      <c r="E112">
        <v>6.3485441281156332</v>
      </c>
      <c r="G112" s="1">
        <v>707.02</v>
      </c>
      <c r="H112" s="1">
        <v>6.3651969888683313</v>
      </c>
      <c r="J112" s="1">
        <v>941.64</v>
      </c>
      <c r="K112">
        <v>6.4224247639887198</v>
      </c>
    </row>
    <row r="113" spans="1:11">
      <c r="A113" s="1">
        <v>876.1</v>
      </c>
      <c r="B113">
        <v>6.3912771823600361</v>
      </c>
      <c r="D113" s="1">
        <v>657.51</v>
      </c>
      <c r="E113">
        <v>6.3570154560492744</v>
      </c>
      <c r="G113" s="1">
        <v>727.02</v>
      </c>
      <c r="H113" s="1">
        <v>6.3741662226908495</v>
      </c>
      <c r="J113" s="1">
        <v>961.64</v>
      </c>
      <c r="K113">
        <v>6.4293753255852693</v>
      </c>
    </row>
    <row r="114" spans="1:11">
      <c r="A114" s="1">
        <v>896.1</v>
      </c>
      <c r="B114">
        <v>6.3988770138183888</v>
      </c>
      <c r="D114" s="1">
        <v>662.51</v>
      </c>
      <c r="E114">
        <v>6.3609030057688756</v>
      </c>
      <c r="G114" s="1">
        <v>747.02</v>
      </c>
      <c r="H114" s="1">
        <v>6.3818477808163729</v>
      </c>
      <c r="J114" s="1">
        <v>981.64</v>
      </c>
      <c r="K114">
        <v>6.4338856058884062</v>
      </c>
    </row>
    <row r="115" spans="1:11">
      <c r="A115" s="1">
        <v>916.1</v>
      </c>
      <c r="B115">
        <v>6.4068357656704498</v>
      </c>
      <c r="D115" s="1">
        <v>667.51</v>
      </c>
      <c r="E115">
        <v>6.3642211426868078</v>
      </c>
      <c r="G115" s="1">
        <v>767.02</v>
      </c>
      <c r="H115" s="1">
        <v>6.3963520809542205</v>
      </c>
      <c r="J115" s="1">
        <v>1001.64</v>
      </c>
      <c r="K115">
        <v>6.4378022349265791</v>
      </c>
    </row>
    <row r="116" spans="1:11">
      <c r="A116" s="1">
        <v>936.1</v>
      </c>
      <c r="B116">
        <v>6.4045188678983456</v>
      </c>
      <c r="D116" s="1">
        <v>672.51</v>
      </c>
      <c r="E116">
        <v>6.3706095483190168</v>
      </c>
      <c r="G116" s="1">
        <v>787.02</v>
      </c>
      <c r="H116" s="1">
        <v>6.4052706260409851</v>
      </c>
      <c r="J116" s="1">
        <v>1021.64</v>
      </c>
      <c r="K116">
        <v>6.4419321862279455</v>
      </c>
    </row>
    <row r="117" spans="1:11">
      <c r="A117" s="1">
        <v>956.1</v>
      </c>
      <c r="B117">
        <v>6.409990162458076</v>
      </c>
      <c r="D117" s="1">
        <v>677.51</v>
      </c>
      <c r="E117">
        <v>6.3668727121461144</v>
      </c>
      <c r="G117" s="1">
        <v>807.02</v>
      </c>
      <c r="H117" s="1">
        <v>6.4166316234681915</v>
      </c>
      <c r="J117" s="1">
        <v>1041.6400000000001</v>
      </c>
      <c r="K117">
        <v>6.4442773611538291</v>
      </c>
    </row>
    <row r="118" spans="1:11">
      <c r="A118" s="1">
        <v>976.1</v>
      </c>
      <c r="B118">
        <v>6.4141798915612753</v>
      </c>
      <c r="D118" s="1">
        <v>682.51</v>
      </c>
      <c r="E118">
        <v>6.371356195523215</v>
      </c>
      <c r="G118" s="1">
        <v>827.02</v>
      </c>
      <c r="H118" s="1">
        <v>6.4226249505539892</v>
      </c>
      <c r="J118" s="1">
        <v>1061.6400000000001</v>
      </c>
      <c r="K118">
        <v>6.4418237286433504</v>
      </c>
    </row>
    <row r="119" spans="1:11">
      <c r="A119" s="1">
        <v>996.1</v>
      </c>
      <c r="B119">
        <v>6.415477066897421</v>
      </c>
      <c r="D119" s="1">
        <v>687.51</v>
      </c>
      <c r="E119">
        <v>6.3754642785333537</v>
      </c>
      <c r="G119" s="1">
        <v>847.02</v>
      </c>
      <c r="H119" s="1">
        <v>6.4326876008639937</v>
      </c>
      <c r="J119" s="1">
        <v>1081.6400000000001</v>
      </c>
      <c r="K119">
        <v>6.4518910814600252</v>
      </c>
    </row>
    <row r="120" spans="1:11">
      <c r="A120" s="1">
        <v>1016.1</v>
      </c>
      <c r="B120">
        <v>6.4222397154013651</v>
      </c>
      <c r="D120" s="1">
        <v>692.51</v>
      </c>
      <c r="E120">
        <v>6.3850899311900271</v>
      </c>
      <c r="G120" s="1">
        <v>867.02</v>
      </c>
      <c r="H120" s="1">
        <v>6.4410993087210366</v>
      </c>
      <c r="J120" s="1">
        <v>1101.6400000000001</v>
      </c>
      <c r="K120">
        <v>6.4510490714572519</v>
      </c>
    </row>
    <row r="121" spans="1:11">
      <c r="A121" s="1">
        <v>1036.0999999999999</v>
      </c>
      <c r="B121">
        <v>6.4278910141116894</v>
      </c>
      <c r="D121" s="1">
        <v>697.51</v>
      </c>
      <c r="E121">
        <v>6.3906258183314506</v>
      </c>
      <c r="G121" s="1">
        <v>887.02</v>
      </c>
      <c r="H121" s="1">
        <v>6.4417935207027854</v>
      </c>
      <c r="J121" s="1">
        <v>1121.6400000000001</v>
      </c>
      <c r="K121">
        <v>6.4541615438425497</v>
      </c>
    </row>
    <row r="122" spans="1:11">
      <c r="A122" s="1">
        <v>1056.0999999999999</v>
      </c>
      <c r="B122">
        <v>6.4296255203247519</v>
      </c>
      <c r="D122" s="1">
        <v>702.51</v>
      </c>
      <c r="E122">
        <v>6.3899569607192959</v>
      </c>
      <c r="G122" s="1">
        <v>907.02</v>
      </c>
      <c r="H122" s="1">
        <v>6.4464440433861334</v>
      </c>
      <c r="J122" s="1">
        <v>1141.6400000000001</v>
      </c>
      <c r="K122">
        <v>6.4559769514236516</v>
      </c>
    </row>
    <row r="123" spans="1:11">
      <c r="A123" s="1">
        <v>1062.24</v>
      </c>
      <c r="B123">
        <v>6.4310355357138578</v>
      </c>
      <c r="D123" s="1">
        <v>722.51</v>
      </c>
      <c r="E123">
        <v>6.4158266498280367</v>
      </c>
      <c r="G123" s="1">
        <v>927.02</v>
      </c>
      <c r="H123" s="1">
        <v>6.4548779431028009</v>
      </c>
      <c r="J123" s="1">
        <v>1161.6400000000001</v>
      </c>
      <c r="K123">
        <v>6.4601054310271779</v>
      </c>
    </row>
    <row r="124" spans="1:11">
      <c r="A124" s="1">
        <v>1067.24</v>
      </c>
      <c r="B124">
        <v>6.4324337989380398</v>
      </c>
      <c r="D124" s="1">
        <v>742.51</v>
      </c>
      <c r="E124">
        <v>6.3577448070683582</v>
      </c>
      <c r="G124" s="1">
        <v>947.02</v>
      </c>
      <c r="H124" s="1">
        <v>6.4526179088498985</v>
      </c>
      <c r="J124" s="1">
        <v>1181.6400000000001</v>
      </c>
      <c r="K124">
        <v>6.4580074285941356</v>
      </c>
    </row>
    <row r="125" spans="1:11">
      <c r="D125" s="1">
        <v>762.51</v>
      </c>
      <c r="E125">
        <v>6.3801171582538174</v>
      </c>
      <c r="G125" s="1">
        <v>967.02</v>
      </c>
      <c r="H125" s="1">
        <v>6.4574524351675109</v>
      </c>
      <c r="J125" s="1">
        <v>1201.6400000000001</v>
      </c>
      <c r="K125">
        <v>6.4608057643904893</v>
      </c>
    </row>
    <row r="126" spans="1:11">
      <c r="D126" s="1">
        <v>782.51</v>
      </c>
      <c r="E126">
        <v>6.3868448585390114</v>
      </c>
      <c r="G126" s="1">
        <v>987.02</v>
      </c>
      <c r="H126" s="1">
        <v>6.4585024767475998</v>
      </c>
      <c r="J126" s="1">
        <v>1221.6400000000001</v>
      </c>
      <c r="K126">
        <v>6.4577421277649059</v>
      </c>
    </row>
    <row r="127" spans="1:11">
      <c r="D127" s="1">
        <v>802.51</v>
      </c>
      <c r="E127">
        <v>6.4032191826138485</v>
      </c>
      <c r="G127" s="1">
        <v>1007.03</v>
      </c>
      <c r="H127" s="1">
        <v>6.4531617817104321</v>
      </c>
      <c r="J127" s="1">
        <v>1241.6400000000001</v>
      </c>
      <c r="K127">
        <v>6.4563459424869087</v>
      </c>
    </row>
    <row r="128" spans="1:11">
      <c r="D128" s="1">
        <v>822.51</v>
      </c>
      <c r="E128">
        <v>6.417127258028084</v>
      </c>
      <c r="G128" s="1">
        <v>1027.03</v>
      </c>
      <c r="H128" s="1">
        <v>6.4551350003790455</v>
      </c>
      <c r="J128" s="1">
        <v>1261.6400000000001</v>
      </c>
      <c r="K128">
        <v>6.4605163534530545</v>
      </c>
    </row>
    <row r="129" spans="4:11">
      <c r="D129" s="1">
        <v>842.51</v>
      </c>
      <c r="E129">
        <v>6.4330087020870002</v>
      </c>
      <c r="G129" s="1">
        <v>1037.81</v>
      </c>
      <c r="H129" s="1">
        <v>6.4561162756961261</v>
      </c>
      <c r="J129" s="1">
        <v>1281.6400000000001</v>
      </c>
      <c r="K129">
        <v>6.4633017745828738</v>
      </c>
    </row>
    <row r="130" spans="4:11">
      <c r="D130" s="1">
        <v>862.51</v>
      </c>
      <c r="E130">
        <v>6.4257946326071886</v>
      </c>
      <c r="G130" s="1">
        <v>1042.81</v>
      </c>
      <c r="H130" s="1">
        <v>6.4566078874847337</v>
      </c>
      <c r="J130" s="1">
        <v>1301.6400000000001</v>
      </c>
      <c r="K130">
        <v>6.4640414477793158</v>
      </c>
    </row>
    <row r="131" spans="4:11">
      <c r="D131" s="1">
        <v>882.51</v>
      </c>
      <c r="E131">
        <v>6.4675383981103733</v>
      </c>
      <c r="G131" s="1">
        <v>1047.81</v>
      </c>
      <c r="H131" s="1">
        <v>6.4560168490574155</v>
      </c>
      <c r="J131" s="1">
        <v>1321.64</v>
      </c>
      <c r="K131">
        <v>6.4664885766174605</v>
      </c>
    </row>
    <row r="132" spans="4:11">
      <c r="D132" s="1">
        <v>902.51</v>
      </c>
      <c r="E132">
        <v>6.4518955060003691</v>
      </c>
      <c r="J132" s="1">
        <v>1341.64</v>
      </c>
      <c r="K132">
        <v>6.4676452226652268</v>
      </c>
    </row>
    <row r="133" spans="4:11">
      <c r="D133" s="1">
        <v>922.51</v>
      </c>
      <c r="E133">
        <v>6.4533814935330502</v>
      </c>
      <c r="J133" s="1">
        <v>1361.64</v>
      </c>
      <c r="K133">
        <v>6.4695578643335709</v>
      </c>
    </row>
    <row r="134" spans="4:11">
      <c r="D134" s="1">
        <v>942.51</v>
      </c>
      <c r="E134">
        <v>6.4714937088521145</v>
      </c>
      <c r="J134" s="1">
        <v>1381.64</v>
      </c>
      <c r="K134">
        <v>6.4756876674603445</v>
      </c>
    </row>
    <row r="135" spans="4:11">
      <c r="D135" s="1">
        <v>962.51</v>
      </c>
      <c r="E135">
        <v>6.4981102102073542</v>
      </c>
      <c r="J135" s="1">
        <v>1401.64</v>
      </c>
      <c r="K135">
        <v>6.4763809392443825</v>
      </c>
    </row>
    <row r="136" spans="4:11">
      <c r="D136" s="1">
        <v>982.51</v>
      </c>
      <c r="E136">
        <v>6.5210357059271891</v>
      </c>
      <c r="J136" s="1">
        <v>1421.64</v>
      </c>
      <c r="K136">
        <v>6.4761663978595481</v>
      </c>
    </row>
    <row r="137" spans="4:11">
      <c r="D137" s="1">
        <v>1002.51</v>
      </c>
      <c r="E137">
        <v>6.5386961897447646</v>
      </c>
      <c r="J137" s="1">
        <v>1441.64</v>
      </c>
      <c r="K137">
        <v>6.4769586530828098</v>
      </c>
    </row>
    <row r="138" spans="4:11">
      <c r="D138" s="1">
        <v>1022.51</v>
      </c>
      <c r="E138">
        <v>6.5354768505452254</v>
      </c>
      <c r="J138" s="1">
        <v>1461.64</v>
      </c>
      <c r="K138">
        <v>6.479072987114229</v>
      </c>
    </row>
    <row r="139" spans="4:11">
      <c r="D139" s="1">
        <v>1042.51</v>
      </c>
      <c r="E139">
        <v>6.5408067161559496</v>
      </c>
    </row>
    <row r="140" spans="4:11">
      <c r="D140" s="1">
        <v>1062.51</v>
      </c>
      <c r="E140">
        <v>6.5463341454733444</v>
      </c>
    </row>
    <row r="141" spans="4:11">
      <c r="D141" s="1">
        <v>1082.51</v>
      </c>
      <c r="E141">
        <v>6.5416032993437883</v>
      </c>
    </row>
    <row r="142" spans="4:11">
      <c r="D142" s="1">
        <v>1102.51</v>
      </c>
      <c r="E142">
        <v>6.5223046743782973</v>
      </c>
    </row>
    <row r="143" spans="4:11">
      <c r="D143" s="1">
        <v>1122.51</v>
      </c>
      <c r="E143">
        <v>6.5080660137114181</v>
      </c>
    </row>
    <row r="144" spans="4:11">
      <c r="D144" s="1">
        <v>1142.51</v>
      </c>
      <c r="E144">
        <v>6.4808889511764489</v>
      </c>
    </row>
    <row r="145" spans="1:5">
      <c r="D145" s="1">
        <v>1162.51</v>
      </c>
      <c r="E145">
        <v>6.4679529748020661</v>
      </c>
    </row>
    <row r="148" spans="1:5">
      <c r="A148">
        <f>AVERAGE(B124,E145,H131,K138,N110)</f>
        <v>6.4759889365136969</v>
      </c>
      <c r="B148">
        <f>STDEV(B124,E145,H131,K138,N11)/SQRT(5)</f>
        <v>0.12732769361521529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78"/>
  <sheetViews>
    <sheetView topLeftCell="A141" workbookViewId="0">
      <selection activeCell="B178" sqref="B178"/>
    </sheetView>
  </sheetViews>
  <sheetFormatPr baseColWidth="10" defaultRowHeight="15" x14ac:dyDescent="0"/>
  <sheetData>
    <row r="2" spans="1:34">
      <c r="A2" t="s">
        <v>24</v>
      </c>
      <c r="D2" t="s">
        <v>16</v>
      </c>
      <c r="G2" t="s">
        <v>25</v>
      </c>
      <c r="J2" t="s">
        <v>26</v>
      </c>
      <c r="M2" t="s">
        <v>27</v>
      </c>
      <c r="W2" t="s">
        <v>28</v>
      </c>
      <c r="AF2" t="s">
        <v>28</v>
      </c>
      <c r="AG2" t="s">
        <v>13</v>
      </c>
      <c r="AH2" t="s">
        <v>14</v>
      </c>
    </row>
    <row r="3" spans="1:34">
      <c r="A3" t="s">
        <v>0</v>
      </c>
      <c r="B3" t="s">
        <v>1</v>
      </c>
      <c r="D3" t="s">
        <v>0</v>
      </c>
      <c r="E3" t="s">
        <v>1</v>
      </c>
      <c r="G3" t="s">
        <v>0</v>
      </c>
      <c r="H3" t="s">
        <v>1</v>
      </c>
      <c r="J3" t="s">
        <v>0</v>
      </c>
      <c r="K3" t="s">
        <v>1</v>
      </c>
      <c r="M3" s="1" t="s">
        <v>0</v>
      </c>
      <c r="N3" s="1" t="s">
        <v>1</v>
      </c>
      <c r="Q3">
        <f>A63-A$63</f>
        <v>0</v>
      </c>
      <c r="R3">
        <v>5.9052680225229475</v>
      </c>
      <c r="T3">
        <f>D88-D$88</f>
        <v>0</v>
      </c>
      <c r="U3" s="1">
        <v>5.9315437583304762</v>
      </c>
      <c r="W3">
        <f>G69-G$69</f>
        <v>0</v>
      </c>
      <c r="X3" s="1">
        <v>5.9103590266425128</v>
      </c>
      <c r="Z3">
        <f>J62-J$62</f>
        <v>0</v>
      </c>
      <c r="AA3">
        <v>5.9060869173585679</v>
      </c>
      <c r="AC3">
        <f>M92-M$92</f>
        <v>0</v>
      </c>
      <c r="AD3" s="1">
        <v>5.9019347383205698</v>
      </c>
      <c r="AF3">
        <v>0</v>
      </c>
      <c r="AG3">
        <f>AVERAGE(AD3,AA3,X3,U3,R3)</f>
        <v>5.911038492635015</v>
      </c>
      <c r="AH3">
        <f>STDEV(AD3,AA3,X3,U3,R3)/SQRT(5)</f>
        <v>5.2991620135960683E-3</v>
      </c>
    </row>
    <row r="4" spans="1:34">
      <c r="A4" s="1">
        <v>1.04</v>
      </c>
      <c r="B4">
        <v>7.1026656226903269</v>
      </c>
      <c r="D4" s="1">
        <v>6.49</v>
      </c>
      <c r="E4" s="1">
        <v>7.1583863459509338</v>
      </c>
      <c r="G4" s="1">
        <v>8.82</v>
      </c>
      <c r="H4" s="1">
        <v>7.1034046920538358</v>
      </c>
      <c r="J4" s="1">
        <v>1.68</v>
      </c>
      <c r="K4">
        <v>7.1022551730140284</v>
      </c>
      <c r="M4" s="1">
        <v>3.75</v>
      </c>
      <c r="N4" s="1">
        <v>7.1037281651160136</v>
      </c>
      <c r="Q4">
        <f t="shared" ref="Q4:Q45" si="0">A64-A$63</f>
        <v>4.0500000000000114</v>
      </c>
      <c r="R4">
        <v>5.9009134787359914</v>
      </c>
      <c r="T4">
        <f t="shared" ref="T4:T48" si="1">D89-D$88</f>
        <v>5</v>
      </c>
      <c r="U4" s="1">
        <v>5.929314239525894</v>
      </c>
      <c r="W4">
        <f t="shared" ref="W4:W67" si="2">G70-G$69</f>
        <v>5</v>
      </c>
      <c r="X4" s="1">
        <v>5.9063851866675945</v>
      </c>
      <c r="Z4">
        <f t="shared" ref="Z4:Z25" si="3">J63-J$62</f>
        <v>4.4600000000000364</v>
      </c>
      <c r="AA4">
        <v>5.9053602022418232</v>
      </c>
      <c r="AC4">
        <f t="shared" ref="AC4:AC22" si="4">M93-M$92</f>
        <v>5</v>
      </c>
      <c r="AD4" s="1">
        <v>5.9132126591811298</v>
      </c>
      <c r="AF4">
        <v>5</v>
      </c>
      <c r="AG4">
        <f t="shared" ref="AG4:AG67" si="5">AVERAGE(AD4,AA4,X4,U4,R4)</f>
        <v>5.9110371532704864</v>
      </c>
      <c r="AH4">
        <f t="shared" ref="AH4:AH67" si="6">STDEV(AD4,AA4,X4,U4,R4)/SQRT(5)</f>
        <v>4.975651014146279E-3</v>
      </c>
    </row>
    <row r="5" spans="1:34">
      <c r="A5" s="1">
        <v>6.04</v>
      </c>
      <c r="B5">
        <v>7.0980845320193788</v>
      </c>
      <c r="D5" s="1">
        <v>11.49</v>
      </c>
      <c r="E5" s="1">
        <v>7.1503878061473003</v>
      </c>
      <c r="G5" s="1">
        <v>13.82</v>
      </c>
      <c r="H5" s="1">
        <v>7.0953612778199924</v>
      </c>
      <c r="J5" s="1">
        <v>6.68</v>
      </c>
      <c r="K5">
        <v>7.0966060860229305</v>
      </c>
      <c r="M5" s="1">
        <v>8.74</v>
      </c>
      <c r="N5" s="1">
        <v>7.100204631588916</v>
      </c>
      <c r="Q5">
        <f t="shared" si="0"/>
        <v>9.0500000000000114</v>
      </c>
      <c r="R5">
        <v>5.9013293798553015</v>
      </c>
      <c r="T5">
        <f t="shared" si="1"/>
        <v>10</v>
      </c>
      <c r="U5" s="1">
        <v>5.9538436976580442</v>
      </c>
      <c r="W5">
        <f t="shared" si="2"/>
        <v>10</v>
      </c>
      <c r="X5" s="1">
        <v>5.9202997624315108</v>
      </c>
      <c r="Z5">
        <f t="shared" si="3"/>
        <v>9.4600000000000364</v>
      </c>
      <c r="AA5">
        <v>5.9137341446604017</v>
      </c>
      <c r="AC5">
        <f t="shared" si="4"/>
        <v>10</v>
      </c>
      <c r="AD5" s="1">
        <v>5.936700962729816</v>
      </c>
      <c r="AF5">
        <v>10</v>
      </c>
      <c r="AG5">
        <f t="shared" si="5"/>
        <v>5.925181589467015</v>
      </c>
      <c r="AH5">
        <f t="shared" si="6"/>
        <v>9.1597394545045712E-3</v>
      </c>
    </row>
    <row r="6" spans="1:34">
      <c r="A6" s="1">
        <v>11.04</v>
      </c>
      <c r="B6">
        <v>7.094607700278373</v>
      </c>
      <c r="D6" s="1">
        <v>16.489999999999998</v>
      </c>
      <c r="E6" s="1">
        <v>7.1478761615257147</v>
      </c>
      <c r="G6" s="1">
        <v>18.82</v>
      </c>
      <c r="H6" s="1">
        <v>7.0944539748116293</v>
      </c>
      <c r="J6" s="1">
        <v>11.68</v>
      </c>
      <c r="K6">
        <v>7.0941880585290464</v>
      </c>
      <c r="M6" s="1">
        <v>13.74</v>
      </c>
      <c r="N6" s="1">
        <v>7.0946174542805664</v>
      </c>
      <c r="Q6">
        <f t="shared" si="0"/>
        <v>14.050000000000011</v>
      </c>
      <c r="R6">
        <v>5.9199928411478879</v>
      </c>
      <c r="T6">
        <f t="shared" si="1"/>
        <v>15</v>
      </c>
      <c r="U6" s="1">
        <v>5.985038052562988</v>
      </c>
      <c r="W6">
        <f t="shared" si="2"/>
        <v>15</v>
      </c>
      <c r="X6" s="1">
        <v>5.9493035790246935</v>
      </c>
      <c r="Z6">
        <f t="shared" si="3"/>
        <v>14.460000000000036</v>
      </c>
      <c r="AA6">
        <v>5.9257522902871642</v>
      </c>
      <c r="AC6">
        <f t="shared" si="4"/>
        <v>15</v>
      </c>
      <c r="AD6" s="1">
        <v>5.9735036427610746</v>
      </c>
      <c r="AF6">
        <v>15</v>
      </c>
      <c r="AG6">
        <f t="shared" si="5"/>
        <v>5.9507180811567615</v>
      </c>
      <c r="AH6">
        <f t="shared" si="6"/>
        <v>1.27796208053626E-2</v>
      </c>
    </row>
    <row r="7" spans="1:34">
      <c r="A7" s="1">
        <v>16.04</v>
      </c>
      <c r="B7">
        <v>7.0944200785917175</v>
      </c>
      <c r="D7" s="1">
        <v>21.49</v>
      </c>
      <c r="E7" s="1">
        <v>7.1473569377520958</v>
      </c>
      <c r="G7" s="1">
        <v>23.82</v>
      </c>
      <c r="H7" s="1">
        <v>7.0936777133189208</v>
      </c>
      <c r="J7" s="1">
        <v>16.68</v>
      </c>
      <c r="K7">
        <v>7.1002693455820198</v>
      </c>
      <c r="M7" s="1">
        <v>18.75</v>
      </c>
      <c r="N7" s="1">
        <v>7.085668553834906</v>
      </c>
      <c r="Q7">
        <f t="shared" si="0"/>
        <v>19.050000000000011</v>
      </c>
      <c r="R7">
        <v>5.9558104654763291</v>
      </c>
      <c r="T7">
        <f t="shared" si="1"/>
        <v>20</v>
      </c>
      <c r="U7" s="1">
        <v>6.0108636032825062</v>
      </c>
      <c r="W7">
        <f t="shared" si="2"/>
        <v>20</v>
      </c>
      <c r="X7" s="1">
        <v>5.9912099339069433</v>
      </c>
      <c r="Z7">
        <f t="shared" si="3"/>
        <v>19.460000000000036</v>
      </c>
      <c r="AA7">
        <v>5.9549267916521806</v>
      </c>
      <c r="AC7">
        <f t="shared" si="4"/>
        <v>20</v>
      </c>
      <c r="AD7" s="1">
        <v>6.0176245080307593</v>
      </c>
      <c r="AF7">
        <v>20</v>
      </c>
      <c r="AG7">
        <f t="shared" si="5"/>
        <v>5.9860870604697443</v>
      </c>
      <c r="AH7">
        <f t="shared" si="6"/>
        <v>1.3270957127969486E-2</v>
      </c>
    </row>
    <row r="8" spans="1:34">
      <c r="A8" s="1">
        <v>21.04</v>
      </c>
      <c r="B8">
        <v>7.0949004233206914</v>
      </c>
      <c r="D8" s="1">
        <v>26.49</v>
      </c>
      <c r="E8" s="1">
        <v>7.1391949883107442</v>
      </c>
      <c r="G8" s="1">
        <v>28.82</v>
      </c>
      <c r="H8" s="1">
        <v>7.0899401854348199</v>
      </c>
      <c r="J8" s="1">
        <v>21.68</v>
      </c>
      <c r="K8">
        <v>7.0972251183260182</v>
      </c>
      <c r="M8" s="1">
        <v>23.75</v>
      </c>
      <c r="N8" s="1">
        <v>7.0804873859666779</v>
      </c>
      <c r="Q8">
        <f t="shared" si="0"/>
        <v>24.050000000000011</v>
      </c>
      <c r="R8">
        <v>6.0075866259132091</v>
      </c>
      <c r="T8">
        <f t="shared" si="1"/>
        <v>25</v>
      </c>
      <c r="U8" s="1">
        <v>6.0516914598299403</v>
      </c>
      <c r="W8">
        <f t="shared" si="2"/>
        <v>25</v>
      </c>
      <c r="X8" s="1">
        <v>6.0315203244489162</v>
      </c>
      <c r="Z8">
        <f t="shared" si="3"/>
        <v>24.460000000000036</v>
      </c>
      <c r="AA8">
        <v>5.9929196143853964</v>
      </c>
      <c r="AC8">
        <f t="shared" si="4"/>
        <v>25</v>
      </c>
      <c r="AD8" s="1">
        <v>6.072127777515683</v>
      </c>
      <c r="AF8">
        <v>25</v>
      </c>
      <c r="AG8">
        <f t="shared" si="5"/>
        <v>6.0311691604186288</v>
      </c>
      <c r="AH8">
        <f t="shared" si="6"/>
        <v>1.4349320731753218E-2</v>
      </c>
    </row>
    <row r="9" spans="1:34">
      <c r="A9" s="1">
        <v>26.04</v>
      </c>
      <c r="B9">
        <v>7.0911711752541136</v>
      </c>
      <c r="D9" s="1">
        <v>31.49</v>
      </c>
      <c r="E9" s="1">
        <v>7.1383628704789261</v>
      </c>
      <c r="G9" s="1">
        <v>33.82</v>
      </c>
      <c r="H9" s="1">
        <v>7.0844504900899663</v>
      </c>
      <c r="J9" s="1">
        <v>26.68</v>
      </c>
      <c r="K9">
        <v>7.0922310764377903</v>
      </c>
      <c r="M9" s="1">
        <v>28.75</v>
      </c>
      <c r="N9" s="1">
        <v>7.0753437329173989</v>
      </c>
      <c r="Q9">
        <f t="shared" si="0"/>
        <v>29.050000000000011</v>
      </c>
      <c r="R9">
        <v>6.0584419587367684</v>
      </c>
      <c r="T9">
        <f t="shared" si="1"/>
        <v>30</v>
      </c>
      <c r="U9" s="1">
        <v>6.0813257386355852</v>
      </c>
      <c r="W9">
        <f t="shared" si="2"/>
        <v>30</v>
      </c>
      <c r="X9" s="1">
        <v>6.0769774647162906</v>
      </c>
      <c r="Z9">
        <f t="shared" si="3"/>
        <v>29.460000000000036</v>
      </c>
      <c r="AA9">
        <v>6.0458237493433451</v>
      </c>
      <c r="AC9">
        <f t="shared" si="4"/>
        <v>30</v>
      </c>
      <c r="AD9" s="1">
        <v>6.1260894090663811</v>
      </c>
      <c r="AF9">
        <v>30</v>
      </c>
      <c r="AG9">
        <f t="shared" si="5"/>
        <v>6.0777316640996739</v>
      </c>
      <c r="AH9">
        <f t="shared" si="6"/>
        <v>1.3678752581704093E-2</v>
      </c>
    </row>
    <row r="10" spans="1:34">
      <c r="A10" s="1">
        <v>31.04</v>
      </c>
      <c r="B10">
        <v>7.0885500025211057</v>
      </c>
      <c r="D10" s="1">
        <v>36.49</v>
      </c>
      <c r="E10" s="1">
        <v>7.1344503246210857</v>
      </c>
      <c r="G10" s="1">
        <v>38.82</v>
      </c>
      <c r="H10" s="1">
        <v>7.0765444783511038</v>
      </c>
      <c r="J10" s="1">
        <v>31.68</v>
      </c>
      <c r="K10">
        <v>7.0912974822516368</v>
      </c>
      <c r="M10" s="1">
        <v>33.74</v>
      </c>
      <c r="N10" s="1">
        <v>7.0719743461300801</v>
      </c>
      <c r="Q10">
        <f t="shared" si="0"/>
        <v>34.050000000000011</v>
      </c>
      <c r="R10">
        <v>6.1177334089889222</v>
      </c>
      <c r="T10">
        <f t="shared" si="1"/>
        <v>35</v>
      </c>
      <c r="U10" s="1">
        <v>6.1203647508118451</v>
      </c>
      <c r="W10">
        <f t="shared" si="2"/>
        <v>37.920000000000016</v>
      </c>
      <c r="X10" s="1">
        <v>6.1368963761379378</v>
      </c>
      <c r="Z10">
        <f t="shared" si="3"/>
        <v>34.460000000000036</v>
      </c>
      <c r="AA10">
        <v>6.1076795725153596</v>
      </c>
      <c r="AC10">
        <f t="shared" si="4"/>
        <v>35</v>
      </c>
      <c r="AD10" s="1">
        <v>6.1757256705178563</v>
      </c>
      <c r="AF10">
        <v>37.920000000000016</v>
      </c>
      <c r="AG10">
        <f t="shared" si="5"/>
        <v>6.1316799557943842</v>
      </c>
      <c r="AH10">
        <f t="shared" si="6"/>
        <v>1.1970368531996053E-2</v>
      </c>
    </row>
    <row r="11" spans="1:34">
      <c r="A11" s="1">
        <v>36.04</v>
      </c>
      <c r="B11">
        <v>7.0891376474765044</v>
      </c>
      <c r="D11" s="1">
        <v>41.49</v>
      </c>
      <c r="E11" s="1">
        <v>7.1287256903777667</v>
      </c>
      <c r="G11" s="1">
        <v>43.82</v>
      </c>
      <c r="H11" s="1">
        <v>7.0623467768441595</v>
      </c>
      <c r="J11" s="1">
        <v>36.68</v>
      </c>
      <c r="K11">
        <v>7.0916424288273623</v>
      </c>
      <c r="M11" s="1">
        <v>38.74</v>
      </c>
      <c r="N11" s="1">
        <v>7.062783686254984</v>
      </c>
      <c r="Q11">
        <f t="shared" si="0"/>
        <v>39.050000000000011</v>
      </c>
      <c r="R11">
        <v>6.1703033000836607</v>
      </c>
      <c r="T11">
        <f t="shared" si="1"/>
        <v>40</v>
      </c>
      <c r="U11" s="1">
        <v>6.1402832134543353</v>
      </c>
      <c r="W11">
        <f t="shared" si="2"/>
        <v>42.920000000000016</v>
      </c>
      <c r="X11" s="1">
        <v>6.196022531010148</v>
      </c>
      <c r="Z11">
        <f t="shared" si="3"/>
        <v>39.460000000000036</v>
      </c>
      <c r="AA11">
        <v>6.1640517512506117</v>
      </c>
      <c r="AC11">
        <f t="shared" si="4"/>
        <v>40</v>
      </c>
      <c r="AD11" s="1">
        <v>6.2200953078383003</v>
      </c>
      <c r="AF11">
        <v>42.920000000000016</v>
      </c>
      <c r="AG11">
        <f t="shared" si="5"/>
        <v>6.1781512207274112</v>
      </c>
      <c r="AH11">
        <f t="shared" si="6"/>
        <v>1.3735102925677785E-2</v>
      </c>
    </row>
    <row r="12" spans="1:34">
      <c r="A12" s="1">
        <v>42.67</v>
      </c>
      <c r="B12">
        <v>7.0850491859083453</v>
      </c>
      <c r="D12" s="1">
        <v>46.49</v>
      </c>
      <c r="E12" s="1">
        <v>7.1267915433325868</v>
      </c>
      <c r="G12" s="1">
        <v>48.82</v>
      </c>
      <c r="H12" s="1">
        <v>7.0334728111650504</v>
      </c>
      <c r="J12" s="1">
        <v>41.68</v>
      </c>
      <c r="K12">
        <v>7.0900525023557357</v>
      </c>
      <c r="M12" s="1">
        <v>43.74</v>
      </c>
      <c r="N12" s="1">
        <v>7.0569374013931361</v>
      </c>
      <c r="Q12">
        <f t="shared" si="0"/>
        <v>44.050000000000011</v>
      </c>
      <c r="R12">
        <v>6.2168877139008423</v>
      </c>
      <c r="T12">
        <f t="shared" si="1"/>
        <v>45</v>
      </c>
      <c r="U12" s="1">
        <v>6.1646781328200611</v>
      </c>
      <c r="W12">
        <f t="shared" si="2"/>
        <v>47.920000000000016</v>
      </c>
      <c r="X12" s="1">
        <v>6.2330277440818742</v>
      </c>
      <c r="Z12">
        <f t="shared" si="3"/>
        <v>44.460000000000036</v>
      </c>
      <c r="AA12">
        <v>6.2200733572430886</v>
      </c>
      <c r="AC12">
        <f t="shared" si="4"/>
        <v>45</v>
      </c>
      <c r="AD12" s="1">
        <v>6.2549564158967987</v>
      </c>
      <c r="AF12">
        <v>47.920000000000016</v>
      </c>
      <c r="AG12">
        <f t="shared" si="5"/>
        <v>6.2179246727885324</v>
      </c>
      <c r="AH12">
        <f t="shared" si="6"/>
        <v>1.4900233064221552E-2</v>
      </c>
    </row>
    <row r="13" spans="1:34">
      <c r="A13" s="1">
        <v>47.67</v>
      </c>
      <c r="B13">
        <v>7.0860843060686376</v>
      </c>
      <c r="D13" s="1">
        <v>51.49</v>
      </c>
      <c r="E13" s="1">
        <v>7.1216754813715282</v>
      </c>
      <c r="G13" s="1">
        <v>53.82</v>
      </c>
      <c r="H13" s="1">
        <v>7.0346944502241522</v>
      </c>
      <c r="J13" s="1">
        <v>46.68</v>
      </c>
      <c r="K13">
        <v>7.0853340400273153</v>
      </c>
      <c r="M13" s="1">
        <v>48.74</v>
      </c>
      <c r="N13" s="1">
        <v>7.0539702803399935</v>
      </c>
      <c r="Q13">
        <f t="shared" si="0"/>
        <v>49.050000000000011</v>
      </c>
      <c r="R13">
        <v>6.2602436117513323</v>
      </c>
      <c r="T13">
        <f t="shared" si="1"/>
        <v>50</v>
      </c>
      <c r="U13" s="1">
        <v>6.1827514519617708</v>
      </c>
      <c r="W13">
        <f t="shared" si="2"/>
        <v>52.920000000000016</v>
      </c>
      <c r="X13" s="1">
        <v>6.2637206087612762</v>
      </c>
      <c r="Z13">
        <f t="shared" si="3"/>
        <v>49.460000000000036</v>
      </c>
      <c r="AA13">
        <v>6.2562254908803547</v>
      </c>
      <c r="AC13">
        <f t="shared" si="4"/>
        <v>50</v>
      </c>
      <c r="AD13" s="1">
        <v>6.2764964908650001</v>
      </c>
      <c r="AF13">
        <v>52.920000000000016</v>
      </c>
      <c r="AG13">
        <f t="shared" si="5"/>
        <v>6.2478875308439461</v>
      </c>
      <c r="AH13">
        <f t="shared" si="6"/>
        <v>1.6634395142183706E-2</v>
      </c>
    </row>
    <row r="14" spans="1:34">
      <c r="A14" s="1">
        <v>52.67</v>
      </c>
      <c r="B14">
        <v>7.0814414745714513</v>
      </c>
      <c r="D14" s="1">
        <v>56.49</v>
      </c>
      <c r="E14" s="1">
        <v>7.1135212995171813</v>
      </c>
      <c r="G14" s="1">
        <v>58.82</v>
      </c>
      <c r="H14" s="1">
        <v>7.0347778635078697</v>
      </c>
      <c r="J14" s="1">
        <v>51.68</v>
      </c>
      <c r="K14">
        <v>7.0859931529794595</v>
      </c>
      <c r="M14" s="1">
        <v>53.74</v>
      </c>
      <c r="N14" s="1">
        <v>7.0504268717652065</v>
      </c>
      <c r="Q14">
        <f t="shared" si="0"/>
        <v>54.050000000000011</v>
      </c>
      <c r="R14">
        <v>6.2911520939312569</v>
      </c>
      <c r="T14">
        <f t="shared" si="1"/>
        <v>55</v>
      </c>
      <c r="U14" s="1">
        <v>6.2005775587691216</v>
      </c>
      <c r="W14">
        <f t="shared" si="2"/>
        <v>57.920000000000016</v>
      </c>
      <c r="X14" s="1">
        <v>6.2860917990051099</v>
      </c>
      <c r="Z14">
        <f t="shared" si="3"/>
        <v>54.460000000000036</v>
      </c>
      <c r="AA14">
        <v>6.2933591136358613</v>
      </c>
      <c r="AC14">
        <f t="shared" si="4"/>
        <v>55</v>
      </c>
      <c r="AD14" s="1">
        <v>6.2933508911093439</v>
      </c>
      <c r="AF14">
        <v>57.920000000000016</v>
      </c>
      <c r="AG14">
        <f t="shared" si="5"/>
        <v>6.2729062912901385</v>
      </c>
      <c r="AH14">
        <f t="shared" si="6"/>
        <v>1.8130791598121362E-2</v>
      </c>
    </row>
    <row r="15" spans="1:34">
      <c r="A15" s="1">
        <v>57.67</v>
      </c>
      <c r="B15">
        <v>7.0801118331221069</v>
      </c>
      <c r="D15" s="1">
        <v>61.49</v>
      </c>
      <c r="E15" s="1">
        <v>7.10985335116606</v>
      </c>
      <c r="G15" s="1">
        <v>63.82</v>
      </c>
      <c r="H15" s="1">
        <v>7.0381158354411317</v>
      </c>
      <c r="J15" s="1">
        <v>56.68</v>
      </c>
      <c r="K15">
        <v>7.0850501699631065</v>
      </c>
      <c r="M15" s="1">
        <v>58.74</v>
      </c>
      <c r="N15" s="1">
        <v>7.0505033638094394</v>
      </c>
      <c r="Q15">
        <f t="shared" si="0"/>
        <v>59.050000000000011</v>
      </c>
      <c r="R15">
        <v>6.320732944515167</v>
      </c>
      <c r="T15">
        <f t="shared" si="1"/>
        <v>60</v>
      </c>
      <c r="U15" s="1">
        <v>6.214054575297161</v>
      </c>
      <c r="W15">
        <f t="shared" si="2"/>
        <v>62.920000000000016</v>
      </c>
      <c r="X15" s="1">
        <v>6.3097406642494223</v>
      </c>
      <c r="Z15">
        <f t="shared" si="3"/>
        <v>59.460000000000036</v>
      </c>
      <c r="AA15">
        <v>6.3259902254693365</v>
      </c>
      <c r="AC15">
        <f t="shared" si="4"/>
        <v>60</v>
      </c>
      <c r="AD15" s="1">
        <v>6.3085531569323408</v>
      </c>
      <c r="AF15">
        <v>62.920000000000016</v>
      </c>
      <c r="AG15">
        <f t="shared" si="5"/>
        <v>6.295814313292686</v>
      </c>
      <c r="AH15">
        <f t="shared" si="6"/>
        <v>2.0703139862153261E-2</v>
      </c>
    </row>
    <row r="16" spans="1:34">
      <c r="A16" s="1">
        <v>62.67</v>
      </c>
      <c r="B16">
        <v>7.0764443360205336</v>
      </c>
      <c r="D16" s="1">
        <v>66.489999999999995</v>
      </c>
      <c r="E16" s="1">
        <v>7.108453524989117</v>
      </c>
      <c r="G16" s="1">
        <v>68.819999999999993</v>
      </c>
      <c r="H16" s="1">
        <v>7.0378163192551781</v>
      </c>
      <c r="J16">
        <v>61.68</v>
      </c>
      <c r="K16">
        <v>7.081925971035484</v>
      </c>
      <c r="M16" s="1">
        <v>63.74</v>
      </c>
      <c r="N16" s="1">
        <v>7.0482357962879165</v>
      </c>
      <c r="Q16">
        <f t="shared" si="0"/>
        <v>64.050000000000011</v>
      </c>
      <c r="R16">
        <v>6.3403613235944514</v>
      </c>
      <c r="T16">
        <f t="shared" si="1"/>
        <v>65</v>
      </c>
      <c r="U16" s="1">
        <v>6.2251532045729681</v>
      </c>
      <c r="W16">
        <f t="shared" si="2"/>
        <v>67.920000000000016</v>
      </c>
      <c r="X16" s="1">
        <v>6.328192004926481</v>
      </c>
      <c r="Z16">
        <f t="shared" si="3"/>
        <v>64.460000000000036</v>
      </c>
      <c r="AA16">
        <v>6.3503971595488977</v>
      </c>
      <c r="AC16">
        <f t="shared" si="4"/>
        <v>65</v>
      </c>
      <c r="AD16" s="1">
        <v>6.3234758940580518</v>
      </c>
      <c r="AF16">
        <v>67.920000000000016</v>
      </c>
      <c r="AG16">
        <f t="shared" si="5"/>
        <v>6.3135159173401707</v>
      </c>
      <c r="AH16">
        <f t="shared" si="6"/>
        <v>2.2587009047743682E-2</v>
      </c>
    </row>
    <row r="17" spans="1:34">
      <c r="A17" s="1">
        <v>67.67</v>
      </c>
      <c r="B17">
        <v>7.0752180046709716</v>
      </c>
      <c r="D17" s="1">
        <v>71.489999999999995</v>
      </c>
      <c r="E17" s="1">
        <v>7.1012717798293892</v>
      </c>
      <c r="G17" s="1">
        <v>73.819999999999993</v>
      </c>
      <c r="H17" s="1">
        <v>7.0420185920767944</v>
      </c>
      <c r="J17">
        <v>66.680000000000007</v>
      </c>
      <c r="K17">
        <v>7.0677916869061752</v>
      </c>
      <c r="M17" s="1">
        <v>68.75</v>
      </c>
      <c r="N17" s="1">
        <v>7.0475413694925289</v>
      </c>
      <c r="Q17">
        <f t="shared" si="0"/>
        <v>69.050000000000011</v>
      </c>
      <c r="R17">
        <v>6.3579116811166818</v>
      </c>
      <c r="T17">
        <f t="shared" si="1"/>
        <v>70</v>
      </c>
      <c r="U17" s="1">
        <v>6.2351108259042221</v>
      </c>
      <c r="W17">
        <f t="shared" si="2"/>
        <v>72.920000000000016</v>
      </c>
      <c r="X17" s="1">
        <v>6.3454870149495548</v>
      </c>
      <c r="Z17">
        <f t="shared" si="3"/>
        <v>69.460000000000036</v>
      </c>
      <c r="AA17">
        <v>6.3529102552777355</v>
      </c>
      <c r="AC17">
        <f t="shared" si="4"/>
        <v>70</v>
      </c>
      <c r="AD17" s="1">
        <v>6.3392938809326758</v>
      </c>
      <c r="AF17">
        <v>72.920000000000016</v>
      </c>
      <c r="AG17">
        <f t="shared" si="5"/>
        <v>6.3261427316361738</v>
      </c>
      <c r="AH17">
        <f t="shared" si="6"/>
        <v>2.2977955042730428E-2</v>
      </c>
    </row>
    <row r="18" spans="1:34">
      <c r="A18" s="1">
        <v>72.67</v>
      </c>
      <c r="B18">
        <v>7.0735313140914657</v>
      </c>
      <c r="D18" s="1">
        <v>76.489999999999995</v>
      </c>
      <c r="E18" s="1">
        <v>7.0992545627550392</v>
      </c>
      <c r="G18" s="1">
        <v>78.819999999999993</v>
      </c>
      <c r="H18" s="1">
        <v>7.0387262048467774</v>
      </c>
      <c r="J18">
        <v>71.680000000000007</v>
      </c>
      <c r="K18">
        <v>7.0471834704405225</v>
      </c>
      <c r="M18" s="1">
        <v>73.75</v>
      </c>
      <c r="N18" s="1">
        <v>7.0456879959732399</v>
      </c>
      <c r="Q18">
        <f t="shared" si="0"/>
        <v>74.050000000000011</v>
      </c>
      <c r="R18">
        <v>6.3720649420243225</v>
      </c>
      <c r="T18">
        <f t="shared" si="1"/>
        <v>75</v>
      </c>
      <c r="U18" s="1">
        <v>6.2437561339415675</v>
      </c>
      <c r="W18">
        <f t="shared" si="2"/>
        <v>77.920000000000016</v>
      </c>
      <c r="X18" s="1">
        <v>6.3666696215210266</v>
      </c>
      <c r="Z18">
        <f t="shared" si="3"/>
        <v>74.460000000000036</v>
      </c>
      <c r="AA18">
        <v>6.3568189298029703</v>
      </c>
      <c r="AC18">
        <f t="shared" si="4"/>
        <v>75</v>
      </c>
      <c r="AD18" s="1">
        <v>6.3391826616233447</v>
      </c>
      <c r="AF18">
        <v>77.920000000000016</v>
      </c>
      <c r="AG18">
        <f t="shared" si="5"/>
        <v>6.3356984577826463</v>
      </c>
      <c r="AH18">
        <f t="shared" si="6"/>
        <v>2.3657281212633326E-2</v>
      </c>
    </row>
    <row r="19" spans="1:34">
      <c r="A19" s="1">
        <v>77.67</v>
      </c>
      <c r="B19">
        <v>7.0707444859785271</v>
      </c>
      <c r="D19" s="1">
        <v>81.489999999999995</v>
      </c>
      <c r="E19" s="1">
        <v>7.0943424755196096</v>
      </c>
      <c r="G19" s="1">
        <v>83.82</v>
      </c>
      <c r="H19" s="1">
        <v>7.0403993314967535</v>
      </c>
      <c r="J19">
        <v>76.680000000000007</v>
      </c>
      <c r="K19">
        <v>6.9451790201845904</v>
      </c>
      <c r="M19" s="1">
        <v>78.75</v>
      </c>
      <c r="N19" s="1">
        <v>7.0404622184275896</v>
      </c>
      <c r="Q19">
        <f t="shared" si="0"/>
        <v>79.050000000000011</v>
      </c>
      <c r="R19">
        <v>6.380343902830913</v>
      </c>
      <c r="T19">
        <f t="shared" si="1"/>
        <v>80</v>
      </c>
      <c r="U19" s="1">
        <v>6.2543284883524128</v>
      </c>
      <c r="W19">
        <f t="shared" si="2"/>
        <v>82.920000000000016</v>
      </c>
      <c r="X19" s="1">
        <v>6.3778153516763503</v>
      </c>
      <c r="Z19">
        <f t="shared" si="3"/>
        <v>79.460000000000036</v>
      </c>
      <c r="AA19">
        <v>6.3679551329583752</v>
      </c>
      <c r="AC19">
        <f t="shared" si="4"/>
        <v>80</v>
      </c>
      <c r="AD19" s="1">
        <v>6.3445455699359981</v>
      </c>
      <c r="AF19">
        <v>82.920000000000016</v>
      </c>
      <c r="AG19">
        <f t="shared" si="5"/>
        <v>6.3449976891508104</v>
      </c>
      <c r="AH19">
        <f t="shared" si="6"/>
        <v>2.3531368857911485E-2</v>
      </c>
    </row>
    <row r="20" spans="1:34">
      <c r="A20" s="1">
        <v>82.67</v>
      </c>
      <c r="B20">
        <v>7.0695509675175279</v>
      </c>
      <c r="D20" s="1">
        <v>86.49</v>
      </c>
      <c r="E20" s="1">
        <v>7.0911934269126098</v>
      </c>
      <c r="G20" s="1">
        <v>88.82</v>
      </c>
      <c r="H20" s="1">
        <v>7.0412959724164912</v>
      </c>
      <c r="J20">
        <v>81.680000000000007</v>
      </c>
      <c r="K20">
        <v>6.7631525021171646</v>
      </c>
      <c r="M20" s="1">
        <v>83.75</v>
      </c>
      <c r="N20" s="1">
        <v>7.0405047191681893</v>
      </c>
      <c r="Q20">
        <f t="shared" si="0"/>
        <v>84.050000000000011</v>
      </c>
      <c r="R20">
        <v>6.3843836108273599</v>
      </c>
      <c r="T20">
        <f t="shared" si="1"/>
        <v>85</v>
      </c>
      <c r="U20" s="1">
        <v>6.2646739638086961</v>
      </c>
      <c r="W20">
        <f t="shared" si="2"/>
        <v>87.920000000000016</v>
      </c>
      <c r="X20" s="1">
        <v>6.3911534123663509</v>
      </c>
      <c r="Z20">
        <f t="shared" si="3"/>
        <v>84.460000000000036</v>
      </c>
      <c r="AA20">
        <v>6.3820177320789577</v>
      </c>
      <c r="AC20">
        <f t="shared" si="4"/>
        <v>85</v>
      </c>
      <c r="AD20" s="1">
        <v>6.3524957955448258</v>
      </c>
      <c r="AF20">
        <v>87.920000000000016</v>
      </c>
      <c r="AG20">
        <f t="shared" si="5"/>
        <v>6.3549449029252383</v>
      </c>
      <c r="AH20">
        <f t="shared" si="6"/>
        <v>2.3521768995149277E-2</v>
      </c>
    </row>
    <row r="21" spans="1:34">
      <c r="A21" s="1">
        <v>87.67</v>
      </c>
      <c r="B21">
        <v>7.0675734882140659</v>
      </c>
      <c r="D21" s="1">
        <v>91.49</v>
      </c>
      <c r="E21" s="1">
        <v>7.085135808689599</v>
      </c>
      <c r="G21" s="1">
        <v>93.82</v>
      </c>
      <c r="H21" s="1">
        <v>7.0393025646036627</v>
      </c>
      <c r="J21">
        <v>86.68</v>
      </c>
      <c r="K21">
        <v>6.6231715960309065</v>
      </c>
      <c r="M21" s="1">
        <v>88.75</v>
      </c>
      <c r="N21" s="1">
        <v>7.0392745388010738</v>
      </c>
      <c r="Q21">
        <f t="shared" si="0"/>
        <v>89.050000000000011</v>
      </c>
      <c r="R21">
        <v>6.3852783689555368</v>
      </c>
      <c r="T21">
        <f t="shared" si="1"/>
        <v>90</v>
      </c>
      <c r="U21" s="1">
        <v>6.2699550615214328</v>
      </c>
      <c r="W21">
        <f t="shared" si="2"/>
        <v>92.920000000000016</v>
      </c>
      <c r="X21" s="1">
        <v>6.4100965299803727</v>
      </c>
      <c r="Z21">
        <f t="shared" si="3"/>
        <v>89.460000000000036</v>
      </c>
      <c r="AA21">
        <v>6.3976100833906147</v>
      </c>
      <c r="AC21">
        <f t="shared" si="4"/>
        <v>90</v>
      </c>
      <c r="AD21" s="1">
        <v>6.3581242372589477</v>
      </c>
      <c r="AF21">
        <v>92.920000000000016</v>
      </c>
      <c r="AG21">
        <f t="shared" si="5"/>
        <v>6.3642128562213802</v>
      </c>
      <c r="AH21">
        <f t="shared" si="6"/>
        <v>2.5085897701233605E-2</v>
      </c>
    </row>
    <row r="22" spans="1:34">
      <c r="A22">
        <v>92.67</v>
      </c>
      <c r="B22">
        <v>7.0018549809635253</v>
      </c>
      <c r="D22" s="1">
        <v>96.49</v>
      </c>
      <c r="E22" s="1">
        <v>7.077008476643937</v>
      </c>
      <c r="G22" s="1">
        <v>98.82</v>
      </c>
      <c r="H22" s="1">
        <v>7.0375568564552653</v>
      </c>
      <c r="J22">
        <v>91.68</v>
      </c>
      <c r="K22">
        <v>6.5277403516478971</v>
      </c>
      <c r="M22" s="1">
        <v>93.75</v>
      </c>
      <c r="N22" s="1">
        <v>7.0349867647976687</v>
      </c>
      <c r="Q22">
        <f t="shared" si="0"/>
        <v>94.050000000000011</v>
      </c>
      <c r="R22">
        <v>6.3891039118726605</v>
      </c>
      <c r="T22">
        <f t="shared" si="1"/>
        <v>95</v>
      </c>
      <c r="U22" s="1">
        <v>6.2790106366888567</v>
      </c>
      <c r="W22">
        <f t="shared" si="2"/>
        <v>97.920000000000016</v>
      </c>
      <c r="X22" s="1">
        <v>6.4217199285750652</v>
      </c>
      <c r="Z22">
        <f t="shared" si="3"/>
        <v>94.460000000000036</v>
      </c>
      <c r="AA22">
        <v>6.4043127653168996</v>
      </c>
      <c r="AC22">
        <f t="shared" si="4"/>
        <v>95</v>
      </c>
      <c r="AD22" s="1">
        <v>6.3625618521948937</v>
      </c>
      <c r="AF22">
        <v>97.920000000000016</v>
      </c>
      <c r="AG22">
        <f t="shared" si="5"/>
        <v>6.3713418189296744</v>
      </c>
      <c r="AH22">
        <f t="shared" si="6"/>
        <v>2.504262786997255E-2</v>
      </c>
    </row>
    <row r="23" spans="1:34">
      <c r="A23">
        <v>97.67</v>
      </c>
      <c r="B23">
        <v>6.9581832072752663</v>
      </c>
      <c r="D23" s="1">
        <v>101.49</v>
      </c>
      <c r="E23" s="1">
        <v>7.0768108788910631</v>
      </c>
      <c r="G23" s="1">
        <v>103.82</v>
      </c>
      <c r="H23" s="1">
        <v>7.038597892207842</v>
      </c>
      <c r="J23">
        <v>96.68</v>
      </c>
      <c r="K23">
        <v>6.4643940832791316</v>
      </c>
      <c r="M23" s="1">
        <v>98.75</v>
      </c>
      <c r="N23" s="1">
        <v>7.0355916719417673</v>
      </c>
      <c r="Q23">
        <f t="shared" si="0"/>
        <v>99.050000000000011</v>
      </c>
      <c r="R23">
        <v>6.3908421276133582</v>
      </c>
      <c r="T23">
        <f t="shared" si="1"/>
        <v>100</v>
      </c>
      <c r="U23" s="1">
        <v>6.2885181842431281</v>
      </c>
      <c r="W23">
        <f t="shared" si="2"/>
        <v>102.92000000000002</v>
      </c>
      <c r="X23" s="1">
        <v>6.4304479822176681</v>
      </c>
      <c r="Z23">
        <f t="shared" si="3"/>
        <v>99.460000000000036</v>
      </c>
      <c r="AA23">
        <v>6.3996387859043544</v>
      </c>
      <c r="AF23">
        <v>102.92000000000002</v>
      </c>
      <c r="AG23">
        <f t="shared" si="5"/>
        <v>6.3773617699946268</v>
      </c>
      <c r="AH23">
        <f t="shared" si="6"/>
        <v>2.7555173908293915E-2</v>
      </c>
    </row>
    <row r="24" spans="1:34">
      <c r="A24">
        <v>102.67</v>
      </c>
      <c r="B24">
        <v>6.9452840022819062</v>
      </c>
      <c r="D24" s="1">
        <v>106.49</v>
      </c>
      <c r="E24" s="1">
        <v>7.0699521739530269</v>
      </c>
      <c r="G24" s="1">
        <v>108.82</v>
      </c>
      <c r="H24" s="1">
        <v>7.0387715099957369</v>
      </c>
      <c r="J24">
        <v>101.68</v>
      </c>
      <c r="K24">
        <v>6.4137669677176001</v>
      </c>
      <c r="M24" s="1">
        <v>103.75</v>
      </c>
      <c r="N24" s="1">
        <v>7.0311122405934059</v>
      </c>
      <c r="Q24">
        <f t="shared" si="0"/>
        <v>104.05000000000001</v>
      </c>
      <c r="R24">
        <v>6.3919114329948856</v>
      </c>
      <c r="T24">
        <f t="shared" si="1"/>
        <v>105</v>
      </c>
      <c r="U24" s="1">
        <v>6.2927545327999859</v>
      </c>
      <c r="W24">
        <f t="shared" si="2"/>
        <v>107.92000000000002</v>
      </c>
      <c r="X24" s="1">
        <v>6.4443950194901234</v>
      </c>
      <c r="Z24">
        <f t="shared" si="3"/>
        <v>104.46000000000004</v>
      </c>
      <c r="AA24">
        <v>6.390604472329799</v>
      </c>
      <c r="AF24">
        <v>107.92000000000002</v>
      </c>
      <c r="AG24">
        <f t="shared" si="5"/>
        <v>6.379916364403698</v>
      </c>
      <c r="AH24">
        <f t="shared" si="6"/>
        <v>2.8299351196114444E-2</v>
      </c>
    </row>
    <row r="25" spans="1:34">
      <c r="A25">
        <v>107.67</v>
      </c>
      <c r="B25">
        <v>6.8888027878713913</v>
      </c>
      <c r="D25" s="1">
        <v>111.49</v>
      </c>
      <c r="E25" s="1">
        <v>7.0746173779930439</v>
      </c>
      <c r="G25" s="1">
        <v>113.82</v>
      </c>
      <c r="H25" s="1">
        <v>7.0360626306324461</v>
      </c>
      <c r="J25">
        <v>106.68</v>
      </c>
      <c r="K25">
        <v>6.3632567962967839</v>
      </c>
      <c r="M25" s="1">
        <v>108.75</v>
      </c>
      <c r="N25" s="1">
        <v>7.0338915817250012</v>
      </c>
      <c r="Q25">
        <f t="shared" si="0"/>
        <v>109.05000000000001</v>
      </c>
      <c r="R25">
        <v>6.3944297164865347</v>
      </c>
      <c r="T25">
        <f t="shared" si="1"/>
        <v>110</v>
      </c>
      <c r="U25" s="1">
        <v>6.3032555658044744</v>
      </c>
      <c r="W25">
        <f t="shared" si="2"/>
        <v>112.92000000000002</v>
      </c>
      <c r="X25" s="1">
        <v>6.4555291978048253</v>
      </c>
      <c r="Z25">
        <f t="shared" si="3"/>
        <v>109.46000000000004</v>
      </c>
      <c r="AA25">
        <v>6.4021671011003747</v>
      </c>
      <c r="AF25">
        <v>112.92000000000002</v>
      </c>
      <c r="AG25">
        <f t="shared" si="5"/>
        <v>6.388845395299052</v>
      </c>
      <c r="AH25">
        <f t="shared" si="6"/>
        <v>2.8261871745187947E-2</v>
      </c>
    </row>
    <row r="26" spans="1:34">
      <c r="A26">
        <v>112.67</v>
      </c>
      <c r="B26">
        <v>6.7790741100785139</v>
      </c>
      <c r="D26" s="1">
        <v>116.49</v>
      </c>
      <c r="E26" s="1">
        <v>7.0726731701238323</v>
      </c>
      <c r="G26" s="1">
        <v>118.82</v>
      </c>
      <c r="H26" s="1">
        <v>7.0384977977764818</v>
      </c>
      <c r="J26">
        <v>111.68</v>
      </c>
      <c r="K26">
        <v>6.3129807660453716</v>
      </c>
      <c r="M26" s="1">
        <v>113.75</v>
      </c>
      <c r="N26" s="1">
        <v>7.0259875843165256</v>
      </c>
      <c r="Q26">
        <f t="shared" si="0"/>
        <v>114.05000000000001</v>
      </c>
      <c r="R26">
        <v>6.3955318865505042</v>
      </c>
      <c r="T26">
        <f t="shared" si="1"/>
        <v>115</v>
      </c>
      <c r="U26" s="1">
        <v>6.3085976907715748</v>
      </c>
      <c r="W26">
        <f t="shared" si="2"/>
        <v>117.92000000000002</v>
      </c>
      <c r="X26" s="1">
        <v>6.4658576899334923</v>
      </c>
      <c r="AC26">
        <f>M112-M$92</f>
        <v>115</v>
      </c>
      <c r="AD26" s="1">
        <v>6.3931620378623935</v>
      </c>
      <c r="AF26">
        <v>117.92000000000002</v>
      </c>
      <c r="AG26">
        <f t="shared" si="5"/>
        <v>6.390787326279491</v>
      </c>
      <c r="AH26">
        <f t="shared" si="6"/>
        <v>2.8773652058014649E-2</v>
      </c>
    </row>
    <row r="27" spans="1:34">
      <c r="A27">
        <v>117.67</v>
      </c>
      <c r="B27">
        <v>6.6738113869140179</v>
      </c>
      <c r="D27" s="1">
        <v>121.49</v>
      </c>
      <c r="E27" s="1">
        <v>7.0729762339727964</v>
      </c>
      <c r="G27">
        <v>123.82</v>
      </c>
      <c r="H27">
        <v>7.0387291660801949</v>
      </c>
      <c r="J27">
        <v>116.68</v>
      </c>
      <c r="K27">
        <v>6.2783059076335332</v>
      </c>
      <c r="M27" s="1">
        <v>118.75</v>
      </c>
      <c r="N27" s="1">
        <v>7.0262443430350503</v>
      </c>
      <c r="Q27">
        <f t="shared" si="0"/>
        <v>119.05000000000001</v>
      </c>
      <c r="R27">
        <v>6.3995322663207963</v>
      </c>
      <c r="T27">
        <f t="shared" si="1"/>
        <v>120</v>
      </c>
      <c r="U27" s="1">
        <v>6.318522259989277</v>
      </c>
      <c r="W27">
        <f t="shared" si="2"/>
        <v>122.92000000000002</v>
      </c>
      <c r="X27" s="1">
        <v>6.4783051138470791</v>
      </c>
      <c r="AF27">
        <v>122.92000000000002</v>
      </c>
      <c r="AG27">
        <f t="shared" si="5"/>
        <v>6.3987865467190508</v>
      </c>
      <c r="AH27">
        <f t="shared" si="6"/>
        <v>3.5729699606991537E-2</v>
      </c>
    </row>
    <row r="28" spans="1:34">
      <c r="A28">
        <v>122.67</v>
      </c>
      <c r="B28">
        <v>6.5833919534613301</v>
      </c>
      <c r="D28" s="1">
        <v>126.49</v>
      </c>
      <c r="E28" s="1">
        <v>7.0744131953121778</v>
      </c>
      <c r="G28">
        <v>128.82</v>
      </c>
      <c r="H28">
        <v>7.0272481620811114</v>
      </c>
      <c r="J28">
        <v>121.68</v>
      </c>
      <c r="K28">
        <v>6.2365197972120932</v>
      </c>
      <c r="M28" s="1">
        <v>123.75</v>
      </c>
      <c r="N28" s="1">
        <v>7.0265624050554125</v>
      </c>
      <c r="Q28">
        <f t="shared" si="0"/>
        <v>124.05000000000001</v>
      </c>
      <c r="R28">
        <v>6.3972601159130731</v>
      </c>
      <c r="T28">
        <f t="shared" si="1"/>
        <v>125</v>
      </c>
      <c r="U28" s="1">
        <v>6.3248362533492219</v>
      </c>
      <c r="W28">
        <f t="shared" si="2"/>
        <v>127.92000000000002</v>
      </c>
      <c r="X28" s="1">
        <v>6.4878927684237064</v>
      </c>
      <c r="AF28">
        <v>127.92000000000002</v>
      </c>
      <c r="AG28">
        <f t="shared" si="5"/>
        <v>6.4033297125620008</v>
      </c>
      <c r="AH28">
        <f t="shared" si="6"/>
        <v>3.653624715175164E-2</v>
      </c>
    </row>
    <row r="29" spans="1:34">
      <c r="A29">
        <v>127.67</v>
      </c>
      <c r="B29">
        <v>6.5090712134517981</v>
      </c>
      <c r="D29" s="1">
        <v>131.49</v>
      </c>
      <c r="E29" s="1">
        <v>7.0742193570497456</v>
      </c>
      <c r="G29">
        <v>133.82</v>
      </c>
      <c r="H29">
        <v>7.0075633714636423</v>
      </c>
      <c r="J29">
        <v>126.68</v>
      </c>
      <c r="K29">
        <v>6.1991290246677044</v>
      </c>
      <c r="M29" s="1">
        <v>128.75</v>
      </c>
      <c r="N29" s="1">
        <v>7.022764659780087</v>
      </c>
      <c r="Q29">
        <f t="shared" si="0"/>
        <v>129.05000000000001</v>
      </c>
      <c r="R29">
        <v>6.397601665810857</v>
      </c>
      <c r="T29">
        <f t="shared" si="1"/>
        <v>130</v>
      </c>
      <c r="U29" s="1">
        <v>6.3318796463609566</v>
      </c>
      <c r="W29">
        <f t="shared" si="2"/>
        <v>132.92000000000002</v>
      </c>
      <c r="X29" s="1">
        <v>6.5005351696505356</v>
      </c>
      <c r="Z29">
        <f>J85-J$62</f>
        <v>129.46000000000004</v>
      </c>
      <c r="AA29">
        <v>6.4227649180660817</v>
      </c>
      <c r="AF29">
        <v>132.92000000000002</v>
      </c>
      <c r="AG29">
        <f t="shared" si="5"/>
        <v>6.4131953499721073</v>
      </c>
      <c r="AH29">
        <f t="shared" si="6"/>
        <v>3.1171811384072542E-2</v>
      </c>
    </row>
    <row r="30" spans="1:34">
      <c r="A30">
        <v>132.66999999999999</v>
      </c>
      <c r="B30">
        <v>6.4469738685063644</v>
      </c>
      <c r="D30" s="1">
        <v>136.49</v>
      </c>
      <c r="E30" s="1">
        <v>7.0802461139716781</v>
      </c>
      <c r="G30">
        <v>138.82</v>
      </c>
      <c r="H30">
        <v>6.9478854596480843</v>
      </c>
      <c r="J30">
        <v>131.68</v>
      </c>
      <c r="K30">
        <v>6.1735691157987604</v>
      </c>
      <c r="M30" s="1">
        <v>133.75</v>
      </c>
      <c r="N30" s="1">
        <v>7.0212970738874576</v>
      </c>
      <c r="Q30">
        <f t="shared" si="0"/>
        <v>134.05000000000001</v>
      </c>
      <c r="R30">
        <v>6.3953275541479426</v>
      </c>
      <c r="T30">
        <f t="shared" si="1"/>
        <v>135</v>
      </c>
      <c r="U30" s="1">
        <v>6.3415252753923177</v>
      </c>
      <c r="W30">
        <f t="shared" si="2"/>
        <v>137.92000000000002</v>
      </c>
      <c r="X30" s="1">
        <v>6.5108677108157309</v>
      </c>
      <c r="AC30">
        <f>M113-M$92</f>
        <v>135</v>
      </c>
      <c r="AD30" s="1">
        <v>6.4213816229589575</v>
      </c>
      <c r="AF30">
        <v>137.92000000000002</v>
      </c>
      <c r="AG30">
        <f t="shared" si="5"/>
        <v>6.4172755408287374</v>
      </c>
      <c r="AH30">
        <f t="shared" si="6"/>
        <v>3.1618740251484603E-2</v>
      </c>
    </row>
    <row r="31" spans="1:34">
      <c r="A31">
        <v>137.66999999999999</v>
      </c>
      <c r="B31">
        <v>6.3921593683415443</v>
      </c>
      <c r="D31" s="1">
        <v>141.49</v>
      </c>
      <c r="E31" s="1">
        <v>7.0767625934668699</v>
      </c>
      <c r="G31">
        <v>143.82</v>
      </c>
      <c r="H31">
        <v>6.8523469457450554</v>
      </c>
      <c r="J31">
        <v>136.68</v>
      </c>
      <c r="K31">
        <v>6.1468424276013556</v>
      </c>
      <c r="M31" s="1">
        <v>138.75</v>
      </c>
      <c r="N31" s="1">
        <v>7.0171158863015997</v>
      </c>
      <c r="Q31">
        <f t="shared" si="0"/>
        <v>139.05000000000001</v>
      </c>
      <c r="R31">
        <v>6.3941202040898908</v>
      </c>
      <c r="T31">
        <f t="shared" si="1"/>
        <v>140</v>
      </c>
      <c r="U31" s="1">
        <v>6.3488446116778503</v>
      </c>
      <c r="W31">
        <f t="shared" si="2"/>
        <v>142.92000000000002</v>
      </c>
      <c r="X31" s="1">
        <v>6.5213192352572946</v>
      </c>
      <c r="AF31">
        <v>142.92000000000002</v>
      </c>
      <c r="AG31">
        <f t="shared" si="5"/>
        <v>6.4214280170083455</v>
      </c>
      <c r="AH31">
        <f t="shared" si="6"/>
        <v>3.9990402422355617E-2</v>
      </c>
    </row>
    <row r="32" spans="1:34">
      <c r="A32">
        <v>142.66999999999999</v>
      </c>
      <c r="B32">
        <v>6.348512823082693</v>
      </c>
      <c r="D32" s="1">
        <v>146.49</v>
      </c>
      <c r="E32" s="1">
        <v>7.0761362115679995</v>
      </c>
      <c r="G32">
        <v>148.82</v>
      </c>
      <c r="H32">
        <v>6.7500533102985356</v>
      </c>
      <c r="J32">
        <v>141.68</v>
      </c>
      <c r="K32">
        <v>6.1261105142447718</v>
      </c>
      <c r="M32" s="1">
        <v>143.75</v>
      </c>
      <c r="N32" s="1">
        <v>7.0165562475136269</v>
      </c>
      <c r="Q32">
        <f t="shared" si="0"/>
        <v>144.05000000000001</v>
      </c>
      <c r="R32">
        <v>6.3953287230684817</v>
      </c>
      <c r="T32">
        <f t="shared" si="1"/>
        <v>145</v>
      </c>
      <c r="U32" s="1">
        <v>6.3532048797481302</v>
      </c>
      <c r="W32">
        <f t="shared" si="2"/>
        <v>147.92000000000002</v>
      </c>
      <c r="X32" s="1">
        <v>6.5347580515922061</v>
      </c>
      <c r="AF32">
        <v>147.92000000000002</v>
      </c>
      <c r="AG32">
        <f t="shared" si="5"/>
        <v>6.427763884802939</v>
      </c>
      <c r="AH32">
        <f t="shared" si="6"/>
        <v>4.2495689991377858E-2</v>
      </c>
    </row>
    <row r="33" spans="1:34">
      <c r="A33">
        <v>147.66999999999999</v>
      </c>
      <c r="B33">
        <v>6.3070320009912315</v>
      </c>
      <c r="D33" s="1">
        <v>151.49</v>
      </c>
      <c r="E33" s="1">
        <v>7.0770162254970082</v>
      </c>
      <c r="G33">
        <v>153.82</v>
      </c>
      <c r="H33">
        <v>6.6186580432634132</v>
      </c>
      <c r="J33">
        <v>146.68</v>
      </c>
      <c r="K33">
        <v>6.1061738337178424</v>
      </c>
      <c r="M33" s="1">
        <v>148.75</v>
      </c>
      <c r="N33" s="1">
        <v>7.0156307492049352</v>
      </c>
      <c r="Q33">
        <f t="shared" si="0"/>
        <v>149.05000000000001</v>
      </c>
      <c r="R33">
        <v>6.39321229221287</v>
      </c>
      <c r="T33">
        <f t="shared" si="1"/>
        <v>150</v>
      </c>
      <c r="U33" s="1">
        <v>6.3612373500751618</v>
      </c>
      <c r="W33">
        <f t="shared" si="2"/>
        <v>152.92000000000002</v>
      </c>
      <c r="X33" s="1">
        <v>6.5474963956065437</v>
      </c>
      <c r="Z33">
        <f>J86-J$62</f>
        <v>149.46000000000004</v>
      </c>
      <c r="AA33">
        <v>6.4421345759389608</v>
      </c>
      <c r="AF33">
        <v>152.92000000000002</v>
      </c>
      <c r="AG33">
        <f t="shared" si="5"/>
        <v>6.4360201534583839</v>
      </c>
      <c r="AH33">
        <f t="shared" si="6"/>
        <v>3.6413659883817388E-2</v>
      </c>
    </row>
    <row r="34" spans="1:34">
      <c r="A34">
        <v>152.66999999999999</v>
      </c>
      <c r="B34">
        <v>6.2702716820569835</v>
      </c>
      <c r="D34" s="1">
        <v>156.49</v>
      </c>
      <c r="E34" s="1">
        <v>7.0758567311294067</v>
      </c>
      <c r="G34">
        <v>158.82</v>
      </c>
      <c r="H34">
        <v>6.4623376822815848</v>
      </c>
      <c r="J34">
        <v>151.68</v>
      </c>
      <c r="K34">
        <v>6.0856438040950822</v>
      </c>
      <c r="M34" s="1">
        <v>153.75</v>
      </c>
      <c r="N34" s="1">
        <v>7.0160873403994168</v>
      </c>
      <c r="Q34">
        <f t="shared" si="0"/>
        <v>154.05000000000001</v>
      </c>
      <c r="R34">
        <v>6.396712242828996</v>
      </c>
      <c r="T34">
        <f t="shared" si="1"/>
        <v>155</v>
      </c>
      <c r="U34" s="1">
        <v>6.3712096333681716</v>
      </c>
      <c r="W34">
        <f t="shared" si="2"/>
        <v>157.92000000000002</v>
      </c>
      <c r="X34" s="1">
        <v>6.5560601652768176</v>
      </c>
      <c r="AC34">
        <f>M114-M$92</f>
        <v>155</v>
      </c>
      <c r="AD34" s="1">
        <v>6.4352949977789491</v>
      </c>
      <c r="AF34">
        <v>157.92000000000002</v>
      </c>
      <c r="AG34">
        <f t="shared" si="5"/>
        <v>6.439819259813234</v>
      </c>
      <c r="AH34">
        <f t="shared" si="6"/>
        <v>3.660410979125981E-2</v>
      </c>
    </row>
    <row r="35" spans="1:34">
      <c r="A35">
        <v>157.66999999999999</v>
      </c>
      <c r="B35">
        <v>6.2360097830738423</v>
      </c>
      <c r="D35" s="1">
        <v>161.49</v>
      </c>
      <c r="E35" s="1">
        <v>7.0771040666446554</v>
      </c>
      <c r="G35">
        <v>163.82</v>
      </c>
      <c r="H35">
        <v>6.3323401759348483</v>
      </c>
      <c r="J35">
        <v>156.68</v>
      </c>
      <c r="K35">
        <v>6.0665330684182655</v>
      </c>
      <c r="M35" s="1">
        <v>158.75</v>
      </c>
      <c r="N35" s="1">
        <v>7.0139817195493483</v>
      </c>
      <c r="Q35">
        <f t="shared" si="0"/>
        <v>159.05000000000001</v>
      </c>
      <c r="R35">
        <v>6.3957522158978284</v>
      </c>
      <c r="T35">
        <f t="shared" si="1"/>
        <v>160</v>
      </c>
      <c r="U35" s="1">
        <v>6.3764781801008574</v>
      </c>
      <c r="W35">
        <f t="shared" si="2"/>
        <v>162.92000000000002</v>
      </c>
      <c r="X35" s="1">
        <v>6.5657431728717555</v>
      </c>
      <c r="AF35">
        <v>162.92000000000002</v>
      </c>
      <c r="AG35">
        <f t="shared" si="5"/>
        <v>6.4459911896234807</v>
      </c>
      <c r="AH35">
        <f t="shared" si="6"/>
        <v>4.6579556101141811E-2</v>
      </c>
    </row>
    <row r="36" spans="1:34">
      <c r="A36">
        <v>162.66999999999999</v>
      </c>
      <c r="B36">
        <v>6.2058605370586415</v>
      </c>
      <c r="D36" s="1">
        <v>166.49</v>
      </c>
      <c r="E36" s="1">
        <v>7.0797324122645229</v>
      </c>
      <c r="G36">
        <v>168.82</v>
      </c>
      <c r="H36">
        <v>6.2519322601700393</v>
      </c>
      <c r="J36">
        <v>161.68</v>
      </c>
      <c r="K36">
        <v>6.0538462361140262</v>
      </c>
      <c r="M36" s="1">
        <v>163.75</v>
      </c>
      <c r="N36" s="1">
        <v>7.0132092577748182</v>
      </c>
      <c r="Q36">
        <f t="shared" si="0"/>
        <v>164.05</v>
      </c>
      <c r="R36">
        <v>6.3966239947265153</v>
      </c>
      <c r="T36">
        <f t="shared" si="1"/>
        <v>165</v>
      </c>
      <c r="U36" s="1">
        <v>6.3864004172320117</v>
      </c>
      <c r="W36">
        <f t="shared" si="2"/>
        <v>167.92000000000002</v>
      </c>
      <c r="X36" s="1">
        <v>6.5746272505329477</v>
      </c>
      <c r="AF36">
        <v>167.92000000000002</v>
      </c>
      <c r="AG36">
        <f t="shared" si="5"/>
        <v>6.4525505541638246</v>
      </c>
      <c r="AH36">
        <f t="shared" si="6"/>
        <v>4.7335336127455101E-2</v>
      </c>
    </row>
    <row r="37" spans="1:34">
      <c r="A37">
        <v>167.67</v>
      </c>
      <c r="B37">
        <v>6.1807041386789168</v>
      </c>
      <c r="D37" s="1">
        <v>171.49</v>
      </c>
      <c r="E37" s="1">
        <v>7.0775112717743189</v>
      </c>
      <c r="G37">
        <v>173.82</v>
      </c>
      <c r="H37">
        <v>6.2136524797664938</v>
      </c>
      <c r="J37">
        <v>166.68</v>
      </c>
      <c r="K37">
        <v>6.0352699805072518</v>
      </c>
      <c r="M37" s="1">
        <v>168.75</v>
      </c>
      <c r="N37" s="1">
        <v>7.0109771390861013</v>
      </c>
      <c r="Q37">
        <f t="shared" si="0"/>
        <v>169.05</v>
      </c>
      <c r="R37">
        <v>6.4002956647770617</v>
      </c>
      <c r="T37">
        <f t="shared" si="1"/>
        <v>170</v>
      </c>
      <c r="U37" s="1">
        <v>6.3892747059262689</v>
      </c>
      <c r="W37">
        <f t="shared" si="2"/>
        <v>172.92000000000002</v>
      </c>
      <c r="X37" s="1">
        <v>6.5813957919367789</v>
      </c>
      <c r="Z37">
        <f>J87-J$62</f>
        <v>169.46000000000004</v>
      </c>
      <c r="AA37">
        <v>6.447243209185757</v>
      </c>
      <c r="AF37">
        <v>172.92000000000002</v>
      </c>
      <c r="AG37">
        <f t="shared" si="5"/>
        <v>6.4545523429564664</v>
      </c>
      <c r="AH37">
        <f t="shared" si="6"/>
        <v>3.945262222718026E-2</v>
      </c>
    </row>
    <row r="38" spans="1:34">
      <c r="A38">
        <v>172.67</v>
      </c>
      <c r="B38">
        <v>6.1574727404133514</v>
      </c>
      <c r="D38" s="1">
        <v>176.49</v>
      </c>
      <c r="E38" s="1">
        <v>7.0787734106135352</v>
      </c>
      <c r="G38">
        <v>178.82</v>
      </c>
      <c r="H38">
        <v>6.1775062177919837</v>
      </c>
      <c r="J38">
        <v>171.68</v>
      </c>
      <c r="K38">
        <v>6.0205450243613008</v>
      </c>
      <c r="M38" s="1">
        <v>173.75</v>
      </c>
      <c r="N38" s="1">
        <v>7.0134313118118472</v>
      </c>
      <c r="Q38">
        <f t="shared" si="0"/>
        <v>174.05</v>
      </c>
      <c r="R38">
        <v>6.4024012873088312</v>
      </c>
      <c r="T38">
        <f t="shared" si="1"/>
        <v>175</v>
      </c>
      <c r="U38" s="1">
        <v>6.4015560647832466</v>
      </c>
      <c r="W38">
        <f t="shared" si="2"/>
        <v>177.92000000000002</v>
      </c>
      <c r="X38" s="1">
        <v>6.5920490702575663</v>
      </c>
      <c r="AC38">
        <f>M115-M$92</f>
        <v>175</v>
      </c>
      <c r="AD38" s="1">
        <v>6.4794452870377812</v>
      </c>
      <c r="AF38">
        <v>177.92000000000002</v>
      </c>
      <c r="AG38">
        <f t="shared" si="5"/>
        <v>6.4688629273468559</v>
      </c>
      <c r="AH38">
        <f t="shared" si="6"/>
        <v>4.0194672521406481E-2</v>
      </c>
    </row>
    <row r="39" spans="1:34">
      <c r="A39">
        <v>177.67</v>
      </c>
      <c r="B39">
        <v>6.1389447248698099</v>
      </c>
      <c r="D39" s="1">
        <v>181.49</v>
      </c>
      <c r="E39" s="1">
        <v>7.0798706239424112</v>
      </c>
      <c r="G39">
        <v>183.82</v>
      </c>
      <c r="H39">
        <v>6.1469139692626316</v>
      </c>
      <c r="J39">
        <v>176.68</v>
      </c>
      <c r="K39">
        <v>6.0077593022117926</v>
      </c>
      <c r="M39" s="1">
        <v>178.75</v>
      </c>
      <c r="N39" s="1">
        <v>7.0140937314489973</v>
      </c>
      <c r="Q39">
        <f t="shared" si="0"/>
        <v>179.05</v>
      </c>
      <c r="R39">
        <v>6.4012981973499459</v>
      </c>
      <c r="T39">
        <f t="shared" si="1"/>
        <v>180</v>
      </c>
      <c r="U39" s="1">
        <v>6.4101176058714202</v>
      </c>
      <c r="W39">
        <f t="shared" si="2"/>
        <v>182.92000000000002</v>
      </c>
      <c r="X39" s="1">
        <v>6.6019679349715075</v>
      </c>
      <c r="AF39">
        <v>182.92000000000002</v>
      </c>
      <c r="AG39">
        <f t="shared" si="5"/>
        <v>6.4711279127309576</v>
      </c>
      <c r="AH39">
        <f t="shared" si="6"/>
        <v>5.0712481809901205E-2</v>
      </c>
    </row>
    <row r="40" spans="1:34">
      <c r="A40">
        <v>182.67</v>
      </c>
      <c r="B40">
        <v>6.1208833979354571</v>
      </c>
      <c r="D40" s="1">
        <v>186.49</v>
      </c>
      <c r="E40" s="1">
        <v>7.0791365264061517</v>
      </c>
      <c r="G40">
        <v>188.82</v>
      </c>
      <c r="H40">
        <v>6.1162228442023112</v>
      </c>
      <c r="J40">
        <v>181.68</v>
      </c>
      <c r="K40">
        <v>5.9912849525062013</v>
      </c>
      <c r="M40" s="1">
        <v>183.75</v>
      </c>
      <c r="N40" s="1">
        <v>7.0131541320708344</v>
      </c>
      <c r="Q40">
        <f t="shared" si="0"/>
        <v>184.05</v>
      </c>
      <c r="R40">
        <v>6.4046113980802515</v>
      </c>
      <c r="T40">
        <f t="shared" si="1"/>
        <v>185</v>
      </c>
      <c r="U40" s="1">
        <v>6.418451590681479</v>
      </c>
      <c r="W40">
        <f t="shared" si="2"/>
        <v>187.92000000000002</v>
      </c>
      <c r="X40" s="1">
        <v>6.6126036714788201</v>
      </c>
      <c r="AF40">
        <v>187.92000000000002</v>
      </c>
      <c r="AG40">
        <f t="shared" si="5"/>
        <v>6.4785555534135169</v>
      </c>
      <c r="AH40">
        <f t="shared" si="6"/>
        <v>5.2008770799638934E-2</v>
      </c>
    </row>
    <row r="41" spans="1:34">
      <c r="A41">
        <v>187.67</v>
      </c>
      <c r="B41">
        <v>6.1049297950443169</v>
      </c>
      <c r="D41" s="1">
        <v>191.49</v>
      </c>
      <c r="E41" s="1">
        <v>7.0785232042960535</v>
      </c>
      <c r="G41">
        <v>193.82</v>
      </c>
      <c r="H41">
        <v>6.102537062224699</v>
      </c>
      <c r="J41">
        <v>186.68</v>
      </c>
      <c r="K41">
        <v>5.9864348387089619</v>
      </c>
      <c r="M41" s="1">
        <v>188.75</v>
      </c>
      <c r="N41" s="1">
        <v>7.0154624391900269</v>
      </c>
      <c r="Q41">
        <f t="shared" si="0"/>
        <v>189.05</v>
      </c>
      <c r="R41">
        <v>6.4054915582686318</v>
      </c>
      <c r="T41">
        <f t="shared" si="1"/>
        <v>190</v>
      </c>
      <c r="U41" s="1">
        <v>6.4232069338534723</v>
      </c>
      <c r="W41">
        <f t="shared" si="2"/>
        <v>192.92000000000002</v>
      </c>
      <c r="X41" s="1">
        <v>6.6199747908148288</v>
      </c>
      <c r="Z41">
        <f>J88-J$62</f>
        <v>189.46000000000004</v>
      </c>
      <c r="AA41">
        <v>6.4430133139595744</v>
      </c>
      <c r="AF41">
        <v>192.92000000000002</v>
      </c>
      <c r="AG41">
        <f t="shared" si="5"/>
        <v>6.4729216492241273</v>
      </c>
      <c r="AH41">
        <f t="shared" si="6"/>
        <v>4.4375297227656901E-2</v>
      </c>
    </row>
    <row r="42" spans="1:34">
      <c r="A42">
        <v>192.67</v>
      </c>
      <c r="B42">
        <v>6.0860464790857707</v>
      </c>
      <c r="D42" s="1">
        <v>196.49</v>
      </c>
      <c r="E42" s="1">
        <v>7.0751883054524241</v>
      </c>
      <c r="G42">
        <v>198.82</v>
      </c>
      <c r="H42">
        <v>6.0838581566316821</v>
      </c>
      <c r="J42">
        <v>191.68</v>
      </c>
      <c r="K42">
        <v>5.9791906250545166</v>
      </c>
      <c r="M42">
        <v>193.75</v>
      </c>
      <c r="N42" s="1">
        <v>7.0098398240391342</v>
      </c>
      <c r="Q42">
        <f t="shared" si="0"/>
        <v>194.05</v>
      </c>
      <c r="R42">
        <v>6.4071292222495417</v>
      </c>
      <c r="T42">
        <f t="shared" si="1"/>
        <v>195</v>
      </c>
      <c r="U42" s="1">
        <v>6.4300107544294383</v>
      </c>
      <c r="W42">
        <f t="shared" si="2"/>
        <v>197.92000000000002</v>
      </c>
      <c r="X42" s="1">
        <v>6.6248132812867944</v>
      </c>
      <c r="AC42">
        <f>M116-M$92</f>
        <v>195</v>
      </c>
      <c r="AD42" s="1">
        <v>6.5153422878572904</v>
      </c>
      <c r="AF42">
        <v>197.92000000000002</v>
      </c>
      <c r="AG42">
        <f t="shared" si="5"/>
        <v>6.4943238864557662</v>
      </c>
      <c r="AH42">
        <f t="shared" si="6"/>
        <v>4.4127348872640332E-2</v>
      </c>
    </row>
    <row r="43" spans="1:34">
      <c r="A43">
        <v>197.67</v>
      </c>
      <c r="B43">
        <v>6.067849836441515</v>
      </c>
      <c r="D43" s="1">
        <v>201.49</v>
      </c>
      <c r="E43" s="1">
        <v>7.0825395122277301</v>
      </c>
      <c r="G43">
        <v>203.82</v>
      </c>
      <c r="H43">
        <v>6.0674965966170857</v>
      </c>
      <c r="J43">
        <v>196.68</v>
      </c>
      <c r="K43">
        <v>5.9772446127844931</v>
      </c>
      <c r="M43">
        <v>198.75</v>
      </c>
      <c r="N43" s="1">
        <v>6.9993067038711914</v>
      </c>
      <c r="Q43">
        <f t="shared" si="0"/>
        <v>199.05</v>
      </c>
      <c r="R43">
        <v>6.4113525820957618</v>
      </c>
      <c r="T43">
        <f t="shared" si="1"/>
        <v>200</v>
      </c>
      <c r="U43" s="1">
        <v>6.4359194501368826</v>
      </c>
      <c r="W43">
        <f t="shared" si="2"/>
        <v>202.92000000000002</v>
      </c>
      <c r="X43" s="1">
        <v>6.633861202037604</v>
      </c>
      <c r="AF43">
        <v>202.92000000000002</v>
      </c>
      <c r="AG43">
        <f t="shared" si="5"/>
        <v>6.4937110780900831</v>
      </c>
      <c r="AH43">
        <f t="shared" si="6"/>
        <v>5.4557173099816357E-2</v>
      </c>
    </row>
    <row r="44" spans="1:34">
      <c r="A44">
        <v>202.67</v>
      </c>
      <c r="B44">
        <v>6.0630093496209385</v>
      </c>
      <c r="D44">
        <v>206.49</v>
      </c>
      <c r="E44">
        <v>7.0527040473315949</v>
      </c>
      <c r="G44">
        <v>208.82</v>
      </c>
      <c r="H44">
        <v>6.0478494900737454</v>
      </c>
      <c r="J44">
        <v>201.68</v>
      </c>
      <c r="K44">
        <v>5.9713143327166192</v>
      </c>
      <c r="M44">
        <v>203.75</v>
      </c>
      <c r="N44" s="1">
        <v>6.9643712328669665</v>
      </c>
      <c r="Q44">
        <f t="shared" si="0"/>
        <v>204.05</v>
      </c>
      <c r="R44">
        <v>6.4153061085270231</v>
      </c>
      <c r="T44">
        <f t="shared" si="1"/>
        <v>205</v>
      </c>
      <c r="U44" s="1">
        <v>6.4453084214643717</v>
      </c>
      <c r="W44">
        <f t="shared" si="2"/>
        <v>207.92000000000002</v>
      </c>
      <c r="X44" s="1">
        <v>6.6338334408186661</v>
      </c>
      <c r="AF44">
        <v>207.92000000000002</v>
      </c>
      <c r="AG44">
        <f t="shared" si="5"/>
        <v>6.4981493236033536</v>
      </c>
      <c r="AH44">
        <f t="shared" si="6"/>
        <v>5.2976729691009881E-2</v>
      </c>
    </row>
    <row r="45" spans="1:34">
      <c r="A45">
        <v>207.67</v>
      </c>
      <c r="B45">
        <v>6.0479532308615127</v>
      </c>
      <c r="D45">
        <v>214.37</v>
      </c>
      <c r="E45">
        <v>7.0256444325012799</v>
      </c>
      <c r="G45">
        <v>213.82</v>
      </c>
      <c r="H45">
        <v>6.0421026815821604</v>
      </c>
      <c r="J45">
        <v>206.68</v>
      </c>
      <c r="K45">
        <v>5.9652807424617471</v>
      </c>
      <c r="M45">
        <v>208.75</v>
      </c>
      <c r="N45" s="1">
        <v>6.8931466675760076</v>
      </c>
      <c r="Q45">
        <f t="shared" si="0"/>
        <v>209.05</v>
      </c>
      <c r="R45">
        <v>6.4057862518472399</v>
      </c>
      <c r="T45">
        <f t="shared" si="1"/>
        <v>210</v>
      </c>
      <c r="U45" s="1">
        <v>6.4505827064326775</v>
      </c>
      <c r="W45">
        <f t="shared" si="2"/>
        <v>212.92000000000002</v>
      </c>
      <c r="X45" s="1">
        <v>6.6375216732200135</v>
      </c>
      <c r="Z45">
        <f>J89-J$62</f>
        <v>209.46000000000004</v>
      </c>
      <c r="AA45">
        <v>6.4903813560618024</v>
      </c>
      <c r="AF45">
        <v>212.92000000000002</v>
      </c>
      <c r="AG45">
        <f t="shared" si="5"/>
        <v>6.4960679968904333</v>
      </c>
      <c r="AH45">
        <f t="shared" si="6"/>
        <v>4.4915613890300313E-2</v>
      </c>
    </row>
    <row r="46" spans="1:34">
      <c r="A46">
        <v>212.67</v>
      </c>
      <c r="B46">
        <v>6.0398347178746716</v>
      </c>
      <c r="D46">
        <v>219.37</v>
      </c>
      <c r="E46">
        <v>6.8997614378876326</v>
      </c>
      <c r="G46">
        <v>218.82</v>
      </c>
      <c r="H46">
        <v>6.0278076560907339</v>
      </c>
      <c r="J46">
        <v>211.68</v>
      </c>
      <c r="K46">
        <v>5.9651973376352423</v>
      </c>
      <c r="M46">
        <v>213.75</v>
      </c>
      <c r="N46" s="1">
        <v>6.812813285375305</v>
      </c>
      <c r="T46">
        <f t="shared" si="1"/>
        <v>215</v>
      </c>
      <c r="U46" s="1">
        <v>6.4563985111151565</v>
      </c>
      <c r="W46">
        <f t="shared" si="2"/>
        <v>217.92000000000002</v>
      </c>
      <c r="X46" s="1">
        <v>6.646307680853238</v>
      </c>
      <c r="AC46">
        <f>M117-M$92</f>
        <v>215</v>
      </c>
      <c r="AD46" s="1">
        <v>6.5487660900904681</v>
      </c>
      <c r="AF46">
        <v>217.92000000000002</v>
      </c>
      <c r="AG46">
        <f t="shared" si="5"/>
        <v>6.5504907606862872</v>
      </c>
      <c r="AH46">
        <f t="shared" si="6"/>
        <v>4.2470234409877988E-2</v>
      </c>
    </row>
    <row r="47" spans="1:34">
      <c r="A47">
        <v>217.67</v>
      </c>
      <c r="B47">
        <v>6.0341933088280717</v>
      </c>
      <c r="D47">
        <v>224.37</v>
      </c>
      <c r="E47">
        <v>6.7561265490078242</v>
      </c>
      <c r="G47">
        <v>223.82</v>
      </c>
      <c r="H47">
        <v>6.0141712357357733</v>
      </c>
      <c r="J47">
        <v>216.68</v>
      </c>
      <c r="K47">
        <v>5.9585809820741815</v>
      </c>
      <c r="M47">
        <v>218.75</v>
      </c>
      <c r="N47" s="1">
        <v>6.7073211221046733</v>
      </c>
      <c r="T47">
        <f t="shared" si="1"/>
        <v>220</v>
      </c>
      <c r="U47" s="1">
        <v>6.4665782595075827</v>
      </c>
      <c r="W47">
        <f t="shared" si="2"/>
        <v>222.92000000000002</v>
      </c>
      <c r="X47" s="1">
        <v>6.6568490728800143</v>
      </c>
      <c r="AF47">
        <v>222.92000000000002</v>
      </c>
      <c r="AG47">
        <f t="shared" si="5"/>
        <v>6.561713666193798</v>
      </c>
      <c r="AH47">
        <f t="shared" si="6"/>
        <v>6.0168914250970727E-2</v>
      </c>
    </row>
    <row r="48" spans="1:34">
      <c r="A48">
        <v>222.67</v>
      </c>
      <c r="B48">
        <v>6.023952292432555</v>
      </c>
      <c r="D48">
        <v>229.37</v>
      </c>
      <c r="E48">
        <v>6.6379873816060497</v>
      </c>
      <c r="G48">
        <v>228.82</v>
      </c>
      <c r="H48">
        <v>6.0030573062296666</v>
      </c>
      <c r="J48">
        <v>221.68</v>
      </c>
      <c r="K48">
        <v>5.9522746688797952</v>
      </c>
      <c r="M48">
        <v>223.75</v>
      </c>
      <c r="N48" s="1">
        <v>6.546752635822795</v>
      </c>
      <c r="Q48">
        <f>A106-A$63</f>
        <v>229.05</v>
      </c>
      <c r="R48">
        <v>6.435532139778072</v>
      </c>
      <c r="T48">
        <f t="shared" si="1"/>
        <v>225</v>
      </c>
      <c r="U48" s="1">
        <v>6.472624596644633</v>
      </c>
      <c r="W48">
        <f t="shared" si="2"/>
        <v>227.92000000000002</v>
      </c>
      <c r="X48" s="1">
        <v>6.6638607782020562</v>
      </c>
      <c r="AF48">
        <v>227.92000000000002</v>
      </c>
      <c r="AG48">
        <f t="shared" si="5"/>
        <v>6.5240058382082537</v>
      </c>
      <c r="AH48">
        <f t="shared" si="6"/>
        <v>5.4796926500675185E-2</v>
      </c>
    </row>
    <row r="49" spans="1:34">
      <c r="A49">
        <v>227.67</v>
      </c>
      <c r="B49">
        <v>6.0086301211250372</v>
      </c>
      <c r="D49">
        <v>234.37</v>
      </c>
      <c r="E49">
        <v>6.5473255849424028</v>
      </c>
      <c r="G49">
        <v>233.82</v>
      </c>
      <c r="H49">
        <v>5.9970725523162107</v>
      </c>
      <c r="J49">
        <v>226.97</v>
      </c>
      <c r="K49">
        <v>5.9476396799342455</v>
      </c>
      <c r="M49">
        <v>228.75</v>
      </c>
      <c r="N49" s="1">
        <v>6.4099001559142117</v>
      </c>
      <c r="W49">
        <f t="shared" si="2"/>
        <v>232.92000000000002</v>
      </c>
      <c r="X49" s="1">
        <v>6.6712732860614645</v>
      </c>
      <c r="Z49">
        <f>J90-J$62</f>
        <v>229.46000000000004</v>
      </c>
      <c r="AA49">
        <v>6.5720813290698992</v>
      </c>
      <c r="AF49">
        <v>232.92000000000002</v>
      </c>
      <c r="AG49">
        <f t="shared" si="5"/>
        <v>6.6216773075656814</v>
      </c>
      <c r="AH49">
        <f t="shared" si="6"/>
        <v>3.1367250966280985E-2</v>
      </c>
    </row>
    <row r="50" spans="1:34">
      <c r="A50">
        <v>232.67</v>
      </c>
      <c r="B50">
        <v>6.0042900087213624</v>
      </c>
      <c r="D50">
        <v>239.37</v>
      </c>
      <c r="E50">
        <v>6.4786571226831926</v>
      </c>
      <c r="G50">
        <v>238.82</v>
      </c>
      <c r="H50">
        <v>5.9848418767513962</v>
      </c>
      <c r="J50">
        <v>231.97</v>
      </c>
      <c r="K50">
        <v>5.9496532033933649</v>
      </c>
      <c r="M50">
        <v>233.75</v>
      </c>
      <c r="N50" s="1">
        <v>6.3307192965312744</v>
      </c>
      <c r="W50">
        <f t="shared" si="2"/>
        <v>237.92000000000002</v>
      </c>
      <c r="X50" s="1">
        <v>6.6749722427820082</v>
      </c>
      <c r="AC50">
        <f>M118-M$92</f>
        <v>235</v>
      </c>
      <c r="AD50" s="1">
        <v>6.5917157269118212</v>
      </c>
      <c r="AF50">
        <v>237.92000000000002</v>
      </c>
      <c r="AG50">
        <f t="shared" si="5"/>
        <v>6.6333439848469151</v>
      </c>
      <c r="AH50">
        <f t="shared" si="6"/>
        <v>2.632802201997465E-2</v>
      </c>
    </row>
    <row r="51" spans="1:34">
      <c r="A51">
        <v>237.67</v>
      </c>
      <c r="B51">
        <v>5.9954042090450406</v>
      </c>
      <c r="D51">
        <v>244.37</v>
      </c>
      <c r="E51">
        <v>6.4309222027875181</v>
      </c>
      <c r="G51">
        <v>243.82</v>
      </c>
      <c r="H51">
        <v>5.9782894021143731</v>
      </c>
      <c r="J51">
        <v>236.97</v>
      </c>
      <c r="K51">
        <v>5.9439367154792615</v>
      </c>
      <c r="M51">
        <v>238.75</v>
      </c>
      <c r="N51" s="1">
        <v>6.2692655371897308</v>
      </c>
      <c r="W51">
        <f t="shared" si="2"/>
        <v>242.92000000000002</v>
      </c>
      <c r="X51" s="1">
        <v>6.680501870505644</v>
      </c>
      <c r="AF51">
        <v>242.92000000000002</v>
      </c>
      <c r="AG51">
        <f t="shared" si="5"/>
        <v>6.680501870505644</v>
      </c>
      <c r="AH51" t="e">
        <f t="shared" si="6"/>
        <v>#DIV/0!</v>
      </c>
    </row>
    <row r="52" spans="1:34">
      <c r="A52">
        <v>242.67</v>
      </c>
      <c r="B52">
        <v>5.9943877150315075</v>
      </c>
      <c r="D52">
        <v>249.37</v>
      </c>
      <c r="E52">
        <v>6.3902524653077366</v>
      </c>
      <c r="G52">
        <v>248.82</v>
      </c>
      <c r="H52">
        <v>5.9685843161373144</v>
      </c>
      <c r="J52">
        <v>241.97</v>
      </c>
      <c r="K52">
        <v>5.9350405558714465</v>
      </c>
      <c r="M52">
        <v>243.75</v>
      </c>
      <c r="N52" s="1">
        <v>6.2194190857215617</v>
      </c>
      <c r="Q52">
        <f>A107-A$63</f>
        <v>249.05</v>
      </c>
      <c r="R52">
        <v>6.4559530231597781</v>
      </c>
      <c r="T52">
        <f>D134-D$88</f>
        <v>245</v>
      </c>
      <c r="U52" s="1">
        <v>6.5018313920454167</v>
      </c>
      <c r="W52">
        <f t="shared" si="2"/>
        <v>247.92000000000002</v>
      </c>
      <c r="X52" s="1">
        <v>6.6897184380977146</v>
      </c>
      <c r="Z52">
        <f>J91-J$62</f>
        <v>249.46000000000004</v>
      </c>
      <c r="AA52">
        <v>6.5602798432234311</v>
      </c>
      <c r="AF52">
        <v>247.92000000000002</v>
      </c>
      <c r="AG52">
        <f t="shared" si="5"/>
        <v>6.5519456741315851</v>
      </c>
      <c r="AH52">
        <f t="shared" si="6"/>
        <v>4.5296668880412179E-2</v>
      </c>
    </row>
    <row r="53" spans="1:34">
      <c r="A53">
        <v>247.67</v>
      </c>
      <c r="B53">
        <v>5.9860479967947713</v>
      </c>
      <c r="D53">
        <v>254.37</v>
      </c>
      <c r="E53">
        <v>6.346103635546843</v>
      </c>
      <c r="G53">
        <v>253.82</v>
      </c>
      <c r="H53">
        <v>5.9652143406009301</v>
      </c>
      <c r="J53">
        <v>246.97</v>
      </c>
      <c r="K53">
        <v>5.9306304457745069</v>
      </c>
      <c r="M53">
        <v>248.75</v>
      </c>
      <c r="N53" s="1">
        <v>6.1802524107209829</v>
      </c>
      <c r="W53">
        <f t="shared" si="2"/>
        <v>252.92000000000002</v>
      </c>
      <c r="X53" s="1">
        <v>6.6962656248319545</v>
      </c>
      <c r="AC53">
        <f>M119-M$92</f>
        <v>255</v>
      </c>
      <c r="AD53" s="1">
        <v>6.6311284391764316</v>
      </c>
      <c r="AF53">
        <v>252.92000000000002</v>
      </c>
      <c r="AG53">
        <f t="shared" si="5"/>
        <v>6.6636970320041931</v>
      </c>
      <c r="AH53">
        <f t="shared" si="6"/>
        <v>2.0598186704470046E-2</v>
      </c>
    </row>
    <row r="54" spans="1:34">
      <c r="A54">
        <v>252.67</v>
      </c>
      <c r="B54">
        <v>5.977369898968818</v>
      </c>
      <c r="D54">
        <v>259.37</v>
      </c>
      <c r="E54">
        <v>6.3205688097379786</v>
      </c>
      <c r="G54">
        <v>258.82</v>
      </c>
      <c r="H54">
        <v>5.9577561322478809</v>
      </c>
      <c r="J54">
        <v>251.97</v>
      </c>
      <c r="K54">
        <v>5.9320316984174077</v>
      </c>
      <c r="M54">
        <v>253.75</v>
      </c>
      <c r="N54" s="1">
        <v>6.1565386612852295</v>
      </c>
      <c r="W54">
        <f t="shared" si="2"/>
        <v>257.92</v>
      </c>
      <c r="X54" s="1">
        <v>6.6950806837451955</v>
      </c>
      <c r="AF54">
        <v>257.92</v>
      </c>
      <c r="AG54">
        <f t="shared" si="5"/>
        <v>6.6950806837451955</v>
      </c>
      <c r="AH54" t="e">
        <f t="shared" si="6"/>
        <v>#DIV/0!</v>
      </c>
    </row>
    <row r="55" spans="1:34">
      <c r="A55">
        <v>257.67</v>
      </c>
      <c r="B55">
        <v>5.9596854183449821</v>
      </c>
      <c r="D55">
        <v>264.37</v>
      </c>
      <c r="E55">
        <v>6.3055684493583897</v>
      </c>
      <c r="G55">
        <v>263.82</v>
      </c>
      <c r="H55">
        <v>5.9486033867994053</v>
      </c>
      <c r="J55">
        <v>256.97000000000003</v>
      </c>
      <c r="K55">
        <v>5.9256873680211832</v>
      </c>
      <c r="M55">
        <v>258.75</v>
      </c>
      <c r="N55" s="1">
        <v>6.1275615821870799</v>
      </c>
      <c r="W55">
        <f t="shared" si="2"/>
        <v>262.92</v>
      </c>
      <c r="X55" s="1">
        <v>6.697460664896826</v>
      </c>
      <c r="AF55">
        <v>262.92</v>
      </c>
      <c r="AG55">
        <f t="shared" si="5"/>
        <v>6.697460664896826</v>
      </c>
      <c r="AH55" t="e">
        <f t="shared" si="6"/>
        <v>#DIV/0!</v>
      </c>
    </row>
    <row r="56" spans="1:34">
      <c r="A56">
        <v>277.67</v>
      </c>
      <c r="B56">
        <v>5.9587621358193203</v>
      </c>
      <c r="D56">
        <v>269.37</v>
      </c>
      <c r="E56">
        <v>6.2796131680634533</v>
      </c>
      <c r="G56">
        <v>268.82</v>
      </c>
      <c r="H56">
        <v>5.948383170574135</v>
      </c>
      <c r="J56">
        <v>261.97000000000003</v>
      </c>
      <c r="K56">
        <v>5.9219335839025673</v>
      </c>
      <c r="M56">
        <v>263.75</v>
      </c>
      <c r="N56" s="1">
        <v>6.1054965123679414</v>
      </c>
      <c r="Q56">
        <f>A108-A$63</f>
        <v>269.05</v>
      </c>
      <c r="R56">
        <v>6.4723550188063959</v>
      </c>
      <c r="T56">
        <f>D135-D$88</f>
        <v>265</v>
      </c>
      <c r="U56" s="1">
        <v>6.5205644728472771</v>
      </c>
      <c r="W56">
        <f t="shared" si="2"/>
        <v>267.92</v>
      </c>
      <c r="X56" s="1">
        <v>6.7025894738145597</v>
      </c>
      <c r="Z56">
        <f>J92-J$62</f>
        <v>269.46000000000004</v>
      </c>
      <c r="AA56">
        <v>6.5995022952944602</v>
      </c>
      <c r="AF56">
        <v>267.92</v>
      </c>
      <c r="AG56">
        <f t="shared" si="5"/>
        <v>6.573752815190673</v>
      </c>
      <c r="AH56">
        <f t="shared" si="6"/>
        <v>4.4998098629319042E-2</v>
      </c>
    </row>
    <row r="57" spans="1:34">
      <c r="A57">
        <v>297.67</v>
      </c>
      <c r="B57">
        <v>5.9498228953383929</v>
      </c>
      <c r="D57">
        <v>274.37</v>
      </c>
      <c r="E57">
        <v>6.2661290802698799</v>
      </c>
      <c r="G57">
        <v>273.82</v>
      </c>
      <c r="H57">
        <v>5.9568454120114067</v>
      </c>
      <c r="J57">
        <v>266.97000000000003</v>
      </c>
      <c r="K57">
        <v>5.9145082426405047</v>
      </c>
      <c r="M57">
        <v>268.75</v>
      </c>
      <c r="N57" s="1">
        <v>6.0890733263557797</v>
      </c>
      <c r="W57">
        <f t="shared" si="2"/>
        <v>272.92</v>
      </c>
      <c r="X57" s="1">
        <v>6.7068347312944594</v>
      </c>
      <c r="AC57">
        <f>M120-M$92</f>
        <v>275</v>
      </c>
      <c r="AD57" s="1">
        <v>6.6542934393012247</v>
      </c>
      <c r="AF57">
        <v>272.92</v>
      </c>
      <c r="AG57">
        <f t="shared" si="5"/>
        <v>6.6805640852978421</v>
      </c>
      <c r="AH57">
        <f t="shared" si="6"/>
        <v>1.6615015390658967E-2</v>
      </c>
    </row>
    <row r="58" spans="1:34">
      <c r="A58">
        <v>317.67</v>
      </c>
      <c r="B58">
        <v>5.9419632573991272</v>
      </c>
      <c r="D58">
        <v>279.37</v>
      </c>
      <c r="E58">
        <v>6.2581232229119124</v>
      </c>
      <c r="G58">
        <v>278.82</v>
      </c>
      <c r="H58">
        <v>5.9363531221537968</v>
      </c>
      <c r="J58">
        <v>271.97000000000003</v>
      </c>
      <c r="K58">
        <v>5.9162057927627814</v>
      </c>
      <c r="M58">
        <v>273.75</v>
      </c>
      <c r="N58" s="1">
        <v>6.0723580684458272</v>
      </c>
      <c r="W58">
        <f t="shared" si="2"/>
        <v>277.92</v>
      </c>
      <c r="X58" s="1">
        <v>6.7089518981756866</v>
      </c>
      <c r="AF58">
        <v>277.92</v>
      </c>
      <c r="AG58">
        <f t="shared" si="5"/>
        <v>6.7089518981756866</v>
      </c>
      <c r="AH58" t="e">
        <f t="shared" si="6"/>
        <v>#DIV/0!</v>
      </c>
    </row>
    <row r="59" spans="1:34">
      <c r="A59">
        <v>337.67</v>
      </c>
      <c r="B59">
        <v>5.9289215417739056</v>
      </c>
      <c r="D59">
        <v>284.37</v>
      </c>
      <c r="E59">
        <v>6.2478849495291966</v>
      </c>
      <c r="G59">
        <v>283.82</v>
      </c>
      <c r="H59">
        <v>5.9294451021058299</v>
      </c>
      <c r="J59">
        <v>276.97000000000003</v>
      </c>
      <c r="K59">
        <v>5.9050840775911411</v>
      </c>
      <c r="M59">
        <v>278.75</v>
      </c>
      <c r="N59" s="1">
        <v>6.0559559249836061</v>
      </c>
      <c r="W59">
        <f t="shared" si="2"/>
        <v>282.92</v>
      </c>
      <c r="X59" s="1">
        <v>6.7135425988365469</v>
      </c>
      <c r="AF59">
        <v>282.92</v>
      </c>
      <c r="AG59">
        <f t="shared" si="5"/>
        <v>6.7135425988365469</v>
      </c>
      <c r="AH59" t="e">
        <f t="shared" si="6"/>
        <v>#DIV/0!</v>
      </c>
    </row>
    <row r="60" spans="1:34">
      <c r="A60">
        <v>357.67</v>
      </c>
      <c r="B60">
        <v>5.9216558725258297</v>
      </c>
      <c r="D60">
        <v>289.37</v>
      </c>
      <c r="E60">
        <v>6.2384310584723197</v>
      </c>
      <c r="G60">
        <v>288.82</v>
      </c>
      <c r="H60">
        <v>5.9314165522425162</v>
      </c>
      <c r="J60">
        <v>281.97000000000003</v>
      </c>
      <c r="K60">
        <v>5.9062461557430188</v>
      </c>
      <c r="M60">
        <v>283.75</v>
      </c>
      <c r="N60" s="1">
        <v>6.0418884509585693</v>
      </c>
      <c r="Q60">
        <f>A109-A$63</f>
        <v>289.05</v>
      </c>
      <c r="R60">
        <v>6.460467558167621</v>
      </c>
      <c r="T60">
        <f>D136-D$88</f>
        <v>285</v>
      </c>
      <c r="U60" s="1">
        <v>6.5343838344522389</v>
      </c>
      <c r="W60">
        <f t="shared" si="2"/>
        <v>287.92</v>
      </c>
      <c r="X60" s="1">
        <v>6.7189249914220364</v>
      </c>
      <c r="Z60">
        <f>J93-J$62</f>
        <v>289.46000000000004</v>
      </c>
      <c r="AA60">
        <v>6.6287293200144468</v>
      </c>
      <c r="AF60">
        <v>287.92</v>
      </c>
      <c r="AG60">
        <f t="shared" si="5"/>
        <v>6.5856264260140858</v>
      </c>
      <c r="AH60">
        <f t="shared" si="6"/>
        <v>5.0277173350409647E-2</v>
      </c>
    </row>
    <row r="61" spans="1:34">
      <c r="A61">
        <v>377.67</v>
      </c>
      <c r="B61">
        <v>5.9142720919903793</v>
      </c>
      <c r="D61">
        <v>294.37</v>
      </c>
      <c r="E61">
        <v>6.2276760747018018</v>
      </c>
      <c r="G61">
        <v>293.82</v>
      </c>
      <c r="H61">
        <v>5.9024190088980646</v>
      </c>
      <c r="J61">
        <v>286.97000000000003</v>
      </c>
      <c r="K61">
        <v>5.9139936847881742</v>
      </c>
      <c r="M61">
        <v>288.75</v>
      </c>
      <c r="N61" s="1">
        <v>6.0307284758230422</v>
      </c>
      <c r="W61">
        <f t="shared" si="2"/>
        <v>292.92</v>
      </c>
      <c r="X61" s="1">
        <v>6.7218332297969345</v>
      </c>
      <c r="AF61">
        <v>292.92</v>
      </c>
      <c r="AG61">
        <f t="shared" si="5"/>
        <v>6.7218332297969345</v>
      </c>
      <c r="AH61" t="e">
        <f t="shared" si="6"/>
        <v>#DIV/0!</v>
      </c>
    </row>
    <row r="62" spans="1:34">
      <c r="A62">
        <v>383.75</v>
      </c>
      <c r="B62">
        <v>5.9075479964617452</v>
      </c>
      <c r="D62">
        <v>299.37</v>
      </c>
      <c r="E62">
        <v>6.2201701400356244</v>
      </c>
      <c r="G62">
        <v>298.82</v>
      </c>
      <c r="H62">
        <v>5.9226190225085871</v>
      </c>
      <c r="J62" s="1">
        <v>292.51</v>
      </c>
      <c r="K62">
        <v>5.9060869173585679</v>
      </c>
      <c r="M62">
        <v>293.75</v>
      </c>
      <c r="N62" s="1">
        <v>6.0294481738495884</v>
      </c>
      <c r="W62">
        <f t="shared" si="2"/>
        <v>297.92</v>
      </c>
      <c r="X62" s="1">
        <v>6.7216450542558164</v>
      </c>
      <c r="AC62">
        <f>M121-M$92</f>
        <v>295</v>
      </c>
      <c r="AD62" s="1">
        <v>6.6744765086819049</v>
      </c>
      <c r="AF62">
        <v>297.92</v>
      </c>
      <c r="AG62">
        <f t="shared" si="5"/>
        <v>6.6980607814688611</v>
      </c>
      <c r="AH62">
        <f t="shared" si="6"/>
        <v>1.4916003793101436E-2</v>
      </c>
    </row>
    <row r="63" spans="1:34">
      <c r="A63" s="1">
        <v>389.7</v>
      </c>
      <c r="B63">
        <v>5.9052680225229475</v>
      </c>
      <c r="D63">
        <v>304.37</v>
      </c>
      <c r="E63">
        <v>6.2147115949931795</v>
      </c>
      <c r="G63">
        <v>303.82</v>
      </c>
      <c r="H63">
        <v>5.9233838344906955</v>
      </c>
      <c r="J63" s="1">
        <v>296.97000000000003</v>
      </c>
      <c r="K63">
        <v>5.9053602022418232</v>
      </c>
      <c r="M63">
        <v>298.75</v>
      </c>
      <c r="N63" s="1">
        <v>6.012291457236155</v>
      </c>
      <c r="W63">
        <f t="shared" si="2"/>
        <v>302.92</v>
      </c>
      <c r="X63" s="1">
        <v>6.7236242132739568</v>
      </c>
      <c r="AF63">
        <v>302.92</v>
      </c>
      <c r="AG63">
        <f t="shared" si="5"/>
        <v>6.7236242132739568</v>
      </c>
      <c r="AH63" t="e">
        <f t="shared" si="6"/>
        <v>#DIV/0!</v>
      </c>
    </row>
    <row r="64" spans="1:34">
      <c r="A64" s="1">
        <v>393.75</v>
      </c>
      <c r="B64">
        <v>5.9009134787359914</v>
      </c>
      <c r="D64">
        <v>309.37</v>
      </c>
      <c r="E64">
        <v>6.2062927601889948</v>
      </c>
      <c r="G64">
        <v>308.82</v>
      </c>
      <c r="H64">
        <v>5.9217219220851414</v>
      </c>
      <c r="J64" s="1">
        <v>301.97000000000003</v>
      </c>
      <c r="K64">
        <v>5.9137341446604017</v>
      </c>
      <c r="M64">
        <v>303.75</v>
      </c>
      <c r="N64" s="1">
        <v>6.0061352048823409</v>
      </c>
      <c r="Q64">
        <f>A110-A$63</f>
        <v>309.05</v>
      </c>
      <c r="R64">
        <v>6.4827147372146792</v>
      </c>
      <c r="T64">
        <f>D137-D$88</f>
        <v>305</v>
      </c>
      <c r="U64" s="1">
        <v>6.5501176674736543</v>
      </c>
      <c r="W64">
        <f t="shared" si="2"/>
        <v>307.92</v>
      </c>
      <c r="X64" s="1">
        <v>6.7324605241856874</v>
      </c>
      <c r="Z64">
        <f>J94-J$62</f>
        <v>309.46000000000004</v>
      </c>
      <c r="AA64">
        <v>6.6382368312344333</v>
      </c>
      <c r="AF64">
        <v>307.92</v>
      </c>
      <c r="AG64">
        <f t="shared" si="5"/>
        <v>6.6008824400271129</v>
      </c>
      <c r="AH64">
        <f t="shared" si="6"/>
        <v>4.8475980920921029E-2</v>
      </c>
    </row>
    <row r="65" spans="1:34">
      <c r="A65" s="1">
        <v>398.75</v>
      </c>
      <c r="B65">
        <v>5.9013293798553015</v>
      </c>
      <c r="D65">
        <v>314.37</v>
      </c>
      <c r="E65">
        <v>6.1919006164904182</v>
      </c>
      <c r="G65">
        <v>313.82</v>
      </c>
      <c r="H65">
        <v>5.9154810284147707</v>
      </c>
      <c r="J65" s="1">
        <v>306.97000000000003</v>
      </c>
      <c r="K65">
        <v>5.9257522902871642</v>
      </c>
      <c r="M65">
        <v>308.75</v>
      </c>
      <c r="N65" s="1">
        <v>5.995124271720603</v>
      </c>
      <c r="W65">
        <f t="shared" si="2"/>
        <v>312.92</v>
      </c>
      <c r="X65" s="1">
        <v>6.7360449567377216</v>
      </c>
      <c r="AC65">
        <f>M122-M$92</f>
        <v>315</v>
      </c>
      <c r="AD65" s="1">
        <v>6.6960476835650615</v>
      </c>
      <c r="AF65">
        <v>312.92</v>
      </c>
      <c r="AG65">
        <f t="shared" si="5"/>
        <v>6.716046320151392</v>
      </c>
      <c r="AH65">
        <f t="shared" si="6"/>
        <v>1.264824834215551E-2</v>
      </c>
    </row>
    <row r="66" spans="1:34">
      <c r="A66" s="1">
        <v>403.75</v>
      </c>
      <c r="B66">
        <v>5.9199928411478879</v>
      </c>
      <c r="D66">
        <v>319.37</v>
      </c>
      <c r="E66">
        <v>6.1817708707814267</v>
      </c>
      <c r="G66">
        <v>318.82</v>
      </c>
      <c r="H66">
        <v>5.9109126027634575</v>
      </c>
      <c r="J66" s="1">
        <v>311.97000000000003</v>
      </c>
      <c r="K66">
        <v>5.9549267916521806</v>
      </c>
      <c r="M66">
        <v>313.75</v>
      </c>
      <c r="N66" s="1">
        <v>5.9829431262067425</v>
      </c>
      <c r="W66">
        <f t="shared" si="2"/>
        <v>317.92</v>
      </c>
      <c r="X66" s="1">
        <v>6.7362226690967058</v>
      </c>
      <c r="AF66">
        <v>317.92</v>
      </c>
      <c r="AG66">
        <f t="shared" si="5"/>
        <v>6.7362226690967058</v>
      </c>
      <c r="AH66" t="e">
        <f t="shared" si="6"/>
        <v>#DIV/0!</v>
      </c>
    </row>
    <row r="67" spans="1:34">
      <c r="A67" s="1">
        <v>408.75</v>
      </c>
      <c r="B67">
        <v>5.9558104654763291</v>
      </c>
      <c r="D67">
        <v>324.37</v>
      </c>
      <c r="E67">
        <v>6.1774563840078471</v>
      </c>
      <c r="G67">
        <v>323.82</v>
      </c>
      <c r="H67">
        <v>5.9169162842176517</v>
      </c>
      <c r="J67" s="1">
        <v>316.97000000000003</v>
      </c>
      <c r="K67">
        <v>5.9929196143853964</v>
      </c>
      <c r="M67">
        <v>318.75</v>
      </c>
      <c r="N67" s="1">
        <v>5.9753378816073921</v>
      </c>
      <c r="T67">
        <f>D138-D$88</f>
        <v>325</v>
      </c>
      <c r="U67" s="1">
        <v>6.562816767289509</v>
      </c>
      <c r="W67">
        <f t="shared" si="2"/>
        <v>322.92</v>
      </c>
      <c r="X67" s="1">
        <v>6.7358831681745786</v>
      </c>
      <c r="AF67">
        <v>322.92</v>
      </c>
      <c r="AG67">
        <f t="shared" si="5"/>
        <v>6.6493499677320438</v>
      </c>
      <c r="AH67">
        <f t="shared" si="6"/>
        <v>5.4728401324460038E-2</v>
      </c>
    </row>
    <row r="68" spans="1:34">
      <c r="A68" s="1">
        <v>413.75</v>
      </c>
      <c r="B68">
        <v>6.0075866259132091</v>
      </c>
      <c r="D68">
        <v>329.37</v>
      </c>
      <c r="E68">
        <v>6.1700935775737635</v>
      </c>
      <c r="G68">
        <v>328.82</v>
      </c>
      <c r="H68">
        <v>5.9088362331042061</v>
      </c>
      <c r="J68" s="1">
        <v>321.97000000000003</v>
      </c>
      <c r="K68">
        <v>6.0458237493433451</v>
      </c>
      <c r="M68">
        <v>323.75</v>
      </c>
      <c r="N68" s="1">
        <v>5.9707456436377129</v>
      </c>
      <c r="Q68">
        <f>A111-A$63</f>
        <v>329.05</v>
      </c>
      <c r="R68">
        <v>6.4864912755834156</v>
      </c>
      <c r="W68">
        <f t="shared" ref="W68:W82" si="7">G134-G$69</f>
        <v>327.92</v>
      </c>
      <c r="X68" s="1">
        <v>6.7427332022019861</v>
      </c>
      <c r="Z68">
        <f>J95-J$62</f>
        <v>329.46000000000004</v>
      </c>
      <c r="AA68">
        <v>6.6784522406732307</v>
      </c>
      <c r="AF68">
        <v>327.92</v>
      </c>
      <c r="AG68">
        <f t="shared" ref="AG68:AG105" si="8">AVERAGE(AD68,AA68,X68,U68,R68)</f>
        <v>6.6358922394862105</v>
      </c>
      <c r="AH68">
        <f t="shared" ref="AH68:AH102" si="9">STDEV(AD68,AA68,X68,U68,R68)/SQRT(5)</f>
        <v>5.9621299071856135E-2</v>
      </c>
    </row>
    <row r="69" spans="1:34">
      <c r="A69" s="1">
        <v>418.75</v>
      </c>
      <c r="B69">
        <v>6.0584419587367684</v>
      </c>
      <c r="D69">
        <v>334.37</v>
      </c>
      <c r="E69">
        <v>6.1604236974301392</v>
      </c>
      <c r="G69" s="1">
        <v>333.82</v>
      </c>
      <c r="H69" s="1">
        <v>5.9103590266425128</v>
      </c>
      <c r="J69" s="1">
        <v>326.97000000000003</v>
      </c>
      <c r="K69">
        <v>6.1076795725153596</v>
      </c>
      <c r="M69">
        <v>328.75</v>
      </c>
      <c r="N69" s="1">
        <v>5.9642234600996575</v>
      </c>
      <c r="W69">
        <f t="shared" si="7"/>
        <v>332.92</v>
      </c>
      <c r="X69" s="1">
        <v>6.7477300162121061</v>
      </c>
      <c r="AF69">
        <v>332.92</v>
      </c>
      <c r="AG69">
        <f t="shared" si="8"/>
        <v>6.7477300162121061</v>
      </c>
      <c r="AH69" t="e">
        <f t="shared" si="9"/>
        <v>#DIV/0!</v>
      </c>
    </row>
    <row r="70" spans="1:34">
      <c r="A70" s="1">
        <v>423.75</v>
      </c>
      <c r="B70">
        <v>6.1177334089889222</v>
      </c>
      <c r="D70">
        <v>339.37</v>
      </c>
      <c r="E70">
        <v>6.1532852946556709</v>
      </c>
      <c r="G70" s="1">
        <v>338.82</v>
      </c>
      <c r="H70" s="1">
        <v>5.9063851866675945</v>
      </c>
      <c r="J70" s="1">
        <v>331.97</v>
      </c>
      <c r="K70">
        <v>6.1640517512506117</v>
      </c>
      <c r="M70">
        <v>333.75</v>
      </c>
      <c r="N70" s="1">
        <v>5.9616024628481306</v>
      </c>
      <c r="W70">
        <f t="shared" si="7"/>
        <v>337.92</v>
      </c>
      <c r="X70" s="1">
        <v>6.74395537116468</v>
      </c>
      <c r="AC70">
        <f>M123-M$92</f>
        <v>335</v>
      </c>
      <c r="AD70" s="1">
        <v>6.7200571192410186</v>
      </c>
      <c r="AF70">
        <v>337.92</v>
      </c>
      <c r="AG70">
        <f t="shared" si="8"/>
        <v>6.7320062452028493</v>
      </c>
      <c r="AH70">
        <f t="shared" si="9"/>
        <v>7.5572908175270629E-3</v>
      </c>
    </row>
    <row r="71" spans="1:34">
      <c r="A71" s="1">
        <v>428.75</v>
      </c>
      <c r="B71">
        <v>6.1703033000836607</v>
      </c>
      <c r="D71">
        <v>344.37</v>
      </c>
      <c r="E71">
        <v>6.1516477163447716</v>
      </c>
      <c r="G71" s="1">
        <v>343.82</v>
      </c>
      <c r="H71" s="1">
        <v>5.9202997624315108</v>
      </c>
      <c r="J71" s="1">
        <v>336.97</v>
      </c>
      <c r="K71">
        <v>6.2200733572430886</v>
      </c>
      <c r="M71">
        <v>338.75</v>
      </c>
      <c r="N71" s="1">
        <v>5.9558462509892935</v>
      </c>
      <c r="W71">
        <f t="shared" si="7"/>
        <v>342.92</v>
      </c>
      <c r="X71" s="1">
        <v>6.747780520101049</v>
      </c>
      <c r="AF71">
        <v>342.92</v>
      </c>
      <c r="AG71">
        <f t="shared" si="8"/>
        <v>6.747780520101049</v>
      </c>
      <c r="AH71" t="e">
        <f t="shared" si="9"/>
        <v>#DIV/0!</v>
      </c>
    </row>
    <row r="72" spans="1:34">
      <c r="A72" s="1">
        <v>433.75</v>
      </c>
      <c r="B72">
        <v>6.2168877139008423</v>
      </c>
      <c r="D72">
        <v>349.37</v>
      </c>
      <c r="E72">
        <v>6.1424372665892442</v>
      </c>
      <c r="G72" s="1">
        <v>348.82</v>
      </c>
      <c r="H72" s="1">
        <v>5.9493035790246935</v>
      </c>
      <c r="J72" s="1">
        <v>341.97</v>
      </c>
      <c r="K72">
        <v>6.2562254908803547</v>
      </c>
      <c r="M72">
        <v>343.75</v>
      </c>
      <c r="N72" s="1">
        <v>5.9485633338428121</v>
      </c>
      <c r="Q72">
        <f>A112-A$63</f>
        <v>349.05</v>
      </c>
      <c r="R72">
        <v>6.5158832856188873</v>
      </c>
      <c r="T72">
        <f>D139-D$88</f>
        <v>345</v>
      </c>
      <c r="U72" s="1">
        <v>6.5741282422708345</v>
      </c>
      <c r="W72">
        <f t="shared" si="7"/>
        <v>347.92</v>
      </c>
      <c r="X72" s="1">
        <v>6.7469881282567465</v>
      </c>
      <c r="Z72">
        <f>J96-J$62</f>
        <v>349.46000000000004</v>
      </c>
      <c r="AA72">
        <v>6.6914303321882285</v>
      </c>
      <c r="AF72">
        <v>347.92</v>
      </c>
      <c r="AG72">
        <f t="shared" si="8"/>
        <v>6.6321074970836742</v>
      </c>
      <c r="AH72">
        <f t="shared" si="9"/>
        <v>4.7319072618997447E-2</v>
      </c>
    </row>
    <row r="73" spans="1:34">
      <c r="A73" s="1">
        <v>438.75</v>
      </c>
      <c r="B73">
        <v>6.2602436117513323</v>
      </c>
      <c r="D73">
        <v>354.37</v>
      </c>
      <c r="E73">
        <v>6.1292481036709132</v>
      </c>
      <c r="G73" s="1">
        <v>353.82</v>
      </c>
      <c r="H73" s="1">
        <v>5.9912099339069433</v>
      </c>
      <c r="J73" s="1">
        <v>346.97</v>
      </c>
      <c r="K73">
        <v>6.2933591136358613</v>
      </c>
      <c r="M73">
        <v>348.75</v>
      </c>
      <c r="N73" s="1">
        <v>5.945878336286488</v>
      </c>
      <c r="W73">
        <f t="shared" si="7"/>
        <v>352.92</v>
      </c>
      <c r="X73" s="1">
        <v>6.7497025793291101</v>
      </c>
      <c r="AF73">
        <v>352.92</v>
      </c>
      <c r="AG73">
        <f t="shared" si="8"/>
        <v>6.7497025793291101</v>
      </c>
      <c r="AH73" t="e">
        <f t="shared" si="9"/>
        <v>#DIV/0!</v>
      </c>
    </row>
    <row r="74" spans="1:34">
      <c r="A74" s="1">
        <v>443.75</v>
      </c>
      <c r="B74">
        <v>6.2911520939312569</v>
      </c>
      <c r="D74">
        <v>359.37</v>
      </c>
      <c r="E74">
        <v>6.1186584226678393</v>
      </c>
      <c r="G74" s="1">
        <v>358.82</v>
      </c>
      <c r="H74" s="1">
        <v>6.0315203244489162</v>
      </c>
      <c r="J74" s="1">
        <v>351.97</v>
      </c>
      <c r="K74">
        <v>6.3259902254693365</v>
      </c>
      <c r="M74">
        <v>353.75</v>
      </c>
      <c r="N74" s="1">
        <v>5.9378414894006895</v>
      </c>
      <c r="W74">
        <f t="shared" si="7"/>
        <v>357.92</v>
      </c>
      <c r="X74" s="1">
        <v>6.7485419859295419</v>
      </c>
      <c r="AC74">
        <f>M124-M$92</f>
        <v>355</v>
      </c>
      <c r="AD74" s="1">
        <v>6.7544610706352026</v>
      </c>
      <c r="AF74">
        <v>357.92</v>
      </c>
      <c r="AG74">
        <f t="shared" si="8"/>
        <v>6.7515015282823718</v>
      </c>
      <c r="AH74">
        <f t="shared" si="9"/>
        <v>1.8717789333355208E-3</v>
      </c>
    </row>
    <row r="75" spans="1:34">
      <c r="A75" s="1">
        <v>448.75</v>
      </c>
      <c r="B75">
        <v>6.320732944515167</v>
      </c>
      <c r="D75">
        <v>364.37</v>
      </c>
      <c r="E75">
        <v>6.1135245763341972</v>
      </c>
      <c r="G75" s="1">
        <v>363.82</v>
      </c>
      <c r="H75" s="1">
        <v>6.0769774647162906</v>
      </c>
      <c r="J75" s="1">
        <v>356.97</v>
      </c>
      <c r="K75">
        <v>6.3503971595488977</v>
      </c>
      <c r="M75">
        <v>358.75</v>
      </c>
      <c r="N75" s="1">
        <v>5.9364245149546653</v>
      </c>
      <c r="W75">
        <f t="shared" si="7"/>
        <v>362.92</v>
      </c>
      <c r="X75" s="1">
        <v>6.7491919454254701</v>
      </c>
      <c r="AF75">
        <v>362.92</v>
      </c>
      <c r="AG75">
        <f t="shared" si="8"/>
        <v>6.7491919454254701</v>
      </c>
      <c r="AH75" t="e">
        <f t="shared" si="9"/>
        <v>#DIV/0!</v>
      </c>
    </row>
    <row r="76" spans="1:34">
      <c r="A76" s="1">
        <v>453.75</v>
      </c>
      <c r="B76">
        <v>6.3403613235944514</v>
      </c>
      <c r="D76">
        <v>384.37</v>
      </c>
      <c r="E76">
        <v>6.1121766319390121</v>
      </c>
      <c r="G76" s="1">
        <v>371.74</v>
      </c>
      <c r="H76" s="1">
        <v>6.1368963761379378</v>
      </c>
      <c r="J76" s="1">
        <v>361.97</v>
      </c>
      <c r="K76">
        <v>6.3529102552777355</v>
      </c>
      <c r="M76">
        <v>363.75</v>
      </c>
      <c r="N76" s="1">
        <v>5.9309641778460476</v>
      </c>
      <c r="Q76">
        <f>A113-A$63</f>
        <v>369.05</v>
      </c>
      <c r="R76">
        <v>6.5112041655169461</v>
      </c>
      <c r="T76">
        <f>D140-D$88</f>
        <v>365</v>
      </c>
      <c r="U76" s="1">
        <v>6.5890703953986787</v>
      </c>
      <c r="W76">
        <f t="shared" si="7"/>
        <v>367.92</v>
      </c>
      <c r="X76" s="1">
        <v>6.7535939147450987</v>
      </c>
      <c r="Z76">
        <f>J97-J$62</f>
        <v>369.46000000000004</v>
      </c>
      <c r="AA76">
        <v>6.7017546019401202</v>
      </c>
      <c r="AF76">
        <v>367.92</v>
      </c>
      <c r="AG76">
        <f t="shared" si="8"/>
        <v>6.6389057694002114</v>
      </c>
      <c r="AH76">
        <f t="shared" si="9"/>
        <v>4.8918033873348137E-2</v>
      </c>
    </row>
    <row r="77" spans="1:34">
      <c r="A77" s="1">
        <v>458.75</v>
      </c>
      <c r="B77">
        <v>6.3579116811166818</v>
      </c>
      <c r="D77">
        <v>404.37</v>
      </c>
      <c r="E77">
        <v>6.0848333204122307</v>
      </c>
      <c r="G77" s="1">
        <v>376.74</v>
      </c>
      <c r="H77" s="1">
        <v>6.196022531010148</v>
      </c>
      <c r="J77" s="1">
        <v>366.97</v>
      </c>
      <c r="K77">
        <v>6.3568189298029703</v>
      </c>
      <c r="M77">
        <v>368.75</v>
      </c>
      <c r="N77" s="1">
        <v>5.9317402459102695</v>
      </c>
      <c r="W77">
        <f t="shared" si="7"/>
        <v>372.92</v>
      </c>
      <c r="X77" s="1">
        <v>6.7541719038605352</v>
      </c>
      <c r="AC77">
        <f>M125-M$92</f>
        <v>375</v>
      </c>
      <c r="AD77" s="1">
        <v>6.7518917079989444</v>
      </c>
      <c r="AF77">
        <v>372.92</v>
      </c>
      <c r="AG77">
        <f t="shared" si="8"/>
        <v>6.7530318059297398</v>
      </c>
      <c r="AH77">
        <f t="shared" si="9"/>
        <v>7.2106124339169249E-4</v>
      </c>
    </row>
    <row r="78" spans="1:34">
      <c r="A78" s="1">
        <v>463.75</v>
      </c>
      <c r="B78">
        <v>6.3720649420243225</v>
      </c>
      <c r="D78">
        <v>424.37</v>
      </c>
      <c r="E78">
        <v>6.0682575693611343</v>
      </c>
      <c r="G78" s="1">
        <v>381.74</v>
      </c>
      <c r="H78" s="1">
        <v>6.2330277440818742</v>
      </c>
      <c r="J78" s="1">
        <v>371.97</v>
      </c>
      <c r="K78">
        <v>6.3679551329583752</v>
      </c>
      <c r="M78">
        <v>373.75</v>
      </c>
      <c r="N78" s="1">
        <v>5.9228412930102179</v>
      </c>
      <c r="T78">
        <f>D141-D$88</f>
        <v>385</v>
      </c>
      <c r="U78" s="1">
        <v>6.5973520179546847</v>
      </c>
      <c r="W78">
        <f t="shared" si="7"/>
        <v>377.92</v>
      </c>
      <c r="X78" s="1">
        <v>6.7562703178303023</v>
      </c>
      <c r="AF78">
        <v>377.92</v>
      </c>
      <c r="AG78">
        <f t="shared" si="8"/>
        <v>6.6768111678924935</v>
      </c>
      <c r="AH78">
        <f t="shared" si="9"/>
        <v>5.0254378948860479E-2</v>
      </c>
    </row>
    <row r="79" spans="1:34">
      <c r="A79" s="1">
        <v>468.75</v>
      </c>
      <c r="B79">
        <v>6.380343902830913</v>
      </c>
      <c r="D79">
        <v>444.37</v>
      </c>
      <c r="E79">
        <v>6.0465398159768604</v>
      </c>
      <c r="G79" s="1">
        <v>386.74</v>
      </c>
      <c r="H79" s="1">
        <v>6.2637206087612762</v>
      </c>
      <c r="J79" s="1">
        <v>376.97</v>
      </c>
      <c r="K79">
        <v>6.3820177320789577</v>
      </c>
      <c r="M79">
        <v>378.75</v>
      </c>
      <c r="N79" s="1">
        <v>5.9220307177108831</v>
      </c>
      <c r="Q79">
        <f t="shared" ref="Q79:Q94" si="10">A114-A$63</f>
        <v>389.05</v>
      </c>
      <c r="R79">
        <v>6.500075358463957</v>
      </c>
      <c r="W79">
        <f t="shared" si="7"/>
        <v>382.92</v>
      </c>
      <c r="X79" s="1">
        <v>6.7597129201036532</v>
      </c>
      <c r="Z79">
        <f t="shared" ref="Z79:Z93" si="11">J98-J$62</f>
        <v>389.46000000000004</v>
      </c>
      <c r="AA79">
        <v>6.7301130890219483</v>
      </c>
      <c r="AF79">
        <v>382.92</v>
      </c>
      <c r="AG79">
        <f t="shared" si="8"/>
        <v>6.6633004558631859</v>
      </c>
      <c r="AH79">
        <f t="shared" si="9"/>
        <v>6.3562350201604806E-2</v>
      </c>
    </row>
    <row r="80" spans="1:34">
      <c r="A80" s="1">
        <v>473.75</v>
      </c>
      <c r="B80">
        <v>6.3843836108273599</v>
      </c>
      <c r="D80">
        <v>464.37</v>
      </c>
      <c r="E80">
        <v>6.0256610002091628</v>
      </c>
      <c r="G80" s="1">
        <v>391.74</v>
      </c>
      <c r="H80" s="1">
        <v>6.2860917990051099</v>
      </c>
      <c r="J80" s="1">
        <v>381.97</v>
      </c>
      <c r="K80">
        <v>6.3976100833906147</v>
      </c>
      <c r="M80">
        <v>383.75</v>
      </c>
      <c r="N80" s="1">
        <v>5.9234237422991614</v>
      </c>
      <c r="Q80">
        <f t="shared" si="10"/>
        <v>409.05</v>
      </c>
      <c r="R80">
        <v>6.5041097113374393</v>
      </c>
      <c r="T80">
        <f t="shared" ref="T80:T93" si="12">D142-D$88</f>
        <v>405</v>
      </c>
      <c r="U80" s="1">
        <v>6.6084885260998405</v>
      </c>
      <c r="W80">
        <f t="shared" si="7"/>
        <v>402.92</v>
      </c>
      <c r="X80" s="1">
        <v>6.7695993477767837</v>
      </c>
      <c r="Z80">
        <f t="shared" si="11"/>
        <v>409.46000000000004</v>
      </c>
      <c r="AA80">
        <v>6.7540925158881668</v>
      </c>
      <c r="AC80">
        <f t="shared" ref="AC80:AC92" si="13">M126-M$92</f>
        <v>395</v>
      </c>
      <c r="AD80" s="1">
        <v>6.7665734473759089</v>
      </c>
      <c r="AF80">
        <v>402.92</v>
      </c>
      <c r="AG80">
        <f t="shared" si="8"/>
        <v>6.6805727096956273</v>
      </c>
      <c r="AH80">
        <f t="shared" si="9"/>
        <v>5.3414581523403955E-2</v>
      </c>
    </row>
    <row r="81" spans="1:34">
      <c r="A81" s="1">
        <v>478.75</v>
      </c>
      <c r="B81">
        <v>6.3852783689555368</v>
      </c>
      <c r="D81">
        <v>484.37</v>
      </c>
      <c r="E81">
        <v>5.9950672807995433</v>
      </c>
      <c r="G81" s="1">
        <v>396.74</v>
      </c>
      <c r="H81" s="1">
        <v>6.3097406642494223</v>
      </c>
      <c r="J81" s="1">
        <v>386.97</v>
      </c>
      <c r="K81">
        <v>6.4043127653168996</v>
      </c>
      <c r="M81">
        <v>388.75</v>
      </c>
      <c r="N81" s="1">
        <v>5.9227862514314529</v>
      </c>
      <c r="Q81">
        <f t="shared" si="10"/>
        <v>429.05</v>
      </c>
      <c r="R81">
        <v>6.5060284198344576</v>
      </c>
      <c r="T81">
        <f t="shared" si="12"/>
        <v>425</v>
      </c>
      <c r="U81" s="1">
        <v>6.617417758094148</v>
      </c>
      <c r="W81">
        <f t="shared" si="7"/>
        <v>422.92</v>
      </c>
      <c r="X81" s="1">
        <v>6.7755832777412719</v>
      </c>
      <c r="Z81">
        <f t="shared" si="11"/>
        <v>429.46000000000004</v>
      </c>
      <c r="AA81">
        <v>6.7625077353337657</v>
      </c>
      <c r="AC81">
        <f t="shared" si="13"/>
        <v>415</v>
      </c>
      <c r="AD81" s="1">
        <v>6.7793484978044205</v>
      </c>
      <c r="AF81">
        <v>422.92</v>
      </c>
      <c r="AG81">
        <f t="shared" si="8"/>
        <v>6.6881771377616133</v>
      </c>
      <c r="AH81">
        <f t="shared" si="9"/>
        <v>5.4617823641675417E-2</v>
      </c>
    </row>
    <row r="82" spans="1:34">
      <c r="A82" s="1">
        <v>483.75</v>
      </c>
      <c r="B82">
        <v>6.3891039118726605</v>
      </c>
      <c r="D82">
        <v>504.37</v>
      </c>
      <c r="E82">
        <v>5.9814733190030154</v>
      </c>
      <c r="G82" s="1">
        <v>401.74</v>
      </c>
      <c r="H82" s="1">
        <v>6.328192004926481</v>
      </c>
      <c r="J82" s="1">
        <v>391.97</v>
      </c>
      <c r="K82">
        <v>6.3996387859043544</v>
      </c>
      <c r="M82">
        <v>393.75</v>
      </c>
      <c r="N82" s="1">
        <v>5.9153359051711556</v>
      </c>
      <c r="Q82">
        <f t="shared" si="10"/>
        <v>449.05</v>
      </c>
      <c r="R82">
        <v>6.4943615749338441</v>
      </c>
      <c r="T82">
        <f t="shared" si="12"/>
        <v>445</v>
      </c>
      <c r="U82" s="1">
        <v>6.6241116341439614</v>
      </c>
      <c r="W82">
        <f t="shared" si="7"/>
        <v>442.92</v>
      </c>
      <c r="X82" s="1">
        <v>6.7869048420328388</v>
      </c>
      <c r="Z82">
        <f t="shared" si="11"/>
        <v>449.46000000000004</v>
      </c>
      <c r="AA82">
        <v>6.7960047704467925</v>
      </c>
      <c r="AC82">
        <f t="shared" si="13"/>
        <v>435</v>
      </c>
      <c r="AD82" s="1">
        <v>6.7970353376533881</v>
      </c>
      <c r="AF82">
        <v>442.92</v>
      </c>
      <c r="AG82">
        <f t="shared" si="8"/>
        <v>6.6996836318421655</v>
      </c>
      <c r="AH82">
        <f t="shared" si="9"/>
        <v>6.0922462919162063E-2</v>
      </c>
    </row>
    <row r="83" spans="1:34">
      <c r="A83" s="1">
        <v>488.75</v>
      </c>
      <c r="B83">
        <v>6.3908421276133582</v>
      </c>
      <c r="D83">
        <v>524.37</v>
      </c>
      <c r="E83">
        <v>5.9597718392711485</v>
      </c>
      <c r="G83" s="1">
        <v>406.74</v>
      </c>
      <c r="H83" s="1">
        <v>6.3454870149495548</v>
      </c>
      <c r="J83" s="1">
        <v>396.97</v>
      </c>
      <c r="K83">
        <v>6.390604472329799</v>
      </c>
      <c r="M83">
        <v>398.75</v>
      </c>
      <c r="N83" s="1">
        <v>5.9161495896651237</v>
      </c>
      <c r="Q83">
        <f t="shared" si="10"/>
        <v>469.05</v>
      </c>
      <c r="R83">
        <v>6.4683788700125531</v>
      </c>
      <c r="T83">
        <f t="shared" si="12"/>
        <v>465</v>
      </c>
      <c r="U83" s="1">
        <v>6.6306975880301806</v>
      </c>
      <c r="W83">
        <f>G149-G$69</f>
        <v>462.92</v>
      </c>
      <c r="X83" s="1">
        <v>6.7884810012774857</v>
      </c>
      <c r="Z83">
        <f t="shared" si="11"/>
        <v>469.46000000000004</v>
      </c>
      <c r="AA83">
        <v>6.8319039745613468</v>
      </c>
      <c r="AC83">
        <f t="shared" si="13"/>
        <v>455</v>
      </c>
      <c r="AD83" s="1">
        <v>6.795609119939356</v>
      </c>
      <c r="AF83">
        <v>462.92</v>
      </c>
      <c r="AG83">
        <f t="shared" si="8"/>
        <v>6.7030141107641841</v>
      </c>
      <c r="AH83">
        <f t="shared" si="9"/>
        <v>6.8108148466511503E-2</v>
      </c>
    </row>
    <row r="84" spans="1:34">
      <c r="A84" s="1">
        <v>493.75</v>
      </c>
      <c r="B84">
        <v>6.3919114329948856</v>
      </c>
      <c r="D84">
        <v>544.37</v>
      </c>
      <c r="E84">
        <v>5.9527919416490187</v>
      </c>
      <c r="G84" s="1">
        <v>411.74</v>
      </c>
      <c r="H84" s="1">
        <v>6.3666696215210266</v>
      </c>
      <c r="J84" s="1">
        <v>401.97</v>
      </c>
      <c r="K84">
        <v>6.4021671011003747</v>
      </c>
      <c r="M84">
        <v>403.75</v>
      </c>
      <c r="N84" s="1">
        <v>5.9117405681315036</v>
      </c>
      <c r="Q84">
        <f t="shared" si="10"/>
        <v>489.05</v>
      </c>
      <c r="R84">
        <v>6.4678260514306629</v>
      </c>
      <c r="T84">
        <f t="shared" si="12"/>
        <v>485</v>
      </c>
      <c r="U84" s="1">
        <v>6.6385254118037622</v>
      </c>
      <c r="W84">
        <f t="shared" ref="W84:W96" si="14">G150-G$69</f>
        <v>482.92</v>
      </c>
      <c r="X84" s="1">
        <v>6.7924425608418284</v>
      </c>
      <c r="Z84">
        <f t="shared" si="11"/>
        <v>489.46000000000004</v>
      </c>
      <c r="AA84">
        <v>6.7977234626469523</v>
      </c>
      <c r="AC84">
        <f t="shared" si="13"/>
        <v>475</v>
      </c>
      <c r="AD84" s="1">
        <v>6.8084574476253152</v>
      </c>
      <c r="AF84">
        <v>482.92</v>
      </c>
      <c r="AG84">
        <f t="shared" si="8"/>
        <v>6.7009949868697047</v>
      </c>
      <c r="AH84">
        <f t="shared" si="9"/>
        <v>6.6157931325700914E-2</v>
      </c>
    </row>
    <row r="85" spans="1:34">
      <c r="A85" s="1">
        <v>498.75</v>
      </c>
      <c r="B85">
        <v>6.3944297164865347</v>
      </c>
      <c r="D85">
        <v>564.37</v>
      </c>
      <c r="E85">
        <v>5.9421814991605251</v>
      </c>
      <c r="G85" s="1">
        <v>416.74</v>
      </c>
      <c r="H85" s="1">
        <v>6.3778153516763503</v>
      </c>
      <c r="J85" s="1">
        <v>421.97</v>
      </c>
      <c r="K85">
        <v>6.4227649180660817</v>
      </c>
      <c r="M85">
        <v>408.75</v>
      </c>
      <c r="N85" s="1">
        <v>5.9074555215702382</v>
      </c>
      <c r="Q85">
        <f t="shared" si="10"/>
        <v>509.05</v>
      </c>
      <c r="R85">
        <v>6.4769231551368298</v>
      </c>
      <c r="T85">
        <f t="shared" si="12"/>
        <v>505</v>
      </c>
      <c r="U85" s="1">
        <v>6.6457442010614329</v>
      </c>
      <c r="W85">
        <f t="shared" si="14"/>
        <v>502.92</v>
      </c>
      <c r="X85" s="1">
        <v>6.7933836695943945</v>
      </c>
      <c r="Z85">
        <f t="shared" si="11"/>
        <v>509.46000000000004</v>
      </c>
      <c r="AA85">
        <v>6.7773125923281148</v>
      </c>
      <c r="AC85">
        <f t="shared" si="13"/>
        <v>495</v>
      </c>
      <c r="AD85" s="1">
        <v>6.810157232422025</v>
      </c>
      <c r="AF85">
        <v>502.92</v>
      </c>
      <c r="AG85">
        <f t="shared" si="8"/>
        <v>6.7007041701085601</v>
      </c>
      <c r="AH85">
        <f t="shared" si="9"/>
        <v>6.3062212809712179E-2</v>
      </c>
    </row>
    <row r="86" spans="1:34">
      <c r="A86" s="1">
        <v>503.75</v>
      </c>
      <c r="B86">
        <v>6.3955318865505042</v>
      </c>
      <c r="D86">
        <v>584.37</v>
      </c>
      <c r="E86">
        <v>5.9424456689380065</v>
      </c>
      <c r="G86" s="1">
        <v>421.74</v>
      </c>
      <c r="H86" s="1">
        <v>6.3911534123663509</v>
      </c>
      <c r="J86" s="1">
        <v>441.97</v>
      </c>
      <c r="K86">
        <v>6.4421345759389608</v>
      </c>
      <c r="M86">
        <v>413.75</v>
      </c>
      <c r="N86" s="1">
        <v>5.9131274908737543</v>
      </c>
      <c r="Q86">
        <f t="shared" si="10"/>
        <v>529.04999999999995</v>
      </c>
      <c r="R86">
        <v>6.4744265608745559</v>
      </c>
      <c r="T86">
        <f t="shared" si="12"/>
        <v>525</v>
      </c>
      <c r="U86" s="1">
        <v>6.6495283489076327</v>
      </c>
      <c r="W86">
        <f t="shared" si="14"/>
        <v>522.92000000000007</v>
      </c>
      <c r="X86" s="1">
        <v>6.7975118761572828</v>
      </c>
      <c r="Z86">
        <f t="shared" si="11"/>
        <v>529.46</v>
      </c>
      <c r="AA86">
        <v>6.7742243955843717</v>
      </c>
      <c r="AC86">
        <f t="shared" si="13"/>
        <v>515</v>
      </c>
      <c r="AD86" s="1">
        <v>6.813848021616753</v>
      </c>
      <c r="AF86">
        <v>522.92000000000007</v>
      </c>
      <c r="AG86">
        <f t="shared" si="8"/>
        <v>6.7019078406281194</v>
      </c>
      <c r="AH86">
        <f t="shared" si="9"/>
        <v>6.3793323961518808E-2</v>
      </c>
    </row>
    <row r="87" spans="1:34">
      <c r="A87" s="1">
        <v>508.75</v>
      </c>
      <c r="B87">
        <v>6.3995322663207963</v>
      </c>
      <c r="D87">
        <v>604.37</v>
      </c>
      <c r="E87">
        <v>5.938097085810857</v>
      </c>
      <c r="G87" s="1">
        <v>426.74</v>
      </c>
      <c r="H87" s="1">
        <v>6.4100965299803727</v>
      </c>
      <c r="J87" s="1">
        <v>461.97</v>
      </c>
      <c r="K87">
        <v>6.447243209185757</v>
      </c>
      <c r="M87">
        <v>418.75</v>
      </c>
      <c r="N87" s="1">
        <v>5.9120451394696145</v>
      </c>
      <c r="Q87">
        <f t="shared" si="10"/>
        <v>549.04999999999995</v>
      </c>
      <c r="R87">
        <v>6.4684476865552343</v>
      </c>
      <c r="T87">
        <f t="shared" si="12"/>
        <v>545</v>
      </c>
      <c r="U87" s="1">
        <v>6.6586568798504508</v>
      </c>
      <c r="W87">
        <f t="shared" si="14"/>
        <v>542.92000000000007</v>
      </c>
      <c r="X87" s="1">
        <v>6.7992845775222692</v>
      </c>
      <c r="Z87">
        <f t="shared" si="11"/>
        <v>549.46</v>
      </c>
      <c r="AA87">
        <v>6.7829296140664717</v>
      </c>
      <c r="AC87">
        <f t="shared" si="13"/>
        <v>535</v>
      </c>
      <c r="AD87" s="1">
        <v>6.8225097055384332</v>
      </c>
      <c r="AF87">
        <v>542.92000000000007</v>
      </c>
      <c r="AG87">
        <f t="shared" si="8"/>
        <v>6.706365692706572</v>
      </c>
      <c r="AH87">
        <f t="shared" si="9"/>
        <v>6.5903904816502948E-2</v>
      </c>
    </row>
    <row r="88" spans="1:34">
      <c r="A88" s="1">
        <v>513.75</v>
      </c>
      <c r="B88">
        <v>6.3972601159130731</v>
      </c>
      <c r="D88" s="1">
        <v>623.21</v>
      </c>
      <c r="E88" s="1">
        <v>5.9315437583304762</v>
      </c>
      <c r="G88" s="1">
        <v>431.74</v>
      </c>
      <c r="H88" s="1">
        <v>6.4217199285750652</v>
      </c>
      <c r="J88" s="1">
        <v>481.97</v>
      </c>
      <c r="K88">
        <v>6.4430133139595744</v>
      </c>
      <c r="M88">
        <v>423.75</v>
      </c>
      <c r="N88" s="1">
        <v>5.9052768588934823</v>
      </c>
      <c r="Q88">
        <f t="shared" si="10"/>
        <v>569.04999999999995</v>
      </c>
      <c r="R88">
        <v>6.4613340808809525</v>
      </c>
      <c r="T88">
        <f t="shared" si="12"/>
        <v>565</v>
      </c>
      <c r="U88" s="1">
        <v>6.6660078534662546</v>
      </c>
      <c r="W88">
        <f t="shared" si="14"/>
        <v>562.92000000000007</v>
      </c>
      <c r="X88" s="1">
        <v>6.8018618809479579</v>
      </c>
      <c r="Z88">
        <f t="shared" si="11"/>
        <v>569.46</v>
      </c>
      <c r="AA88">
        <v>6.794726410068427</v>
      </c>
      <c r="AC88">
        <f t="shared" si="13"/>
        <v>555</v>
      </c>
      <c r="AD88" s="1">
        <v>6.8235762071423771</v>
      </c>
      <c r="AF88">
        <v>562.92000000000007</v>
      </c>
      <c r="AG88">
        <f t="shared" si="8"/>
        <v>6.7095012865011938</v>
      </c>
      <c r="AH88">
        <f t="shared" si="9"/>
        <v>6.7928465784023839E-2</v>
      </c>
    </row>
    <row r="89" spans="1:34">
      <c r="A89" s="1">
        <v>518.75</v>
      </c>
      <c r="B89">
        <v>6.397601665810857</v>
      </c>
      <c r="D89" s="1">
        <v>628.21</v>
      </c>
      <c r="E89" s="1">
        <v>5.929314239525894</v>
      </c>
      <c r="G89" s="1">
        <v>436.74</v>
      </c>
      <c r="H89" s="1">
        <v>6.4304479822176681</v>
      </c>
      <c r="J89" s="1">
        <v>501.97</v>
      </c>
      <c r="K89">
        <v>6.4903813560618024</v>
      </c>
      <c r="M89">
        <v>428.75</v>
      </c>
      <c r="N89" s="1">
        <v>5.9027875293957344</v>
      </c>
      <c r="Q89">
        <f t="shared" si="10"/>
        <v>589.04999999999995</v>
      </c>
      <c r="R89">
        <v>6.4686105055496279</v>
      </c>
      <c r="T89">
        <f t="shared" si="12"/>
        <v>585</v>
      </c>
      <c r="U89" s="1">
        <v>6.6727323575560744</v>
      </c>
      <c r="W89">
        <f t="shared" si="14"/>
        <v>582.92000000000007</v>
      </c>
      <c r="X89" s="1">
        <v>6.8049379884720631</v>
      </c>
      <c r="Z89">
        <f t="shared" si="11"/>
        <v>589.46</v>
      </c>
      <c r="AA89">
        <v>6.8199290639902239</v>
      </c>
      <c r="AC89">
        <f t="shared" si="13"/>
        <v>575</v>
      </c>
      <c r="AD89" s="1">
        <v>6.8253039942522236</v>
      </c>
      <c r="AF89">
        <v>582.92000000000007</v>
      </c>
      <c r="AG89">
        <f t="shared" si="8"/>
        <v>6.7183027819640433</v>
      </c>
      <c r="AH89">
        <f t="shared" si="9"/>
        <v>6.8449147590758014E-2</v>
      </c>
    </row>
    <row r="90" spans="1:34">
      <c r="A90" s="1">
        <v>523.75</v>
      </c>
      <c r="B90">
        <v>6.3953275541479426</v>
      </c>
      <c r="D90" s="1">
        <v>633.21</v>
      </c>
      <c r="E90" s="1">
        <v>5.9538436976580442</v>
      </c>
      <c r="G90" s="1">
        <v>441.74</v>
      </c>
      <c r="H90" s="1">
        <v>6.4443950194901234</v>
      </c>
      <c r="J90" s="1">
        <v>521.97</v>
      </c>
      <c r="K90">
        <v>6.5720813290698992</v>
      </c>
      <c r="M90">
        <v>433.75</v>
      </c>
      <c r="N90" s="1">
        <v>5.9036536389223073</v>
      </c>
      <c r="Q90">
        <f t="shared" si="10"/>
        <v>609.04999999999995</v>
      </c>
      <c r="R90">
        <v>6.4638182256927443</v>
      </c>
      <c r="T90">
        <f t="shared" si="12"/>
        <v>605</v>
      </c>
      <c r="U90" s="1">
        <v>6.6773892734908644</v>
      </c>
      <c r="W90">
        <f t="shared" si="14"/>
        <v>602.92000000000007</v>
      </c>
      <c r="X90" s="1">
        <v>6.8084210780941818</v>
      </c>
      <c r="Z90">
        <f t="shared" si="11"/>
        <v>609.46</v>
      </c>
      <c r="AA90">
        <v>6.8273275844002645</v>
      </c>
      <c r="AC90">
        <f t="shared" si="13"/>
        <v>595.65000000000009</v>
      </c>
      <c r="AD90" s="1">
        <v>6.8208677341720545</v>
      </c>
      <c r="AF90">
        <v>602.92000000000007</v>
      </c>
      <c r="AG90">
        <f t="shared" si="8"/>
        <v>6.7195647791700228</v>
      </c>
      <c r="AH90">
        <f t="shared" si="9"/>
        <v>6.9626010095557453E-2</v>
      </c>
    </row>
    <row r="91" spans="1:34">
      <c r="A91" s="1">
        <v>528.75</v>
      </c>
      <c r="B91">
        <v>6.3941202040898908</v>
      </c>
      <c r="D91" s="1">
        <v>638.21</v>
      </c>
      <c r="E91" s="1">
        <v>5.985038052562988</v>
      </c>
      <c r="G91" s="1">
        <v>446.74</v>
      </c>
      <c r="H91" s="1">
        <v>6.4555291978048253</v>
      </c>
      <c r="J91" s="1">
        <v>541.97</v>
      </c>
      <c r="K91">
        <v>6.5602798432234311</v>
      </c>
      <c r="M91">
        <v>438.75</v>
      </c>
      <c r="N91" s="1">
        <v>5.9012283678410098</v>
      </c>
      <c r="Q91">
        <f t="shared" si="10"/>
        <v>629.04999999999995</v>
      </c>
      <c r="R91">
        <v>6.4649333476526358</v>
      </c>
      <c r="T91">
        <f t="shared" si="12"/>
        <v>625</v>
      </c>
      <c r="U91" s="1">
        <v>6.6797872125194475</v>
      </c>
      <c r="W91">
        <f t="shared" si="14"/>
        <v>622.92000000000007</v>
      </c>
      <c r="X91" s="1">
        <v>6.8104918666154033</v>
      </c>
      <c r="Z91">
        <f t="shared" si="11"/>
        <v>629.46</v>
      </c>
      <c r="AA91">
        <v>6.8445029319277522</v>
      </c>
      <c r="AC91">
        <f t="shared" si="13"/>
        <v>600.65000000000009</v>
      </c>
      <c r="AD91" s="1">
        <v>6.8218546227813937</v>
      </c>
      <c r="AF91">
        <v>622.92000000000007</v>
      </c>
      <c r="AG91">
        <f t="shared" si="8"/>
        <v>6.724313996299327</v>
      </c>
      <c r="AH91">
        <f t="shared" si="9"/>
        <v>7.0939105844513101E-2</v>
      </c>
    </row>
    <row r="92" spans="1:34">
      <c r="A92" s="1">
        <v>533.75</v>
      </c>
      <c r="B92">
        <v>6.3953287230684817</v>
      </c>
      <c r="D92" s="1">
        <v>643.21</v>
      </c>
      <c r="E92" s="1">
        <v>6.0108636032825062</v>
      </c>
      <c r="G92" s="1">
        <v>451.74</v>
      </c>
      <c r="H92" s="1">
        <v>6.4658576899334923</v>
      </c>
      <c r="J92" s="1">
        <v>561.97</v>
      </c>
      <c r="K92">
        <v>6.5995022952944602</v>
      </c>
      <c r="M92" s="1">
        <v>443.75</v>
      </c>
      <c r="N92" s="1">
        <v>5.9019347383205698</v>
      </c>
      <c r="Q92">
        <f t="shared" si="10"/>
        <v>649.04</v>
      </c>
      <c r="R92">
        <v>6.470544966042354</v>
      </c>
      <c r="T92">
        <f t="shared" si="12"/>
        <v>645</v>
      </c>
      <c r="U92" s="1">
        <v>6.6877374397057565</v>
      </c>
      <c r="W92">
        <f t="shared" si="14"/>
        <v>642.92000000000007</v>
      </c>
      <c r="X92" s="1">
        <v>6.8153396337413339</v>
      </c>
      <c r="Z92">
        <f t="shared" si="11"/>
        <v>649.46</v>
      </c>
      <c r="AA92">
        <v>6.838900948391192</v>
      </c>
      <c r="AC92">
        <f t="shared" si="13"/>
        <v>605.65000000000009</v>
      </c>
      <c r="AD92" s="1">
        <v>6.822000473295728</v>
      </c>
      <c r="AF92">
        <v>642.92000000000007</v>
      </c>
      <c r="AG92">
        <f t="shared" si="8"/>
        <v>6.7269046922352729</v>
      </c>
      <c r="AH92">
        <f t="shared" si="9"/>
        <v>6.9520317437436932E-2</v>
      </c>
    </row>
    <row r="93" spans="1:34">
      <c r="A93" s="1">
        <v>538.75</v>
      </c>
      <c r="B93">
        <v>6.39321229221287</v>
      </c>
      <c r="D93" s="1">
        <v>648.21</v>
      </c>
      <c r="E93" s="1">
        <v>6.0516914598299403</v>
      </c>
      <c r="G93" s="1">
        <v>456.74</v>
      </c>
      <c r="H93" s="1">
        <v>6.4783051138470791</v>
      </c>
      <c r="J93" s="1">
        <v>581.97</v>
      </c>
      <c r="K93">
        <v>6.6287293200144468</v>
      </c>
      <c r="M93" s="1">
        <v>448.75</v>
      </c>
      <c r="N93" s="1">
        <v>5.9132126591811298</v>
      </c>
      <c r="Q93">
        <f t="shared" si="10"/>
        <v>669.04</v>
      </c>
      <c r="R93">
        <v>6.4585324036219518</v>
      </c>
      <c r="T93">
        <f t="shared" si="12"/>
        <v>665</v>
      </c>
      <c r="U93" s="1">
        <v>6.6882664973847312</v>
      </c>
      <c r="W93">
        <f t="shared" si="14"/>
        <v>662.92000000000007</v>
      </c>
      <c r="X93" s="1">
        <v>6.8153661830598322</v>
      </c>
      <c r="Z93">
        <f t="shared" si="11"/>
        <v>669.46</v>
      </c>
      <c r="AA93">
        <v>6.8239626732852487</v>
      </c>
      <c r="AF93">
        <v>662.92000000000007</v>
      </c>
      <c r="AG93">
        <f t="shared" si="8"/>
        <v>6.696531939337941</v>
      </c>
      <c r="AH93">
        <f t="shared" si="9"/>
        <v>7.6189354447548055E-2</v>
      </c>
    </row>
    <row r="94" spans="1:34">
      <c r="A94" s="1">
        <v>543.75</v>
      </c>
      <c r="B94">
        <v>6.396712242828996</v>
      </c>
      <c r="D94" s="1">
        <v>653.21</v>
      </c>
      <c r="E94" s="1">
        <v>6.0813257386355852</v>
      </c>
      <c r="G94" s="1">
        <v>461.74</v>
      </c>
      <c r="H94" s="1">
        <v>6.4878927684237064</v>
      </c>
      <c r="J94" s="1">
        <v>601.97</v>
      </c>
      <c r="K94">
        <v>6.6382368312344333</v>
      </c>
      <c r="M94" s="1">
        <v>453.75</v>
      </c>
      <c r="N94" s="1">
        <v>5.936700962729816</v>
      </c>
      <c r="Q94">
        <f t="shared" si="10"/>
        <v>689.04</v>
      </c>
      <c r="R94">
        <v>6.4659083928724437</v>
      </c>
      <c r="W94">
        <f t="shared" si="14"/>
        <v>674.40000000000009</v>
      </c>
      <c r="X94" s="1">
        <v>6.809782447394042</v>
      </c>
      <c r="AF94">
        <v>674.40000000000009</v>
      </c>
      <c r="AG94">
        <f t="shared" si="8"/>
        <v>6.6378454201332424</v>
      </c>
      <c r="AH94">
        <f t="shared" si="9"/>
        <v>0.10874252405251737</v>
      </c>
    </row>
    <row r="95" spans="1:34">
      <c r="A95" s="1">
        <v>548.75</v>
      </c>
      <c r="B95">
        <v>6.3957522158978284</v>
      </c>
      <c r="D95" s="1">
        <v>658.21</v>
      </c>
      <c r="E95" s="1">
        <v>6.1203647508118451</v>
      </c>
      <c r="G95" s="1">
        <v>466.74</v>
      </c>
      <c r="H95" s="1">
        <v>6.5005351696505356</v>
      </c>
      <c r="J95" s="1">
        <v>621.97</v>
      </c>
      <c r="K95">
        <v>6.6784522406732307</v>
      </c>
      <c r="M95" s="1">
        <v>458.75</v>
      </c>
      <c r="N95" s="1">
        <v>5.9735036427610746</v>
      </c>
      <c r="W95">
        <f t="shared" si="14"/>
        <v>679.40000000000009</v>
      </c>
      <c r="X95" s="1">
        <v>6.8078033261664865</v>
      </c>
      <c r="AF95">
        <v>679.40000000000009</v>
      </c>
      <c r="AG95">
        <f t="shared" si="8"/>
        <v>6.8078033261664865</v>
      </c>
      <c r="AH95" t="e">
        <f t="shared" si="9"/>
        <v>#DIV/0!</v>
      </c>
    </row>
    <row r="96" spans="1:34">
      <c r="A96" s="1">
        <v>553.75</v>
      </c>
      <c r="B96">
        <v>6.3966239947265153</v>
      </c>
      <c r="D96" s="1">
        <v>663.21</v>
      </c>
      <c r="E96" s="1">
        <v>6.1402832134543353</v>
      </c>
      <c r="G96" s="1">
        <v>471.74</v>
      </c>
      <c r="H96" s="1">
        <v>6.5108677108157309</v>
      </c>
      <c r="J96" s="1">
        <v>641.97</v>
      </c>
      <c r="K96">
        <v>6.6914303321882285</v>
      </c>
      <c r="M96" s="1">
        <v>463.75</v>
      </c>
      <c r="N96" s="1">
        <v>6.0176245080307593</v>
      </c>
      <c r="T96">
        <f t="shared" ref="T96:T102" si="15">D156-D$88</f>
        <v>685</v>
      </c>
      <c r="U96" s="1">
        <v>6.6987045017712639</v>
      </c>
      <c r="W96">
        <f t="shared" si="14"/>
        <v>684.40000000000009</v>
      </c>
      <c r="X96" s="1">
        <v>6.8046591156718756</v>
      </c>
      <c r="AF96">
        <v>684.40000000000009</v>
      </c>
      <c r="AG96">
        <f t="shared" si="8"/>
        <v>6.7516818087215693</v>
      </c>
      <c r="AH96">
        <f t="shared" si="9"/>
        <v>3.3505790852967066E-2</v>
      </c>
    </row>
    <row r="97" spans="1:34">
      <c r="A97" s="1">
        <v>558.75</v>
      </c>
      <c r="B97">
        <v>6.4002956647770617</v>
      </c>
      <c r="D97" s="1">
        <v>668.21</v>
      </c>
      <c r="E97" s="1">
        <v>6.1646781328200611</v>
      </c>
      <c r="G97" s="1">
        <v>476.74</v>
      </c>
      <c r="H97" s="1">
        <v>6.5213192352572946</v>
      </c>
      <c r="J97" s="1">
        <v>661.97</v>
      </c>
      <c r="K97">
        <v>6.7017546019401202</v>
      </c>
      <c r="M97" s="1">
        <v>468.75</v>
      </c>
      <c r="N97" s="1">
        <v>6.072127777515683</v>
      </c>
      <c r="Q97">
        <f t="shared" ref="Q97:Q104" si="16">A130-A$63</f>
        <v>709.04</v>
      </c>
      <c r="R97">
        <v>6.4722162495114297</v>
      </c>
      <c r="T97">
        <f t="shared" si="15"/>
        <v>705</v>
      </c>
      <c r="U97" s="1">
        <v>6.7001532107401829</v>
      </c>
      <c r="AG97">
        <f t="shared" si="8"/>
        <v>6.5861847301258063</v>
      </c>
      <c r="AH97">
        <f t="shared" si="9"/>
        <v>7.2079996042035216E-2</v>
      </c>
    </row>
    <row r="98" spans="1:34">
      <c r="A98" s="1">
        <v>563.75</v>
      </c>
      <c r="B98">
        <v>6.4024012873088312</v>
      </c>
      <c r="D98" s="1">
        <v>673.21</v>
      </c>
      <c r="E98" s="1">
        <v>6.1827514519617708</v>
      </c>
      <c r="G98" s="1">
        <v>481.74</v>
      </c>
      <c r="H98" s="1">
        <v>6.5347580515922061</v>
      </c>
      <c r="J98" s="1">
        <v>681.97</v>
      </c>
      <c r="K98">
        <v>6.7301130890219483</v>
      </c>
      <c r="M98" s="1">
        <v>473.75</v>
      </c>
      <c r="N98" s="1">
        <v>6.1260894090663811</v>
      </c>
      <c r="Q98">
        <f t="shared" si="16"/>
        <v>729.04</v>
      </c>
      <c r="R98">
        <v>6.4724373339204435</v>
      </c>
      <c r="T98">
        <f t="shared" si="15"/>
        <v>725</v>
      </c>
      <c r="U98" s="1">
        <v>6.7060862360521538</v>
      </c>
      <c r="AG98">
        <f t="shared" si="8"/>
        <v>6.5892617849862987</v>
      </c>
      <c r="AH98">
        <f t="shared" si="9"/>
        <v>7.3886270353397551E-2</v>
      </c>
    </row>
    <row r="99" spans="1:34">
      <c r="A99" s="1">
        <v>568.75</v>
      </c>
      <c r="B99">
        <v>6.4012981973499459</v>
      </c>
      <c r="D99" s="1">
        <v>678.21</v>
      </c>
      <c r="E99" s="1">
        <v>6.2005775587691216</v>
      </c>
      <c r="G99" s="1">
        <v>486.74</v>
      </c>
      <c r="H99" s="1">
        <v>6.5474963956065437</v>
      </c>
      <c r="J99" s="1">
        <v>701.97</v>
      </c>
      <c r="K99">
        <v>6.7540925158881668</v>
      </c>
      <c r="M99" s="1">
        <v>478.75</v>
      </c>
      <c r="N99" s="1">
        <v>6.1757256705178563</v>
      </c>
      <c r="Q99">
        <f t="shared" si="16"/>
        <v>749.04</v>
      </c>
      <c r="R99">
        <v>6.472701938164561</v>
      </c>
      <c r="T99">
        <f t="shared" si="15"/>
        <v>745</v>
      </c>
      <c r="U99" s="1">
        <v>6.7157984734328169</v>
      </c>
      <c r="AG99">
        <f t="shared" si="8"/>
        <v>6.5942502057986889</v>
      </c>
      <c r="AH99">
        <f t="shared" si="9"/>
        <v>7.6873874274314011E-2</v>
      </c>
    </row>
    <row r="100" spans="1:34">
      <c r="A100" s="1">
        <v>573.75</v>
      </c>
      <c r="B100">
        <v>6.4046113980802515</v>
      </c>
      <c r="D100" s="1">
        <v>683.21</v>
      </c>
      <c r="E100" s="1">
        <v>6.214054575297161</v>
      </c>
      <c r="G100" s="1">
        <v>491.74</v>
      </c>
      <c r="H100" s="1">
        <v>6.5560601652768176</v>
      </c>
      <c r="J100" s="1">
        <v>721.97</v>
      </c>
      <c r="K100">
        <v>6.7625077353337657</v>
      </c>
      <c r="M100" s="1">
        <v>483.75</v>
      </c>
      <c r="N100" s="1">
        <v>6.2200953078383003</v>
      </c>
      <c r="Q100">
        <f t="shared" si="16"/>
        <v>769.04</v>
      </c>
      <c r="R100">
        <v>6.4741051865234711</v>
      </c>
      <c r="T100">
        <f t="shared" si="15"/>
        <v>765</v>
      </c>
      <c r="U100" s="1">
        <v>6.722434097858347</v>
      </c>
      <c r="AG100">
        <f t="shared" si="8"/>
        <v>6.5982696421909086</v>
      </c>
      <c r="AH100">
        <f t="shared" si="9"/>
        <v>7.8528496868821226E-2</v>
      </c>
    </row>
    <row r="101" spans="1:34">
      <c r="A101" s="1">
        <v>578.75</v>
      </c>
      <c r="B101">
        <v>6.4054915582686318</v>
      </c>
      <c r="D101" s="1">
        <v>688.21</v>
      </c>
      <c r="E101" s="1">
        <v>6.2251532045729681</v>
      </c>
      <c r="G101" s="1">
        <v>496.74</v>
      </c>
      <c r="H101" s="1">
        <v>6.5657431728717555</v>
      </c>
      <c r="J101" s="1">
        <v>741.97</v>
      </c>
      <c r="K101">
        <v>6.7960047704467925</v>
      </c>
      <c r="M101" s="1">
        <v>488.75</v>
      </c>
      <c r="N101" s="1">
        <v>6.2549564158967987</v>
      </c>
      <c r="Q101">
        <f t="shared" si="16"/>
        <v>789.04</v>
      </c>
      <c r="R101">
        <v>6.4745173791484261</v>
      </c>
      <c r="T101">
        <f t="shared" si="15"/>
        <v>785</v>
      </c>
      <c r="U101" s="1">
        <v>6.7223840950932718</v>
      </c>
      <c r="AG101">
        <f t="shared" si="8"/>
        <v>6.5984507371208494</v>
      </c>
      <c r="AH101">
        <f t="shared" si="9"/>
        <v>7.8382337853168713E-2</v>
      </c>
    </row>
    <row r="102" spans="1:34">
      <c r="A102" s="1">
        <v>583.75</v>
      </c>
      <c r="B102">
        <v>6.4071292222495417</v>
      </c>
      <c r="D102" s="1">
        <v>693.21</v>
      </c>
      <c r="E102" s="1">
        <v>6.2351108259042221</v>
      </c>
      <c r="G102" s="1">
        <v>501.74</v>
      </c>
      <c r="H102" s="1">
        <v>6.5746272505329477</v>
      </c>
      <c r="J102" s="1">
        <v>761.97</v>
      </c>
      <c r="K102">
        <v>6.8319039745613468</v>
      </c>
      <c r="M102" s="1">
        <v>493.75</v>
      </c>
      <c r="N102" s="1">
        <v>6.2764964908650001</v>
      </c>
      <c r="Q102">
        <f t="shared" si="16"/>
        <v>809.04</v>
      </c>
      <c r="R102">
        <v>6.4772057441480007</v>
      </c>
      <c r="T102">
        <f t="shared" si="15"/>
        <v>805</v>
      </c>
      <c r="U102" s="1">
        <v>6.7246380061224507</v>
      </c>
      <c r="AG102">
        <f t="shared" si="8"/>
        <v>6.6009218751352261</v>
      </c>
      <c r="AH102">
        <f t="shared" si="9"/>
        <v>7.8244951444673319E-2</v>
      </c>
    </row>
    <row r="103" spans="1:34">
      <c r="A103" s="1">
        <v>588.75</v>
      </c>
      <c r="B103">
        <v>6.4113525820957618</v>
      </c>
      <c r="D103" s="1">
        <v>698.21</v>
      </c>
      <c r="E103" s="1">
        <v>6.2437561339415675</v>
      </c>
      <c r="G103" s="1">
        <v>506.74</v>
      </c>
      <c r="H103" s="1">
        <v>6.5813957919367789</v>
      </c>
      <c r="J103" s="1">
        <v>781.97</v>
      </c>
      <c r="K103">
        <v>6.7977234626469523</v>
      </c>
      <c r="M103" s="1">
        <v>498.75</v>
      </c>
      <c r="N103" s="1">
        <v>6.2933508911093439</v>
      </c>
      <c r="Q103">
        <f t="shared" si="16"/>
        <v>815.88999999999987</v>
      </c>
      <c r="R103">
        <v>6.4752774344038064</v>
      </c>
      <c r="AG103">
        <f t="shared" si="8"/>
        <v>6.4752774344038064</v>
      </c>
      <c r="AH103" t="e">
        <f t="shared" ref="AH103:AH105" si="17">STDEV(AD103,AA103,X103,U103,R103)</f>
        <v>#DIV/0!</v>
      </c>
    </row>
    <row r="104" spans="1:34">
      <c r="A104" s="1">
        <v>593.75</v>
      </c>
      <c r="B104">
        <v>6.4153061085270231</v>
      </c>
      <c r="D104" s="1">
        <v>703.21</v>
      </c>
      <c r="E104" s="1">
        <v>6.2543284883524128</v>
      </c>
      <c r="G104" s="1">
        <v>511.74</v>
      </c>
      <c r="H104" s="1">
        <v>6.5920490702575663</v>
      </c>
      <c r="J104" s="1">
        <v>801.97</v>
      </c>
      <c r="K104">
        <v>6.7773125923281148</v>
      </c>
      <c r="M104" s="1">
        <v>503.75</v>
      </c>
      <c r="N104" s="1">
        <v>6.3085531569323408</v>
      </c>
      <c r="Q104">
        <f t="shared" si="16"/>
        <v>820.88999999999987</v>
      </c>
      <c r="R104">
        <v>6.4735940773179488</v>
      </c>
      <c r="AG104">
        <f t="shared" si="8"/>
        <v>6.4735940773179488</v>
      </c>
      <c r="AH104" t="e">
        <f t="shared" si="17"/>
        <v>#DIV/0!</v>
      </c>
    </row>
    <row r="105" spans="1:34">
      <c r="A105" s="1">
        <v>598.75</v>
      </c>
      <c r="B105">
        <v>6.4057862518472399</v>
      </c>
      <c r="D105" s="1">
        <v>708.21</v>
      </c>
      <c r="E105" s="1">
        <v>6.2646739638086961</v>
      </c>
      <c r="G105" s="1">
        <v>516.74</v>
      </c>
      <c r="H105" s="1">
        <v>6.6019679349715075</v>
      </c>
      <c r="J105" s="1">
        <v>821.97</v>
      </c>
      <c r="K105">
        <v>6.7742243955843717</v>
      </c>
      <c r="M105" s="1">
        <v>508.75</v>
      </c>
      <c r="N105" s="1">
        <v>6.3234758940580518</v>
      </c>
      <c r="T105">
        <f t="shared" ref="T105:T116" si="18">D163-D$88</f>
        <v>825</v>
      </c>
      <c r="U105" s="1">
        <v>6.7331883425455805</v>
      </c>
      <c r="AG105">
        <f t="shared" si="8"/>
        <v>6.7331883425455805</v>
      </c>
      <c r="AH105" t="e">
        <f t="shared" si="17"/>
        <v>#DIV/0!</v>
      </c>
    </row>
    <row r="106" spans="1:34">
      <c r="A106" s="1">
        <v>618.75</v>
      </c>
      <c r="B106">
        <v>6.435532139778072</v>
      </c>
      <c r="D106" s="1">
        <v>713.21</v>
      </c>
      <c r="E106" s="1">
        <v>6.2699550615214328</v>
      </c>
      <c r="G106" s="1">
        <v>521.74</v>
      </c>
      <c r="H106" s="1">
        <v>6.6126036714788201</v>
      </c>
      <c r="J106" s="1">
        <v>841.97</v>
      </c>
      <c r="K106">
        <v>6.7829296140664717</v>
      </c>
      <c r="M106" s="1">
        <v>513.75</v>
      </c>
      <c r="N106" s="1">
        <v>6.3392938809326758</v>
      </c>
      <c r="T106">
        <f t="shared" si="18"/>
        <v>845</v>
      </c>
      <c r="U106" s="1">
        <v>6.7380175477931639</v>
      </c>
    </row>
    <row r="107" spans="1:34">
      <c r="A107" s="1">
        <v>638.75</v>
      </c>
      <c r="B107">
        <v>6.4559530231597781</v>
      </c>
      <c r="D107" s="1">
        <v>718.21</v>
      </c>
      <c r="E107" s="1">
        <v>6.2790106366888567</v>
      </c>
      <c r="G107" s="1">
        <v>526.74</v>
      </c>
      <c r="H107" s="1">
        <v>6.6199747908148288</v>
      </c>
      <c r="J107" s="1">
        <v>861.97</v>
      </c>
      <c r="K107">
        <v>6.794726410068427</v>
      </c>
      <c r="M107" s="1">
        <v>518.75</v>
      </c>
      <c r="N107" s="1">
        <v>6.3391826616233447</v>
      </c>
      <c r="T107">
        <f t="shared" si="18"/>
        <v>865</v>
      </c>
      <c r="U107" s="1">
        <v>6.7367112953328823</v>
      </c>
    </row>
    <row r="108" spans="1:34">
      <c r="A108" s="1">
        <v>658.75</v>
      </c>
      <c r="B108">
        <v>6.4723550188063959</v>
      </c>
      <c r="D108" s="1">
        <v>723.21</v>
      </c>
      <c r="E108" s="1">
        <v>6.2885181842431281</v>
      </c>
      <c r="G108" s="1">
        <v>531.74</v>
      </c>
      <c r="H108" s="1">
        <v>6.6248132812867944</v>
      </c>
      <c r="J108" s="1">
        <v>881.97</v>
      </c>
      <c r="K108">
        <v>6.8199290639902239</v>
      </c>
      <c r="M108" s="1">
        <v>523.75</v>
      </c>
      <c r="N108" s="1">
        <v>6.3445455699359981</v>
      </c>
      <c r="T108">
        <f t="shared" si="18"/>
        <v>885</v>
      </c>
      <c r="U108" s="1">
        <v>6.7399218967634775</v>
      </c>
    </row>
    <row r="109" spans="1:34">
      <c r="A109" s="1">
        <v>678.75</v>
      </c>
      <c r="B109">
        <v>6.460467558167621</v>
      </c>
      <c r="D109" s="1">
        <v>728.21</v>
      </c>
      <c r="E109" s="1">
        <v>6.2927545327999859</v>
      </c>
      <c r="G109" s="1">
        <v>536.74</v>
      </c>
      <c r="H109" s="1">
        <v>6.633861202037604</v>
      </c>
      <c r="J109" s="1">
        <v>901.97</v>
      </c>
      <c r="K109">
        <v>6.8273275844002645</v>
      </c>
      <c r="M109" s="1">
        <v>528.75</v>
      </c>
      <c r="N109" s="1">
        <v>6.3524957955448258</v>
      </c>
      <c r="T109">
        <f t="shared" si="18"/>
        <v>905</v>
      </c>
      <c r="U109" s="1">
        <v>6.742593936695954</v>
      </c>
    </row>
    <row r="110" spans="1:34">
      <c r="A110" s="1">
        <v>698.75</v>
      </c>
      <c r="B110">
        <v>6.4827147372146792</v>
      </c>
      <c r="D110" s="1">
        <v>733.21</v>
      </c>
      <c r="E110" s="1">
        <v>6.3032555658044744</v>
      </c>
      <c r="G110" s="1">
        <v>541.74</v>
      </c>
      <c r="H110" s="1">
        <v>6.6338334408186661</v>
      </c>
      <c r="J110" s="1">
        <v>921.97</v>
      </c>
      <c r="K110">
        <v>6.8445029319277522</v>
      </c>
      <c r="M110" s="1">
        <v>533.75</v>
      </c>
      <c r="N110" s="1">
        <v>6.3581242372589477</v>
      </c>
      <c r="T110">
        <f t="shared" si="18"/>
        <v>925</v>
      </c>
      <c r="U110" s="1">
        <v>6.7484109393426195</v>
      </c>
    </row>
    <row r="111" spans="1:34">
      <c r="A111" s="1">
        <v>718.75</v>
      </c>
      <c r="B111">
        <v>6.4864912755834156</v>
      </c>
      <c r="D111" s="1">
        <v>738.21</v>
      </c>
      <c r="E111" s="1">
        <v>6.3085976907715748</v>
      </c>
      <c r="G111" s="1">
        <v>546.74</v>
      </c>
      <c r="H111" s="1">
        <v>6.6375216732200135</v>
      </c>
      <c r="J111" s="1">
        <v>941.97</v>
      </c>
      <c r="K111">
        <v>6.838900948391192</v>
      </c>
      <c r="M111" s="1">
        <v>538.75</v>
      </c>
      <c r="N111" s="1">
        <v>6.3625618521948937</v>
      </c>
      <c r="T111">
        <f t="shared" si="18"/>
        <v>945</v>
      </c>
      <c r="U111" s="1">
        <v>6.746842784870771</v>
      </c>
    </row>
    <row r="112" spans="1:34">
      <c r="A112" s="1">
        <v>738.75</v>
      </c>
      <c r="B112">
        <v>6.5158832856188873</v>
      </c>
      <c r="D112" s="1">
        <v>743.21</v>
      </c>
      <c r="E112" s="1">
        <v>6.318522259989277</v>
      </c>
      <c r="G112" s="1">
        <v>551.74</v>
      </c>
      <c r="H112" s="1">
        <v>6.646307680853238</v>
      </c>
      <c r="J112" s="1">
        <v>961.97</v>
      </c>
      <c r="K112">
        <v>6.8239626732852487</v>
      </c>
      <c r="M112" s="1">
        <v>558.75</v>
      </c>
      <c r="N112" s="1">
        <v>6.3931620378623935</v>
      </c>
      <c r="T112">
        <f t="shared" si="18"/>
        <v>965</v>
      </c>
      <c r="U112" s="1">
        <v>6.7660785787180044</v>
      </c>
    </row>
    <row r="113" spans="1:21">
      <c r="A113" s="1">
        <v>758.75</v>
      </c>
      <c r="B113">
        <v>6.5112041655169461</v>
      </c>
      <c r="D113" s="1">
        <v>748.21</v>
      </c>
      <c r="E113" s="1">
        <v>6.3248362533492219</v>
      </c>
      <c r="G113" s="1">
        <v>556.74</v>
      </c>
      <c r="H113" s="1">
        <v>6.6568490728800143</v>
      </c>
      <c r="M113" s="1">
        <v>578.75</v>
      </c>
      <c r="N113" s="1">
        <v>6.4213816229589575</v>
      </c>
      <c r="T113">
        <f t="shared" si="18"/>
        <v>985</v>
      </c>
      <c r="U113" s="1">
        <v>6.7842570992925664</v>
      </c>
    </row>
    <row r="114" spans="1:21">
      <c r="A114" s="1">
        <v>778.75</v>
      </c>
      <c r="B114">
        <v>6.500075358463957</v>
      </c>
      <c r="D114" s="1">
        <v>753.21</v>
      </c>
      <c r="E114" s="1">
        <v>6.3318796463609566</v>
      </c>
      <c r="G114" s="1">
        <v>561.74</v>
      </c>
      <c r="H114" s="1">
        <v>6.6638607782020562</v>
      </c>
      <c r="M114" s="1">
        <v>598.75</v>
      </c>
      <c r="N114" s="1">
        <v>6.4352949977789491</v>
      </c>
      <c r="T114">
        <f t="shared" si="18"/>
        <v>1005</v>
      </c>
      <c r="U114" s="1">
        <v>6.7627140521860563</v>
      </c>
    </row>
    <row r="115" spans="1:21">
      <c r="A115" s="1">
        <v>798.75</v>
      </c>
      <c r="B115">
        <v>6.5041097113374393</v>
      </c>
      <c r="D115" s="1">
        <v>758.21</v>
      </c>
      <c r="E115" s="1">
        <v>6.3415252753923177</v>
      </c>
      <c r="G115" s="1">
        <v>566.74</v>
      </c>
      <c r="H115" s="1">
        <v>6.6712732860614645</v>
      </c>
      <c r="M115" s="1">
        <v>618.75</v>
      </c>
      <c r="N115" s="1">
        <v>6.4794452870377812</v>
      </c>
      <c r="T115">
        <f t="shared" si="18"/>
        <v>1025</v>
      </c>
      <c r="U115" s="1">
        <v>6.749452195503884</v>
      </c>
    </row>
    <row r="116" spans="1:21">
      <c r="A116" s="1">
        <v>818.75</v>
      </c>
      <c r="B116">
        <v>6.5060284198344576</v>
      </c>
      <c r="D116" s="1">
        <v>763.21</v>
      </c>
      <c r="E116" s="1">
        <v>6.3488446116778503</v>
      </c>
      <c r="G116" s="1">
        <v>571.74</v>
      </c>
      <c r="H116" s="1">
        <v>6.6749722427820082</v>
      </c>
      <c r="M116" s="1">
        <v>638.75</v>
      </c>
      <c r="N116" s="1">
        <v>6.5153422878572904</v>
      </c>
      <c r="T116">
        <f t="shared" si="18"/>
        <v>1045</v>
      </c>
      <c r="U116" s="1">
        <v>6.7488084824430912</v>
      </c>
    </row>
    <row r="117" spans="1:21">
      <c r="A117" s="1">
        <v>838.75</v>
      </c>
      <c r="B117">
        <v>6.4943615749338441</v>
      </c>
      <c r="D117" s="1">
        <v>768.21</v>
      </c>
      <c r="E117" s="1">
        <v>6.3532048797481302</v>
      </c>
      <c r="G117" s="1">
        <v>576.74</v>
      </c>
      <c r="H117" s="1">
        <v>6.680501870505644</v>
      </c>
      <c r="M117" s="1">
        <v>658.75</v>
      </c>
      <c r="N117" s="1">
        <v>6.5487660900904681</v>
      </c>
    </row>
    <row r="118" spans="1:21">
      <c r="A118" s="1">
        <v>858.75</v>
      </c>
      <c r="B118">
        <v>6.4683788700125531</v>
      </c>
      <c r="D118" s="1">
        <v>773.21</v>
      </c>
      <c r="E118" s="1">
        <v>6.3612373500751618</v>
      </c>
      <c r="G118" s="1">
        <v>581.74</v>
      </c>
      <c r="H118" s="1">
        <v>6.6897184380977146</v>
      </c>
      <c r="M118" s="1">
        <v>678.75</v>
      </c>
      <c r="N118" s="1">
        <v>6.5917157269118212</v>
      </c>
    </row>
    <row r="119" spans="1:21">
      <c r="A119" s="1">
        <v>878.75</v>
      </c>
      <c r="B119">
        <v>6.4678260514306629</v>
      </c>
      <c r="D119" s="1">
        <v>778.21</v>
      </c>
      <c r="E119" s="1">
        <v>6.3712096333681716</v>
      </c>
      <c r="G119" s="1">
        <v>586.74</v>
      </c>
      <c r="H119" s="1">
        <v>6.6962656248319545</v>
      </c>
      <c r="M119" s="1">
        <v>698.75</v>
      </c>
      <c r="N119" s="1">
        <v>6.6311284391764316</v>
      </c>
    </row>
    <row r="120" spans="1:21">
      <c r="A120" s="1">
        <v>898.75</v>
      </c>
      <c r="B120">
        <v>6.4769231551368298</v>
      </c>
      <c r="D120" s="1">
        <v>783.21</v>
      </c>
      <c r="E120" s="1">
        <v>6.3764781801008574</v>
      </c>
      <c r="G120" s="1">
        <v>591.74</v>
      </c>
      <c r="H120" s="1">
        <v>6.6950806837451955</v>
      </c>
      <c r="M120" s="1">
        <v>718.75</v>
      </c>
      <c r="N120" s="1">
        <v>6.6542934393012247</v>
      </c>
    </row>
    <row r="121" spans="1:21">
      <c r="A121" s="1">
        <v>918.75</v>
      </c>
      <c r="B121">
        <v>6.4744265608745559</v>
      </c>
      <c r="D121" s="1">
        <v>788.21</v>
      </c>
      <c r="E121" s="1">
        <v>6.3864004172320117</v>
      </c>
      <c r="G121" s="1">
        <v>596.74</v>
      </c>
      <c r="H121" s="1">
        <v>6.697460664896826</v>
      </c>
      <c r="M121" s="1">
        <v>738.75</v>
      </c>
      <c r="N121" s="1">
        <v>6.6744765086819049</v>
      </c>
    </row>
    <row r="122" spans="1:21">
      <c r="A122" s="1">
        <v>938.75</v>
      </c>
      <c r="B122">
        <v>6.4684476865552343</v>
      </c>
      <c r="D122" s="1">
        <v>793.21</v>
      </c>
      <c r="E122" s="1">
        <v>6.3892747059262689</v>
      </c>
      <c r="G122" s="1">
        <v>601.74</v>
      </c>
      <c r="H122" s="1">
        <v>6.7025894738145597</v>
      </c>
      <c r="M122" s="1">
        <v>758.75</v>
      </c>
      <c r="N122" s="1">
        <v>6.6960476835650615</v>
      </c>
    </row>
    <row r="123" spans="1:21">
      <c r="A123" s="1">
        <v>958.75</v>
      </c>
      <c r="B123">
        <v>6.4613340808809525</v>
      </c>
      <c r="D123" s="1">
        <v>798.21</v>
      </c>
      <c r="E123" s="1">
        <v>6.4015560647832466</v>
      </c>
      <c r="G123" s="1">
        <v>606.74</v>
      </c>
      <c r="H123" s="1">
        <v>6.7068347312944594</v>
      </c>
      <c r="M123" s="1">
        <v>778.75</v>
      </c>
      <c r="N123" s="1">
        <v>6.7200571192410186</v>
      </c>
    </row>
    <row r="124" spans="1:21">
      <c r="A124" s="1">
        <v>978.75</v>
      </c>
      <c r="B124">
        <v>6.4686105055496279</v>
      </c>
      <c r="D124" s="1">
        <v>803.21</v>
      </c>
      <c r="E124" s="1">
        <v>6.4101176058714202</v>
      </c>
      <c r="G124" s="1">
        <v>611.74</v>
      </c>
      <c r="H124" s="1">
        <v>6.7089518981756866</v>
      </c>
      <c r="M124" s="1">
        <v>798.75</v>
      </c>
      <c r="N124" s="1">
        <v>6.7544610706352026</v>
      </c>
    </row>
    <row r="125" spans="1:21">
      <c r="A125" s="1">
        <v>998.75</v>
      </c>
      <c r="B125">
        <v>6.4638182256927443</v>
      </c>
      <c r="D125" s="1">
        <v>808.21</v>
      </c>
      <c r="E125" s="1">
        <v>6.418451590681479</v>
      </c>
      <c r="G125" s="1">
        <v>616.74</v>
      </c>
      <c r="H125" s="1">
        <v>6.7135425988365469</v>
      </c>
      <c r="M125" s="1">
        <v>818.75</v>
      </c>
      <c r="N125" s="1">
        <v>6.7518917079989444</v>
      </c>
    </row>
    <row r="126" spans="1:21">
      <c r="A126" s="1">
        <v>1018.75</v>
      </c>
      <c r="B126">
        <v>6.4649333476526358</v>
      </c>
      <c r="D126" s="1">
        <v>813.21</v>
      </c>
      <c r="E126" s="1">
        <v>6.4232069338534723</v>
      </c>
      <c r="G126" s="1">
        <v>621.74</v>
      </c>
      <c r="H126" s="1">
        <v>6.7189249914220364</v>
      </c>
      <c r="M126" s="1">
        <v>838.75</v>
      </c>
      <c r="N126" s="1">
        <v>6.7665734473759089</v>
      </c>
    </row>
    <row r="127" spans="1:21">
      <c r="A127" s="1">
        <v>1038.74</v>
      </c>
      <c r="B127">
        <v>6.470544966042354</v>
      </c>
      <c r="D127" s="1">
        <v>818.21</v>
      </c>
      <c r="E127" s="1">
        <v>6.4300107544294383</v>
      </c>
      <c r="G127" s="1">
        <v>626.74</v>
      </c>
      <c r="H127" s="1">
        <v>6.7218332297969345</v>
      </c>
      <c r="M127" s="1">
        <v>858.75</v>
      </c>
      <c r="N127" s="1">
        <v>6.7793484978044205</v>
      </c>
    </row>
    <row r="128" spans="1:21">
      <c r="A128" s="1">
        <v>1058.74</v>
      </c>
      <c r="B128">
        <v>6.4585324036219518</v>
      </c>
      <c r="D128" s="1">
        <v>823.21</v>
      </c>
      <c r="E128" s="1">
        <v>6.4359194501368826</v>
      </c>
      <c r="G128" s="1">
        <v>631.74</v>
      </c>
      <c r="H128" s="1">
        <v>6.7216450542558164</v>
      </c>
      <c r="M128" s="1">
        <v>878.75</v>
      </c>
      <c r="N128" s="1">
        <v>6.7970353376533881</v>
      </c>
    </row>
    <row r="129" spans="1:14">
      <c r="A129" s="1">
        <v>1078.74</v>
      </c>
      <c r="B129">
        <v>6.4659083928724437</v>
      </c>
      <c r="D129" s="1">
        <v>828.21</v>
      </c>
      <c r="E129" s="1">
        <v>6.4453084214643717</v>
      </c>
      <c r="G129" s="1">
        <v>636.74</v>
      </c>
      <c r="H129" s="1">
        <v>6.7236242132739568</v>
      </c>
      <c r="M129" s="1">
        <v>898.75</v>
      </c>
      <c r="N129" s="1">
        <v>6.795609119939356</v>
      </c>
    </row>
    <row r="130" spans="1:14">
      <c r="A130" s="1">
        <v>1098.74</v>
      </c>
      <c r="B130">
        <v>6.4722162495114297</v>
      </c>
      <c r="D130" s="1">
        <v>833.21</v>
      </c>
      <c r="E130" s="1">
        <v>6.4505827064326775</v>
      </c>
      <c r="G130" s="1">
        <v>641.74</v>
      </c>
      <c r="H130" s="1">
        <v>6.7324605241856874</v>
      </c>
      <c r="M130" s="1">
        <v>918.75</v>
      </c>
      <c r="N130" s="1">
        <v>6.8084574476253152</v>
      </c>
    </row>
    <row r="131" spans="1:14">
      <c r="A131" s="1">
        <v>1118.74</v>
      </c>
      <c r="B131">
        <v>6.4724373339204435</v>
      </c>
      <c r="D131" s="1">
        <v>838.21</v>
      </c>
      <c r="E131" s="1">
        <v>6.4563985111151565</v>
      </c>
      <c r="G131" s="1">
        <v>646.74</v>
      </c>
      <c r="H131" s="1">
        <v>6.7360449567377216</v>
      </c>
      <c r="M131" s="1">
        <v>938.75</v>
      </c>
      <c r="N131" s="1">
        <v>6.810157232422025</v>
      </c>
    </row>
    <row r="132" spans="1:14">
      <c r="A132" s="1">
        <v>1138.74</v>
      </c>
      <c r="B132">
        <v>6.472701938164561</v>
      </c>
      <c r="D132" s="1">
        <v>843.21</v>
      </c>
      <c r="E132" s="1">
        <v>6.4665782595075827</v>
      </c>
      <c r="G132" s="1">
        <v>651.74</v>
      </c>
      <c r="H132" s="1">
        <v>6.7362226690967058</v>
      </c>
      <c r="M132" s="1">
        <v>958.75</v>
      </c>
      <c r="N132" s="1">
        <v>6.813848021616753</v>
      </c>
    </row>
    <row r="133" spans="1:14">
      <c r="A133" s="1">
        <v>1158.74</v>
      </c>
      <c r="B133">
        <v>6.4741051865234711</v>
      </c>
      <c r="D133" s="1">
        <v>848.21</v>
      </c>
      <c r="E133" s="1">
        <v>6.472624596644633</v>
      </c>
      <c r="G133" s="1">
        <v>656.74</v>
      </c>
      <c r="H133" s="1">
        <v>6.7358831681745786</v>
      </c>
      <c r="M133" s="1">
        <v>978.75</v>
      </c>
      <c r="N133" s="1">
        <v>6.8225097055384332</v>
      </c>
    </row>
    <row r="134" spans="1:14">
      <c r="A134" s="1">
        <v>1178.74</v>
      </c>
      <c r="B134">
        <v>6.4745173791484261</v>
      </c>
      <c r="D134" s="1">
        <v>868.21</v>
      </c>
      <c r="E134" s="1">
        <v>6.5018313920454167</v>
      </c>
      <c r="G134" s="1">
        <v>661.74</v>
      </c>
      <c r="H134" s="1">
        <v>6.7427332022019861</v>
      </c>
      <c r="M134" s="1">
        <v>998.75</v>
      </c>
      <c r="N134" s="1">
        <v>6.8235762071423771</v>
      </c>
    </row>
    <row r="135" spans="1:14">
      <c r="A135" s="1">
        <v>1198.74</v>
      </c>
      <c r="B135">
        <v>6.4772057441480007</v>
      </c>
      <c r="D135" s="1">
        <v>888.21</v>
      </c>
      <c r="E135" s="1">
        <v>6.5205644728472771</v>
      </c>
      <c r="G135" s="1">
        <v>666.74</v>
      </c>
      <c r="H135" s="1">
        <v>6.7477300162121061</v>
      </c>
      <c r="M135" s="1">
        <v>1018.75</v>
      </c>
      <c r="N135" s="1">
        <v>6.8253039942522236</v>
      </c>
    </row>
    <row r="136" spans="1:14">
      <c r="A136" s="1">
        <v>1205.5899999999999</v>
      </c>
      <c r="B136">
        <v>6.4752774344038064</v>
      </c>
      <c r="D136" s="1">
        <v>908.21</v>
      </c>
      <c r="E136" s="1">
        <v>6.5343838344522389</v>
      </c>
      <c r="G136" s="1">
        <v>671.74</v>
      </c>
      <c r="H136" s="1">
        <v>6.74395537116468</v>
      </c>
      <c r="M136" s="1">
        <v>1039.4000000000001</v>
      </c>
      <c r="N136" s="1">
        <v>6.8208677341720545</v>
      </c>
    </row>
    <row r="137" spans="1:14">
      <c r="A137" s="1">
        <v>1210.5899999999999</v>
      </c>
      <c r="B137">
        <v>6.4735940773179488</v>
      </c>
      <c r="D137" s="1">
        <v>928.21</v>
      </c>
      <c r="E137" s="1">
        <v>6.5501176674736543</v>
      </c>
      <c r="G137" s="1">
        <v>676.74</v>
      </c>
      <c r="H137" s="1">
        <v>6.747780520101049</v>
      </c>
      <c r="M137" s="1">
        <v>1044.4000000000001</v>
      </c>
      <c r="N137" s="1">
        <v>6.8218546227813937</v>
      </c>
    </row>
    <row r="138" spans="1:14">
      <c r="D138" s="1">
        <v>948.21</v>
      </c>
      <c r="E138" s="1">
        <v>6.562816767289509</v>
      </c>
      <c r="G138" s="1">
        <v>681.74</v>
      </c>
      <c r="H138" s="1">
        <v>6.7469881282567465</v>
      </c>
      <c r="M138" s="1">
        <v>1049.4000000000001</v>
      </c>
      <c r="N138" s="1">
        <v>6.822000473295728</v>
      </c>
    </row>
    <row r="139" spans="1:14">
      <c r="D139" s="1">
        <v>968.21</v>
      </c>
      <c r="E139" s="1">
        <v>6.5741282422708345</v>
      </c>
      <c r="G139" s="1">
        <v>686.74</v>
      </c>
      <c r="H139" s="1">
        <v>6.7497025793291101</v>
      </c>
    </row>
    <row r="140" spans="1:14">
      <c r="D140" s="1">
        <v>988.21</v>
      </c>
      <c r="E140" s="1">
        <v>6.5890703953986787</v>
      </c>
      <c r="G140" s="1">
        <v>691.74</v>
      </c>
      <c r="H140" s="1">
        <v>6.7485419859295419</v>
      </c>
    </row>
    <row r="141" spans="1:14">
      <c r="D141" s="1">
        <v>1008.21</v>
      </c>
      <c r="E141" s="1">
        <v>6.5973520179546847</v>
      </c>
      <c r="G141" s="1">
        <v>696.74</v>
      </c>
      <c r="H141" s="1">
        <v>6.7491919454254701</v>
      </c>
    </row>
    <row r="142" spans="1:14">
      <c r="D142" s="1">
        <v>1028.21</v>
      </c>
      <c r="E142" s="1">
        <v>6.6084885260998405</v>
      </c>
      <c r="G142" s="1">
        <v>701.74</v>
      </c>
      <c r="H142" s="1">
        <v>6.7535939147450987</v>
      </c>
    </row>
    <row r="143" spans="1:14">
      <c r="D143" s="1">
        <v>1048.21</v>
      </c>
      <c r="E143" s="1">
        <v>6.617417758094148</v>
      </c>
      <c r="G143" s="1">
        <v>706.74</v>
      </c>
      <c r="H143" s="1">
        <v>6.7541719038605352</v>
      </c>
    </row>
    <row r="144" spans="1:14">
      <c r="D144" s="1">
        <v>1068.21</v>
      </c>
      <c r="E144" s="1">
        <v>6.6241116341439614</v>
      </c>
      <c r="G144" s="1">
        <v>711.74</v>
      </c>
      <c r="H144" s="1">
        <v>6.7562703178303023</v>
      </c>
    </row>
    <row r="145" spans="4:8">
      <c r="D145" s="1">
        <v>1088.21</v>
      </c>
      <c r="E145" s="1">
        <v>6.6306975880301806</v>
      </c>
      <c r="G145" s="1">
        <v>716.74</v>
      </c>
      <c r="H145" s="1">
        <v>6.7597129201036532</v>
      </c>
    </row>
    <row r="146" spans="4:8">
      <c r="D146" s="1">
        <v>1108.21</v>
      </c>
      <c r="E146" s="1">
        <v>6.6385254118037622</v>
      </c>
      <c r="G146" s="1">
        <v>736.74</v>
      </c>
      <c r="H146" s="1">
        <v>6.7695993477767837</v>
      </c>
    </row>
    <row r="147" spans="4:8">
      <c r="D147" s="1">
        <v>1128.21</v>
      </c>
      <c r="E147" s="1">
        <v>6.6457442010614329</v>
      </c>
      <c r="G147" s="1">
        <v>756.74</v>
      </c>
      <c r="H147" s="1">
        <v>6.7755832777412719</v>
      </c>
    </row>
    <row r="148" spans="4:8">
      <c r="D148" s="1">
        <v>1148.21</v>
      </c>
      <c r="E148" s="1">
        <v>6.6495283489076327</v>
      </c>
      <c r="G148" s="1">
        <v>776.74</v>
      </c>
      <c r="H148" s="1">
        <v>6.7869048420328388</v>
      </c>
    </row>
    <row r="149" spans="4:8">
      <c r="D149" s="1">
        <v>1168.21</v>
      </c>
      <c r="E149" s="1">
        <v>6.6586568798504508</v>
      </c>
      <c r="G149" s="1">
        <v>796.74</v>
      </c>
      <c r="H149" s="1">
        <v>6.7884810012774857</v>
      </c>
    </row>
    <row r="150" spans="4:8">
      <c r="D150" s="1">
        <v>1188.21</v>
      </c>
      <c r="E150" s="1">
        <v>6.6660078534662546</v>
      </c>
      <c r="G150" s="1">
        <v>816.74</v>
      </c>
      <c r="H150" s="1">
        <v>6.7924425608418284</v>
      </c>
    </row>
    <row r="151" spans="4:8">
      <c r="D151" s="1">
        <v>1208.21</v>
      </c>
      <c r="E151" s="1">
        <v>6.6727323575560744</v>
      </c>
      <c r="G151" s="1">
        <v>836.74</v>
      </c>
      <c r="H151" s="1">
        <v>6.7933836695943945</v>
      </c>
    </row>
    <row r="152" spans="4:8">
      <c r="D152" s="1">
        <v>1228.21</v>
      </c>
      <c r="E152" s="1">
        <v>6.6773892734908644</v>
      </c>
      <c r="G152" s="1">
        <v>856.74</v>
      </c>
      <c r="H152" s="1">
        <v>6.7975118761572828</v>
      </c>
    </row>
    <row r="153" spans="4:8">
      <c r="D153" s="1">
        <v>1248.21</v>
      </c>
      <c r="E153" s="1">
        <v>6.6797872125194475</v>
      </c>
      <c r="G153" s="1">
        <v>876.74</v>
      </c>
      <c r="H153" s="1">
        <v>6.7992845775222692</v>
      </c>
    </row>
    <row r="154" spans="4:8">
      <c r="D154" s="1">
        <v>1268.21</v>
      </c>
      <c r="E154" s="1">
        <v>6.6877374397057565</v>
      </c>
      <c r="G154" s="1">
        <v>896.74</v>
      </c>
      <c r="H154" s="1">
        <v>6.8018618809479579</v>
      </c>
    </row>
    <row r="155" spans="4:8">
      <c r="D155" s="1">
        <v>1288.21</v>
      </c>
      <c r="E155" s="1">
        <v>6.6882664973847312</v>
      </c>
      <c r="G155" s="1">
        <v>916.74</v>
      </c>
      <c r="H155" s="1">
        <v>6.8049379884720631</v>
      </c>
    </row>
    <row r="156" spans="4:8">
      <c r="D156" s="1">
        <v>1308.21</v>
      </c>
      <c r="E156" s="1">
        <v>6.6987045017712639</v>
      </c>
      <c r="G156" s="1">
        <v>936.74</v>
      </c>
      <c r="H156" s="1">
        <v>6.8084210780941818</v>
      </c>
    </row>
    <row r="157" spans="4:8">
      <c r="D157" s="1">
        <v>1328.21</v>
      </c>
      <c r="E157" s="1">
        <v>6.7001532107401829</v>
      </c>
      <c r="G157" s="1">
        <v>956.74</v>
      </c>
      <c r="H157" s="1">
        <v>6.8104918666154033</v>
      </c>
    </row>
    <row r="158" spans="4:8">
      <c r="D158" s="1">
        <v>1348.21</v>
      </c>
      <c r="E158" s="1">
        <v>6.7060862360521538</v>
      </c>
      <c r="G158" s="1">
        <v>976.74</v>
      </c>
      <c r="H158" s="1">
        <v>6.8153396337413339</v>
      </c>
    </row>
    <row r="159" spans="4:8">
      <c r="D159" s="1">
        <v>1368.21</v>
      </c>
      <c r="E159" s="1">
        <v>6.7157984734328169</v>
      </c>
      <c r="G159" s="1">
        <v>996.74</v>
      </c>
      <c r="H159" s="1">
        <v>6.8153661830598322</v>
      </c>
    </row>
    <row r="160" spans="4:8">
      <c r="D160" s="1">
        <v>1388.21</v>
      </c>
      <c r="E160" s="1">
        <v>6.722434097858347</v>
      </c>
      <c r="G160" s="1">
        <v>1008.22</v>
      </c>
      <c r="H160" s="1">
        <v>6.809782447394042</v>
      </c>
    </row>
    <row r="161" spans="4:8">
      <c r="D161" s="1">
        <v>1408.21</v>
      </c>
      <c r="E161" s="1">
        <v>6.7223840950932718</v>
      </c>
      <c r="G161" s="1">
        <v>1013.22</v>
      </c>
      <c r="H161" s="1">
        <v>6.8078033261664865</v>
      </c>
    </row>
    <row r="162" spans="4:8">
      <c r="D162" s="1">
        <v>1428.21</v>
      </c>
      <c r="E162" s="1">
        <v>6.7246380061224507</v>
      </c>
      <c r="G162" s="1">
        <v>1018.22</v>
      </c>
      <c r="H162" s="1">
        <v>6.8046591156718756</v>
      </c>
    </row>
    <row r="163" spans="4:8">
      <c r="D163" s="1">
        <v>1448.21</v>
      </c>
      <c r="E163" s="1">
        <v>6.7331883425455805</v>
      </c>
    </row>
    <row r="164" spans="4:8">
      <c r="D164" s="1">
        <v>1468.21</v>
      </c>
      <c r="E164" s="1">
        <v>6.7380175477931639</v>
      </c>
    </row>
    <row r="165" spans="4:8">
      <c r="D165" s="1">
        <v>1488.21</v>
      </c>
      <c r="E165" s="1">
        <v>6.7367112953328823</v>
      </c>
    </row>
    <row r="166" spans="4:8">
      <c r="D166" s="1">
        <v>1508.21</v>
      </c>
      <c r="E166" s="1">
        <v>6.7399218967634775</v>
      </c>
    </row>
    <row r="167" spans="4:8">
      <c r="D167" s="1">
        <v>1528.21</v>
      </c>
      <c r="E167" s="1">
        <v>6.742593936695954</v>
      </c>
    </row>
    <row r="168" spans="4:8">
      <c r="D168" s="1">
        <v>1548.21</v>
      </c>
      <c r="E168" s="1">
        <v>6.7484109393426195</v>
      </c>
    </row>
    <row r="169" spans="4:8">
      <c r="D169" s="1">
        <v>1568.21</v>
      </c>
      <c r="E169" s="1">
        <v>6.746842784870771</v>
      </c>
    </row>
    <row r="170" spans="4:8">
      <c r="D170" s="1">
        <v>1588.21</v>
      </c>
      <c r="E170" s="1">
        <v>6.7660785787180044</v>
      </c>
    </row>
    <row r="171" spans="4:8">
      <c r="D171" s="1">
        <v>1608.21</v>
      </c>
      <c r="E171" s="1">
        <v>6.7842570992925664</v>
      </c>
    </row>
    <row r="172" spans="4:8">
      <c r="D172" s="1">
        <v>1628.21</v>
      </c>
      <c r="E172" s="1">
        <v>6.7627140521860563</v>
      </c>
    </row>
    <row r="173" spans="4:8">
      <c r="D173" s="1">
        <v>1648.21</v>
      </c>
      <c r="E173" s="1">
        <v>6.749452195503884</v>
      </c>
    </row>
    <row r="174" spans="4:8">
      <c r="D174" s="1">
        <v>1668.21</v>
      </c>
      <c r="E174" s="1">
        <v>6.7488084824430912</v>
      </c>
    </row>
    <row r="178" spans="1:2">
      <c r="A178">
        <f>AVERAGE(B137,E174,H162,K112,N138)</f>
        <v>6.734604964402779</v>
      </c>
      <c r="B178">
        <f>STDEV(B137,E174,H162,K112,N13)/SQRT(5)</f>
        <v>9.2858229063431802E-2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topLeftCell="A147" workbookViewId="0">
      <selection activeCell="B184" sqref="B184"/>
    </sheetView>
  </sheetViews>
  <sheetFormatPr baseColWidth="10" defaultRowHeight="15" x14ac:dyDescent="0"/>
  <sheetData>
    <row r="1" spans="1:27">
      <c r="A1" t="s">
        <v>29</v>
      </c>
      <c r="D1" t="s">
        <v>30</v>
      </c>
      <c r="G1" t="s">
        <v>31</v>
      </c>
      <c r="J1" t="s">
        <v>24</v>
      </c>
    </row>
    <row r="2" spans="1:27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Y2" t="s">
        <v>32</v>
      </c>
      <c r="Z2" t="s">
        <v>13</v>
      </c>
      <c r="AA2" t="s">
        <v>14</v>
      </c>
    </row>
    <row r="3" spans="1:27">
      <c r="A3" s="1">
        <v>8.76</v>
      </c>
      <c r="B3">
        <v>7.1028913061604726</v>
      </c>
      <c r="D3" s="1">
        <v>7.2</v>
      </c>
      <c r="E3">
        <v>7.0759308714872127</v>
      </c>
      <c r="G3" s="1">
        <v>173.45</v>
      </c>
      <c r="H3">
        <v>7.1026123439909297</v>
      </c>
      <c r="J3" s="1">
        <v>0.46</v>
      </c>
      <c r="K3">
        <v>7.1048989281371666</v>
      </c>
      <c r="N3">
        <f>A59-A$59</f>
        <v>0</v>
      </c>
      <c r="O3">
        <v>5.9031033078950657</v>
      </c>
      <c r="P3">
        <f>G85-G$85</f>
        <v>0</v>
      </c>
      <c r="Q3">
        <v>5.9129438401768617</v>
      </c>
      <c r="S3">
        <f>J52-J$52</f>
        <v>0</v>
      </c>
      <c r="T3" s="4">
        <v>5.9129438399999996</v>
      </c>
      <c r="V3">
        <f>D97-D$97</f>
        <v>0</v>
      </c>
      <c r="W3">
        <v>5.9008791593518923</v>
      </c>
      <c r="Y3">
        <v>0</v>
      </c>
      <c r="Z3">
        <f>AVERAGE(O3,Q3,T3,W3)</f>
        <v>5.9074675368559548</v>
      </c>
      <c r="AA3">
        <f>STDEV(O3,Q3,T3,W3)/2</f>
        <v>3.1941744727335391E-3</v>
      </c>
    </row>
    <row r="4" spans="1:27">
      <c r="A4" s="1">
        <v>13.76</v>
      </c>
      <c r="B4">
        <v>7.0965578741275159</v>
      </c>
      <c r="D4" s="1">
        <v>12.2</v>
      </c>
      <c r="E4">
        <v>7.0670210032655634</v>
      </c>
      <c r="G4" s="1">
        <v>178.45</v>
      </c>
      <c r="H4">
        <v>7.0977016624133702</v>
      </c>
      <c r="J4" s="1">
        <v>5.46</v>
      </c>
      <c r="K4">
        <v>7.0951247009968403</v>
      </c>
      <c r="N4">
        <f t="shared" ref="N4:N67" si="0">A60-A$59</f>
        <v>5</v>
      </c>
      <c r="O4">
        <v>5.9183086067616726</v>
      </c>
      <c r="P4">
        <f t="shared" ref="P4:P67" si="1">G86-G$85</f>
        <v>5</v>
      </c>
      <c r="Q4">
        <v>5.9108480737731517</v>
      </c>
      <c r="S4">
        <f t="shared" ref="S4:S67" si="2">J53-J$52</f>
        <v>5</v>
      </c>
      <c r="T4" s="4">
        <v>5.9108480739999996</v>
      </c>
      <c r="Y4">
        <v>5</v>
      </c>
      <c r="Z4">
        <f t="shared" ref="Z4:Z63" si="3">AVERAGE(O4,Q4,T4,W4)</f>
        <v>5.9133349181782746</v>
      </c>
      <c r="AA4">
        <f t="shared" ref="AA4:AA63" si="4">STDEV(O4,Q4,T4,W4)/2</f>
        <v>2.1536703318676418E-3</v>
      </c>
    </row>
    <row r="5" spans="1:27">
      <c r="A5" s="1">
        <v>18.75</v>
      </c>
      <c r="B5">
        <v>7.0951130826296067</v>
      </c>
      <c r="D5" s="1">
        <v>17.2</v>
      </c>
      <c r="E5">
        <v>7.0603084853262068</v>
      </c>
      <c r="G5" s="1">
        <v>183.45</v>
      </c>
      <c r="H5">
        <v>7.0964063747920667</v>
      </c>
      <c r="J5" s="1">
        <v>10.46</v>
      </c>
      <c r="K5">
        <v>7.0942122955465443</v>
      </c>
      <c r="N5">
        <f t="shared" si="0"/>
        <v>10</v>
      </c>
      <c r="O5">
        <v>5.9483165619713647</v>
      </c>
      <c r="P5">
        <f t="shared" si="1"/>
        <v>10</v>
      </c>
      <c r="Q5">
        <v>5.9459323384807705</v>
      </c>
      <c r="S5">
        <f t="shared" si="2"/>
        <v>10</v>
      </c>
      <c r="T5" s="4">
        <v>5.9459323380000004</v>
      </c>
      <c r="Y5">
        <v>10</v>
      </c>
      <c r="Z5">
        <f t="shared" si="3"/>
        <v>5.9467270794840452</v>
      </c>
      <c r="AA5">
        <f t="shared" si="4"/>
        <v>6.8826610644458957E-4</v>
      </c>
    </row>
    <row r="6" spans="1:27">
      <c r="A6" s="1">
        <v>23.75</v>
      </c>
      <c r="B6">
        <v>7.0982660857508941</v>
      </c>
      <c r="D6" s="1">
        <v>22.2</v>
      </c>
      <c r="E6">
        <v>7.0622500478176526</v>
      </c>
      <c r="G6" s="1">
        <v>188.45</v>
      </c>
      <c r="H6">
        <v>7.097334880543464</v>
      </c>
      <c r="J6" s="1">
        <v>15.46</v>
      </c>
      <c r="K6">
        <v>7.092821736493252</v>
      </c>
      <c r="N6">
        <f t="shared" si="0"/>
        <v>15</v>
      </c>
      <c r="O6">
        <v>5.9917348899669527</v>
      </c>
      <c r="P6">
        <f t="shared" si="1"/>
        <v>15</v>
      </c>
      <c r="Q6">
        <v>5.9853899427068624</v>
      </c>
      <c r="S6">
        <f t="shared" si="2"/>
        <v>15</v>
      </c>
      <c r="T6" s="4">
        <v>5.9853899430000004</v>
      </c>
      <c r="Y6">
        <v>15</v>
      </c>
      <c r="Z6">
        <f t="shared" si="3"/>
        <v>5.9875049252246058</v>
      </c>
      <c r="AA6">
        <f t="shared" si="4"/>
        <v>1.8316284619927302E-3</v>
      </c>
    </row>
    <row r="7" spans="1:27">
      <c r="A7" s="1">
        <v>28.75</v>
      </c>
      <c r="B7">
        <v>7.0961339402938401</v>
      </c>
      <c r="D7" s="1">
        <v>27.2</v>
      </c>
      <c r="E7">
        <v>7.0573570630006337</v>
      </c>
      <c r="G7" s="1">
        <v>193.45</v>
      </c>
      <c r="H7">
        <v>7.0921956773021337</v>
      </c>
      <c r="J7" s="1">
        <v>20.46</v>
      </c>
      <c r="K7">
        <v>7.0952296716028842</v>
      </c>
      <c r="N7">
        <f t="shared" si="0"/>
        <v>20</v>
      </c>
      <c r="O7">
        <v>6.0386387219163931</v>
      </c>
      <c r="P7">
        <f t="shared" si="1"/>
        <v>20</v>
      </c>
      <c r="Q7">
        <v>6.017708270805791</v>
      </c>
      <c r="S7">
        <f t="shared" si="2"/>
        <v>20</v>
      </c>
      <c r="T7" s="4">
        <v>6.0177082710000001</v>
      </c>
      <c r="V7">
        <f>D98-D$97</f>
        <v>20</v>
      </c>
      <c r="W7">
        <v>5.9887338318650665</v>
      </c>
      <c r="Y7">
        <v>20</v>
      </c>
      <c r="Z7">
        <f t="shared" si="3"/>
        <v>6.0156972738968122</v>
      </c>
      <c r="AA7">
        <f t="shared" si="4"/>
        <v>1.0252745410179146E-2</v>
      </c>
    </row>
    <row r="8" spans="1:27">
      <c r="A8" s="1">
        <v>33.76</v>
      </c>
      <c r="B8">
        <v>7.0968906441769448</v>
      </c>
      <c r="D8" s="1">
        <v>32.200000000000003</v>
      </c>
      <c r="E8">
        <v>7.0560630299662455</v>
      </c>
      <c r="G8" s="1">
        <v>198.45</v>
      </c>
      <c r="H8">
        <v>7.0969230950720634</v>
      </c>
      <c r="J8" s="1">
        <v>25.46</v>
      </c>
      <c r="K8">
        <v>7.0885994472692353</v>
      </c>
      <c r="N8">
        <f t="shared" si="0"/>
        <v>25</v>
      </c>
      <c r="O8">
        <v>6.0968662935528242</v>
      </c>
      <c r="P8">
        <f t="shared" si="1"/>
        <v>25</v>
      </c>
      <c r="Q8">
        <v>6.074911230089846</v>
      </c>
      <c r="S8">
        <f t="shared" si="2"/>
        <v>25</v>
      </c>
      <c r="T8" s="4">
        <v>6.0749112299999997</v>
      </c>
      <c r="Y8">
        <v>25</v>
      </c>
      <c r="Z8">
        <f t="shared" si="3"/>
        <v>6.0822295845475578</v>
      </c>
      <c r="AA8">
        <f t="shared" si="4"/>
        <v>6.3378809131810808E-3</v>
      </c>
    </row>
    <row r="9" spans="1:27">
      <c r="A9" s="1">
        <v>38.76</v>
      </c>
      <c r="B9">
        <v>7.0964409969397115</v>
      </c>
      <c r="D9" s="1">
        <v>37.200000000000003</v>
      </c>
      <c r="E9">
        <v>7.0511633059128984</v>
      </c>
      <c r="G9" s="1">
        <v>203.45</v>
      </c>
      <c r="H9">
        <v>7.0889446436243615</v>
      </c>
      <c r="J9" s="1">
        <v>30.46</v>
      </c>
      <c r="K9">
        <v>7.0925374315665843</v>
      </c>
      <c r="N9">
        <f t="shared" si="0"/>
        <v>30</v>
      </c>
      <c r="O9">
        <v>6.1500087896994451</v>
      </c>
      <c r="P9">
        <f t="shared" si="1"/>
        <v>30</v>
      </c>
      <c r="Q9">
        <v>6.1263599708315644</v>
      </c>
      <c r="S9">
        <f t="shared" si="2"/>
        <v>30</v>
      </c>
      <c r="T9" s="4">
        <v>6.1263599710000003</v>
      </c>
      <c r="Y9">
        <v>30</v>
      </c>
      <c r="Z9">
        <f t="shared" si="3"/>
        <v>6.1342429105103369</v>
      </c>
      <c r="AA9">
        <f t="shared" si="4"/>
        <v>6.8268259453821874E-3</v>
      </c>
    </row>
    <row r="10" spans="1:27">
      <c r="A10" s="1">
        <v>43.76</v>
      </c>
      <c r="B10">
        <v>7.0975575553537391</v>
      </c>
      <c r="D10" s="1">
        <v>42.2</v>
      </c>
      <c r="E10">
        <v>7.0527638620360298</v>
      </c>
      <c r="G10" s="1">
        <v>208.45</v>
      </c>
      <c r="H10">
        <v>7.0938604975731323</v>
      </c>
      <c r="J10" s="1">
        <v>35.46</v>
      </c>
      <c r="K10">
        <v>7.0904655464907478</v>
      </c>
      <c r="N10">
        <f t="shared" si="0"/>
        <v>35</v>
      </c>
      <c r="O10">
        <v>6.2063242201993267</v>
      </c>
      <c r="P10">
        <f t="shared" si="1"/>
        <v>35</v>
      </c>
      <c r="Q10">
        <v>6.1703006416865831</v>
      </c>
      <c r="S10">
        <f t="shared" si="2"/>
        <v>35</v>
      </c>
      <c r="T10" s="4">
        <v>6.1703006419999999</v>
      </c>
      <c r="Y10">
        <v>35</v>
      </c>
      <c r="Z10">
        <f t="shared" si="3"/>
        <v>6.182308501295303</v>
      </c>
      <c r="AA10">
        <f t="shared" si="4"/>
        <v>1.0399111330515251E-2</v>
      </c>
    </row>
    <row r="11" spans="1:27">
      <c r="A11" s="1">
        <v>48.76</v>
      </c>
      <c r="B11">
        <v>7.0939717612583415</v>
      </c>
      <c r="D11" s="1">
        <v>47.2</v>
      </c>
      <c r="E11">
        <v>7.0496954876350237</v>
      </c>
      <c r="G11" s="1">
        <v>213.45</v>
      </c>
      <c r="H11">
        <v>7.0934620652685387</v>
      </c>
      <c r="J11" s="1">
        <v>40.46</v>
      </c>
      <c r="K11">
        <v>7.0890531558234073</v>
      </c>
      <c r="N11">
        <f t="shared" si="0"/>
        <v>40</v>
      </c>
      <c r="O11">
        <v>6.2574123860085793</v>
      </c>
      <c r="P11">
        <f t="shared" si="1"/>
        <v>40</v>
      </c>
      <c r="Q11">
        <v>6.2082029262941978</v>
      </c>
      <c r="S11">
        <f t="shared" si="2"/>
        <v>40</v>
      </c>
      <c r="T11" s="4">
        <v>6.2082029260000002</v>
      </c>
      <c r="V11">
        <f>D99-D$97</f>
        <v>40</v>
      </c>
      <c r="W11">
        <v>6.1750334648634784</v>
      </c>
      <c r="Y11">
        <v>40</v>
      </c>
      <c r="Z11">
        <f t="shared" si="3"/>
        <v>6.2122129257915644</v>
      </c>
      <c r="AA11">
        <f t="shared" si="4"/>
        <v>1.6974156123132734E-2</v>
      </c>
    </row>
    <row r="12" spans="1:27">
      <c r="A12" s="1">
        <v>53.76</v>
      </c>
      <c r="B12">
        <v>7.0922282301939452</v>
      </c>
      <c r="D12" s="1">
        <v>52.2</v>
      </c>
      <c r="E12">
        <v>7.0496037083262095</v>
      </c>
      <c r="G12" s="1">
        <v>218.45</v>
      </c>
      <c r="H12">
        <v>7.0908158088413549</v>
      </c>
      <c r="J12" s="1">
        <v>45.46</v>
      </c>
      <c r="K12">
        <v>7.0912990458704313</v>
      </c>
      <c r="N12">
        <f t="shared" si="0"/>
        <v>45</v>
      </c>
      <c r="O12">
        <v>6.2941135667818884</v>
      </c>
      <c r="P12">
        <f t="shared" si="1"/>
        <v>45</v>
      </c>
      <c r="Q12">
        <v>6.2473881882843161</v>
      </c>
      <c r="S12">
        <f t="shared" si="2"/>
        <v>45</v>
      </c>
      <c r="T12" s="4">
        <v>6.2473881880000004</v>
      </c>
      <c r="Y12">
        <v>45</v>
      </c>
      <c r="Z12">
        <f t="shared" si="3"/>
        <v>6.2629633143554004</v>
      </c>
      <c r="AA12">
        <f t="shared" si="4"/>
        <v>1.3488454967817694E-2</v>
      </c>
    </row>
    <row r="13" spans="1:27">
      <c r="A13" s="1">
        <v>58.76</v>
      </c>
      <c r="B13">
        <v>7.0935642090985089</v>
      </c>
      <c r="D13" s="1">
        <v>57.2</v>
      </c>
      <c r="E13">
        <v>7.0492986821650634</v>
      </c>
      <c r="G13" s="1">
        <v>223.45</v>
      </c>
      <c r="H13">
        <v>7.0946307252534764</v>
      </c>
      <c r="J13" s="1">
        <v>50.46</v>
      </c>
      <c r="K13">
        <v>7.0891181228829341</v>
      </c>
      <c r="N13">
        <f t="shared" si="0"/>
        <v>50</v>
      </c>
      <c r="O13">
        <v>6.3189837175050378</v>
      </c>
      <c r="P13">
        <f t="shared" si="1"/>
        <v>50</v>
      </c>
      <c r="Q13">
        <v>6.2725662489456013</v>
      </c>
      <c r="S13">
        <f t="shared" si="2"/>
        <v>50</v>
      </c>
      <c r="T13" s="4">
        <v>6.2725662489999996</v>
      </c>
      <c r="V13">
        <f t="shared" ref="V13:V38" si="5">D100-D$97</f>
        <v>51.600000000000023</v>
      </c>
      <c r="W13">
        <v>6.2598869093592873</v>
      </c>
      <c r="Y13">
        <v>50</v>
      </c>
      <c r="Z13">
        <f t="shared" si="3"/>
        <v>6.281000781202482</v>
      </c>
      <c r="AA13">
        <f t="shared" si="4"/>
        <v>1.3008912657104035E-2</v>
      </c>
    </row>
    <row r="14" spans="1:27">
      <c r="A14" s="1">
        <v>63.76</v>
      </c>
      <c r="B14">
        <v>7.0928882653096883</v>
      </c>
      <c r="D14" s="1">
        <v>62.2</v>
      </c>
      <c r="E14">
        <v>7.0474306795956645</v>
      </c>
      <c r="G14" s="1">
        <v>228.45</v>
      </c>
      <c r="H14">
        <v>7.0920388031295971</v>
      </c>
      <c r="J14" s="1">
        <v>55.46</v>
      </c>
      <c r="K14">
        <v>7.0917905368277916</v>
      </c>
      <c r="N14">
        <f t="shared" si="0"/>
        <v>55</v>
      </c>
      <c r="O14">
        <v>6.345248454273956</v>
      </c>
      <c r="P14">
        <f t="shared" si="1"/>
        <v>55</v>
      </c>
      <c r="Q14">
        <v>6.2988238004874759</v>
      </c>
      <c r="S14">
        <f t="shared" si="2"/>
        <v>55</v>
      </c>
      <c r="T14" s="4">
        <v>6.2988238000000001</v>
      </c>
      <c r="V14">
        <f t="shared" si="5"/>
        <v>56.600000000000023</v>
      </c>
      <c r="W14">
        <v>6.2843684014021024</v>
      </c>
      <c r="Y14">
        <v>55</v>
      </c>
      <c r="Z14">
        <f t="shared" si="3"/>
        <v>6.3068161140408838</v>
      </c>
      <c r="AA14">
        <f t="shared" si="4"/>
        <v>1.3256126690980858E-2</v>
      </c>
    </row>
    <row r="15" spans="1:27">
      <c r="A15" s="1">
        <v>68.75</v>
      </c>
      <c r="B15">
        <v>7.0906167887482541</v>
      </c>
      <c r="D15" s="1">
        <v>67.2</v>
      </c>
      <c r="E15">
        <v>7.0461578121743651</v>
      </c>
      <c r="G15" s="1">
        <v>233.45</v>
      </c>
      <c r="H15">
        <v>7.0897735009154639</v>
      </c>
      <c r="J15">
        <v>60.46</v>
      </c>
      <c r="K15">
        <v>7.0344461592744123</v>
      </c>
      <c r="N15">
        <f t="shared" si="0"/>
        <v>60</v>
      </c>
      <c r="O15">
        <v>6.3692023446428392</v>
      </c>
      <c r="P15">
        <f t="shared" si="1"/>
        <v>60</v>
      </c>
      <c r="Q15">
        <v>6.3134941152908191</v>
      </c>
      <c r="S15">
        <f t="shared" si="2"/>
        <v>60</v>
      </c>
      <c r="T15" s="4">
        <v>6.3134941150000001</v>
      </c>
      <c r="V15">
        <f t="shared" si="5"/>
        <v>61.600000000000023</v>
      </c>
      <c r="W15">
        <v>6.3057857441329226</v>
      </c>
      <c r="Y15">
        <v>60</v>
      </c>
      <c r="Z15">
        <f t="shared" si="3"/>
        <v>6.3254940797666457</v>
      </c>
      <c r="AA15">
        <f t="shared" si="4"/>
        <v>1.4682271661658282E-2</v>
      </c>
    </row>
    <row r="16" spans="1:27">
      <c r="A16" s="1">
        <v>73.75</v>
      </c>
      <c r="B16">
        <v>7.0950400256242787</v>
      </c>
      <c r="D16" s="1">
        <v>72.2</v>
      </c>
      <c r="E16">
        <v>7.0450830701591753</v>
      </c>
      <c r="G16" s="1">
        <v>238.45</v>
      </c>
      <c r="H16">
        <v>7.0880189989172164</v>
      </c>
      <c r="J16">
        <v>65.459999999999994</v>
      </c>
      <c r="K16">
        <v>6.8696787830474149</v>
      </c>
      <c r="N16">
        <f t="shared" si="0"/>
        <v>65</v>
      </c>
      <c r="O16">
        <v>6.3860983488263878</v>
      </c>
      <c r="P16">
        <f t="shared" si="1"/>
        <v>65</v>
      </c>
      <c r="Q16">
        <v>6.336724549054451</v>
      </c>
      <c r="S16">
        <f t="shared" si="2"/>
        <v>65</v>
      </c>
      <c r="T16" s="4">
        <v>6.3367245490000004</v>
      </c>
      <c r="V16">
        <f t="shared" si="5"/>
        <v>66.600000000000023</v>
      </c>
      <c r="W16">
        <v>6.3209187765287806</v>
      </c>
      <c r="Y16">
        <v>65</v>
      </c>
      <c r="Z16">
        <f t="shared" si="3"/>
        <v>6.345116555852405</v>
      </c>
      <c r="AA16">
        <f t="shared" si="4"/>
        <v>1.4159482796183277E-2</v>
      </c>
    </row>
    <row r="17" spans="1:27">
      <c r="A17" s="1">
        <v>78.75</v>
      </c>
      <c r="B17">
        <v>7.0894107688309314</v>
      </c>
      <c r="D17" s="1">
        <v>77.2</v>
      </c>
      <c r="E17">
        <v>7.0444549902232723</v>
      </c>
      <c r="G17">
        <v>243.45</v>
      </c>
      <c r="H17">
        <v>7.0627824134082147</v>
      </c>
      <c r="J17">
        <v>70.459999999999994</v>
      </c>
      <c r="K17">
        <v>6.617916994556964</v>
      </c>
      <c r="N17">
        <f t="shared" si="0"/>
        <v>70</v>
      </c>
      <c r="O17">
        <v>6.4096792116513619</v>
      </c>
      <c r="P17">
        <f t="shared" si="1"/>
        <v>70</v>
      </c>
      <c r="Q17">
        <v>6.3616126267996371</v>
      </c>
      <c r="S17">
        <f t="shared" si="2"/>
        <v>70</v>
      </c>
      <c r="T17" s="4">
        <v>6.3616126270000004</v>
      </c>
      <c r="V17">
        <f t="shared" si="5"/>
        <v>71.600000000000023</v>
      </c>
      <c r="W17">
        <v>6.3424739480794079</v>
      </c>
      <c r="Y17">
        <v>70</v>
      </c>
      <c r="Z17">
        <f t="shared" si="3"/>
        <v>6.3688446033826018</v>
      </c>
      <c r="AA17">
        <f t="shared" si="4"/>
        <v>1.433957130135002E-2</v>
      </c>
    </row>
    <row r="18" spans="1:27">
      <c r="A18" s="1">
        <v>83.75</v>
      </c>
      <c r="B18">
        <v>7.0861616651941182</v>
      </c>
      <c r="D18" s="1">
        <v>82.2</v>
      </c>
      <c r="E18">
        <v>7.0457129843830524</v>
      </c>
      <c r="G18">
        <v>248.45</v>
      </c>
      <c r="H18">
        <v>7.0239217522406241</v>
      </c>
      <c r="J18">
        <v>75.459999999999994</v>
      </c>
      <c r="K18">
        <v>6.4653250880751232</v>
      </c>
      <c r="N18">
        <f t="shared" si="0"/>
        <v>75</v>
      </c>
      <c r="O18">
        <v>6.4286841585333319</v>
      </c>
      <c r="P18">
        <f t="shared" si="1"/>
        <v>75</v>
      </c>
      <c r="Q18">
        <v>6.3934024484389207</v>
      </c>
      <c r="S18">
        <f t="shared" si="2"/>
        <v>75</v>
      </c>
      <c r="T18" s="4">
        <v>6.3934024479999998</v>
      </c>
      <c r="V18">
        <f t="shared" si="5"/>
        <v>76.600000000000023</v>
      </c>
      <c r="W18">
        <v>6.355697222961159</v>
      </c>
      <c r="Y18">
        <v>75</v>
      </c>
      <c r="Z18">
        <f t="shared" si="3"/>
        <v>6.3927965694833526</v>
      </c>
      <c r="AA18">
        <f t="shared" si="4"/>
        <v>1.4902501854497797E-2</v>
      </c>
    </row>
    <row r="19" spans="1:27">
      <c r="A19">
        <v>88.75</v>
      </c>
      <c r="B19">
        <v>7.0797939055226218</v>
      </c>
      <c r="D19" s="1">
        <v>87.2</v>
      </c>
      <c r="E19">
        <v>7.0454889199476796</v>
      </c>
      <c r="G19">
        <v>253.45</v>
      </c>
      <c r="H19">
        <v>6.8899538973041352</v>
      </c>
      <c r="J19">
        <v>80.459999999999994</v>
      </c>
      <c r="K19">
        <v>6.3896126394360477</v>
      </c>
      <c r="N19">
        <f t="shared" si="0"/>
        <v>80</v>
      </c>
      <c r="O19">
        <v>6.4473027045316087</v>
      </c>
      <c r="P19">
        <f t="shared" si="1"/>
        <v>80</v>
      </c>
      <c r="Q19">
        <v>6.3990691082192823</v>
      </c>
      <c r="S19">
        <f t="shared" si="2"/>
        <v>80</v>
      </c>
      <c r="T19" s="4">
        <v>6.399069108</v>
      </c>
      <c r="V19">
        <f t="shared" si="5"/>
        <v>81.600000000000023</v>
      </c>
      <c r="W19">
        <v>6.3714314426575029</v>
      </c>
      <c r="Y19">
        <v>80</v>
      </c>
      <c r="Z19">
        <f t="shared" si="3"/>
        <v>6.4042180908520985</v>
      </c>
      <c r="AA19">
        <f t="shared" si="4"/>
        <v>1.5769887661598026E-2</v>
      </c>
    </row>
    <row r="20" spans="1:27">
      <c r="A20">
        <v>93.75</v>
      </c>
      <c r="B20">
        <v>7.0640370133785204</v>
      </c>
      <c r="D20" s="1">
        <v>92.2</v>
      </c>
      <c r="E20">
        <v>7.0455399556755731</v>
      </c>
      <c r="G20">
        <v>258.45</v>
      </c>
      <c r="H20">
        <v>6.7165207699940872</v>
      </c>
      <c r="J20">
        <v>85.46</v>
      </c>
      <c r="K20">
        <v>6.3107355659392361</v>
      </c>
      <c r="N20">
        <f t="shared" si="0"/>
        <v>85</v>
      </c>
      <c r="O20">
        <v>6.4598811174990018</v>
      </c>
      <c r="P20">
        <f t="shared" si="1"/>
        <v>85</v>
      </c>
      <c r="Q20">
        <v>6.4075341982498673</v>
      </c>
      <c r="S20">
        <f t="shared" si="2"/>
        <v>85</v>
      </c>
      <c r="T20" s="4">
        <v>6.4075341979999996</v>
      </c>
      <c r="V20">
        <f t="shared" si="5"/>
        <v>86.600000000000023</v>
      </c>
      <c r="W20">
        <v>6.3902201142973842</v>
      </c>
      <c r="Y20">
        <v>85</v>
      </c>
      <c r="Z20">
        <f t="shared" si="3"/>
        <v>6.4162924070115634</v>
      </c>
      <c r="AA20">
        <f t="shared" si="4"/>
        <v>1.5091809520220052E-2</v>
      </c>
    </row>
    <row r="21" spans="1:27">
      <c r="A21">
        <v>98.75</v>
      </c>
      <c r="B21">
        <v>6.9926310501850351</v>
      </c>
      <c r="D21" s="1">
        <v>97.2</v>
      </c>
      <c r="E21">
        <v>7.0448720639258591</v>
      </c>
      <c r="G21">
        <v>263.45</v>
      </c>
      <c r="H21">
        <v>6.6251661207555559</v>
      </c>
      <c r="J21">
        <v>90.46</v>
      </c>
      <c r="K21">
        <v>6.2528829303144811</v>
      </c>
      <c r="N21">
        <f t="shared" si="0"/>
        <v>90</v>
      </c>
      <c r="O21">
        <v>6.4826589453993506</v>
      </c>
      <c r="P21">
        <f t="shared" si="1"/>
        <v>90</v>
      </c>
      <c r="Q21">
        <v>6.418540080352849</v>
      </c>
      <c r="S21">
        <f t="shared" si="2"/>
        <v>90</v>
      </c>
      <c r="T21" s="4">
        <v>6.4185400799999996</v>
      </c>
      <c r="V21">
        <f t="shared" si="5"/>
        <v>91.600000000000023</v>
      </c>
      <c r="W21">
        <v>6.4048899479198189</v>
      </c>
      <c r="Y21">
        <v>90</v>
      </c>
      <c r="Z21">
        <f t="shared" si="3"/>
        <v>6.4311572634180045</v>
      </c>
      <c r="AA21">
        <f t="shared" si="4"/>
        <v>1.7466114184071197E-2</v>
      </c>
    </row>
    <row r="22" spans="1:27">
      <c r="A22">
        <v>103.76</v>
      </c>
      <c r="B22">
        <v>6.7291373630856333</v>
      </c>
      <c r="D22" s="1">
        <v>102.2</v>
      </c>
      <c r="E22">
        <v>7.0445771236565955</v>
      </c>
      <c r="G22">
        <v>268.45</v>
      </c>
      <c r="H22">
        <v>6.585597382649091</v>
      </c>
      <c r="J22">
        <v>95.46</v>
      </c>
      <c r="K22">
        <v>6.2048906452711785</v>
      </c>
      <c r="N22">
        <f t="shared" si="0"/>
        <v>95</v>
      </c>
      <c r="O22">
        <v>6.4989194730665565</v>
      </c>
      <c r="P22">
        <f t="shared" si="1"/>
        <v>95</v>
      </c>
      <c r="Q22">
        <v>6.4453516386566223</v>
      </c>
      <c r="S22">
        <f t="shared" si="2"/>
        <v>95</v>
      </c>
      <c r="T22" s="4">
        <v>6.4453516390000001</v>
      </c>
      <c r="V22">
        <f t="shared" si="5"/>
        <v>96.600000000000023</v>
      </c>
      <c r="W22">
        <v>6.4222453007966145</v>
      </c>
      <c r="Y22">
        <v>95</v>
      </c>
      <c r="Z22">
        <f t="shared" si="3"/>
        <v>6.4529670128799479</v>
      </c>
      <c r="AA22">
        <f t="shared" si="4"/>
        <v>1.6256896060917667E-2</v>
      </c>
    </row>
    <row r="23" spans="1:27">
      <c r="A23">
        <v>108.76</v>
      </c>
      <c r="B23">
        <v>6.6086582539003063</v>
      </c>
      <c r="D23" s="1">
        <v>107.2</v>
      </c>
      <c r="E23">
        <v>7.0425732154536922</v>
      </c>
      <c r="G23">
        <v>273.45</v>
      </c>
      <c r="H23">
        <v>6.5469797425284328</v>
      </c>
      <c r="J23">
        <v>100.46</v>
      </c>
      <c r="K23">
        <v>6.1687565463306049</v>
      </c>
      <c r="N23">
        <f t="shared" si="0"/>
        <v>100</v>
      </c>
      <c r="O23">
        <v>6.5200305757471648</v>
      </c>
      <c r="P23">
        <f t="shared" si="1"/>
        <v>100</v>
      </c>
      <c r="Q23">
        <v>6.4655242941337043</v>
      </c>
      <c r="S23">
        <f t="shared" si="2"/>
        <v>100</v>
      </c>
      <c r="T23" s="4">
        <v>6.4655242939999997</v>
      </c>
      <c r="V23">
        <f t="shared" si="5"/>
        <v>101.60000000000002</v>
      </c>
      <c r="W23">
        <v>6.4395458081270602</v>
      </c>
      <c r="Y23">
        <v>100</v>
      </c>
      <c r="Z23">
        <f t="shared" si="3"/>
        <v>6.4726562430019827</v>
      </c>
      <c r="AA23">
        <f t="shared" si="4"/>
        <v>1.6937034598487472E-2</v>
      </c>
    </row>
    <row r="24" spans="1:27">
      <c r="A24">
        <v>113.76</v>
      </c>
      <c r="B24">
        <v>6.4973034569560184</v>
      </c>
      <c r="D24" s="1">
        <v>112.2</v>
      </c>
      <c r="E24">
        <v>7.0399896002195597</v>
      </c>
      <c r="G24">
        <v>278.45</v>
      </c>
      <c r="H24">
        <v>6.5087411432913029</v>
      </c>
      <c r="J24">
        <v>105.46</v>
      </c>
      <c r="K24">
        <v>6.132905085580405</v>
      </c>
      <c r="N24">
        <f t="shared" si="0"/>
        <v>104.99999999999994</v>
      </c>
      <c r="O24">
        <v>6.5410789968507368</v>
      </c>
      <c r="P24">
        <f t="shared" si="1"/>
        <v>105</v>
      </c>
      <c r="Q24">
        <v>6.4891428570773764</v>
      </c>
      <c r="S24">
        <f t="shared" si="2"/>
        <v>105</v>
      </c>
      <c r="T24" s="4">
        <v>6.489142857</v>
      </c>
      <c r="V24">
        <f t="shared" si="5"/>
        <v>106.60000000000002</v>
      </c>
      <c r="W24">
        <v>6.4453983584864316</v>
      </c>
      <c r="Y24">
        <v>104.99999999999994</v>
      </c>
      <c r="Z24">
        <f t="shared" si="3"/>
        <v>6.4911907673536362</v>
      </c>
      <c r="AA24">
        <f t="shared" si="4"/>
        <v>1.9566485005259964E-2</v>
      </c>
    </row>
    <row r="25" spans="1:27">
      <c r="A25">
        <v>118.76</v>
      </c>
      <c r="B25">
        <v>6.4114064648673414</v>
      </c>
      <c r="D25" s="1">
        <v>117.2</v>
      </c>
      <c r="E25">
        <v>7.0423896877376455</v>
      </c>
      <c r="G25">
        <v>283.45</v>
      </c>
      <c r="H25">
        <v>6.471324725251935</v>
      </c>
      <c r="J25">
        <v>110.46</v>
      </c>
      <c r="K25">
        <v>6.1449560280844224</v>
      </c>
      <c r="N25">
        <f t="shared" si="0"/>
        <v>109.99999999999994</v>
      </c>
      <c r="O25">
        <v>6.5558442827329477</v>
      </c>
      <c r="P25">
        <f t="shared" si="1"/>
        <v>110</v>
      </c>
      <c r="Q25">
        <v>6.4867972886279865</v>
      </c>
      <c r="S25">
        <f t="shared" si="2"/>
        <v>110</v>
      </c>
      <c r="T25" s="4">
        <v>6.4867972890000001</v>
      </c>
      <c r="V25">
        <f t="shared" si="5"/>
        <v>111.60000000000002</v>
      </c>
      <c r="W25">
        <v>6.4626031451150956</v>
      </c>
      <c r="Y25">
        <v>109.99999999999994</v>
      </c>
      <c r="Z25">
        <f t="shared" si="3"/>
        <v>6.4980105013690075</v>
      </c>
      <c r="AA25">
        <f t="shared" si="4"/>
        <v>2.0103688333552399E-2</v>
      </c>
    </row>
    <row r="26" spans="1:27">
      <c r="A26">
        <v>123.76</v>
      </c>
      <c r="B26">
        <v>6.3382867640128566</v>
      </c>
      <c r="D26" s="1">
        <v>122.2</v>
      </c>
      <c r="E26">
        <v>7.041287875918349</v>
      </c>
      <c r="G26">
        <v>288.45</v>
      </c>
      <c r="H26">
        <v>6.474330785528724</v>
      </c>
      <c r="J26">
        <v>115.46</v>
      </c>
      <c r="K26">
        <v>6.097608660673802</v>
      </c>
      <c r="N26">
        <f t="shared" si="0"/>
        <v>114.99999999999994</v>
      </c>
      <c r="O26">
        <v>6.5681948520999009</v>
      </c>
      <c r="P26">
        <f t="shared" si="1"/>
        <v>115</v>
      </c>
      <c r="Q26">
        <v>6.5012311031126186</v>
      </c>
      <c r="S26">
        <f t="shared" si="2"/>
        <v>115</v>
      </c>
      <c r="T26" s="4">
        <v>6.5012311030000003</v>
      </c>
      <c r="V26">
        <f t="shared" si="5"/>
        <v>116.60000000000002</v>
      </c>
      <c r="W26">
        <v>6.4773798259844737</v>
      </c>
      <c r="Y26">
        <v>114.99999999999994</v>
      </c>
      <c r="Z26">
        <f t="shared" si="3"/>
        <v>6.5120092210492482</v>
      </c>
      <c r="AA26">
        <f t="shared" si="4"/>
        <v>1.9554103989639707E-2</v>
      </c>
    </row>
    <row r="27" spans="1:27">
      <c r="A27">
        <v>128.76</v>
      </c>
      <c r="B27">
        <v>6.2788141950805523</v>
      </c>
      <c r="D27" s="1">
        <v>127.2</v>
      </c>
      <c r="E27">
        <v>7.0373401493914516</v>
      </c>
      <c r="G27">
        <v>293.45</v>
      </c>
      <c r="H27">
        <v>6.4421976126581741</v>
      </c>
      <c r="J27">
        <v>120.46</v>
      </c>
      <c r="K27">
        <v>6.0713276753638654</v>
      </c>
      <c r="N27">
        <f t="shared" si="0"/>
        <v>119.99999999999994</v>
      </c>
      <c r="O27">
        <v>6.5865109518602409</v>
      </c>
      <c r="P27">
        <f t="shared" si="1"/>
        <v>120</v>
      </c>
      <c r="Q27">
        <v>6.5054441243332306</v>
      </c>
      <c r="S27">
        <f t="shared" si="2"/>
        <v>120</v>
      </c>
      <c r="T27" s="4">
        <v>6.5054441240000003</v>
      </c>
      <c r="V27">
        <f t="shared" si="5"/>
        <v>121.60000000000002</v>
      </c>
      <c r="W27">
        <v>6.4942386186080041</v>
      </c>
      <c r="Y27">
        <v>119.99999999999994</v>
      </c>
      <c r="Z27">
        <f t="shared" si="3"/>
        <v>6.5229094547003692</v>
      </c>
      <c r="AA27">
        <f t="shared" si="4"/>
        <v>2.1364383961239051E-2</v>
      </c>
    </row>
    <row r="28" spans="1:27">
      <c r="A28">
        <v>133.76</v>
      </c>
      <c r="B28">
        <v>6.2265436188146523</v>
      </c>
      <c r="D28" s="1">
        <v>132.19999999999999</v>
      </c>
      <c r="E28">
        <v>7.0359278342452791</v>
      </c>
      <c r="G28">
        <v>298.45</v>
      </c>
      <c r="H28">
        <v>6.4014983622229797</v>
      </c>
      <c r="J28">
        <v>125.46</v>
      </c>
      <c r="K28">
        <v>6.0618347942664714</v>
      </c>
      <c r="N28">
        <f t="shared" si="0"/>
        <v>124.99999999999994</v>
      </c>
      <c r="O28">
        <v>6.6007163784625327</v>
      </c>
      <c r="P28">
        <f t="shared" si="1"/>
        <v>125</v>
      </c>
      <c r="Q28">
        <v>6.5094450613453541</v>
      </c>
      <c r="S28">
        <f t="shared" si="2"/>
        <v>125</v>
      </c>
      <c r="T28" s="4">
        <v>6.5094450610000001</v>
      </c>
      <c r="V28">
        <f t="shared" si="5"/>
        <v>126.60000000000002</v>
      </c>
      <c r="W28">
        <v>6.5143753977986343</v>
      </c>
      <c r="Y28">
        <v>124.99999999999994</v>
      </c>
      <c r="Z28">
        <f t="shared" si="3"/>
        <v>6.5334954746516303</v>
      </c>
      <c r="AA28">
        <f t="shared" si="4"/>
        <v>2.2437082447435641E-2</v>
      </c>
    </row>
    <row r="29" spans="1:27">
      <c r="A29">
        <v>138.76</v>
      </c>
      <c r="B29">
        <v>6.1940619477582066</v>
      </c>
      <c r="D29" s="1">
        <v>137.19999999999999</v>
      </c>
      <c r="E29">
        <v>7.0353026213321526</v>
      </c>
      <c r="G29">
        <v>303.45</v>
      </c>
      <c r="H29">
        <v>6.3669547738862002</v>
      </c>
      <c r="J29">
        <v>130.46</v>
      </c>
      <c r="K29">
        <v>6.048504335636717</v>
      </c>
      <c r="N29">
        <f t="shared" si="0"/>
        <v>129.99999999999994</v>
      </c>
      <c r="O29">
        <v>6.6143759294206577</v>
      </c>
      <c r="P29">
        <f t="shared" si="1"/>
        <v>130</v>
      </c>
      <c r="Q29">
        <v>6.5185740034239634</v>
      </c>
      <c r="S29">
        <f t="shared" si="2"/>
        <v>130</v>
      </c>
      <c r="T29" s="4">
        <v>6.5185740030000003</v>
      </c>
      <c r="V29">
        <f t="shared" si="5"/>
        <v>131.60000000000002</v>
      </c>
      <c r="W29">
        <v>6.530190795643608</v>
      </c>
      <c r="Y29">
        <v>129.99999999999994</v>
      </c>
      <c r="Z29">
        <f t="shared" si="3"/>
        <v>6.5454286828720578</v>
      </c>
      <c r="AA29">
        <f t="shared" si="4"/>
        <v>2.3144948428528558E-2</v>
      </c>
    </row>
    <row r="30" spans="1:27">
      <c r="A30">
        <v>143.76</v>
      </c>
      <c r="B30">
        <v>6.1621685858407114</v>
      </c>
      <c r="D30" s="1">
        <v>142.19999999999999</v>
      </c>
      <c r="E30">
        <v>7.0366612383666096</v>
      </c>
      <c r="G30">
        <v>308.45</v>
      </c>
      <c r="H30">
        <v>6.3546176537251995</v>
      </c>
      <c r="J30">
        <v>150.46</v>
      </c>
      <c r="K30">
        <v>6.0224428081163426</v>
      </c>
      <c r="N30">
        <f t="shared" si="0"/>
        <v>134.99999999999994</v>
      </c>
      <c r="O30">
        <v>6.6330622903421528</v>
      </c>
      <c r="P30">
        <f t="shared" si="1"/>
        <v>135</v>
      </c>
      <c r="Q30">
        <v>6.5270769084623401</v>
      </c>
      <c r="S30">
        <f t="shared" si="2"/>
        <v>135</v>
      </c>
      <c r="T30" s="4">
        <v>6.5270769079999997</v>
      </c>
      <c r="V30">
        <f t="shared" si="5"/>
        <v>136.60000000000002</v>
      </c>
      <c r="W30">
        <v>6.5472286231105103</v>
      </c>
      <c r="Y30">
        <v>134.99999999999994</v>
      </c>
      <c r="Z30">
        <f t="shared" si="3"/>
        <v>6.5586111824787503</v>
      </c>
      <c r="AA30">
        <f t="shared" si="4"/>
        <v>2.526748738415753E-2</v>
      </c>
    </row>
    <row r="31" spans="1:27">
      <c r="A31">
        <v>148.76</v>
      </c>
      <c r="B31">
        <v>6.1326150695461168</v>
      </c>
      <c r="D31" s="1">
        <v>147.19999999999999</v>
      </c>
      <c r="E31">
        <v>7.03359390023794</v>
      </c>
      <c r="G31">
        <v>313.45</v>
      </c>
      <c r="H31">
        <v>6.3230856589466198</v>
      </c>
      <c r="J31">
        <v>170.46</v>
      </c>
      <c r="K31">
        <v>6.0004801860675379</v>
      </c>
      <c r="N31">
        <f t="shared" si="0"/>
        <v>139.99999999999994</v>
      </c>
      <c r="O31">
        <v>6.651273853233973</v>
      </c>
      <c r="P31">
        <f t="shared" si="1"/>
        <v>140</v>
      </c>
      <c r="Q31">
        <v>6.5353799300351492</v>
      </c>
      <c r="S31">
        <f t="shared" si="2"/>
        <v>140</v>
      </c>
      <c r="T31" s="4">
        <v>6.5353799300000004</v>
      </c>
      <c r="V31">
        <f t="shared" si="5"/>
        <v>141.60000000000002</v>
      </c>
      <c r="W31">
        <v>6.5646766705381596</v>
      </c>
      <c r="Y31">
        <v>139.99999999999994</v>
      </c>
      <c r="Z31">
        <f t="shared" si="3"/>
        <v>6.5716775959518205</v>
      </c>
      <c r="AA31">
        <f t="shared" si="4"/>
        <v>2.7415959820456262E-2</v>
      </c>
    </row>
    <row r="32" spans="1:27">
      <c r="A32">
        <v>153.76</v>
      </c>
      <c r="B32">
        <v>6.1080261016232376</v>
      </c>
      <c r="D32" s="1">
        <v>152.19999999999999</v>
      </c>
      <c r="E32">
        <v>7.0330900208401559</v>
      </c>
      <c r="G32">
        <v>318.45</v>
      </c>
      <c r="H32">
        <v>6.3035065036936233</v>
      </c>
      <c r="J32">
        <v>190.46</v>
      </c>
      <c r="K32">
        <v>5.9697407089949399</v>
      </c>
      <c r="N32">
        <f t="shared" si="0"/>
        <v>144.99999999999994</v>
      </c>
      <c r="O32">
        <v>6.6604664633574222</v>
      </c>
      <c r="P32">
        <f t="shared" si="1"/>
        <v>145</v>
      </c>
      <c r="Q32">
        <v>6.552640064917715</v>
      </c>
      <c r="S32">
        <f t="shared" si="2"/>
        <v>145</v>
      </c>
      <c r="T32" s="4">
        <v>6.5526400650000003</v>
      </c>
      <c r="V32">
        <f t="shared" si="5"/>
        <v>146.60000000000002</v>
      </c>
      <c r="W32">
        <v>6.5765676059799061</v>
      </c>
      <c r="Y32">
        <v>144.99999999999994</v>
      </c>
      <c r="Z32">
        <f t="shared" si="3"/>
        <v>6.5855785498137616</v>
      </c>
      <c r="AA32">
        <f t="shared" si="4"/>
        <v>2.5591802516908221E-2</v>
      </c>
    </row>
    <row r="33" spans="1:27">
      <c r="A33">
        <v>158.76</v>
      </c>
      <c r="B33">
        <v>6.0847843008993339</v>
      </c>
      <c r="D33" s="1">
        <v>157.19999999999999</v>
      </c>
      <c r="E33">
        <v>7.0329215429225558</v>
      </c>
      <c r="G33">
        <v>323.45</v>
      </c>
      <c r="H33">
        <v>6.2721656927286027</v>
      </c>
      <c r="J33">
        <v>210.46</v>
      </c>
      <c r="K33">
        <v>5.965064143518247</v>
      </c>
      <c r="N33">
        <f t="shared" si="0"/>
        <v>149.99999999999994</v>
      </c>
      <c r="O33">
        <v>6.6629958314209468</v>
      </c>
      <c r="P33">
        <f t="shared" si="1"/>
        <v>150</v>
      </c>
      <c r="Q33">
        <v>6.5615180976896008</v>
      </c>
      <c r="S33">
        <f t="shared" si="2"/>
        <v>150</v>
      </c>
      <c r="T33" s="4">
        <v>6.5615180979999996</v>
      </c>
      <c r="V33">
        <f t="shared" si="5"/>
        <v>151.60000000000002</v>
      </c>
      <c r="W33">
        <v>6.5912258909487624</v>
      </c>
      <c r="Y33">
        <v>149.99999999999994</v>
      </c>
      <c r="Z33">
        <f t="shared" si="3"/>
        <v>6.5943144795148276</v>
      </c>
      <c r="AA33">
        <f t="shared" si="4"/>
        <v>2.3940678040166315E-2</v>
      </c>
    </row>
    <row r="34" spans="1:27">
      <c r="A34">
        <v>163.76</v>
      </c>
      <c r="B34">
        <v>6.0685213444002031</v>
      </c>
      <c r="D34" s="1">
        <v>162.19999999999999</v>
      </c>
      <c r="E34">
        <v>7.031641107760696</v>
      </c>
      <c r="G34">
        <v>328.45</v>
      </c>
      <c r="H34">
        <v>6.2646261426765868</v>
      </c>
      <c r="J34">
        <v>230.46</v>
      </c>
      <c r="K34">
        <v>5.9511436976658132</v>
      </c>
      <c r="N34">
        <f t="shared" si="0"/>
        <v>154.99999999999994</v>
      </c>
      <c r="O34">
        <v>6.6710094302236334</v>
      </c>
      <c r="P34">
        <f t="shared" si="1"/>
        <v>155</v>
      </c>
      <c r="Q34">
        <v>6.5698526812346172</v>
      </c>
      <c r="S34">
        <f t="shared" si="2"/>
        <v>155</v>
      </c>
      <c r="T34" s="4">
        <v>6.5698526810000004</v>
      </c>
      <c r="V34">
        <f t="shared" si="5"/>
        <v>156.60000000000002</v>
      </c>
      <c r="W34">
        <v>6.6069327061975152</v>
      </c>
      <c r="Y34">
        <v>154.99999999999994</v>
      </c>
      <c r="Z34">
        <f t="shared" si="3"/>
        <v>6.6044118746639411</v>
      </c>
      <c r="AA34">
        <f t="shared" si="4"/>
        <v>2.3857676464355135E-2</v>
      </c>
    </row>
    <row r="35" spans="1:27">
      <c r="A35">
        <v>168.76</v>
      </c>
      <c r="B35">
        <v>6.0535972262321884</v>
      </c>
      <c r="D35" s="1">
        <v>167.2</v>
      </c>
      <c r="E35">
        <v>7.0284753609491979</v>
      </c>
      <c r="G35">
        <v>333.45</v>
      </c>
      <c r="H35">
        <v>6.2407749127641665</v>
      </c>
      <c r="J35">
        <v>250.46</v>
      </c>
      <c r="K35">
        <v>5.9424242075066038</v>
      </c>
      <c r="N35">
        <f t="shared" si="0"/>
        <v>159.99999999999994</v>
      </c>
      <c r="O35">
        <v>6.6904490238849883</v>
      </c>
      <c r="P35">
        <f t="shared" si="1"/>
        <v>160</v>
      </c>
      <c r="Q35">
        <v>6.5901628212611358</v>
      </c>
      <c r="S35">
        <f t="shared" si="2"/>
        <v>160</v>
      </c>
      <c r="T35" s="4">
        <v>6.5901628209999998</v>
      </c>
      <c r="V35">
        <f t="shared" si="5"/>
        <v>161.60000000000002</v>
      </c>
      <c r="W35">
        <v>6.6156299504528908</v>
      </c>
      <c r="Y35">
        <v>159.99999999999994</v>
      </c>
      <c r="Z35">
        <f t="shared" si="3"/>
        <v>6.6216011541497544</v>
      </c>
      <c r="AA35">
        <f t="shared" si="4"/>
        <v>2.3721337101717314E-2</v>
      </c>
    </row>
    <row r="36" spans="1:27">
      <c r="A36">
        <v>173.76</v>
      </c>
      <c r="B36">
        <v>6.0397368944327541</v>
      </c>
      <c r="D36" s="1">
        <v>172.2</v>
      </c>
      <c r="E36">
        <v>7.0289876685764687</v>
      </c>
      <c r="G36">
        <v>338.45</v>
      </c>
      <c r="H36">
        <v>6.2072570697620328</v>
      </c>
      <c r="J36">
        <v>270.45999999999998</v>
      </c>
      <c r="K36">
        <v>5.9423885244588988</v>
      </c>
      <c r="N36">
        <f t="shared" si="0"/>
        <v>164.99999999999994</v>
      </c>
      <c r="O36">
        <v>6.6956037932392638</v>
      </c>
      <c r="P36">
        <f t="shared" si="1"/>
        <v>165</v>
      </c>
      <c r="Q36">
        <v>6.5945882707646541</v>
      </c>
      <c r="S36">
        <f t="shared" si="2"/>
        <v>165</v>
      </c>
      <c r="T36" s="4">
        <v>6.5945882710000001</v>
      </c>
      <c r="V36">
        <f t="shared" si="5"/>
        <v>166.60000000000002</v>
      </c>
      <c r="W36">
        <v>6.6289120174176723</v>
      </c>
      <c r="Y36">
        <v>164.99999999999994</v>
      </c>
      <c r="Z36">
        <f t="shared" si="3"/>
        <v>6.6284230881053974</v>
      </c>
      <c r="AA36">
        <f t="shared" si="4"/>
        <v>2.3810144734253243E-2</v>
      </c>
    </row>
    <row r="37" spans="1:27">
      <c r="A37">
        <v>178.76</v>
      </c>
      <c r="B37">
        <v>6.0303839934676091</v>
      </c>
      <c r="D37" s="1">
        <v>177.2</v>
      </c>
      <c r="E37">
        <v>7.033735091073936</v>
      </c>
      <c r="G37">
        <v>343.45</v>
      </c>
      <c r="H37">
        <v>6.1904141435746078</v>
      </c>
      <c r="J37">
        <v>290.45999999999998</v>
      </c>
      <c r="K37">
        <v>5.9342066542806435</v>
      </c>
      <c r="N37">
        <f t="shared" si="0"/>
        <v>169.99999999999994</v>
      </c>
      <c r="O37">
        <v>6.7107447835680381</v>
      </c>
      <c r="P37">
        <f t="shared" si="1"/>
        <v>170</v>
      </c>
      <c r="Q37">
        <v>6.6090759902604814</v>
      </c>
      <c r="S37">
        <f t="shared" si="2"/>
        <v>170</v>
      </c>
      <c r="T37" s="4">
        <v>6.60907599</v>
      </c>
      <c r="V37">
        <f t="shared" si="5"/>
        <v>171.60000000000002</v>
      </c>
      <c r="W37">
        <v>6.6438675476583953</v>
      </c>
      <c r="Y37">
        <v>169.99999999999994</v>
      </c>
      <c r="Z37">
        <f t="shared" si="3"/>
        <v>6.6431910778717285</v>
      </c>
      <c r="AA37">
        <f t="shared" si="4"/>
        <v>2.3964625297673476E-2</v>
      </c>
    </row>
    <row r="38" spans="1:27">
      <c r="A38">
        <v>183.76</v>
      </c>
      <c r="B38">
        <v>6.0228184213790206</v>
      </c>
      <c r="D38" s="1">
        <v>182.2</v>
      </c>
      <c r="E38">
        <v>7.0254066908536528</v>
      </c>
      <c r="G38">
        <v>348.45</v>
      </c>
      <c r="H38">
        <v>6.1682211352264211</v>
      </c>
      <c r="J38">
        <v>310.45999999999998</v>
      </c>
      <c r="K38">
        <v>5.9269643532368308</v>
      </c>
      <c r="N38">
        <f t="shared" si="0"/>
        <v>174.99999999999994</v>
      </c>
      <c r="O38">
        <v>6.7084275315839461</v>
      </c>
      <c r="P38">
        <f t="shared" si="1"/>
        <v>175</v>
      </c>
      <c r="Q38">
        <v>6.6278737584000318</v>
      </c>
      <c r="S38">
        <f t="shared" si="2"/>
        <v>175</v>
      </c>
      <c r="T38" s="4">
        <v>6.6278737579999998</v>
      </c>
      <c r="V38">
        <f t="shared" si="5"/>
        <v>176.60000000000002</v>
      </c>
      <c r="W38">
        <v>6.6551676194500295</v>
      </c>
      <c r="Y38">
        <v>174.99999999999994</v>
      </c>
      <c r="Z38">
        <f t="shared" si="3"/>
        <v>6.654835666858502</v>
      </c>
      <c r="AA38">
        <f t="shared" si="4"/>
        <v>1.8987028893190983E-2</v>
      </c>
    </row>
    <row r="39" spans="1:27">
      <c r="A39">
        <v>188.76</v>
      </c>
      <c r="B39">
        <v>6.0139089812055602</v>
      </c>
      <c r="D39" s="1">
        <v>187.2</v>
      </c>
      <c r="E39">
        <v>7.0266315550185015</v>
      </c>
      <c r="G39">
        <v>353.45</v>
      </c>
      <c r="H39">
        <v>6.1583195032545222</v>
      </c>
      <c r="J39">
        <v>330.46</v>
      </c>
      <c r="K39">
        <v>5.9221681693351549</v>
      </c>
      <c r="N39">
        <f t="shared" si="0"/>
        <v>179.99999999999994</v>
      </c>
      <c r="O39">
        <v>6.7211084058225437</v>
      </c>
      <c r="P39">
        <f t="shared" si="1"/>
        <v>180</v>
      </c>
      <c r="Q39">
        <v>6.6306706339432999</v>
      </c>
      <c r="S39">
        <f t="shared" si="2"/>
        <v>180</v>
      </c>
      <c r="T39" s="4">
        <v>6.6306706340000003</v>
      </c>
      <c r="Y39">
        <v>179.99999999999994</v>
      </c>
      <c r="Z39">
        <f t="shared" si="3"/>
        <v>6.6608165579219483</v>
      </c>
      <c r="AA39">
        <f t="shared" si="4"/>
        <v>2.6107135961511669E-2</v>
      </c>
    </row>
    <row r="40" spans="1:27">
      <c r="A40">
        <v>193.76</v>
      </c>
      <c r="B40">
        <v>6.0065001009067851</v>
      </c>
      <c r="D40" s="1">
        <v>192.2</v>
      </c>
      <c r="E40">
        <v>7.0256794916237304</v>
      </c>
      <c r="G40">
        <v>358.45</v>
      </c>
      <c r="H40">
        <v>6.1431313275429451</v>
      </c>
      <c r="J40">
        <v>350.46</v>
      </c>
      <c r="K40">
        <v>5.9324704451350279</v>
      </c>
      <c r="N40">
        <f t="shared" si="0"/>
        <v>184.99999999999994</v>
      </c>
      <c r="O40">
        <v>6.7266599514950274</v>
      </c>
      <c r="P40">
        <f t="shared" si="1"/>
        <v>185</v>
      </c>
      <c r="Q40">
        <v>6.6347916232517123</v>
      </c>
      <c r="S40">
        <f t="shared" si="2"/>
        <v>185</v>
      </c>
      <c r="T40" s="4">
        <v>6.6347916229999999</v>
      </c>
      <c r="Y40">
        <v>184.99999999999994</v>
      </c>
      <c r="Z40">
        <f t="shared" si="3"/>
        <v>6.6654143992489132</v>
      </c>
      <c r="AA40">
        <f t="shared" si="4"/>
        <v>2.6520102056970977E-2</v>
      </c>
    </row>
    <row r="41" spans="1:27">
      <c r="A41">
        <v>198.76</v>
      </c>
      <c r="B41">
        <v>6.0007967686586499</v>
      </c>
      <c r="D41" s="1">
        <v>197.2</v>
      </c>
      <c r="E41">
        <v>7.0290703841687581</v>
      </c>
      <c r="G41">
        <v>363.45</v>
      </c>
      <c r="H41">
        <v>6.136599242328483</v>
      </c>
      <c r="J41">
        <v>370.46</v>
      </c>
      <c r="K41">
        <v>5.9263037602045685</v>
      </c>
      <c r="N41">
        <f t="shared" si="0"/>
        <v>189.99999999999994</v>
      </c>
      <c r="O41">
        <v>6.7319218376076746</v>
      </c>
      <c r="P41">
        <f t="shared" si="1"/>
        <v>190</v>
      </c>
      <c r="Q41">
        <v>6.637578155771922</v>
      </c>
      <c r="S41">
        <f t="shared" si="2"/>
        <v>190</v>
      </c>
      <c r="T41" s="4">
        <v>6.637578156</v>
      </c>
      <c r="Y41">
        <v>189.99999999999994</v>
      </c>
      <c r="Z41">
        <f t="shared" si="3"/>
        <v>6.6690260497931986</v>
      </c>
      <c r="AA41">
        <f t="shared" si="4"/>
        <v>2.7234675019185861E-2</v>
      </c>
    </row>
    <row r="42" spans="1:27">
      <c r="A42">
        <v>203.76</v>
      </c>
      <c r="B42">
        <v>5.9940570830851607</v>
      </c>
      <c r="D42" s="1">
        <v>202.2</v>
      </c>
      <c r="E42">
        <v>7.0213207333721472</v>
      </c>
      <c r="G42">
        <v>368.45</v>
      </c>
      <c r="H42">
        <v>6.113295524304962</v>
      </c>
      <c r="J42">
        <v>390.46</v>
      </c>
      <c r="K42">
        <v>5.9250298494220024</v>
      </c>
      <c r="N42">
        <f t="shared" si="0"/>
        <v>194.99999999999994</v>
      </c>
      <c r="O42">
        <v>6.7402538510415217</v>
      </c>
      <c r="P42">
        <f t="shared" si="1"/>
        <v>195</v>
      </c>
      <c r="Q42">
        <v>6.6383350638661653</v>
      </c>
      <c r="S42">
        <f t="shared" si="2"/>
        <v>195</v>
      </c>
      <c r="T42" s="4">
        <v>6.6383350639999996</v>
      </c>
      <c r="V42">
        <f>D126-D$97</f>
        <v>196.60000000000002</v>
      </c>
      <c r="W42">
        <v>6.7021803498383692</v>
      </c>
      <c r="Y42">
        <v>194.99999999999994</v>
      </c>
      <c r="Z42">
        <f t="shared" si="3"/>
        <v>6.679776082186514</v>
      </c>
      <c r="AA42">
        <f t="shared" si="4"/>
        <v>2.5156556008421541E-2</v>
      </c>
    </row>
    <row r="43" spans="1:27">
      <c r="A43">
        <v>208.76</v>
      </c>
      <c r="B43">
        <v>5.9909282651988027</v>
      </c>
      <c r="D43" s="1">
        <v>207.2</v>
      </c>
      <c r="E43">
        <v>7.0194748803573459</v>
      </c>
      <c r="G43">
        <v>373.45</v>
      </c>
      <c r="H43">
        <v>6.103806511850582</v>
      </c>
      <c r="J43">
        <v>410.46</v>
      </c>
      <c r="K43">
        <v>5.9224162337553201</v>
      </c>
      <c r="N43">
        <f t="shared" si="0"/>
        <v>199.99999999999994</v>
      </c>
      <c r="O43">
        <v>6.7541160543563592</v>
      </c>
      <c r="P43">
        <f t="shared" si="1"/>
        <v>200</v>
      </c>
      <c r="Q43">
        <v>6.6430922914380579</v>
      </c>
      <c r="S43">
        <f t="shared" si="2"/>
        <v>200</v>
      </c>
      <c r="T43" s="4">
        <v>6.6430922910000003</v>
      </c>
      <c r="Y43">
        <v>199.99999999999994</v>
      </c>
      <c r="Z43">
        <f t="shared" si="3"/>
        <v>6.680100212264807</v>
      </c>
      <c r="AA43">
        <f t="shared" si="4"/>
        <v>3.2049799766891388E-2</v>
      </c>
    </row>
    <row r="44" spans="1:27">
      <c r="A44">
        <v>213.76</v>
      </c>
      <c r="B44">
        <v>5.9856620907737152</v>
      </c>
      <c r="D44" s="1">
        <v>212.2</v>
      </c>
      <c r="E44">
        <v>7.0205366594108822</v>
      </c>
      <c r="G44">
        <v>378.45</v>
      </c>
      <c r="H44">
        <v>6.0891554606654488</v>
      </c>
      <c r="J44">
        <v>430.46</v>
      </c>
      <c r="K44">
        <v>5.9167200005316012</v>
      </c>
      <c r="N44">
        <f t="shared" si="0"/>
        <v>204.99999999999994</v>
      </c>
      <c r="O44">
        <v>6.7664200852782281</v>
      </c>
      <c r="P44">
        <f t="shared" si="1"/>
        <v>205</v>
      </c>
      <c r="Q44">
        <v>6.647337301645833</v>
      </c>
      <c r="S44">
        <f t="shared" si="2"/>
        <v>205</v>
      </c>
      <c r="T44" s="4">
        <v>6.6473373020000004</v>
      </c>
      <c r="Y44">
        <v>204.99999999999994</v>
      </c>
      <c r="Z44">
        <f t="shared" si="3"/>
        <v>6.6870315629746875</v>
      </c>
      <c r="AA44">
        <f t="shared" si="4"/>
        <v>3.4376238541886983E-2</v>
      </c>
    </row>
    <row r="45" spans="1:27">
      <c r="A45">
        <v>218.76</v>
      </c>
      <c r="B45">
        <v>5.9770341160101212</v>
      </c>
      <c r="D45" s="1">
        <v>217.2</v>
      </c>
      <c r="E45">
        <v>7.017997610490144</v>
      </c>
      <c r="G45">
        <v>383.45</v>
      </c>
      <c r="H45">
        <v>6.075995359126054</v>
      </c>
      <c r="J45">
        <v>450.46</v>
      </c>
      <c r="K45">
        <v>5.914953090837983</v>
      </c>
      <c r="N45">
        <f t="shared" si="0"/>
        <v>209.99999999999994</v>
      </c>
      <c r="O45">
        <v>6.7695800370931893</v>
      </c>
      <c r="P45">
        <f t="shared" si="1"/>
        <v>210</v>
      </c>
      <c r="Q45">
        <v>6.6562173367019239</v>
      </c>
      <c r="S45">
        <f t="shared" si="2"/>
        <v>210</v>
      </c>
      <c r="T45" s="4">
        <v>6.6562173370000002</v>
      </c>
      <c r="Y45">
        <v>209.99999999999994</v>
      </c>
      <c r="Z45">
        <f t="shared" si="3"/>
        <v>6.6940049035983717</v>
      </c>
      <c r="AA45">
        <f t="shared" si="4"/>
        <v>3.2724992750456386E-2</v>
      </c>
    </row>
    <row r="46" spans="1:27">
      <c r="A46">
        <v>233.76</v>
      </c>
      <c r="B46">
        <v>5.9736725867551987</v>
      </c>
      <c r="D46" s="1">
        <v>222.2</v>
      </c>
      <c r="E46">
        <v>7.016329075175844</v>
      </c>
      <c r="G46">
        <v>388.45</v>
      </c>
      <c r="H46">
        <v>6.0719768542017887</v>
      </c>
      <c r="J46">
        <v>470.46</v>
      </c>
      <c r="K46">
        <v>5.9154790863406186</v>
      </c>
      <c r="N46">
        <f t="shared" si="0"/>
        <v>214.99999999999994</v>
      </c>
      <c r="O46">
        <v>6.771576505528599</v>
      </c>
      <c r="P46">
        <f t="shared" si="1"/>
        <v>215</v>
      </c>
      <c r="Q46">
        <v>6.6627415925033349</v>
      </c>
      <c r="S46">
        <f t="shared" si="2"/>
        <v>215</v>
      </c>
      <c r="T46" s="4">
        <v>6.6627415929999998</v>
      </c>
      <c r="V46">
        <f>D127-D$97</f>
        <v>216.60000000000002</v>
      </c>
      <c r="W46">
        <v>6.744954299977155</v>
      </c>
      <c r="Y46">
        <v>214.99999999999994</v>
      </c>
      <c r="Z46">
        <f t="shared" si="3"/>
        <v>6.7105034977522724</v>
      </c>
      <c r="AA46">
        <f t="shared" si="4"/>
        <v>2.8105706999585919E-2</v>
      </c>
    </row>
    <row r="47" spans="1:27">
      <c r="A47">
        <v>248.76</v>
      </c>
      <c r="B47">
        <v>5.9669001993072719</v>
      </c>
      <c r="D47">
        <v>227.2</v>
      </c>
      <c r="E47">
        <v>7.0035039840643512</v>
      </c>
      <c r="G47">
        <v>393.45</v>
      </c>
      <c r="H47">
        <v>6.0599332965664781</v>
      </c>
      <c r="J47">
        <v>490.46</v>
      </c>
      <c r="K47">
        <v>5.9164275996068385</v>
      </c>
      <c r="N47">
        <f t="shared" si="0"/>
        <v>219.99999999999994</v>
      </c>
      <c r="O47">
        <v>6.7816761890936776</v>
      </c>
      <c r="P47">
        <f t="shared" si="1"/>
        <v>220</v>
      </c>
      <c r="Q47">
        <v>6.6812181421048225</v>
      </c>
      <c r="S47">
        <f t="shared" si="2"/>
        <v>220</v>
      </c>
      <c r="T47" s="4">
        <v>6.6812181419999996</v>
      </c>
      <c r="Y47">
        <v>219.99999999999994</v>
      </c>
      <c r="Z47">
        <f t="shared" si="3"/>
        <v>6.7147041577328332</v>
      </c>
      <c r="AA47">
        <f t="shared" si="4"/>
        <v>2.8999740250769679E-2</v>
      </c>
    </row>
    <row r="48" spans="1:27">
      <c r="A48">
        <v>263.76</v>
      </c>
      <c r="B48">
        <v>5.9586882750955263</v>
      </c>
      <c r="D48">
        <v>232.2</v>
      </c>
      <c r="E48">
        <v>6.9816411915123817</v>
      </c>
      <c r="G48">
        <v>398.45</v>
      </c>
      <c r="H48">
        <v>6.0500423548009934</v>
      </c>
      <c r="J48">
        <v>510.46</v>
      </c>
      <c r="K48">
        <v>5.909991764844265</v>
      </c>
      <c r="N48">
        <f t="shared" si="0"/>
        <v>224.99999999999994</v>
      </c>
      <c r="O48">
        <v>6.7925933094026716</v>
      </c>
      <c r="P48">
        <f t="shared" si="1"/>
        <v>225</v>
      </c>
      <c r="Q48">
        <v>6.7031248608597158</v>
      </c>
      <c r="S48">
        <f t="shared" si="2"/>
        <v>225</v>
      </c>
      <c r="T48" s="4">
        <v>6.703124861</v>
      </c>
      <c r="Y48">
        <v>224.99999999999994</v>
      </c>
      <c r="Z48">
        <f t="shared" si="3"/>
        <v>6.7329476770874628</v>
      </c>
      <c r="AA48">
        <f t="shared" si="4"/>
        <v>2.5827316404878561E-2</v>
      </c>
    </row>
    <row r="49" spans="1:27">
      <c r="A49">
        <v>278.76</v>
      </c>
      <c r="B49">
        <v>5.9502448383601712</v>
      </c>
      <c r="D49">
        <v>237.2</v>
      </c>
      <c r="E49">
        <v>6.7836761058640924</v>
      </c>
      <c r="G49">
        <v>403.45</v>
      </c>
      <c r="H49">
        <v>6.045603994972585</v>
      </c>
      <c r="J49">
        <v>530.46</v>
      </c>
      <c r="K49">
        <v>5.9139618816326545</v>
      </c>
      <c r="N49">
        <f t="shared" si="0"/>
        <v>229.99999999999994</v>
      </c>
      <c r="O49">
        <v>6.7948854203382121</v>
      </c>
      <c r="P49">
        <f t="shared" si="1"/>
        <v>230</v>
      </c>
      <c r="Q49">
        <v>6.7213917344401759</v>
      </c>
      <c r="S49">
        <f t="shared" si="2"/>
        <v>230</v>
      </c>
      <c r="T49" s="4">
        <v>6.721391734</v>
      </c>
      <c r="Y49">
        <v>229.99999999999994</v>
      </c>
      <c r="Z49">
        <f t="shared" si="3"/>
        <v>6.7458896295927957</v>
      </c>
      <c r="AA49">
        <f t="shared" si="4"/>
        <v>2.1215799732018412E-2</v>
      </c>
    </row>
    <row r="50" spans="1:27">
      <c r="A50">
        <v>293.76</v>
      </c>
      <c r="B50">
        <v>5.9412568034824842</v>
      </c>
      <c r="D50">
        <v>242.2</v>
      </c>
      <c r="E50">
        <v>6.5812053536282491</v>
      </c>
      <c r="G50">
        <v>408.45</v>
      </c>
      <c r="H50">
        <v>6.0355716120660245</v>
      </c>
      <c r="J50">
        <v>550.46</v>
      </c>
      <c r="K50">
        <v>5.9160526467472083</v>
      </c>
      <c r="N50">
        <f t="shared" si="0"/>
        <v>234.99999999999994</v>
      </c>
      <c r="O50">
        <v>6.8006366390378323</v>
      </c>
      <c r="P50">
        <f t="shared" si="1"/>
        <v>235</v>
      </c>
      <c r="Q50">
        <v>6.7288133813808244</v>
      </c>
      <c r="S50">
        <f t="shared" si="2"/>
        <v>235</v>
      </c>
      <c r="T50" s="4">
        <v>6.7288133810000001</v>
      </c>
      <c r="V50">
        <f>D128-D$97</f>
        <v>236.60000000000002</v>
      </c>
      <c r="W50">
        <v>6.7852980719050349</v>
      </c>
      <c r="Y50">
        <v>234.99999999999994</v>
      </c>
      <c r="Z50">
        <f t="shared" si="3"/>
        <v>6.7608903683309238</v>
      </c>
      <c r="AA50">
        <f t="shared" si="4"/>
        <v>1.878245687890168E-2</v>
      </c>
    </row>
    <row r="51" spans="1:27">
      <c r="A51">
        <v>308.76</v>
      </c>
      <c r="B51">
        <v>5.9382641630040789</v>
      </c>
      <c r="D51">
        <v>247.2</v>
      </c>
      <c r="E51">
        <v>6.459927171800441</v>
      </c>
      <c r="G51">
        <v>413.45</v>
      </c>
      <c r="H51">
        <v>6.0268332890285974</v>
      </c>
      <c r="J51">
        <v>570.46</v>
      </c>
      <c r="K51">
        <v>5.9089686231906384</v>
      </c>
      <c r="N51">
        <f t="shared" si="0"/>
        <v>239.99999999999994</v>
      </c>
      <c r="O51">
        <v>6.7977563652406268</v>
      </c>
      <c r="P51">
        <f t="shared" si="1"/>
        <v>240</v>
      </c>
      <c r="Q51">
        <v>6.7156380205182602</v>
      </c>
      <c r="S51">
        <f t="shared" si="2"/>
        <v>240</v>
      </c>
      <c r="T51" s="4">
        <v>6.7156380210000002</v>
      </c>
      <c r="Y51">
        <v>239.99999999999994</v>
      </c>
      <c r="Z51">
        <f t="shared" si="3"/>
        <v>6.7430108022529618</v>
      </c>
      <c r="AA51">
        <f t="shared" si="4"/>
        <v>2.3705524145899236E-2</v>
      </c>
    </row>
    <row r="52" spans="1:27">
      <c r="A52">
        <v>323.76</v>
      </c>
      <c r="B52">
        <v>5.9268629331916607</v>
      </c>
      <c r="D52">
        <v>252.2</v>
      </c>
      <c r="E52">
        <v>6.3887513607792954</v>
      </c>
      <c r="G52">
        <v>418.45</v>
      </c>
      <c r="H52">
        <v>6.0244428006896689</v>
      </c>
      <c r="J52" s="1">
        <v>584.55999999999995</v>
      </c>
      <c r="K52">
        <v>5.9269474955627457</v>
      </c>
      <c r="N52">
        <f t="shared" si="0"/>
        <v>244.99999999999994</v>
      </c>
      <c r="O52">
        <v>6.7994638420362685</v>
      </c>
      <c r="P52">
        <f t="shared" si="1"/>
        <v>245</v>
      </c>
      <c r="Q52">
        <v>6.7208942337153106</v>
      </c>
      <c r="S52">
        <f t="shared" si="2"/>
        <v>245</v>
      </c>
      <c r="T52" s="4">
        <v>6.7208942340000002</v>
      </c>
      <c r="Y52">
        <v>244.99999999999994</v>
      </c>
      <c r="Z52">
        <f t="shared" si="3"/>
        <v>6.7470841032505264</v>
      </c>
      <c r="AA52">
        <f t="shared" si="4"/>
        <v>2.2681092216022859E-2</v>
      </c>
    </row>
    <row r="53" spans="1:27">
      <c r="A53">
        <v>338.76</v>
      </c>
      <c r="B53">
        <v>5.9190147182857666</v>
      </c>
      <c r="D53">
        <v>257.2</v>
      </c>
      <c r="E53">
        <v>6.3438197932864275</v>
      </c>
      <c r="G53">
        <v>423.45</v>
      </c>
      <c r="H53">
        <v>6.0122512659288594</v>
      </c>
      <c r="J53" s="1">
        <v>589.55999999999995</v>
      </c>
      <c r="K53">
        <v>5.9335265956641754</v>
      </c>
      <c r="N53">
        <f t="shared" si="0"/>
        <v>249.99999999999994</v>
      </c>
      <c r="O53">
        <v>6.8083940303012236</v>
      </c>
      <c r="P53">
        <f t="shared" si="1"/>
        <v>250</v>
      </c>
      <c r="Q53">
        <v>6.7191952799457928</v>
      </c>
      <c r="S53">
        <f t="shared" si="2"/>
        <v>250</v>
      </c>
      <c r="T53" s="4">
        <v>6.7191952800000001</v>
      </c>
      <c r="Y53">
        <v>249.99999999999994</v>
      </c>
      <c r="Z53">
        <f t="shared" si="3"/>
        <v>6.7489281967490058</v>
      </c>
      <c r="AA53">
        <f t="shared" si="4"/>
        <v>2.5749461256718946E-2</v>
      </c>
    </row>
    <row r="54" spans="1:27">
      <c r="A54">
        <v>353.76</v>
      </c>
      <c r="B54">
        <v>5.9150325933185242</v>
      </c>
      <c r="D54">
        <v>262.2</v>
      </c>
      <c r="E54">
        <v>6.3215243572818585</v>
      </c>
      <c r="G54">
        <v>428.45</v>
      </c>
      <c r="H54">
        <v>6.0000303090432334</v>
      </c>
      <c r="J54" s="1">
        <v>594.55999999999995</v>
      </c>
      <c r="K54">
        <v>5.9550122786012203</v>
      </c>
      <c r="N54">
        <f t="shared" si="0"/>
        <v>254.99999999999994</v>
      </c>
      <c r="O54">
        <v>6.8091237137344995</v>
      </c>
      <c r="P54">
        <f t="shared" si="1"/>
        <v>255</v>
      </c>
      <c r="Q54">
        <v>6.7265100867927545</v>
      </c>
      <c r="S54">
        <f t="shared" si="2"/>
        <v>255</v>
      </c>
      <c r="T54" s="4">
        <v>6.7265100870000003</v>
      </c>
      <c r="V54">
        <f>D129-D$97</f>
        <v>256.60000000000014</v>
      </c>
      <c r="W54">
        <v>6.8131668916721351</v>
      </c>
      <c r="Y54">
        <v>254.99999999999994</v>
      </c>
      <c r="Z54">
        <f t="shared" si="3"/>
        <v>6.7688276947998478</v>
      </c>
      <c r="AA54">
        <f t="shared" si="4"/>
        <v>2.4446017737396037E-2</v>
      </c>
    </row>
    <row r="55" spans="1:27">
      <c r="A55">
        <v>368.76</v>
      </c>
      <c r="B55">
        <v>5.9111122507060294</v>
      </c>
      <c r="D55">
        <v>267.2</v>
      </c>
      <c r="E55">
        <v>6.2889438112913254</v>
      </c>
      <c r="G55">
        <v>433.45</v>
      </c>
      <c r="H55">
        <v>6.0030159550301256</v>
      </c>
      <c r="J55" s="1">
        <v>599.55999999999995</v>
      </c>
      <c r="K55">
        <v>5.992516456169974</v>
      </c>
      <c r="N55">
        <f t="shared" si="0"/>
        <v>259.99999999999994</v>
      </c>
      <c r="O55">
        <v>6.8291173383759975</v>
      </c>
      <c r="P55">
        <f t="shared" si="1"/>
        <v>260</v>
      </c>
      <c r="Q55">
        <v>6.7209932323337966</v>
      </c>
      <c r="S55">
        <f t="shared" si="2"/>
        <v>260</v>
      </c>
      <c r="T55" s="4">
        <v>6.7209932319999997</v>
      </c>
      <c r="Y55">
        <v>259.99999999999994</v>
      </c>
      <c r="Z55">
        <f t="shared" si="3"/>
        <v>6.7570346009032649</v>
      </c>
      <c r="AA55">
        <f t="shared" si="4"/>
        <v>3.1212740912855613E-2</v>
      </c>
    </row>
    <row r="56" spans="1:27">
      <c r="A56">
        <v>383.76</v>
      </c>
      <c r="B56">
        <v>5.9031257184242847</v>
      </c>
      <c r="D56">
        <v>272.2</v>
      </c>
      <c r="E56">
        <v>6.2779950008458023</v>
      </c>
      <c r="G56">
        <v>438.45</v>
      </c>
      <c r="H56">
        <v>6.0031767177993816</v>
      </c>
      <c r="J56" s="1">
        <v>604.55999999999995</v>
      </c>
      <c r="K56">
        <v>6.0266419504232696</v>
      </c>
      <c r="N56">
        <f t="shared" si="0"/>
        <v>264.99999999999994</v>
      </c>
      <c r="O56">
        <v>6.8341357715382101</v>
      </c>
      <c r="P56">
        <f t="shared" si="1"/>
        <v>265</v>
      </c>
      <c r="Q56">
        <v>6.7205423471131702</v>
      </c>
      <c r="S56">
        <f t="shared" si="2"/>
        <v>265</v>
      </c>
      <c r="T56" s="4">
        <v>6.7205423470000003</v>
      </c>
      <c r="Y56">
        <v>264.99999999999994</v>
      </c>
      <c r="Z56">
        <f t="shared" si="3"/>
        <v>6.7584068218837929</v>
      </c>
      <c r="AA56">
        <f t="shared" si="4"/>
        <v>3.2791597101318751E-2</v>
      </c>
    </row>
    <row r="57" spans="1:27">
      <c r="A57">
        <v>398.76</v>
      </c>
      <c r="B57">
        <v>5.906921805554326</v>
      </c>
      <c r="D57">
        <v>277.2</v>
      </c>
      <c r="E57">
        <v>6.2644214562189697</v>
      </c>
      <c r="G57">
        <v>443.45</v>
      </c>
      <c r="H57">
        <v>5.9984184079397318</v>
      </c>
      <c r="J57" s="1">
        <v>609.55999999999995</v>
      </c>
      <c r="K57">
        <v>6.0718389102471688</v>
      </c>
      <c r="N57">
        <f t="shared" si="0"/>
        <v>269.99999999999994</v>
      </c>
      <c r="O57">
        <v>6.8347570246484457</v>
      </c>
      <c r="P57">
        <f t="shared" si="1"/>
        <v>270</v>
      </c>
      <c r="Q57">
        <v>6.7219666235074866</v>
      </c>
      <c r="S57">
        <f t="shared" si="2"/>
        <v>270</v>
      </c>
      <c r="T57" s="4">
        <v>6.7219666240000002</v>
      </c>
      <c r="Y57">
        <v>269.99999999999994</v>
      </c>
      <c r="Z57">
        <f t="shared" si="3"/>
        <v>6.7595634240519784</v>
      </c>
      <c r="AA57">
        <f t="shared" si="4"/>
        <v>3.2559784159281083E-2</v>
      </c>
    </row>
    <row r="58" spans="1:27">
      <c r="A58">
        <v>405.91</v>
      </c>
      <c r="B58">
        <v>5.9039680690448906</v>
      </c>
      <c r="D58">
        <v>282.2</v>
      </c>
      <c r="E58">
        <v>6.2361660743545242</v>
      </c>
      <c r="G58">
        <v>448.45</v>
      </c>
      <c r="H58">
        <v>5.9945838672573446</v>
      </c>
      <c r="J58" s="1">
        <v>614.55999999999995</v>
      </c>
      <c r="K58">
        <v>6.1171784933002655</v>
      </c>
      <c r="N58">
        <f t="shared" si="0"/>
        <v>274.99999999999994</v>
      </c>
      <c r="O58">
        <v>6.8411400095239223</v>
      </c>
      <c r="P58">
        <f t="shared" si="1"/>
        <v>275</v>
      </c>
      <c r="Q58">
        <v>6.7203658434357836</v>
      </c>
      <c r="S58">
        <f t="shared" si="2"/>
        <v>275</v>
      </c>
      <c r="T58" s="4">
        <v>6.7203658429999997</v>
      </c>
      <c r="V58">
        <f>D130-D$97</f>
        <v>276.60000000000014</v>
      </c>
      <c r="W58">
        <v>6.8324610237815619</v>
      </c>
      <c r="Y58">
        <v>274.99999999999994</v>
      </c>
      <c r="Z58">
        <f t="shared" si="3"/>
        <v>6.7785831799353167</v>
      </c>
      <c r="AA58">
        <f t="shared" si="4"/>
        <v>3.3658450616249808E-2</v>
      </c>
    </row>
    <row r="59" spans="1:27">
      <c r="A59" s="1">
        <v>410.91</v>
      </c>
      <c r="B59">
        <v>5.9031033078950657</v>
      </c>
      <c r="D59">
        <v>287.2</v>
      </c>
      <c r="E59">
        <v>6.2190225872366725</v>
      </c>
      <c r="G59">
        <v>453.45</v>
      </c>
      <c r="H59">
        <v>5.9867896469146276</v>
      </c>
      <c r="J59" s="1">
        <v>619.55999999999995</v>
      </c>
      <c r="K59">
        <v>6.1648912862273226</v>
      </c>
      <c r="N59">
        <f t="shared" si="0"/>
        <v>279.99999999999994</v>
      </c>
      <c r="O59">
        <v>6.839405996274742</v>
      </c>
      <c r="P59">
        <f t="shared" si="1"/>
        <v>280</v>
      </c>
      <c r="Q59">
        <v>6.7236502382977035</v>
      </c>
      <c r="S59">
        <f t="shared" si="2"/>
        <v>280</v>
      </c>
      <c r="T59" s="4">
        <v>6.7236502380000003</v>
      </c>
      <c r="Y59">
        <v>279.99999999999994</v>
      </c>
      <c r="Z59">
        <f t="shared" si="3"/>
        <v>6.7622354908574822</v>
      </c>
      <c r="AA59">
        <f t="shared" si="4"/>
        <v>3.3415809057115935E-2</v>
      </c>
    </row>
    <row r="60" spans="1:27">
      <c r="A60" s="1">
        <v>415.91</v>
      </c>
      <c r="B60">
        <v>5.9183086067616726</v>
      </c>
      <c r="D60">
        <v>292.2</v>
      </c>
      <c r="E60">
        <v>6.2038944061211927</v>
      </c>
      <c r="G60">
        <v>458.45</v>
      </c>
      <c r="H60">
        <v>5.9797218536648016</v>
      </c>
      <c r="J60" s="1">
        <v>624.55999999999995</v>
      </c>
      <c r="K60">
        <v>6.2110418494671009</v>
      </c>
      <c r="N60">
        <f t="shared" si="0"/>
        <v>284.99999999999994</v>
      </c>
      <c r="O60">
        <v>6.8426146010113795</v>
      </c>
      <c r="P60">
        <f t="shared" si="1"/>
        <v>285</v>
      </c>
      <c r="Q60">
        <v>6.7355706751507389</v>
      </c>
      <c r="S60">
        <f t="shared" si="2"/>
        <v>285</v>
      </c>
      <c r="T60" s="4">
        <v>6.735570675</v>
      </c>
      <c r="Y60">
        <v>284.99999999999994</v>
      </c>
      <c r="Z60">
        <f t="shared" si="3"/>
        <v>6.7712519837207061</v>
      </c>
      <c r="AA60">
        <f t="shared" si="4"/>
        <v>3.0900919727134893E-2</v>
      </c>
    </row>
    <row r="61" spans="1:27">
      <c r="A61" s="1">
        <v>420.91</v>
      </c>
      <c r="B61">
        <v>5.9483165619713647</v>
      </c>
      <c r="D61">
        <v>297.2</v>
      </c>
      <c r="E61">
        <v>6.1910962442896071</v>
      </c>
      <c r="G61">
        <v>463.45</v>
      </c>
      <c r="H61">
        <v>5.9743904286739857</v>
      </c>
      <c r="J61" s="1">
        <v>629.55999999999995</v>
      </c>
      <c r="K61">
        <v>6.2560774024791534</v>
      </c>
      <c r="N61">
        <f t="shared" si="0"/>
        <v>289.99999999999994</v>
      </c>
      <c r="O61">
        <v>6.8485290241767514</v>
      </c>
      <c r="P61">
        <f t="shared" si="1"/>
        <v>290</v>
      </c>
      <c r="Q61">
        <v>6.7359090053041299</v>
      </c>
      <c r="S61">
        <f t="shared" si="2"/>
        <v>290</v>
      </c>
      <c r="T61" s="4">
        <v>6.7359090049999999</v>
      </c>
      <c r="Y61">
        <v>289.99999999999994</v>
      </c>
      <c r="Z61">
        <f t="shared" si="3"/>
        <v>6.7734490114936277</v>
      </c>
      <c r="AA61">
        <f t="shared" si="4"/>
        <v>3.2510599150021746E-2</v>
      </c>
    </row>
    <row r="62" spans="1:27">
      <c r="A62" s="1">
        <v>425.91</v>
      </c>
      <c r="B62">
        <v>5.9917348899669527</v>
      </c>
      <c r="D62">
        <v>302.2</v>
      </c>
      <c r="E62">
        <v>6.1853723945697761</v>
      </c>
      <c r="G62">
        <v>468.45</v>
      </c>
      <c r="H62">
        <v>5.9717251812546053</v>
      </c>
      <c r="J62" s="1">
        <v>634.55999999999995</v>
      </c>
      <c r="K62">
        <v>6.2982063380118101</v>
      </c>
      <c r="N62">
        <f t="shared" si="0"/>
        <v>294.99999999999994</v>
      </c>
      <c r="O62">
        <v>6.8500809658569741</v>
      </c>
      <c r="P62">
        <f t="shared" si="1"/>
        <v>295</v>
      </c>
      <c r="Q62">
        <v>6.7411184410463072</v>
      </c>
      <c r="S62">
        <f t="shared" si="2"/>
        <v>295</v>
      </c>
      <c r="T62" s="4">
        <v>6.7411184410000002</v>
      </c>
      <c r="V62">
        <f>D131-D$97</f>
        <v>296.60000000000014</v>
      </c>
      <c r="W62">
        <v>6.8547921370172702</v>
      </c>
      <c r="Y62">
        <v>294.99999999999994</v>
      </c>
      <c r="Z62">
        <f t="shared" si="3"/>
        <v>6.7967774962301384</v>
      </c>
      <c r="AA62">
        <f t="shared" si="4"/>
        <v>3.2149156641332589E-2</v>
      </c>
    </row>
    <row r="63" spans="1:27">
      <c r="A63" s="1">
        <v>430.91</v>
      </c>
      <c r="B63">
        <v>6.0386387219163931</v>
      </c>
      <c r="D63">
        <v>307.2</v>
      </c>
      <c r="E63">
        <v>6.1686695716798496</v>
      </c>
      <c r="G63">
        <v>473.45</v>
      </c>
      <c r="H63">
        <v>5.9674131229707363</v>
      </c>
      <c r="J63" s="1">
        <v>639.55999999999995</v>
      </c>
      <c r="K63">
        <v>6.3355546796894835</v>
      </c>
      <c r="N63">
        <f t="shared" si="0"/>
        <v>314.99999999999994</v>
      </c>
      <c r="O63">
        <v>6.8927997985574203</v>
      </c>
      <c r="P63">
        <f t="shared" si="1"/>
        <v>300</v>
      </c>
      <c r="Q63">
        <v>6.7526493253479174</v>
      </c>
      <c r="S63">
        <f t="shared" si="2"/>
        <v>300</v>
      </c>
      <c r="T63" s="4">
        <v>6.7526493250000001</v>
      </c>
      <c r="Y63">
        <v>314.99999999999994</v>
      </c>
      <c r="Z63">
        <f t="shared" si="3"/>
        <v>6.7993661496351123</v>
      </c>
      <c r="AA63">
        <f t="shared" si="4"/>
        <v>4.0457956767497499E-2</v>
      </c>
    </row>
    <row r="64" spans="1:27">
      <c r="A64" s="1">
        <v>435.91</v>
      </c>
      <c r="B64">
        <v>6.0968662935528242</v>
      </c>
      <c r="D64">
        <v>312.2</v>
      </c>
      <c r="E64">
        <v>6.1552673485810914</v>
      </c>
      <c r="G64">
        <v>478.45</v>
      </c>
      <c r="H64">
        <v>5.9576870552225385</v>
      </c>
      <c r="J64" s="1">
        <v>644.55999999999995</v>
      </c>
      <c r="K64">
        <v>6.3644385674936892</v>
      </c>
      <c r="N64">
        <f t="shared" si="0"/>
        <v>334.99999999999994</v>
      </c>
      <c r="O64">
        <v>6.8882577481343263</v>
      </c>
      <c r="P64">
        <f t="shared" si="1"/>
        <v>305</v>
      </c>
      <c r="Q64">
        <v>6.7529488922618661</v>
      </c>
      <c r="S64">
        <f t="shared" si="2"/>
        <v>305</v>
      </c>
      <c r="T64" s="4">
        <v>6.752948892</v>
      </c>
    </row>
    <row r="65" spans="1:23">
      <c r="A65" s="1">
        <v>440.91</v>
      </c>
      <c r="B65">
        <v>6.1500087896994451</v>
      </c>
      <c r="D65">
        <v>317.2</v>
      </c>
      <c r="E65">
        <v>6.1375945455798968</v>
      </c>
      <c r="G65">
        <v>483.45</v>
      </c>
      <c r="H65">
        <v>5.9573157165257626</v>
      </c>
      <c r="J65" s="1">
        <v>649.55999999999995</v>
      </c>
      <c r="K65">
        <v>6.3967796458496977</v>
      </c>
      <c r="N65">
        <f t="shared" si="0"/>
        <v>354.99999999999994</v>
      </c>
      <c r="O65">
        <v>6.916939766157868</v>
      </c>
      <c r="P65">
        <f t="shared" si="1"/>
        <v>310</v>
      </c>
      <c r="Q65">
        <v>6.7471710683501742</v>
      </c>
      <c r="S65">
        <f t="shared" si="2"/>
        <v>310</v>
      </c>
      <c r="T65" s="4">
        <v>6.7471710680000001</v>
      </c>
    </row>
    <row r="66" spans="1:23">
      <c r="A66" s="1">
        <v>445.91</v>
      </c>
      <c r="B66">
        <v>6.2063242201993267</v>
      </c>
      <c r="D66">
        <v>322.2</v>
      </c>
      <c r="E66">
        <v>6.1246592009186225</v>
      </c>
      <c r="G66">
        <v>488.45</v>
      </c>
      <c r="H66">
        <v>5.9578267386739894</v>
      </c>
      <c r="J66" s="1">
        <v>654.55999999999995</v>
      </c>
      <c r="K66">
        <v>6.4282762290733375</v>
      </c>
      <c r="N66">
        <f t="shared" si="0"/>
        <v>374.99999999999994</v>
      </c>
      <c r="O66">
        <v>6.9238942457366903</v>
      </c>
      <c r="P66">
        <f t="shared" si="1"/>
        <v>315</v>
      </c>
      <c r="Q66">
        <v>6.7521231583950305</v>
      </c>
      <c r="S66">
        <f t="shared" si="2"/>
        <v>315</v>
      </c>
      <c r="T66" s="4">
        <v>6.7521231579999998</v>
      </c>
      <c r="V66">
        <f>D132-D$97</f>
        <v>316.60000000000014</v>
      </c>
      <c r="W66">
        <v>6.8692474855210639</v>
      </c>
    </row>
    <row r="67" spans="1:23">
      <c r="A67" s="1">
        <v>450.91</v>
      </c>
      <c r="B67">
        <v>6.2574123860085793</v>
      </c>
      <c r="D67">
        <v>327.2</v>
      </c>
      <c r="E67">
        <v>6.1024023143142365</v>
      </c>
      <c r="G67">
        <v>493.45</v>
      </c>
      <c r="H67">
        <v>5.9552189899929475</v>
      </c>
      <c r="J67" s="1">
        <v>659.56</v>
      </c>
      <c r="K67">
        <v>6.4468667425674431</v>
      </c>
      <c r="N67">
        <f t="shared" si="0"/>
        <v>394.99999999999994</v>
      </c>
      <c r="O67">
        <v>6.9083545994398898</v>
      </c>
      <c r="P67">
        <f t="shared" si="1"/>
        <v>320</v>
      </c>
      <c r="Q67">
        <v>6.7549335208144257</v>
      </c>
      <c r="S67">
        <f t="shared" si="2"/>
        <v>320</v>
      </c>
      <c r="T67" s="4">
        <v>6.7549335209999999</v>
      </c>
    </row>
    <row r="68" spans="1:23">
      <c r="A68" s="1">
        <v>455.91</v>
      </c>
      <c r="B68">
        <v>6.2941135667818884</v>
      </c>
      <c r="D68">
        <v>332.2</v>
      </c>
      <c r="E68">
        <v>6.1026851156969641</v>
      </c>
      <c r="G68">
        <v>498.45</v>
      </c>
      <c r="H68">
        <v>5.9568050449345087</v>
      </c>
      <c r="J68" s="1">
        <v>664.56</v>
      </c>
      <c r="K68">
        <v>6.4639757573389964</v>
      </c>
      <c r="N68">
        <f t="shared" ref="N68:N93" si="6">A124-A$59</f>
        <v>414.99999999999994</v>
      </c>
      <c r="O68">
        <v>6.9146315740507154</v>
      </c>
      <c r="P68">
        <f t="shared" ref="P68" si="7">G150-G$85</f>
        <v>325</v>
      </c>
      <c r="Q68">
        <v>6.7704663692686564</v>
      </c>
      <c r="S68">
        <f t="shared" ref="S68:S99" si="8">J117-J$52</f>
        <v>325</v>
      </c>
      <c r="T68" s="4">
        <v>6.7704663690000002</v>
      </c>
    </row>
    <row r="69" spans="1:23">
      <c r="A69" s="1">
        <v>460.91</v>
      </c>
      <c r="B69">
        <v>6.3189837175050378</v>
      </c>
      <c r="D69">
        <v>337.38</v>
      </c>
      <c r="E69">
        <v>6.1024818075340272</v>
      </c>
      <c r="G69">
        <v>503.45</v>
      </c>
      <c r="H69">
        <v>5.9522268843168353</v>
      </c>
      <c r="J69" s="1">
        <v>669.56</v>
      </c>
      <c r="K69">
        <v>6.4856112703949274</v>
      </c>
      <c r="N69">
        <f t="shared" si="6"/>
        <v>434.99999999999994</v>
      </c>
      <c r="O69">
        <v>6.9160235953336491</v>
      </c>
      <c r="P69">
        <f>G151-G$85</f>
        <v>330</v>
      </c>
      <c r="Q69">
        <v>6.7831946232552935</v>
      </c>
      <c r="S69">
        <f t="shared" si="8"/>
        <v>330</v>
      </c>
      <c r="T69" s="4">
        <v>6.783194623</v>
      </c>
    </row>
    <row r="70" spans="1:23">
      <c r="A70" s="1">
        <v>465.91</v>
      </c>
      <c r="B70">
        <v>6.345248454273956</v>
      </c>
      <c r="D70">
        <v>342.38</v>
      </c>
      <c r="E70">
        <v>6.1112513062648155</v>
      </c>
      <c r="G70">
        <v>508.45</v>
      </c>
      <c r="H70">
        <v>5.9493261600255911</v>
      </c>
      <c r="J70" s="1">
        <v>674.56</v>
      </c>
      <c r="K70">
        <v>6.5054417310158925</v>
      </c>
      <c r="N70">
        <f t="shared" si="6"/>
        <v>454.99999999999994</v>
      </c>
      <c r="O70">
        <v>6.9319018667489525</v>
      </c>
      <c r="P70">
        <f t="shared" ref="P70:P90" si="9">G152-G$85</f>
        <v>335</v>
      </c>
      <c r="Q70">
        <v>6.7697890813709201</v>
      </c>
      <c r="S70">
        <f t="shared" si="8"/>
        <v>335</v>
      </c>
      <c r="T70" s="4">
        <v>6.7697890809999999</v>
      </c>
      <c r="V70">
        <f>D133-D$97</f>
        <v>336.60000000000014</v>
      </c>
      <c r="W70">
        <v>6.8866286010854276</v>
      </c>
    </row>
    <row r="71" spans="1:23">
      <c r="A71" s="1">
        <v>470.91</v>
      </c>
      <c r="B71">
        <v>6.3692023446428392</v>
      </c>
      <c r="D71">
        <v>347.38</v>
      </c>
      <c r="E71">
        <v>6.0926000688394497</v>
      </c>
      <c r="G71">
        <v>513.45000000000005</v>
      </c>
      <c r="H71">
        <v>5.9427913277067921</v>
      </c>
      <c r="J71" s="1">
        <v>679.56</v>
      </c>
      <c r="K71">
        <v>6.5264995195248341</v>
      </c>
      <c r="N71">
        <f t="shared" si="6"/>
        <v>474.99999999999994</v>
      </c>
      <c r="O71">
        <v>6.9383944684714152</v>
      </c>
      <c r="P71">
        <f t="shared" si="9"/>
        <v>340</v>
      </c>
      <c r="Q71">
        <v>6.767602700819932</v>
      </c>
      <c r="S71">
        <f t="shared" si="8"/>
        <v>340</v>
      </c>
      <c r="T71" s="4">
        <v>6.7676027010000004</v>
      </c>
    </row>
    <row r="72" spans="1:23">
      <c r="A72" s="1">
        <v>475.91</v>
      </c>
      <c r="B72">
        <v>6.3860983488263878</v>
      </c>
      <c r="D72">
        <v>352.38</v>
      </c>
      <c r="E72">
        <v>6.0766014381555351</v>
      </c>
      <c r="G72">
        <v>518.45000000000005</v>
      </c>
      <c r="H72">
        <v>5.952867403605258</v>
      </c>
      <c r="J72" s="1">
        <v>684.56</v>
      </c>
      <c r="K72">
        <v>6.5420619935065956</v>
      </c>
      <c r="N72">
        <f t="shared" si="6"/>
        <v>494.99999999999994</v>
      </c>
      <c r="O72">
        <v>6.9373890390349509</v>
      </c>
      <c r="P72">
        <f t="shared" si="9"/>
        <v>345</v>
      </c>
      <c r="Q72">
        <v>6.775960613262435</v>
      </c>
      <c r="S72">
        <f t="shared" si="8"/>
        <v>345</v>
      </c>
      <c r="T72" s="4">
        <v>6.7759606129999996</v>
      </c>
    </row>
    <row r="73" spans="1:23">
      <c r="A73" s="1">
        <v>480.91</v>
      </c>
      <c r="B73">
        <v>6.4096792116513619</v>
      </c>
      <c r="D73">
        <v>359.53</v>
      </c>
      <c r="E73">
        <v>6.0726519487459747</v>
      </c>
      <c r="G73">
        <v>523.45000000000005</v>
      </c>
      <c r="H73">
        <v>5.9431233809049848</v>
      </c>
      <c r="J73" s="1">
        <v>689.56</v>
      </c>
      <c r="K73">
        <v>6.5572458434045897</v>
      </c>
      <c r="N73">
        <f t="shared" si="6"/>
        <v>515</v>
      </c>
      <c r="O73">
        <v>6.9493958028515932</v>
      </c>
      <c r="P73">
        <f t="shared" si="9"/>
        <v>350</v>
      </c>
      <c r="Q73">
        <v>6.7752399375980401</v>
      </c>
      <c r="S73">
        <f t="shared" si="8"/>
        <v>350</v>
      </c>
      <c r="T73" s="4">
        <v>6.7752399380000004</v>
      </c>
    </row>
    <row r="74" spans="1:23">
      <c r="A74" s="1">
        <v>485.91</v>
      </c>
      <c r="B74">
        <v>6.4286841585333319</v>
      </c>
      <c r="D74">
        <v>364.53</v>
      </c>
      <c r="E74">
        <v>6.0742806836898184</v>
      </c>
      <c r="G74">
        <v>528.45000000000005</v>
      </c>
      <c r="H74">
        <v>5.9410052597354985</v>
      </c>
      <c r="J74" s="1">
        <v>694.56</v>
      </c>
      <c r="K74">
        <v>6.5767603269390875</v>
      </c>
      <c r="N74">
        <f t="shared" si="6"/>
        <v>535</v>
      </c>
      <c r="O74">
        <v>6.9568083646763599</v>
      </c>
      <c r="P74">
        <f t="shared" si="9"/>
        <v>355</v>
      </c>
      <c r="Q74">
        <v>6.7751990822347823</v>
      </c>
      <c r="S74">
        <f t="shared" si="8"/>
        <v>355</v>
      </c>
      <c r="T74" s="4">
        <v>6.7751990820000003</v>
      </c>
      <c r="V74">
        <f>D134-D$97</f>
        <v>356.60000000000014</v>
      </c>
      <c r="W74">
        <v>6.8967820121374404</v>
      </c>
    </row>
    <row r="75" spans="1:23">
      <c r="A75" s="1">
        <v>490.91</v>
      </c>
      <c r="B75">
        <v>6.4473027045316087</v>
      </c>
      <c r="D75">
        <v>369.53</v>
      </c>
      <c r="E75">
        <v>6.0612293267916932</v>
      </c>
      <c r="G75">
        <v>533.45000000000005</v>
      </c>
      <c r="H75">
        <v>5.940038144660762</v>
      </c>
      <c r="J75" s="1">
        <v>699.56</v>
      </c>
      <c r="K75">
        <v>6.5881346757515322</v>
      </c>
      <c r="N75">
        <f t="shared" si="6"/>
        <v>555</v>
      </c>
      <c r="O75">
        <v>6.956280865312312</v>
      </c>
      <c r="P75">
        <f t="shared" si="9"/>
        <v>360</v>
      </c>
      <c r="Q75">
        <v>6.7783833480954891</v>
      </c>
      <c r="S75">
        <f t="shared" si="8"/>
        <v>360</v>
      </c>
      <c r="T75" s="4">
        <v>6.7783833480000002</v>
      </c>
    </row>
    <row r="76" spans="1:23">
      <c r="A76" s="1">
        <v>495.91</v>
      </c>
      <c r="B76">
        <v>6.4598811174990018</v>
      </c>
      <c r="D76">
        <v>374.53</v>
      </c>
      <c r="E76">
        <v>6.0576889088637751</v>
      </c>
      <c r="G76">
        <v>538.45000000000005</v>
      </c>
      <c r="H76">
        <v>5.93952944672548</v>
      </c>
      <c r="J76" s="1">
        <v>704.56</v>
      </c>
      <c r="K76">
        <v>6.6033994603976396</v>
      </c>
      <c r="N76">
        <f t="shared" si="6"/>
        <v>575</v>
      </c>
      <c r="O76">
        <v>6.9595583148175448</v>
      </c>
      <c r="P76">
        <f t="shared" si="9"/>
        <v>365</v>
      </c>
      <c r="Q76">
        <v>6.792983960000349</v>
      </c>
      <c r="S76">
        <f t="shared" si="8"/>
        <v>365</v>
      </c>
      <c r="T76" s="4">
        <v>6.7929839599999999</v>
      </c>
    </row>
    <row r="77" spans="1:23">
      <c r="A77" s="1">
        <v>500.91</v>
      </c>
      <c r="B77">
        <v>6.4826589453993506</v>
      </c>
      <c r="D77">
        <v>379.53</v>
      </c>
      <c r="E77">
        <v>6.0576042139598449</v>
      </c>
      <c r="G77">
        <v>543.45000000000005</v>
      </c>
      <c r="H77">
        <v>5.9340732676668502</v>
      </c>
      <c r="J77" s="1">
        <v>709.56</v>
      </c>
      <c r="K77">
        <v>6.6194924455254958</v>
      </c>
      <c r="N77">
        <f t="shared" si="6"/>
        <v>595</v>
      </c>
      <c r="O77">
        <v>6.9672024219926127</v>
      </c>
      <c r="P77">
        <f t="shared" si="9"/>
        <v>370</v>
      </c>
      <c r="Q77">
        <v>6.8024855982980457</v>
      </c>
      <c r="S77">
        <f t="shared" si="8"/>
        <v>370</v>
      </c>
      <c r="T77" s="4">
        <v>6.8024855979999996</v>
      </c>
    </row>
    <row r="78" spans="1:23">
      <c r="A78" s="1">
        <v>505.91</v>
      </c>
      <c r="B78">
        <v>6.4989194730665565</v>
      </c>
      <c r="D78">
        <v>399.53</v>
      </c>
      <c r="E78">
        <v>6.0393668154272016</v>
      </c>
      <c r="G78">
        <v>563.45000000000005</v>
      </c>
      <c r="H78">
        <v>5.9388923320043476</v>
      </c>
      <c r="J78" s="1">
        <v>714.56</v>
      </c>
      <c r="K78">
        <v>6.6395156296435758</v>
      </c>
      <c r="N78">
        <f t="shared" si="6"/>
        <v>615</v>
      </c>
      <c r="O78">
        <v>6.972158407113163</v>
      </c>
      <c r="P78">
        <f t="shared" si="9"/>
        <v>375</v>
      </c>
      <c r="Q78">
        <v>6.8023914373566265</v>
      </c>
      <c r="S78">
        <f t="shared" si="8"/>
        <v>375</v>
      </c>
      <c r="T78" s="4">
        <v>6.8023914369999998</v>
      </c>
      <c r="V78">
        <f>D135-D$97</f>
        <v>376.60000000000014</v>
      </c>
      <c r="W78">
        <v>6.9066962161928025</v>
      </c>
    </row>
    <row r="79" spans="1:23">
      <c r="A79" s="1">
        <v>510.91</v>
      </c>
      <c r="B79">
        <v>6.5200305757471648</v>
      </c>
      <c r="D79">
        <v>419.53</v>
      </c>
      <c r="E79">
        <v>6.0368528623190656</v>
      </c>
      <c r="G79">
        <v>583.45000000000005</v>
      </c>
      <c r="H79">
        <v>5.9339930852381002</v>
      </c>
      <c r="J79" s="1">
        <v>719.56</v>
      </c>
      <c r="K79">
        <v>6.647646055926983</v>
      </c>
      <c r="N79">
        <f t="shared" si="6"/>
        <v>635</v>
      </c>
      <c r="O79">
        <v>6.9720527902565133</v>
      </c>
      <c r="P79">
        <f t="shared" si="9"/>
        <v>379.99999999999989</v>
      </c>
      <c r="Q79">
        <v>6.8024471431779512</v>
      </c>
      <c r="S79">
        <f t="shared" si="8"/>
        <v>380</v>
      </c>
      <c r="T79" s="4">
        <v>6.8024471430000002</v>
      </c>
    </row>
    <row r="80" spans="1:23">
      <c r="A80" s="1">
        <v>515.91</v>
      </c>
      <c r="B80">
        <v>6.5410789968507368</v>
      </c>
      <c r="D80">
        <v>439.53</v>
      </c>
      <c r="E80">
        <v>5.9962198569348031</v>
      </c>
      <c r="G80">
        <v>603.45000000000005</v>
      </c>
      <c r="H80">
        <v>5.9280838072495081</v>
      </c>
      <c r="J80" s="1">
        <v>724.56</v>
      </c>
      <c r="K80">
        <v>6.6642716803124564</v>
      </c>
      <c r="N80">
        <f t="shared" si="6"/>
        <v>655</v>
      </c>
      <c r="O80">
        <v>6.9761708842426771</v>
      </c>
      <c r="P80">
        <f t="shared" si="9"/>
        <v>384.99999999999989</v>
      </c>
      <c r="Q80">
        <v>6.8024345396121673</v>
      </c>
      <c r="S80">
        <f t="shared" si="8"/>
        <v>385</v>
      </c>
      <c r="T80" s="4">
        <v>6.8024345400000001</v>
      </c>
    </row>
    <row r="81" spans="1:23">
      <c r="A81" s="1">
        <v>520.91</v>
      </c>
      <c r="B81">
        <v>6.5558442827329477</v>
      </c>
      <c r="D81">
        <v>459.53</v>
      </c>
      <c r="E81">
        <v>5.9783570991856303</v>
      </c>
      <c r="G81">
        <v>623.45000000000005</v>
      </c>
      <c r="H81">
        <v>5.9295104848841023</v>
      </c>
      <c r="J81" s="1">
        <v>729.56</v>
      </c>
      <c r="K81">
        <v>6.6670251271638774</v>
      </c>
      <c r="N81">
        <f t="shared" si="6"/>
        <v>675</v>
      </c>
      <c r="O81">
        <v>6.9743029593800934</v>
      </c>
      <c r="P81">
        <f t="shared" si="9"/>
        <v>389.99999999999989</v>
      </c>
      <c r="Q81">
        <v>6.8029093341795104</v>
      </c>
      <c r="S81">
        <f t="shared" si="8"/>
        <v>390</v>
      </c>
      <c r="T81" s="4">
        <v>6.8029093339999998</v>
      </c>
    </row>
    <row r="82" spans="1:23">
      <c r="A82" s="1">
        <v>525.91</v>
      </c>
      <c r="B82">
        <v>6.5681948520999009</v>
      </c>
      <c r="D82">
        <v>479.53</v>
      </c>
      <c r="E82">
        <v>5.9662644666907356</v>
      </c>
      <c r="G82">
        <v>629.58000000000004</v>
      </c>
      <c r="H82">
        <v>5.9211904670846209</v>
      </c>
      <c r="J82" s="1">
        <v>734.56</v>
      </c>
      <c r="K82">
        <v>6.6813401758931823</v>
      </c>
      <c r="N82">
        <f t="shared" si="6"/>
        <v>695</v>
      </c>
      <c r="O82">
        <v>6.9672942098191628</v>
      </c>
      <c r="P82">
        <f t="shared" si="9"/>
        <v>394.99999999999989</v>
      </c>
      <c r="Q82">
        <v>6.8060510425088792</v>
      </c>
      <c r="S82">
        <f t="shared" si="8"/>
        <v>395</v>
      </c>
      <c r="T82" s="4">
        <v>6.8060510430000001</v>
      </c>
      <c r="V82">
        <f>D136-D$97</f>
        <v>396.60000000000014</v>
      </c>
      <c r="W82">
        <v>6.9152218101439233</v>
      </c>
    </row>
    <row r="83" spans="1:23">
      <c r="A83" s="1">
        <v>530.91</v>
      </c>
      <c r="B83">
        <v>6.5865109518602409</v>
      </c>
      <c r="D83">
        <v>499.53</v>
      </c>
      <c r="E83">
        <v>5.9719431704747921</v>
      </c>
      <c r="G83">
        <v>634.58000000000004</v>
      </c>
      <c r="H83">
        <v>5.9172586529357467</v>
      </c>
      <c r="J83" s="1">
        <v>739.56</v>
      </c>
      <c r="K83">
        <v>6.6917655168848489</v>
      </c>
      <c r="N83">
        <f t="shared" si="6"/>
        <v>715</v>
      </c>
      <c r="O83">
        <v>6.9722357155474795</v>
      </c>
      <c r="P83">
        <f t="shared" si="9"/>
        <v>399.99999999999989</v>
      </c>
      <c r="Q83">
        <v>6.802355982984178</v>
      </c>
      <c r="S83">
        <f t="shared" si="8"/>
        <v>400</v>
      </c>
      <c r="T83" s="4">
        <v>6.802355983</v>
      </c>
    </row>
    <row r="84" spans="1:23">
      <c r="A84" s="1">
        <v>535.91</v>
      </c>
      <c r="B84">
        <v>6.6007163784625327</v>
      </c>
      <c r="D84">
        <v>519.53</v>
      </c>
      <c r="E84">
        <v>5.9530598751172485</v>
      </c>
      <c r="G84">
        <v>639.58000000000004</v>
      </c>
      <c r="H84">
        <v>5.9130423787553488</v>
      </c>
      <c r="J84" s="1">
        <v>744.56</v>
      </c>
      <c r="K84">
        <v>6.6979174989796126</v>
      </c>
      <c r="N84">
        <f t="shared" si="6"/>
        <v>735</v>
      </c>
      <c r="O84">
        <v>6.9731356008871055</v>
      </c>
      <c r="P84">
        <f t="shared" si="9"/>
        <v>404.99999999999989</v>
      </c>
      <c r="Q84">
        <v>6.8034693622907376</v>
      </c>
      <c r="S84">
        <f t="shared" si="8"/>
        <v>405</v>
      </c>
      <c r="T84" s="4">
        <v>6.8034693620000004</v>
      </c>
    </row>
    <row r="85" spans="1:23">
      <c r="A85" s="1">
        <v>540.91</v>
      </c>
      <c r="B85">
        <v>6.6143759294206577</v>
      </c>
      <c r="D85">
        <v>539.53</v>
      </c>
      <c r="E85">
        <v>5.9549111376155901</v>
      </c>
      <c r="G85" s="1">
        <v>644.58000000000004</v>
      </c>
      <c r="H85">
        <v>5.9129438401768617</v>
      </c>
      <c r="J85" s="1">
        <v>749.56</v>
      </c>
      <c r="K85">
        <v>6.705780027888621</v>
      </c>
      <c r="N85">
        <f t="shared" si="6"/>
        <v>755</v>
      </c>
      <c r="O85">
        <v>6.9763175991558564</v>
      </c>
      <c r="P85">
        <f t="shared" si="9"/>
        <v>409.99999999999989</v>
      </c>
      <c r="Q85">
        <v>6.7967517397863935</v>
      </c>
      <c r="S85">
        <f t="shared" si="8"/>
        <v>410</v>
      </c>
      <c r="T85" s="4">
        <v>6.7967517400000004</v>
      </c>
    </row>
    <row r="86" spans="1:23">
      <c r="A86" s="1">
        <v>545.91</v>
      </c>
      <c r="B86">
        <v>6.6330622903421528</v>
      </c>
      <c r="D86">
        <v>559.53</v>
      </c>
      <c r="E86">
        <v>5.9407789949216925</v>
      </c>
      <c r="G86" s="1">
        <v>649.58000000000004</v>
      </c>
      <c r="H86">
        <v>5.9108480737731517</v>
      </c>
      <c r="J86" s="1">
        <v>754.56</v>
      </c>
      <c r="K86">
        <v>6.7145447931842446</v>
      </c>
      <c r="N86">
        <f t="shared" si="6"/>
        <v>775</v>
      </c>
      <c r="O86">
        <v>6.9623372515679387</v>
      </c>
      <c r="P86">
        <f t="shared" si="9"/>
        <v>429.99999999999989</v>
      </c>
      <c r="Q86">
        <v>6.8076492663604435</v>
      </c>
      <c r="S86">
        <f t="shared" si="8"/>
        <v>415</v>
      </c>
      <c r="T86" s="4">
        <v>6.8076492660000003</v>
      </c>
      <c r="V86">
        <f>D137-D$97</f>
        <v>416.60000000000014</v>
      </c>
      <c r="W86">
        <v>6.9232083976157028</v>
      </c>
    </row>
    <row r="87" spans="1:23">
      <c r="A87" s="1">
        <v>550.91</v>
      </c>
      <c r="B87">
        <v>6.651273853233973</v>
      </c>
      <c r="D87">
        <v>579.53</v>
      </c>
      <c r="E87">
        <v>5.9340779973401174</v>
      </c>
      <c r="G87" s="1">
        <v>654.58000000000004</v>
      </c>
      <c r="H87">
        <v>5.9459323384807705</v>
      </c>
      <c r="J87" s="1">
        <v>759.56</v>
      </c>
      <c r="K87">
        <v>6.7187797202009918</v>
      </c>
      <c r="N87">
        <f t="shared" si="6"/>
        <v>783.93999999999983</v>
      </c>
      <c r="O87">
        <v>6.9602163551298046</v>
      </c>
      <c r="P87">
        <f t="shared" si="9"/>
        <v>449.99999999999989</v>
      </c>
      <c r="Q87">
        <v>6.8161032257096954</v>
      </c>
      <c r="S87">
        <f t="shared" si="8"/>
        <v>420</v>
      </c>
      <c r="T87" s="4">
        <v>6.8161032260000001</v>
      </c>
    </row>
    <row r="88" spans="1:23">
      <c r="A88" s="1">
        <v>555.91</v>
      </c>
      <c r="B88">
        <v>6.6604664633574222</v>
      </c>
      <c r="D88">
        <v>599.53</v>
      </c>
      <c r="E88">
        <v>5.9244428553539832</v>
      </c>
      <c r="G88" s="1">
        <v>659.58</v>
      </c>
      <c r="H88">
        <v>5.9853899427068624</v>
      </c>
      <c r="J88" s="1">
        <v>764.56</v>
      </c>
      <c r="K88">
        <v>6.7266410621250765</v>
      </c>
      <c r="N88">
        <f t="shared" si="6"/>
        <v>788.93999999999983</v>
      </c>
      <c r="O88">
        <v>6.9612080704871202</v>
      </c>
      <c r="P88">
        <f t="shared" si="9"/>
        <v>469.99999999999989</v>
      </c>
      <c r="Q88">
        <v>6.8183973076133659</v>
      </c>
      <c r="S88">
        <f t="shared" si="8"/>
        <v>425</v>
      </c>
      <c r="T88" s="4">
        <v>6.8183973079999998</v>
      </c>
    </row>
    <row r="89" spans="1:23">
      <c r="A89" s="1">
        <v>560.91</v>
      </c>
      <c r="B89">
        <v>6.6629958314209468</v>
      </c>
      <c r="D89">
        <v>619.53</v>
      </c>
      <c r="E89">
        <v>5.9227531707107133</v>
      </c>
      <c r="G89" s="1">
        <v>664.58</v>
      </c>
      <c r="H89">
        <v>6.017708270805791</v>
      </c>
      <c r="J89" s="1">
        <v>769.56</v>
      </c>
      <c r="K89">
        <v>6.7357371094537406</v>
      </c>
      <c r="N89">
        <f t="shared" si="6"/>
        <v>793.93999999999983</v>
      </c>
      <c r="O89">
        <v>6.9634056609694559</v>
      </c>
      <c r="P89">
        <f t="shared" si="9"/>
        <v>489.99999999999989</v>
      </c>
      <c r="Q89">
        <v>6.8184108580094049</v>
      </c>
      <c r="S89">
        <f t="shared" si="8"/>
        <v>430</v>
      </c>
      <c r="T89" s="4">
        <v>6.818410858</v>
      </c>
    </row>
    <row r="90" spans="1:23">
      <c r="A90" s="1">
        <v>565.91</v>
      </c>
      <c r="B90">
        <v>6.6710094302236334</v>
      </c>
      <c r="D90">
        <v>639.53</v>
      </c>
      <c r="E90">
        <v>6.2204624886138751</v>
      </c>
      <c r="G90" s="1">
        <v>669.58</v>
      </c>
      <c r="H90">
        <v>6.074911230089846</v>
      </c>
      <c r="J90" s="1">
        <v>774.56</v>
      </c>
      <c r="K90">
        <v>6.741661852229611</v>
      </c>
      <c r="N90">
        <f t="shared" si="6"/>
        <v>798.93999999999983</v>
      </c>
      <c r="O90">
        <v>6.9629775196371817</v>
      </c>
      <c r="P90">
        <f t="shared" si="9"/>
        <v>509.99999999999989</v>
      </c>
      <c r="Q90">
        <v>6.8158460269791048</v>
      </c>
      <c r="S90">
        <f t="shared" si="8"/>
        <v>435</v>
      </c>
      <c r="T90" s="4">
        <v>6.8158460270000001</v>
      </c>
      <c r="V90">
        <f>D138-D$97</f>
        <v>436.60000000000014</v>
      </c>
      <c r="W90">
        <v>6.9312404613087857</v>
      </c>
    </row>
    <row r="91" spans="1:23">
      <c r="A91" s="1">
        <v>570.91</v>
      </c>
      <c r="B91">
        <v>6.6904490238849883</v>
      </c>
      <c r="D91">
        <v>659.53</v>
      </c>
      <c r="E91">
        <v>5.9183351795422956</v>
      </c>
      <c r="G91" s="1">
        <v>674.58</v>
      </c>
      <c r="H91">
        <v>6.1263599708315644</v>
      </c>
      <c r="J91" s="1">
        <v>779.56</v>
      </c>
      <c r="K91">
        <v>6.7444968913555599</v>
      </c>
      <c r="N91">
        <f t="shared" si="6"/>
        <v>803.93999999999983</v>
      </c>
      <c r="O91">
        <v>6.9656026215142397</v>
      </c>
      <c r="P91">
        <f>G173-G$85</f>
        <v>529.99999999999989</v>
      </c>
      <c r="Q91">
        <v>6.8221575463179596</v>
      </c>
      <c r="S91">
        <f t="shared" si="8"/>
        <v>440</v>
      </c>
      <c r="T91" s="4">
        <v>6.8221575459999997</v>
      </c>
    </row>
    <row r="92" spans="1:23">
      <c r="A92" s="1">
        <v>575.91</v>
      </c>
      <c r="B92">
        <v>6.6956037932392638</v>
      </c>
      <c r="D92">
        <v>679.53</v>
      </c>
      <c r="E92">
        <v>5.9187122367488785</v>
      </c>
      <c r="G92" s="1">
        <v>679.58</v>
      </c>
      <c r="H92">
        <v>6.1703006416865831</v>
      </c>
      <c r="J92" s="1">
        <v>784.56</v>
      </c>
      <c r="K92">
        <v>6.752670906817392</v>
      </c>
      <c r="N92">
        <f t="shared" si="6"/>
        <v>-410.91</v>
      </c>
      <c r="P92">
        <f t="shared" ref="P92:P97" si="10">G174-G$85</f>
        <v>549.99999999999989</v>
      </c>
      <c r="Q92">
        <v>6.8230913109988309</v>
      </c>
      <c r="S92">
        <f t="shared" si="8"/>
        <v>445</v>
      </c>
      <c r="T92" s="4">
        <v>6.8230913109999998</v>
      </c>
    </row>
    <row r="93" spans="1:23">
      <c r="A93" s="1">
        <v>580.91</v>
      </c>
      <c r="B93">
        <v>6.7107447835680381</v>
      </c>
      <c r="D93">
        <v>699.53</v>
      </c>
      <c r="E93">
        <v>5.9105191671675819</v>
      </c>
      <c r="G93" s="1">
        <v>684.58</v>
      </c>
      <c r="H93">
        <v>6.2082029262941978</v>
      </c>
      <c r="J93" s="1">
        <v>789.56</v>
      </c>
      <c r="K93">
        <v>6.7620238560192396</v>
      </c>
      <c r="N93">
        <f t="shared" si="6"/>
        <v>-410.91</v>
      </c>
      <c r="P93">
        <f t="shared" si="10"/>
        <v>569.99999999999989</v>
      </c>
      <c r="Q93">
        <v>6.824755725268969</v>
      </c>
      <c r="S93">
        <f t="shared" si="8"/>
        <v>450</v>
      </c>
      <c r="T93" s="4">
        <v>6.8247557250000002</v>
      </c>
    </row>
    <row r="94" spans="1:23">
      <c r="A94" s="1">
        <v>585.91</v>
      </c>
      <c r="B94">
        <v>6.7084275315839461</v>
      </c>
      <c r="D94">
        <v>719.53</v>
      </c>
      <c r="E94">
        <v>5.9139403420794752</v>
      </c>
      <c r="G94" s="1">
        <v>689.58</v>
      </c>
      <c r="H94">
        <v>6.2473881882843161</v>
      </c>
      <c r="J94" s="1">
        <v>794.56</v>
      </c>
      <c r="K94">
        <v>6.7665742984103145</v>
      </c>
      <c r="P94">
        <f t="shared" si="10"/>
        <v>589.99999999999989</v>
      </c>
      <c r="Q94">
        <v>6.8259103737918112</v>
      </c>
      <c r="S94">
        <f t="shared" si="8"/>
        <v>455</v>
      </c>
      <c r="T94" s="4">
        <v>6.8259103740000002</v>
      </c>
      <c r="V94">
        <f t="shared" ref="V94:V105" si="11">D139-D$97</f>
        <v>456.60000000000014</v>
      </c>
      <c r="W94">
        <v>6.9413901589100213</v>
      </c>
    </row>
    <row r="95" spans="1:23">
      <c r="A95" s="1">
        <v>590.91</v>
      </c>
      <c r="B95">
        <v>6.7211084058225437</v>
      </c>
      <c r="D95">
        <v>739.53</v>
      </c>
      <c r="E95">
        <v>5.9096673072789052</v>
      </c>
      <c r="G95" s="1">
        <v>694.58</v>
      </c>
      <c r="H95">
        <v>6.2725662489456013</v>
      </c>
      <c r="J95" s="1">
        <v>799.56</v>
      </c>
      <c r="K95">
        <v>6.7675367192830436</v>
      </c>
      <c r="P95">
        <f t="shared" si="10"/>
        <v>609.99999999999989</v>
      </c>
      <c r="Q95">
        <v>6.8279147129529862</v>
      </c>
      <c r="S95">
        <f t="shared" si="8"/>
        <v>460</v>
      </c>
      <c r="T95" s="4">
        <v>6.8279147130000002</v>
      </c>
      <c r="V95">
        <f t="shared" si="11"/>
        <v>476.60000000000014</v>
      </c>
      <c r="W95">
        <v>6.9448445964375694</v>
      </c>
    </row>
    <row r="96" spans="1:23">
      <c r="A96" s="1">
        <v>595.91</v>
      </c>
      <c r="B96">
        <v>6.7266599514950274</v>
      </c>
      <c r="D96">
        <v>759.53</v>
      </c>
      <c r="E96">
        <v>5.9018192167922914</v>
      </c>
      <c r="G96" s="1">
        <v>699.58</v>
      </c>
      <c r="H96">
        <v>6.2988238004874759</v>
      </c>
      <c r="J96" s="1">
        <v>804.56</v>
      </c>
      <c r="K96">
        <v>6.7681792338230196</v>
      </c>
      <c r="P96">
        <f t="shared" si="10"/>
        <v>617.03999999999985</v>
      </c>
      <c r="Q96">
        <v>6.8262421355101983</v>
      </c>
      <c r="S96">
        <f t="shared" si="8"/>
        <v>465</v>
      </c>
      <c r="T96" s="4">
        <v>6.8262421360000003</v>
      </c>
      <c r="V96">
        <f t="shared" si="11"/>
        <v>496.60000000000014</v>
      </c>
      <c r="W96">
        <v>6.948634725876321</v>
      </c>
    </row>
    <row r="97" spans="1:23">
      <c r="A97" s="1">
        <v>600.91</v>
      </c>
      <c r="B97">
        <v>6.7319218376076746</v>
      </c>
      <c r="D97" s="1">
        <v>779.53</v>
      </c>
      <c r="E97">
        <v>5.9008791593518923</v>
      </c>
      <c r="G97" s="1">
        <v>704.58</v>
      </c>
      <c r="H97">
        <v>6.3134941152908191</v>
      </c>
      <c r="J97" s="1">
        <v>809.56</v>
      </c>
      <c r="K97">
        <v>6.7708192721767944</v>
      </c>
      <c r="P97">
        <f t="shared" si="10"/>
        <v>622.03999999999985</v>
      </c>
      <c r="Q97">
        <v>6.8296340912590772</v>
      </c>
      <c r="S97">
        <f t="shared" si="8"/>
        <v>485</v>
      </c>
      <c r="T97" s="4">
        <v>6.829634091</v>
      </c>
      <c r="V97">
        <f t="shared" si="11"/>
        <v>516.60000000000014</v>
      </c>
      <c r="W97">
        <v>6.9502643832446447</v>
      </c>
    </row>
    <row r="98" spans="1:23">
      <c r="A98" s="1">
        <v>605.91</v>
      </c>
      <c r="B98">
        <v>6.7402538510415217</v>
      </c>
      <c r="D98" s="1">
        <v>799.53</v>
      </c>
      <c r="E98">
        <v>5.9887338318650665</v>
      </c>
      <c r="G98" s="1">
        <v>709.58</v>
      </c>
      <c r="H98">
        <v>6.336724549054451</v>
      </c>
      <c r="J98" s="1">
        <v>814.56</v>
      </c>
      <c r="K98">
        <v>6.7741471734841818</v>
      </c>
      <c r="Q98">
        <v>6.8312540001206701</v>
      </c>
      <c r="S98">
        <f t="shared" si="8"/>
        <v>505</v>
      </c>
      <c r="T98" s="4">
        <v>6.8312540000000004</v>
      </c>
      <c r="V98">
        <f t="shared" si="11"/>
        <v>536.60000000000014</v>
      </c>
      <c r="W98">
        <v>6.9527564326797231</v>
      </c>
    </row>
    <row r="99" spans="1:23">
      <c r="A99" s="1">
        <v>610.91</v>
      </c>
      <c r="B99">
        <v>6.7541160543563592</v>
      </c>
      <c r="D99" s="1">
        <v>819.53</v>
      </c>
      <c r="E99">
        <v>6.1750334648634784</v>
      </c>
      <c r="G99" s="1">
        <v>714.58</v>
      </c>
      <c r="H99">
        <v>6.3616126267996371</v>
      </c>
      <c r="J99" s="1">
        <v>819.56</v>
      </c>
      <c r="K99">
        <v>6.7723074037453701</v>
      </c>
      <c r="S99">
        <f t="shared" si="8"/>
        <v>525</v>
      </c>
      <c r="V99">
        <f t="shared" si="11"/>
        <v>556.60000000000014</v>
      </c>
      <c r="W99">
        <v>6.9589438765742839</v>
      </c>
    </row>
    <row r="100" spans="1:23">
      <c r="A100" s="1">
        <v>615.91</v>
      </c>
      <c r="B100">
        <v>6.7664200852782281</v>
      </c>
      <c r="D100" s="1">
        <v>831.13</v>
      </c>
      <c r="E100">
        <v>6.2598869093592873</v>
      </c>
      <c r="G100" s="1">
        <v>719.58</v>
      </c>
      <c r="H100">
        <v>6.3934024484389207</v>
      </c>
      <c r="J100" s="1">
        <v>824.56</v>
      </c>
      <c r="K100">
        <v>6.7750812251104735</v>
      </c>
      <c r="V100">
        <f t="shared" si="11"/>
        <v>576.60000000000014</v>
      </c>
      <c r="W100">
        <v>6.9610521297641563</v>
      </c>
    </row>
    <row r="101" spans="1:23">
      <c r="A101" s="1">
        <v>620.91</v>
      </c>
      <c r="B101">
        <v>6.7695800370931893</v>
      </c>
      <c r="D101" s="1">
        <v>836.13</v>
      </c>
      <c r="E101">
        <v>6.2843684014021024</v>
      </c>
      <c r="G101" s="1">
        <v>724.58</v>
      </c>
      <c r="H101">
        <v>6.3990691082192823</v>
      </c>
      <c r="J101" s="1">
        <v>829.56</v>
      </c>
      <c r="K101">
        <v>6.7781471780928229</v>
      </c>
      <c r="V101">
        <f t="shared" si="11"/>
        <v>596.60000000000014</v>
      </c>
      <c r="W101">
        <v>6.9621759890150825</v>
      </c>
    </row>
    <row r="102" spans="1:23">
      <c r="A102" s="1">
        <v>625.91</v>
      </c>
      <c r="B102">
        <v>6.771576505528599</v>
      </c>
      <c r="D102" s="1">
        <v>841.13</v>
      </c>
      <c r="E102">
        <v>6.3057857441329226</v>
      </c>
      <c r="G102" s="1">
        <v>729.58</v>
      </c>
      <c r="H102">
        <v>6.4075341982498673</v>
      </c>
      <c r="J102" s="1">
        <v>834.56</v>
      </c>
      <c r="K102">
        <v>6.7810071009362467</v>
      </c>
      <c r="V102">
        <f t="shared" si="11"/>
        <v>616.60000000000014</v>
      </c>
      <c r="W102">
        <v>6.9631081148813472</v>
      </c>
    </row>
    <row r="103" spans="1:23">
      <c r="A103" s="1">
        <v>630.91</v>
      </c>
      <c r="B103">
        <v>6.7816761890936776</v>
      </c>
      <c r="D103" s="1">
        <v>846.13</v>
      </c>
      <c r="E103">
        <v>6.3209187765287806</v>
      </c>
      <c r="G103" s="1">
        <v>734.58</v>
      </c>
      <c r="H103">
        <v>6.418540080352849</v>
      </c>
      <c r="J103" s="1">
        <v>839.56</v>
      </c>
      <c r="K103">
        <v>6.7830266677958901</v>
      </c>
      <c r="V103">
        <f t="shared" si="11"/>
        <v>636.60000000000014</v>
      </c>
      <c r="W103">
        <v>6.9712225934345762</v>
      </c>
    </row>
    <row r="104" spans="1:23">
      <c r="A104" s="1">
        <v>635.91</v>
      </c>
      <c r="B104">
        <v>6.7925933094026716</v>
      </c>
      <c r="D104" s="1">
        <v>851.13</v>
      </c>
      <c r="E104">
        <v>6.3424739480794079</v>
      </c>
      <c r="G104" s="1">
        <v>739.58</v>
      </c>
      <c r="H104">
        <v>6.4453516386566223</v>
      </c>
      <c r="J104" s="1">
        <v>844.56</v>
      </c>
      <c r="K104">
        <v>6.7835454736032794</v>
      </c>
      <c r="V104">
        <f t="shared" si="11"/>
        <v>656.60000000000014</v>
      </c>
      <c r="W104">
        <v>6.9678227541841231</v>
      </c>
    </row>
    <row r="105" spans="1:23">
      <c r="A105" s="1">
        <v>640.91</v>
      </c>
      <c r="B105">
        <v>6.7948854203382121</v>
      </c>
      <c r="D105" s="1">
        <v>856.13</v>
      </c>
      <c r="E105">
        <v>6.355697222961159</v>
      </c>
      <c r="G105" s="1">
        <v>744.58</v>
      </c>
      <c r="H105">
        <v>6.4655242941337043</v>
      </c>
      <c r="J105" s="1">
        <v>849.56</v>
      </c>
      <c r="K105">
        <v>6.7834034848331015</v>
      </c>
      <c r="V105">
        <f t="shared" si="11"/>
        <v>676.60000000000014</v>
      </c>
      <c r="W105">
        <v>6.9740965388640825</v>
      </c>
    </row>
    <row r="106" spans="1:23">
      <c r="A106" s="1">
        <v>645.91</v>
      </c>
      <c r="B106">
        <v>6.8006366390378323</v>
      </c>
      <c r="D106" s="1">
        <v>861.13</v>
      </c>
      <c r="E106">
        <v>6.3714314426575029</v>
      </c>
      <c r="G106" s="1">
        <v>749.58</v>
      </c>
      <c r="H106">
        <v>6.4891428570773764</v>
      </c>
      <c r="J106" s="1">
        <v>854.56</v>
      </c>
      <c r="K106">
        <v>6.7895587866260456</v>
      </c>
    </row>
    <row r="107" spans="1:23">
      <c r="A107" s="1">
        <v>650.91</v>
      </c>
      <c r="B107">
        <v>6.7977563652406268</v>
      </c>
      <c r="D107" s="1">
        <v>866.13</v>
      </c>
      <c r="E107">
        <v>6.3902201142973842</v>
      </c>
      <c r="G107" s="1">
        <v>754.58</v>
      </c>
      <c r="H107">
        <v>6.4867972886279865</v>
      </c>
      <c r="J107" s="1">
        <v>859.56</v>
      </c>
      <c r="K107">
        <v>6.7918602372510142</v>
      </c>
    </row>
    <row r="108" spans="1:23">
      <c r="A108" s="1">
        <v>655.91</v>
      </c>
      <c r="B108">
        <v>6.7994638420362685</v>
      </c>
      <c r="D108" s="1">
        <v>871.13</v>
      </c>
      <c r="E108">
        <v>6.4048899479198189</v>
      </c>
      <c r="G108" s="1">
        <v>759.58</v>
      </c>
      <c r="H108">
        <v>6.5012311031126186</v>
      </c>
      <c r="J108" s="1">
        <v>864.56</v>
      </c>
      <c r="K108">
        <v>6.7903045714229622</v>
      </c>
    </row>
    <row r="109" spans="1:23">
      <c r="A109" s="1">
        <v>660.91</v>
      </c>
      <c r="B109">
        <v>6.8083940303012236</v>
      </c>
      <c r="D109" s="1">
        <v>876.13</v>
      </c>
      <c r="E109">
        <v>6.4222453007966145</v>
      </c>
      <c r="G109" s="1">
        <v>764.58</v>
      </c>
      <c r="H109">
        <v>6.5054441243332306</v>
      </c>
      <c r="J109" s="1">
        <v>869.56</v>
      </c>
      <c r="K109">
        <v>6.7921164048827158</v>
      </c>
    </row>
    <row r="110" spans="1:23">
      <c r="A110" s="1">
        <v>665.91</v>
      </c>
      <c r="B110">
        <v>6.8091237137344995</v>
      </c>
      <c r="D110" s="1">
        <v>881.13</v>
      </c>
      <c r="E110">
        <v>6.4395458081270602</v>
      </c>
      <c r="G110" s="1">
        <v>769.58</v>
      </c>
      <c r="H110">
        <v>6.5094450613453541</v>
      </c>
      <c r="J110" s="1">
        <v>874.56</v>
      </c>
      <c r="K110">
        <v>6.7977881285652311</v>
      </c>
    </row>
    <row r="111" spans="1:23">
      <c r="A111" s="1">
        <v>670.91</v>
      </c>
      <c r="B111">
        <v>6.8291173383759975</v>
      </c>
      <c r="D111" s="1">
        <v>886.13</v>
      </c>
      <c r="E111">
        <v>6.4453983584864316</v>
      </c>
      <c r="G111" s="1">
        <v>774.58</v>
      </c>
      <c r="H111">
        <v>6.5185740034239634</v>
      </c>
      <c r="J111" s="1">
        <v>879.56</v>
      </c>
      <c r="K111">
        <v>6.7987699325761923</v>
      </c>
    </row>
    <row r="112" spans="1:23">
      <c r="A112" s="1">
        <v>675.91</v>
      </c>
      <c r="B112">
        <v>6.8341357715382101</v>
      </c>
      <c r="D112" s="1">
        <v>891.13</v>
      </c>
      <c r="E112">
        <v>6.4626031451150956</v>
      </c>
      <c r="G112" s="1">
        <v>779.58</v>
      </c>
      <c r="H112">
        <v>6.5270769084623401</v>
      </c>
      <c r="J112" s="1">
        <v>884.56</v>
      </c>
      <c r="K112">
        <v>6.7935695598975059</v>
      </c>
    </row>
    <row r="113" spans="1:11">
      <c r="A113" s="1">
        <v>680.91</v>
      </c>
      <c r="B113">
        <v>6.8347570246484457</v>
      </c>
      <c r="D113" s="1">
        <v>896.13</v>
      </c>
      <c r="E113">
        <v>6.4773798259844737</v>
      </c>
      <c r="G113" s="1">
        <v>784.58</v>
      </c>
      <c r="H113">
        <v>6.5353799300351492</v>
      </c>
      <c r="J113" s="1">
        <v>889.56</v>
      </c>
      <c r="K113">
        <v>6.7968226522697037</v>
      </c>
    </row>
    <row r="114" spans="1:11">
      <c r="A114" s="1">
        <v>685.91</v>
      </c>
      <c r="B114">
        <v>6.8411400095239223</v>
      </c>
      <c r="D114" s="1">
        <v>901.13</v>
      </c>
      <c r="E114">
        <v>6.4942386186080041</v>
      </c>
      <c r="G114" s="1">
        <v>789.58</v>
      </c>
      <c r="H114">
        <v>6.552640064917715</v>
      </c>
      <c r="J114" s="1">
        <v>894.56</v>
      </c>
      <c r="K114">
        <v>6.797738446989932</v>
      </c>
    </row>
    <row r="115" spans="1:11">
      <c r="A115" s="1">
        <v>690.91</v>
      </c>
      <c r="B115">
        <v>6.839405996274742</v>
      </c>
      <c r="D115" s="1">
        <v>906.13</v>
      </c>
      <c r="E115">
        <v>6.5143753977986343</v>
      </c>
      <c r="G115" s="1">
        <v>794.58</v>
      </c>
      <c r="H115">
        <v>6.5615180976896008</v>
      </c>
      <c r="J115" s="1">
        <v>899.56</v>
      </c>
      <c r="K115">
        <v>6.794734295323515</v>
      </c>
    </row>
    <row r="116" spans="1:11">
      <c r="A116" s="1">
        <v>695.91</v>
      </c>
      <c r="B116">
        <v>6.8426146010113795</v>
      </c>
      <c r="D116" s="1">
        <v>911.13</v>
      </c>
      <c r="E116">
        <v>6.530190795643608</v>
      </c>
      <c r="G116" s="1">
        <v>799.58</v>
      </c>
      <c r="H116">
        <v>6.5698526812346172</v>
      </c>
      <c r="J116" s="1">
        <v>904.56</v>
      </c>
      <c r="K116">
        <v>6.798096826427515</v>
      </c>
    </row>
    <row r="117" spans="1:11">
      <c r="A117" s="1">
        <v>700.91</v>
      </c>
      <c r="B117">
        <v>6.8485290241767514</v>
      </c>
      <c r="D117" s="1">
        <v>916.13</v>
      </c>
      <c r="E117">
        <v>6.5472286231105103</v>
      </c>
      <c r="G117" s="1">
        <v>804.58</v>
      </c>
      <c r="H117">
        <v>6.5901628212611358</v>
      </c>
      <c r="J117" s="1">
        <v>909.56</v>
      </c>
      <c r="K117">
        <v>6.7985073866200159</v>
      </c>
    </row>
    <row r="118" spans="1:11">
      <c r="A118" s="1">
        <v>705.91</v>
      </c>
      <c r="B118">
        <v>6.8500809658569741</v>
      </c>
      <c r="D118" s="1">
        <v>921.13</v>
      </c>
      <c r="E118">
        <v>6.5646766705381596</v>
      </c>
      <c r="G118" s="1">
        <v>809.58</v>
      </c>
      <c r="H118">
        <v>6.5945882707646541</v>
      </c>
      <c r="J118" s="1">
        <v>914.56</v>
      </c>
      <c r="K118">
        <v>6.8025559886179359</v>
      </c>
    </row>
    <row r="119" spans="1:11">
      <c r="A119" s="1">
        <v>725.91</v>
      </c>
      <c r="B119">
        <v>6.8927997985574203</v>
      </c>
      <c r="D119" s="1">
        <v>926.13</v>
      </c>
      <c r="E119">
        <v>6.5765676059799061</v>
      </c>
      <c r="G119" s="1">
        <v>814.58</v>
      </c>
      <c r="H119">
        <v>6.6090759902604814</v>
      </c>
      <c r="J119" s="1">
        <v>919.56</v>
      </c>
      <c r="K119">
        <v>6.80348386398241</v>
      </c>
    </row>
    <row r="120" spans="1:11">
      <c r="A120" s="1">
        <v>745.91</v>
      </c>
      <c r="B120">
        <v>6.8882577481343263</v>
      </c>
      <c r="D120" s="1">
        <v>931.13</v>
      </c>
      <c r="E120">
        <v>6.5912258909487624</v>
      </c>
      <c r="G120" s="1">
        <v>819.58</v>
      </c>
      <c r="H120">
        <v>6.6278737584000318</v>
      </c>
      <c r="J120" s="1">
        <v>924.56</v>
      </c>
      <c r="K120">
        <v>6.8026932426114284</v>
      </c>
    </row>
    <row r="121" spans="1:11">
      <c r="A121" s="1">
        <v>765.91</v>
      </c>
      <c r="B121">
        <v>6.916939766157868</v>
      </c>
      <c r="D121" s="1">
        <v>936.13</v>
      </c>
      <c r="E121">
        <v>6.6069327061975152</v>
      </c>
      <c r="G121" s="1">
        <v>824.58</v>
      </c>
      <c r="H121">
        <v>6.6306706339432999</v>
      </c>
      <c r="J121" s="1">
        <v>929.56</v>
      </c>
      <c r="K121">
        <v>6.8053661785187485</v>
      </c>
    </row>
    <row r="122" spans="1:11">
      <c r="A122" s="1">
        <v>785.91</v>
      </c>
      <c r="B122">
        <v>6.9238942457366903</v>
      </c>
      <c r="D122" s="1">
        <v>941.13</v>
      </c>
      <c r="E122">
        <v>6.6156299504528908</v>
      </c>
      <c r="G122" s="1">
        <v>829.58</v>
      </c>
      <c r="H122">
        <v>6.6347916232517123</v>
      </c>
      <c r="J122" s="1">
        <v>934.56</v>
      </c>
      <c r="K122">
        <v>6.8090091307846947</v>
      </c>
    </row>
    <row r="123" spans="1:11">
      <c r="A123" s="1">
        <v>805.91</v>
      </c>
      <c r="B123">
        <v>6.9083545994398898</v>
      </c>
      <c r="D123" s="1">
        <v>946.13</v>
      </c>
      <c r="E123">
        <v>6.6289120174176723</v>
      </c>
      <c r="G123" s="1">
        <v>834.58</v>
      </c>
      <c r="H123">
        <v>6.637578155771922</v>
      </c>
      <c r="J123" s="1">
        <v>939.56</v>
      </c>
      <c r="K123">
        <v>6.8073379375854586</v>
      </c>
    </row>
    <row r="124" spans="1:11">
      <c r="A124" s="1">
        <v>825.91</v>
      </c>
      <c r="B124">
        <v>6.9146315740507154</v>
      </c>
      <c r="D124" s="1">
        <v>951.13</v>
      </c>
      <c r="E124">
        <v>6.6438675476583953</v>
      </c>
      <c r="G124" s="1">
        <v>839.58</v>
      </c>
      <c r="H124">
        <v>6.6383350638661653</v>
      </c>
      <c r="J124" s="1">
        <v>944.56</v>
      </c>
      <c r="K124">
        <v>6.8100659889215622</v>
      </c>
    </row>
    <row r="125" spans="1:11">
      <c r="A125" s="1">
        <v>845.91</v>
      </c>
      <c r="B125">
        <v>6.9160235953336491</v>
      </c>
      <c r="D125" s="1">
        <v>956.13</v>
      </c>
      <c r="E125">
        <v>6.6551676194500295</v>
      </c>
      <c r="G125" s="1">
        <v>844.58</v>
      </c>
      <c r="H125">
        <v>6.6430922914380579</v>
      </c>
      <c r="J125" s="1">
        <v>949.56</v>
      </c>
      <c r="K125">
        <v>6.8088879364894446</v>
      </c>
    </row>
    <row r="126" spans="1:11">
      <c r="A126" s="1">
        <v>865.91</v>
      </c>
      <c r="B126">
        <v>6.9319018667489525</v>
      </c>
      <c r="D126" s="1">
        <v>976.13</v>
      </c>
      <c r="E126">
        <v>6.7021803498383692</v>
      </c>
      <c r="G126" s="1">
        <v>849.58</v>
      </c>
      <c r="H126">
        <v>6.647337301645833</v>
      </c>
      <c r="J126" s="1">
        <v>954.56</v>
      </c>
      <c r="K126">
        <v>6.8089255246380231</v>
      </c>
    </row>
    <row r="127" spans="1:11">
      <c r="A127" s="1">
        <v>885.91</v>
      </c>
      <c r="B127">
        <v>6.9383944684714152</v>
      </c>
      <c r="D127" s="1">
        <v>996.13</v>
      </c>
      <c r="E127">
        <v>6.744954299977155</v>
      </c>
      <c r="G127" s="1">
        <v>854.58</v>
      </c>
      <c r="H127">
        <v>6.6562173367019239</v>
      </c>
      <c r="J127" s="1">
        <v>959.56</v>
      </c>
      <c r="K127">
        <v>6.8086900680967455</v>
      </c>
    </row>
    <row r="128" spans="1:11">
      <c r="A128" s="1">
        <v>905.91</v>
      </c>
      <c r="B128">
        <v>6.9373890390349509</v>
      </c>
      <c r="D128" s="1">
        <v>1016.13</v>
      </c>
      <c r="E128">
        <v>6.7852980719050349</v>
      </c>
      <c r="G128" s="1">
        <v>859.58</v>
      </c>
      <c r="H128">
        <v>6.6627415925033349</v>
      </c>
      <c r="J128" s="1">
        <v>964.56</v>
      </c>
      <c r="K128">
        <v>6.810024586360111</v>
      </c>
    </row>
    <row r="129" spans="1:11">
      <c r="A129" s="1">
        <v>925.91</v>
      </c>
      <c r="B129">
        <v>6.9493958028515932</v>
      </c>
      <c r="D129" s="1">
        <v>1036.1300000000001</v>
      </c>
      <c r="E129">
        <v>6.8131668916721351</v>
      </c>
      <c r="G129" s="1">
        <v>864.58</v>
      </c>
      <c r="H129">
        <v>6.6812181421048225</v>
      </c>
      <c r="J129" s="1">
        <v>969.56</v>
      </c>
      <c r="K129">
        <v>6.8095487866454754</v>
      </c>
    </row>
    <row r="130" spans="1:11">
      <c r="A130" s="1">
        <v>945.91</v>
      </c>
      <c r="B130">
        <v>6.9568083646763599</v>
      </c>
      <c r="D130" s="1">
        <v>1056.1300000000001</v>
      </c>
      <c r="E130">
        <v>6.8324610237815619</v>
      </c>
      <c r="G130" s="1">
        <v>869.58</v>
      </c>
      <c r="H130">
        <v>6.7031248608597158</v>
      </c>
      <c r="J130" s="1">
        <v>974.56</v>
      </c>
      <c r="K130">
        <v>6.8083671691144341</v>
      </c>
    </row>
    <row r="131" spans="1:11">
      <c r="A131" s="1">
        <v>965.91</v>
      </c>
      <c r="B131">
        <v>6.956280865312312</v>
      </c>
      <c r="D131" s="1">
        <v>1076.1300000000001</v>
      </c>
      <c r="E131">
        <v>6.8547921370172702</v>
      </c>
      <c r="G131" s="1">
        <v>874.58</v>
      </c>
      <c r="H131">
        <v>6.7213917344401759</v>
      </c>
      <c r="J131" s="1">
        <v>979.56</v>
      </c>
      <c r="K131">
        <v>6.8151286382072342</v>
      </c>
    </row>
    <row r="132" spans="1:11">
      <c r="A132" s="1">
        <v>985.91</v>
      </c>
      <c r="B132">
        <v>6.9595583148175448</v>
      </c>
      <c r="D132" s="1">
        <v>1096.1300000000001</v>
      </c>
      <c r="E132">
        <v>6.8692474855210639</v>
      </c>
      <c r="G132" s="1">
        <v>879.58</v>
      </c>
      <c r="H132">
        <v>6.7288133813808244</v>
      </c>
      <c r="J132" s="1">
        <v>984.56</v>
      </c>
      <c r="K132">
        <v>6.8149456620802864</v>
      </c>
    </row>
    <row r="133" spans="1:11">
      <c r="A133" s="1">
        <v>1005.91</v>
      </c>
      <c r="B133">
        <v>6.9672024219926127</v>
      </c>
      <c r="D133" s="1">
        <v>1116.1300000000001</v>
      </c>
      <c r="E133">
        <v>6.8866286010854276</v>
      </c>
      <c r="G133" s="1">
        <v>884.58</v>
      </c>
      <c r="H133">
        <v>6.7156380205182602</v>
      </c>
      <c r="J133" s="1">
        <v>989.56</v>
      </c>
      <c r="K133">
        <v>6.8136747595016489</v>
      </c>
    </row>
    <row r="134" spans="1:11">
      <c r="A134" s="1">
        <v>1025.9100000000001</v>
      </c>
      <c r="B134">
        <v>6.972158407113163</v>
      </c>
      <c r="D134" s="1">
        <v>1136.1300000000001</v>
      </c>
      <c r="E134">
        <v>6.8967820121374404</v>
      </c>
      <c r="G134" s="1">
        <v>889.58</v>
      </c>
      <c r="H134">
        <v>6.7208942337153106</v>
      </c>
      <c r="J134" s="1">
        <v>994.56</v>
      </c>
      <c r="K134">
        <v>6.8103836413507928</v>
      </c>
    </row>
    <row r="135" spans="1:11">
      <c r="A135" s="1">
        <v>1045.9100000000001</v>
      </c>
      <c r="B135">
        <v>6.9720527902565133</v>
      </c>
      <c r="D135" s="1">
        <v>1156.1300000000001</v>
      </c>
      <c r="E135">
        <v>6.9066962161928025</v>
      </c>
      <c r="G135" s="1">
        <v>894.58</v>
      </c>
      <c r="H135">
        <v>6.7191952799457928</v>
      </c>
      <c r="J135" s="1">
        <v>999.56</v>
      </c>
      <c r="K135">
        <v>6.8130555980341798</v>
      </c>
    </row>
    <row r="136" spans="1:11">
      <c r="A136" s="1">
        <v>1065.9100000000001</v>
      </c>
      <c r="B136">
        <v>6.9761708842426771</v>
      </c>
      <c r="D136" s="1">
        <v>1176.1300000000001</v>
      </c>
      <c r="E136">
        <v>6.9152218101439233</v>
      </c>
      <c r="G136" s="1">
        <v>899.58</v>
      </c>
      <c r="H136">
        <v>6.7265100867927545</v>
      </c>
      <c r="J136" s="1">
        <v>1004.56</v>
      </c>
      <c r="K136">
        <v>6.8140678844675593</v>
      </c>
    </row>
    <row r="137" spans="1:11">
      <c r="A137" s="1">
        <v>1085.9100000000001</v>
      </c>
      <c r="B137">
        <v>6.9743029593800934</v>
      </c>
      <c r="D137" s="1">
        <v>1196.1300000000001</v>
      </c>
      <c r="E137">
        <v>6.9232083976157028</v>
      </c>
      <c r="G137" s="1">
        <v>904.58</v>
      </c>
      <c r="H137">
        <v>6.7209932323337966</v>
      </c>
      <c r="J137" s="1">
        <v>1009.56</v>
      </c>
      <c r="K137">
        <v>6.812926330894463</v>
      </c>
    </row>
    <row r="138" spans="1:11">
      <c r="A138" s="1">
        <v>1105.9100000000001</v>
      </c>
      <c r="B138">
        <v>6.9672942098191628</v>
      </c>
      <c r="D138" s="1">
        <v>1216.1300000000001</v>
      </c>
      <c r="E138">
        <v>6.9312404613087857</v>
      </c>
      <c r="G138" s="1">
        <v>909.58</v>
      </c>
      <c r="H138">
        <v>6.7205423471131702</v>
      </c>
      <c r="J138" s="1">
        <v>1014.56</v>
      </c>
      <c r="K138">
        <v>6.8155547508466645</v>
      </c>
    </row>
    <row r="139" spans="1:11">
      <c r="A139" s="1">
        <v>1125.9100000000001</v>
      </c>
      <c r="B139">
        <v>6.9722357155474795</v>
      </c>
      <c r="D139" s="1">
        <v>1236.1300000000001</v>
      </c>
      <c r="E139">
        <v>6.9413901589100213</v>
      </c>
      <c r="G139" s="1">
        <v>914.58</v>
      </c>
      <c r="H139">
        <v>6.7219666235074866</v>
      </c>
      <c r="J139" s="1">
        <v>1019.56</v>
      </c>
      <c r="K139">
        <v>6.8135992452516847</v>
      </c>
    </row>
    <row r="140" spans="1:11">
      <c r="A140" s="1">
        <v>1145.9100000000001</v>
      </c>
      <c r="B140">
        <v>6.9731356008871055</v>
      </c>
      <c r="D140" s="1">
        <v>1256.1300000000001</v>
      </c>
      <c r="E140">
        <v>6.9448445964375694</v>
      </c>
      <c r="G140" s="1">
        <v>919.58</v>
      </c>
      <c r="H140">
        <v>6.7203658434357836</v>
      </c>
      <c r="J140" s="1">
        <v>1024.56</v>
      </c>
      <c r="K140">
        <v>6.81344946867421</v>
      </c>
    </row>
    <row r="141" spans="1:11">
      <c r="A141" s="1">
        <v>1165.9100000000001</v>
      </c>
      <c r="B141">
        <v>6.9763175991558564</v>
      </c>
      <c r="D141" s="1">
        <v>1276.1300000000001</v>
      </c>
      <c r="E141">
        <v>6.948634725876321</v>
      </c>
      <c r="G141" s="1">
        <v>924.58</v>
      </c>
      <c r="H141">
        <v>6.7236502382977035</v>
      </c>
      <c r="J141" s="1">
        <v>1029.56</v>
      </c>
      <c r="K141">
        <v>6.8177780530355561</v>
      </c>
    </row>
    <row r="142" spans="1:11">
      <c r="A142" s="1">
        <v>1185.9100000000001</v>
      </c>
      <c r="B142">
        <v>6.9623372515679387</v>
      </c>
      <c r="D142" s="1">
        <v>1296.1300000000001</v>
      </c>
      <c r="E142">
        <v>6.9502643832446447</v>
      </c>
      <c r="G142" s="1">
        <v>929.58</v>
      </c>
      <c r="H142">
        <v>6.7355706751507389</v>
      </c>
      <c r="J142" s="1">
        <v>1034.56</v>
      </c>
      <c r="K142">
        <v>6.817022248189212</v>
      </c>
    </row>
    <row r="143" spans="1:11">
      <c r="A143" s="1">
        <v>1194.8499999999999</v>
      </c>
      <c r="B143">
        <v>6.9602163551298046</v>
      </c>
      <c r="D143" s="1">
        <v>1316.13</v>
      </c>
      <c r="E143">
        <v>6.9527564326797231</v>
      </c>
      <c r="G143" s="1">
        <v>934.58</v>
      </c>
      <c r="H143">
        <v>6.7359090053041299</v>
      </c>
      <c r="J143" s="1">
        <v>1039.56</v>
      </c>
      <c r="K143">
        <v>6.8163952727898822</v>
      </c>
    </row>
    <row r="144" spans="1:11">
      <c r="A144" s="1">
        <v>1199.8499999999999</v>
      </c>
      <c r="B144">
        <v>6.9612080704871202</v>
      </c>
      <c r="D144" s="1">
        <v>1336.13</v>
      </c>
      <c r="E144">
        <v>6.9589438765742839</v>
      </c>
      <c r="G144" s="1">
        <v>939.58</v>
      </c>
      <c r="H144">
        <v>6.7411184410463072</v>
      </c>
      <c r="J144" s="1">
        <v>1044.56</v>
      </c>
      <c r="K144">
        <v>6.8184615970345517</v>
      </c>
    </row>
    <row r="145" spans="1:11">
      <c r="A145" s="1">
        <v>1204.8499999999999</v>
      </c>
      <c r="B145">
        <v>6.9634056609694559</v>
      </c>
      <c r="D145" s="1">
        <v>1356.13</v>
      </c>
      <c r="E145">
        <v>6.9610521297641563</v>
      </c>
      <c r="G145" s="1">
        <v>944.58</v>
      </c>
      <c r="H145">
        <v>6.7526493253479174</v>
      </c>
      <c r="J145" s="1">
        <v>1049.56</v>
      </c>
      <c r="K145">
        <v>6.8185394148212746</v>
      </c>
    </row>
    <row r="146" spans="1:11">
      <c r="A146" s="1">
        <v>1209.8499999999999</v>
      </c>
      <c r="B146">
        <v>6.9629775196371817</v>
      </c>
      <c r="D146" s="1">
        <v>1376.13</v>
      </c>
      <c r="E146">
        <v>6.9621759890150825</v>
      </c>
      <c r="G146" s="1">
        <v>949.58</v>
      </c>
      <c r="H146">
        <v>6.7529488922618661</v>
      </c>
      <c r="J146" s="1">
        <v>1069.56</v>
      </c>
      <c r="K146">
        <v>6.8192805840621746</v>
      </c>
    </row>
    <row r="147" spans="1:11">
      <c r="A147" s="1">
        <v>1214.8499999999999</v>
      </c>
      <c r="B147">
        <v>6.9656026215142397</v>
      </c>
      <c r="D147" s="1">
        <v>1396.13</v>
      </c>
      <c r="E147">
        <v>6.9631081148813472</v>
      </c>
      <c r="G147" s="1">
        <v>954.58</v>
      </c>
      <c r="H147">
        <v>6.7471710683501742</v>
      </c>
      <c r="J147" s="1">
        <v>1089.56</v>
      </c>
      <c r="K147">
        <v>6.8237830796437935</v>
      </c>
    </row>
    <row r="148" spans="1:11">
      <c r="D148" s="1">
        <v>1416.13</v>
      </c>
      <c r="E148">
        <v>6.9712225934345762</v>
      </c>
      <c r="G148" s="1">
        <v>959.58</v>
      </c>
      <c r="H148">
        <v>6.7521231583950305</v>
      </c>
      <c r="J148" s="1">
        <v>1109.56</v>
      </c>
      <c r="K148">
        <v>6.8224482884818336</v>
      </c>
    </row>
    <row r="149" spans="1:11">
      <c r="D149" s="1">
        <v>1436.13</v>
      </c>
      <c r="E149">
        <v>6.9678227541841231</v>
      </c>
      <c r="G149" s="1">
        <v>964.58</v>
      </c>
      <c r="H149">
        <v>6.7549335208144257</v>
      </c>
      <c r="J149" s="1">
        <v>1129.56</v>
      </c>
      <c r="K149">
        <v>6.8251885104409462</v>
      </c>
    </row>
    <row r="150" spans="1:11">
      <c r="D150" s="1">
        <v>1456.13</v>
      </c>
      <c r="E150">
        <v>6.9740965388640825</v>
      </c>
      <c r="G150" s="1">
        <v>969.58</v>
      </c>
      <c r="H150">
        <v>6.7704663692686564</v>
      </c>
      <c r="J150" s="1">
        <v>1149.56</v>
      </c>
      <c r="K150">
        <v>6.8306582018807598</v>
      </c>
    </row>
    <row r="151" spans="1:11">
      <c r="G151" s="1">
        <v>974.58</v>
      </c>
      <c r="H151">
        <v>6.7831946232552935</v>
      </c>
      <c r="J151" s="1">
        <v>1169.56</v>
      </c>
      <c r="K151">
        <v>6.8303225930402611</v>
      </c>
    </row>
    <row r="152" spans="1:11">
      <c r="G152" s="1">
        <v>979.58</v>
      </c>
      <c r="H152">
        <v>6.7697890813709201</v>
      </c>
      <c r="J152" s="1">
        <v>1189.56</v>
      </c>
      <c r="K152">
        <v>6.8297255226720317</v>
      </c>
    </row>
    <row r="153" spans="1:11">
      <c r="G153" s="1">
        <v>984.58</v>
      </c>
      <c r="H153">
        <v>6.767602700819932</v>
      </c>
      <c r="J153" s="1">
        <v>1209.56</v>
      </c>
      <c r="K153">
        <v>6.8309635096679218</v>
      </c>
    </row>
    <row r="154" spans="1:11">
      <c r="G154" s="1">
        <v>989.58</v>
      </c>
      <c r="H154">
        <v>6.775960613262435</v>
      </c>
      <c r="J154" s="1">
        <v>1229.56</v>
      </c>
      <c r="K154">
        <v>6.8330852234936286</v>
      </c>
    </row>
    <row r="155" spans="1:11">
      <c r="G155" s="1">
        <v>994.58</v>
      </c>
      <c r="H155">
        <v>6.7752399375980401</v>
      </c>
      <c r="J155" s="1">
        <v>1249.56</v>
      </c>
      <c r="K155">
        <v>6.8378241981791925</v>
      </c>
    </row>
    <row r="156" spans="1:11">
      <c r="G156" s="1">
        <v>999.58</v>
      </c>
      <c r="H156">
        <v>6.7751990822347823</v>
      </c>
    </row>
    <row r="157" spans="1:11">
      <c r="G157" s="1">
        <v>1004.58</v>
      </c>
      <c r="H157">
        <v>6.7783833480954891</v>
      </c>
    </row>
    <row r="158" spans="1:11">
      <c r="G158" s="1">
        <v>1009.58</v>
      </c>
      <c r="H158">
        <v>6.792983960000349</v>
      </c>
    </row>
    <row r="159" spans="1:11">
      <c r="G159" s="1">
        <v>1014.58</v>
      </c>
      <c r="H159">
        <v>6.8024855982980457</v>
      </c>
    </row>
    <row r="160" spans="1:11">
      <c r="G160" s="1">
        <v>1019.58</v>
      </c>
      <c r="H160">
        <v>6.8023914373566265</v>
      </c>
    </row>
    <row r="161" spans="7:8">
      <c r="G161" s="1">
        <v>1024.58</v>
      </c>
      <c r="H161">
        <v>6.8024471431779512</v>
      </c>
    </row>
    <row r="162" spans="7:8">
      <c r="G162" s="1">
        <v>1029.58</v>
      </c>
      <c r="H162">
        <v>6.8024345396121673</v>
      </c>
    </row>
    <row r="163" spans="7:8">
      <c r="G163" s="1">
        <v>1034.58</v>
      </c>
      <c r="H163">
        <v>6.8029093341795104</v>
      </c>
    </row>
    <row r="164" spans="7:8">
      <c r="G164" s="1">
        <v>1039.58</v>
      </c>
      <c r="H164">
        <v>6.8060510425088792</v>
      </c>
    </row>
    <row r="165" spans="7:8">
      <c r="G165" s="1">
        <v>1044.58</v>
      </c>
      <c r="H165">
        <v>6.802355982984178</v>
      </c>
    </row>
    <row r="166" spans="7:8">
      <c r="G166" s="1">
        <v>1049.58</v>
      </c>
      <c r="H166">
        <v>6.8034693622907376</v>
      </c>
    </row>
    <row r="167" spans="7:8">
      <c r="G167" s="1">
        <v>1054.58</v>
      </c>
      <c r="H167">
        <v>6.7967517397863935</v>
      </c>
    </row>
    <row r="168" spans="7:8">
      <c r="G168" s="1">
        <v>1074.58</v>
      </c>
      <c r="H168">
        <v>6.8076492663604435</v>
      </c>
    </row>
    <row r="169" spans="7:8">
      <c r="G169" s="1">
        <v>1094.58</v>
      </c>
      <c r="H169">
        <v>6.8161032257096954</v>
      </c>
    </row>
    <row r="170" spans="7:8">
      <c r="G170" s="1">
        <v>1114.58</v>
      </c>
      <c r="H170">
        <v>6.8183973076133659</v>
      </c>
    </row>
    <row r="171" spans="7:8">
      <c r="G171" s="1">
        <v>1134.58</v>
      </c>
      <c r="H171">
        <v>6.8184108580094049</v>
      </c>
    </row>
    <row r="172" spans="7:8">
      <c r="G172" s="1">
        <v>1154.58</v>
      </c>
      <c r="H172">
        <v>6.8158460269791048</v>
      </c>
    </row>
    <row r="173" spans="7:8">
      <c r="G173" s="1">
        <v>1174.58</v>
      </c>
      <c r="H173">
        <v>6.8221575463179596</v>
      </c>
    </row>
    <row r="174" spans="7:8">
      <c r="G174" s="1">
        <v>1194.58</v>
      </c>
      <c r="H174">
        <v>6.8230913109988309</v>
      </c>
    </row>
    <row r="175" spans="7:8">
      <c r="G175" s="1">
        <v>1214.58</v>
      </c>
      <c r="H175">
        <v>6.824755725268969</v>
      </c>
    </row>
    <row r="176" spans="7:8">
      <c r="G176" s="1">
        <v>1234.58</v>
      </c>
      <c r="H176">
        <v>6.8259103737918112</v>
      </c>
    </row>
    <row r="177" spans="1:8">
      <c r="G177" s="1">
        <v>1254.58</v>
      </c>
      <c r="H177">
        <v>6.8279147129529862</v>
      </c>
    </row>
    <row r="178" spans="1:8">
      <c r="G178" s="1">
        <v>1261.6199999999999</v>
      </c>
      <c r="H178">
        <v>6.8262421355101983</v>
      </c>
    </row>
    <row r="179" spans="1:8">
      <c r="G179" s="1">
        <v>1266.6199999999999</v>
      </c>
      <c r="H179">
        <v>6.8296340912590772</v>
      </c>
    </row>
    <row r="180" spans="1:8">
      <c r="G180" s="1">
        <v>1271.6199999999999</v>
      </c>
      <c r="H180">
        <v>6.8312540001206701</v>
      </c>
    </row>
    <row r="184" spans="1:8">
      <c r="A184">
        <f>AVERAGE(B147,E150,H180,K155)</f>
        <v>6.9021943396695455</v>
      </c>
      <c r="B184">
        <f>STDEV(B147,E150,H180,K15)/2</f>
        <v>4.2864673803516239E-2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7"/>
  <sheetViews>
    <sheetView topLeftCell="A180" workbookViewId="0">
      <selection activeCell="B217" sqref="B217"/>
    </sheetView>
  </sheetViews>
  <sheetFormatPr baseColWidth="10" defaultRowHeight="15" x14ac:dyDescent="0"/>
  <sheetData>
    <row r="1" spans="1:28">
      <c r="Z1" t="s">
        <v>32</v>
      </c>
      <c r="AA1" t="s">
        <v>13</v>
      </c>
    </row>
    <row r="2" spans="1:28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N2">
        <f>A64-A$64</f>
        <v>0</v>
      </c>
      <c r="O2">
        <v>5.9027695054671669</v>
      </c>
      <c r="Q2">
        <f>D105-D$105</f>
        <v>0</v>
      </c>
      <c r="R2">
        <v>5.9058332801119251</v>
      </c>
      <c r="T2">
        <f>G120-G$120</f>
        <v>0</v>
      </c>
      <c r="U2">
        <v>5.9110527186696205</v>
      </c>
      <c r="W2">
        <f>J94-J$94</f>
        <v>0</v>
      </c>
      <c r="X2">
        <v>5.8980815667842004</v>
      </c>
      <c r="Z2">
        <v>0</v>
      </c>
      <c r="AA2">
        <f>AVERAGE(O2,R2,U2,X2)</f>
        <v>5.9044342677582282</v>
      </c>
      <c r="AB2">
        <f>STDEV(O2,R2,U2,X2)/2</f>
        <v>2.7216626533465896E-3</v>
      </c>
    </row>
    <row r="3" spans="1:28">
      <c r="A3" s="1">
        <v>6.87</v>
      </c>
      <c r="B3">
        <v>7.1039969051979996</v>
      </c>
      <c r="D3" s="1">
        <v>1.91</v>
      </c>
      <c r="E3">
        <v>7.10108633717189</v>
      </c>
      <c r="G3" s="1">
        <v>7.87</v>
      </c>
      <c r="H3">
        <v>7.1049167697380957</v>
      </c>
      <c r="J3" s="1">
        <v>6.72</v>
      </c>
      <c r="K3">
        <v>7.0996046766173651</v>
      </c>
      <c r="N3">
        <f t="shared" ref="N3:N27" si="0">A65-A$64</f>
        <v>5</v>
      </c>
      <c r="O3">
        <v>5.8979327013149039</v>
      </c>
      <c r="Q3">
        <f t="shared" ref="Q3:Q66" si="1">D106-D$105</f>
        <v>4.7300000000000182</v>
      </c>
      <c r="R3">
        <v>5.9005403312760025</v>
      </c>
      <c r="T3">
        <f t="shared" ref="T3:T66" si="2">G121-G$120</f>
        <v>5</v>
      </c>
      <c r="U3">
        <v>5.9046750231909577</v>
      </c>
      <c r="W3">
        <f t="shared" ref="W3:W63" si="3">J95-J$94</f>
        <v>5</v>
      </c>
      <c r="X3">
        <v>5.9165563805747583</v>
      </c>
      <c r="Z3">
        <v>5</v>
      </c>
      <c r="AA3">
        <f t="shared" ref="AA3:AA62" si="4">AVERAGE(O3,R3,U3,X3)</f>
        <v>5.9049261090891552</v>
      </c>
      <c r="AB3">
        <f t="shared" ref="AB3:AB62" si="5">STDEV(O3,R3,U3,X3)/2</f>
        <v>4.117736618180017E-3</v>
      </c>
    </row>
    <row r="4" spans="1:28">
      <c r="A4" s="1">
        <v>11.87</v>
      </c>
      <c r="B4">
        <v>7.0998073534788313</v>
      </c>
      <c r="D4" s="1">
        <v>6.91</v>
      </c>
      <c r="E4">
        <v>7.0956325467578809</v>
      </c>
      <c r="G4" s="1">
        <v>12.87</v>
      </c>
      <c r="H4">
        <v>7.0933862797656557</v>
      </c>
      <c r="J4" s="1">
        <v>11.72</v>
      </c>
      <c r="K4">
        <v>7.0973620204542049</v>
      </c>
      <c r="N4">
        <f t="shared" si="0"/>
        <v>10</v>
      </c>
      <c r="O4">
        <v>5.9232164304198909</v>
      </c>
      <c r="Q4">
        <f t="shared" si="1"/>
        <v>9.7300000000000182</v>
      </c>
      <c r="R4">
        <v>5.9046233115643432</v>
      </c>
      <c r="T4">
        <f t="shared" si="2"/>
        <v>10</v>
      </c>
      <c r="U4">
        <v>5.9149086476319512</v>
      </c>
      <c r="W4">
        <f t="shared" si="3"/>
        <v>10</v>
      </c>
      <c r="X4">
        <v>5.9093471294069921</v>
      </c>
      <c r="Z4">
        <v>10</v>
      </c>
      <c r="AA4">
        <f t="shared" si="4"/>
        <v>5.9130238797557944</v>
      </c>
      <c r="AB4">
        <f t="shared" si="5"/>
        <v>3.9950852937683115E-3</v>
      </c>
    </row>
    <row r="5" spans="1:28">
      <c r="A5" s="1">
        <v>16.86</v>
      </c>
      <c r="B5">
        <v>7.0986808262004706</v>
      </c>
      <c r="D5" s="1">
        <v>11.91</v>
      </c>
      <c r="E5">
        <v>7.0969507700867851</v>
      </c>
      <c r="G5" s="1">
        <v>17.87</v>
      </c>
      <c r="H5">
        <v>7.0944957787377874</v>
      </c>
      <c r="J5" s="1">
        <v>16.72</v>
      </c>
      <c r="K5">
        <v>7.094636994310096</v>
      </c>
      <c r="N5">
        <f t="shared" si="0"/>
        <v>15</v>
      </c>
      <c r="O5">
        <v>5.9581279807598762</v>
      </c>
      <c r="Q5">
        <f t="shared" si="1"/>
        <v>14.730000000000018</v>
      </c>
      <c r="R5">
        <v>5.9274555664121742</v>
      </c>
      <c r="T5">
        <f t="shared" si="2"/>
        <v>15</v>
      </c>
      <c r="U5">
        <v>5.9302830563082543</v>
      </c>
      <c r="W5">
        <f t="shared" si="3"/>
        <v>15</v>
      </c>
      <c r="X5">
        <v>5.9216564820788262</v>
      </c>
      <c r="Z5">
        <v>15</v>
      </c>
      <c r="AA5">
        <f t="shared" si="4"/>
        <v>5.9343807713897831</v>
      </c>
      <c r="AB5">
        <f t="shared" si="5"/>
        <v>8.1167893088300563E-3</v>
      </c>
    </row>
    <row r="6" spans="1:28">
      <c r="A6" s="1">
        <v>21.86</v>
      </c>
      <c r="B6">
        <v>7.0963914936849362</v>
      </c>
      <c r="D6" s="1">
        <v>16.91</v>
      </c>
      <c r="E6">
        <v>7.0962832091872352</v>
      </c>
      <c r="G6" s="1">
        <v>22.87</v>
      </c>
      <c r="H6">
        <v>7.0860593591231451</v>
      </c>
      <c r="J6" s="1">
        <v>21.72</v>
      </c>
      <c r="K6">
        <v>7.0947095112306897</v>
      </c>
      <c r="N6">
        <f t="shared" si="0"/>
        <v>20</v>
      </c>
      <c r="O6">
        <v>6.0087238920137347</v>
      </c>
      <c r="Q6">
        <f t="shared" si="1"/>
        <v>19.730000000000018</v>
      </c>
      <c r="R6">
        <v>5.9673793283139895</v>
      </c>
      <c r="T6">
        <f t="shared" si="2"/>
        <v>20</v>
      </c>
      <c r="U6">
        <v>5.9482514490844807</v>
      </c>
      <c r="W6">
        <f t="shared" si="3"/>
        <v>20</v>
      </c>
      <c r="X6">
        <v>5.9302209440299043</v>
      </c>
      <c r="Z6">
        <v>20</v>
      </c>
      <c r="AA6">
        <f t="shared" si="4"/>
        <v>5.9636439033605271</v>
      </c>
      <c r="AB6">
        <f t="shared" si="5"/>
        <v>1.6832955364435468E-2</v>
      </c>
    </row>
    <row r="7" spans="1:28">
      <c r="A7" s="1">
        <v>26.86</v>
      </c>
      <c r="B7">
        <v>7.0987286376468255</v>
      </c>
      <c r="D7" s="1">
        <v>21.91</v>
      </c>
      <c r="E7">
        <v>7.1008022412525769</v>
      </c>
      <c r="G7" s="1">
        <v>27.87</v>
      </c>
      <c r="H7">
        <v>7.0834176049887247</v>
      </c>
      <c r="J7" s="1">
        <v>26.72</v>
      </c>
      <c r="K7">
        <v>7.0951525214699416</v>
      </c>
      <c r="N7">
        <f t="shared" si="0"/>
        <v>25</v>
      </c>
      <c r="O7">
        <v>6.0893668887611296</v>
      </c>
      <c r="Q7">
        <f t="shared" si="1"/>
        <v>24.730000000000018</v>
      </c>
      <c r="R7">
        <v>6.0147530929993946</v>
      </c>
      <c r="T7">
        <f t="shared" si="2"/>
        <v>25</v>
      </c>
      <c r="U7">
        <v>5.9841011420749339</v>
      </c>
      <c r="W7">
        <f t="shared" si="3"/>
        <v>25</v>
      </c>
      <c r="X7">
        <v>5.9623722285991283</v>
      </c>
      <c r="Z7">
        <v>25</v>
      </c>
      <c r="AA7">
        <f t="shared" si="4"/>
        <v>6.0126483381086473</v>
      </c>
      <c r="AB7">
        <f t="shared" si="5"/>
        <v>2.7738053879355028E-2</v>
      </c>
    </row>
    <row r="8" spans="1:28">
      <c r="A8" s="1">
        <v>31.86</v>
      </c>
      <c r="B8">
        <v>7.0912013029775016</v>
      </c>
      <c r="D8" s="1">
        <v>26.91</v>
      </c>
      <c r="E8">
        <v>7.0979456045063083</v>
      </c>
      <c r="G8" s="1">
        <v>32.869999999999997</v>
      </c>
      <c r="H8">
        <v>7.0819297819081948</v>
      </c>
      <c r="J8" s="1">
        <v>31.72</v>
      </c>
      <c r="K8">
        <v>7.0931053848802614</v>
      </c>
      <c r="N8">
        <f t="shared" si="0"/>
        <v>30</v>
      </c>
      <c r="O8">
        <v>6.1570688549767025</v>
      </c>
      <c r="Q8">
        <f t="shared" si="1"/>
        <v>29.730000000000018</v>
      </c>
      <c r="R8">
        <v>6.0576710352023602</v>
      </c>
      <c r="T8">
        <f t="shared" si="2"/>
        <v>30</v>
      </c>
      <c r="U8">
        <v>6.0210487603526603</v>
      </c>
      <c r="W8">
        <f t="shared" si="3"/>
        <v>30</v>
      </c>
      <c r="X8">
        <v>5.9918608746348596</v>
      </c>
      <c r="Z8">
        <v>30</v>
      </c>
      <c r="AA8">
        <f t="shared" si="4"/>
        <v>6.0569123812916459</v>
      </c>
      <c r="AB8">
        <f t="shared" si="5"/>
        <v>3.5997445050487999E-2</v>
      </c>
    </row>
    <row r="9" spans="1:28">
      <c r="A9" s="1">
        <v>36.869999999999997</v>
      </c>
      <c r="B9">
        <v>7.0919416245388787</v>
      </c>
      <c r="D9" s="1">
        <v>31.91</v>
      </c>
      <c r="E9">
        <v>7.1000786349917426</v>
      </c>
      <c r="G9" s="1">
        <v>37.869999999999997</v>
      </c>
      <c r="H9">
        <v>7.0802839835880222</v>
      </c>
      <c r="J9" s="1">
        <v>36.72</v>
      </c>
      <c r="K9">
        <v>7.091823371224911</v>
      </c>
      <c r="N9">
        <f t="shared" si="0"/>
        <v>35</v>
      </c>
      <c r="O9">
        <v>6.2198734156917608</v>
      </c>
      <c r="Q9">
        <f t="shared" si="1"/>
        <v>34.730000000000018</v>
      </c>
      <c r="R9">
        <v>6.1125313970464967</v>
      </c>
      <c r="T9">
        <f t="shared" si="2"/>
        <v>35</v>
      </c>
      <c r="U9">
        <v>6.0666990002786187</v>
      </c>
      <c r="W9">
        <f t="shared" si="3"/>
        <v>35</v>
      </c>
      <c r="X9">
        <v>6.0276815777272015</v>
      </c>
      <c r="Z9">
        <v>35</v>
      </c>
      <c r="AA9">
        <f t="shared" si="4"/>
        <v>6.106696347686019</v>
      </c>
      <c r="AB9">
        <f t="shared" si="5"/>
        <v>4.1519290892596566E-2</v>
      </c>
    </row>
    <row r="10" spans="1:28">
      <c r="A10" s="1">
        <v>41.87</v>
      </c>
      <c r="B10">
        <v>7.0900062860530184</v>
      </c>
      <c r="D10" s="1">
        <v>36.909999999999997</v>
      </c>
      <c r="E10">
        <v>7.0966005827163352</v>
      </c>
      <c r="G10" s="1">
        <v>42.87</v>
      </c>
      <c r="H10">
        <v>7.0734091546417064</v>
      </c>
      <c r="J10" s="1">
        <v>41.72</v>
      </c>
      <c r="K10">
        <v>7.0927132303776093</v>
      </c>
      <c r="N10">
        <f t="shared" si="0"/>
        <v>40</v>
      </c>
      <c r="O10">
        <v>6.2716223419452097</v>
      </c>
      <c r="Q10">
        <f t="shared" si="1"/>
        <v>39.730000000000018</v>
      </c>
      <c r="R10">
        <v>6.162267986214105</v>
      </c>
      <c r="T10">
        <f t="shared" si="2"/>
        <v>40</v>
      </c>
      <c r="U10">
        <v>6.1221252797506276</v>
      </c>
      <c r="W10">
        <f t="shared" si="3"/>
        <v>40</v>
      </c>
      <c r="X10">
        <v>6.0680713578364012</v>
      </c>
      <c r="Z10">
        <v>40</v>
      </c>
      <c r="AA10">
        <f t="shared" si="4"/>
        <v>6.1560217414365859</v>
      </c>
      <c r="AB10">
        <f t="shared" si="5"/>
        <v>4.3095586106180306E-2</v>
      </c>
    </row>
    <row r="11" spans="1:28">
      <c r="A11" s="1">
        <v>46.87</v>
      </c>
      <c r="B11">
        <v>7.0873543976629207</v>
      </c>
      <c r="D11" s="1">
        <v>41.91</v>
      </c>
      <c r="E11">
        <v>7.0980411056235013</v>
      </c>
      <c r="G11" s="1">
        <v>47.87</v>
      </c>
      <c r="H11">
        <v>7.0746850889935509</v>
      </c>
      <c r="J11" s="1">
        <v>46.72</v>
      </c>
      <c r="K11">
        <v>7.0924775003722935</v>
      </c>
      <c r="N11">
        <f t="shared" si="0"/>
        <v>45</v>
      </c>
      <c r="O11">
        <v>6.3132190742591332</v>
      </c>
      <c r="Q11">
        <f t="shared" si="1"/>
        <v>44.730000000000018</v>
      </c>
      <c r="R11">
        <v>6.2048542087707554</v>
      </c>
      <c r="T11">
        <f t="shared" si="2"/>
        <v>45</v>
      </c>
      <c r="U11">
        <v>6.1823420451418185</v>
      </c>
      <c r="W11">
        <f t="shared" si="3"/>
        <v>45</v>
      </c>
      <c r="X11">
        <v>6.1190949910022496</v>
      </c>
      <c r="Z11">
        <v>45</v>
      </c>
      <c r="AA11">
        <f t="shared" si="4"/>
        <v>6.2048775797934894</v>
      </c>
      <c r="AB11">
        <f t="shared" si="5"/>
        <v>4.0419037213316349E-2</v>
      </c>
    </row>
    <row r="12" spans="1:28">
      <c r="A12" s="1">
        <v>51.87</v>
      </c>
      <c r="B12">
        <v>7.0842574796009901</v>
      </c>
      <c r="D12" s="1">
        <v>46.91</v>
      </c>
      <c r="E12">
        <v>7.0976556674848164</v>
      </c>
      <c r="G12" s="1">
        <v>52.87</v>
      </c>
      <c r="H12">
        <v>7.0734450454540552</v>
      </c>
      <c r="J12" s="1">
        <v>51.72</v>
      </c>
      <c r="K12">
        <v>7.0932735087732626</v>
      </c>
      <c r="N12">
        <f t="shared" si="0"/>
        <v>50</v>
      </c>
      <c r="O12">
        <v>6.3451020826939413</v>
      </c>
      <c r="Q12">
        <f t="shared" si="1"/>
        <v>49.730000000000018</v>
      </c>
      <c r="R12">
        <v>6.2415115026438839</v>
      </c>
      <c r="T12">
        <f t="shared" si="2"/>
        <v>50</v>
      </c>
      <c r="U12">
        <v>6.2428945896211445</v>
      </c>
      <c r="W12">
        <f t="shared" si="3"/>
        <v>50</v>
      </c>
      <c r="X12">
        <v>6.1628299324584255</v>
      </c>
      <c r="Z12">
        <v>50</v>
      </c>
      <c r="AA12">
        <f t="shared" si="4"/>
        <v>6.248084526854349</v>
      </c>
      <c r="AB12">
        <f t="shared" si="5"/>
        <v>3.7361847855865167E-2</v>
      </c>
    </row>
    <row r="13" spans="1:28">
      <c r="A13" s="1">
        <v>56.87</v>
      </c>
      <c r="B13">
        <v>7.0791009431261722</v>
      </c>
      <c r="D13" s="1">
        <v>51.91</v>
      </c>
      <c r="E13">
        <v>7.0958986628206446</v>
      </c>
      <c r="G13" s="1">
        <v>57.87</v>
      </c>
      <c r="H13">
        <v>7.074196682078469</v>
      </c>
      <c r="J13" s="1">
        <v>56.72</v>
      </c>
      <c r="K13">
        <v>7.0900381761813689</v>
      </c>
      <c r="N13">
        <f t="shared" si="0"/>
        <v>55</v>
      </c>
      <c r="O13">
        <v>6.3689889752329707</v>
      </c>
      <c r="Q13">
        <f t="shared" si="1"/>
        <v>54.730000000000018</v>
      </c>
      <c r="R13">
        <v>6.2771768210174486</v>
      </c>
      <c r="T13">
        <f t="shared" si="2"/>
        <v>55</v>
      </c>
      <c r="U13">
        <v>6.2916976610161273</v>
      </c>
      <c r="W13">
        <f t="shared" si="3"/>
        <v>55</v>
      </c>
      <c r="X13">
        <v>6.2142325409152193</v>
      </c>
      <c r="Z13">
        <v>55</v>
      </c>
      <c r="AA13">
        <f t="shared" si="4"/>
        <v>6.288023999545441</v>
      </c>
      <c r="AB13">
        <f t="shared" si="5"/>
        <v>3.1795785524548877E-2</v>
      </c>
    </row>
    <row r="14" spans="1:28">
      <c r="A14" s="1">
        <v>61.87</v>
      </c>
      <c r="B14">
        <v>7.0791061428108009</v>
      </c>
      <c r="D14" s="1">
        <v>56.91</v>
      </c>
      <c r="E14">
        <v>7.093351324987867</v>
      </c>
      <c r="G14" s="1">
        <v>62.87</v>
      </c>
      <c r="H14">
        <v>7.0725326766360119</v>
      </c>
      <c r="J14" s="1">
        <v>61.72</v>
      </c>
      <c r="K14">
        <v>7.0890273151751009</v>
      </c>
      <c r="N14">
        <f t="shared" si="0"/>
        <v>60</v>
      </c>
      <c r="O14">
        <v>6.3862110049018597</v>
      </c>
      <c r="Q14">
        <f t="shared" si="1"/>
        <v>59.730000000000018</v>
      </c>
      <c r="R14">
        <v>6.3069291960479008</v>
      </c>
      <c r="T14">
        <f t="shared" si="2"/>
        <v>60</v>
      </c>
      <c r="U14">
        <v>6.3323682406840609</v>
      </c>
      <c r="W14">
        <f t="shared" si="3"/>
        <v>60</v>
      </c>
      <c r="X14">
        <v>6.2520011486828535</v>
      </c>
      <c r="Z14">
        <v>60</v>
      </c>
      <c r="AA14">
        <f t="shared" si="4"/>
        <v>6.3193773975791689</v>
      </c>
      <c r="AB14">
        <f t="shared" si="5"/>
        <v>2.7883701495438829E-2</v>
      </c>
    </row>
    <row r="15" spans="1:28">
      <c r="A15" s="1">
        <v>66.86</v>
      </c>
      <c r="B15">
        <v>7.0787973752074684</v>
      </c>
      <c r="D15" s="1">
        <v>61.91</v>
      </c>
      <c r="E15">
        <v>7.0973909738852674</v>
      </c>
      <c r="G15" s="1">
        <v>67.87</v>
      </c>
      <c r="H15">
        <v>7.0693635202187162</v>
      </c>
      <c r="J15" s="1">
        <v>66.72</v>
      </c>
      <c r="K15">
        <v>7.0905483118855059</v>
      </c>
      <c r="N15">
        <f t="shared" si="0"/>
        <v>65</v>
      </c>
      <c r="O15">
        <v>6.4055450168024359</v>
      </c>
      <c r="Q15">
        <f t="shared" si="1"/>
        <v>64.730000000000018</v>
      </c>
      <c r="R15">
        <v>6.3309081283953894</v>
      </c>
      <c r="T15">
        <f t="shared" si="2"/>
        <v>65</v>
      </c>
      <c r="U15">
        <v>6.3687290537852421</v>
      </c>
      <c r="W15">
        <f t="shared" si="3"/>
        <v>65</v>
      </c>
      <c r="X15">
        <v>6.2877746910025998</v>
      </c>
      <c r="Z15">
        <v>65</v>
      </c>
      <c r="AA15">
        <f t="shared" si="4"/>
        <v>6.3482392224964164</v>
      </c>
      <c r="AB15">
        <f t="shared" si="5"/>
        <v>2.5265446824325372E-2</v>
      </c>
    </row>
    <row r="16" spans="1:28">
      <c r="A16" s="1">
        <v>71.86</v>
      </c>
      <c r="B16">
        <v>7.0722725721490898</v>
      </c>
      <c r="D16" s="1">
        <v>66.91</v>
      </c>
      <c r="E16">
        <v>7.0990469447331437</v>
      </c>
      <c r="G16" s="1">
        <v>72.87</v>
      </c>
      <c r="H16">
        <v>7.0644592678384548</v>
      </c>
      <c r="J16" s="1">
        <v>71.72</v>
      </c>
      <c r="K16">
        <v>7.0865820265168544</v>
      </c>
      <c r="N16">
        <f t="shared" si="0"/>
        <v>69.999999999999943</v>
      </c>
      <c r="O16">
        <v>6.4126828278991033</v>
      </c>
      <c r="Q16">
        <f t="shared" si="1"/>
        <v>69.730000000000018</v>
      </c>
      <c r="R16">
        <v>6.3506207416866367</v>
      </c>
      <c r="T16">
        <f t="shared" si="2"/>
        <v>70</v>
      </c>
      <c r="U16">
        <v>6.3966530520492766</v>
      </c>
      <c r="W16">
        <f t="shared" si="3"/>
        <v>70</v>
      </c>
      <c r="X16">
        <v>6.3188672151322365</v>
      </c>
      <c r="Z16">
        <v>70</v>
      </c>
      <c r="AA16">
        <f t="shared" si="4"/>
        <v>6.3697059591918137</v>
      </c>
      <c r="AB16">
        <f t="shared" si="5"/>
        <v>2.1451457763454845E-2</v>
      </c>
    </row>
    <row r="17" spans="1:28">
      <c r="A17">
        <v>76.86</v>
      </c>
      <c r="B17">
        <v>7.0647893198858069</v>
      </c>
      <c r="D17">
        <v>71.91</v>
      </c>
      <c r="E17">
        <v>7.0546380631832024</v>
      </c>
      <c r="G17" s="1">
        <v>77.87</v>
      </c>
      <c r="H17">
        <v>7.0659661442948547</v>
      </c>
      <c r="J17" s="1">
        <v>77.12</v>
      </c>
      <c r="K17">
        <v>7.0868755519621027</v>
      </c>
      <c r="N17">
        <f t="shared" si="0"/>
        <v>74.999999999999943</v>
      </c>
      <c r="O17">
        <v>6.4157430424414272</v>
      </c>
      <c r="Q17">
        <f t="shared" si="1"/>
        <v>74.730000000000018</v>
      </c>
      <c r="R17">
        <v>6.370764932821527</v>
      </c>
      <c r="T17">
        <f t="shared" si="2"/>
        <v>75</v>
      </c>
      <c r="U17">
        <v>6.4141081035991006</v>
      </c>
      <c r="W17">
        <f t="shared" si="3"/>
        <v>75</v>
      </c>
      <c r="X17">
        <v>6.3432089723926453</v>
      </c>
      <c r="Z17">
        <v>75</v>
      </c>
      <c r="AA17">
        <f t="shared" si="4"/>
        <v>6.385956262813675</v>
      </c>
      <c r="AB17">
        <f t="shared" si="5"/>
        <v>1.7649092813018328E-2</v>
      </c>
    </row>
    <row r="18" spans="1:28">
      <c r="A18">
        <v>81.86</v>
      </c>
      <c r="B18">
        <v>7.0423490156958337</v>
      </c>
      <c r="D18">
        <v>76.91</v>
      </c>
      <c r="E18">
        <v>7.0181925482852021</v>
      </c>
      <c r="G18" s="1">
        <v>82.87</v>
      </c>
      <c r="H18">
        <v>7.0641406030921949</v>
      </c>
      <c r="J18" s="1">
        <v>82.12</v>
      </c>
      <c r="K18">
        <v>7.0833773642705928</v>
      </c>
      <c r="N18">
        <f t="shared" si="0"/>
        <v>79.999999999999943</v>
      </c>
      <c r="O18">
        <v>6.4194563741322206</v>
      </c>
      <c r="Q18">
        <f t="shared" si="1"/>
        <v>79.730000000000018</v>
      </c>
      <c r="R18">
        <v>6.3891104848546201</v>
      </c>
      <c r="T18">
        <f t="shared" si="2"/>
        <v>80</v>
      </c>
      <c r="U18">
        <v>6.4295608457904736</v>
      </c>
      <c r="W18">
        <f t="shared" si="3"/>
        <v>80</v>
      </c>
      <c r="X18">
        <v>6.3586235652227314</v>
      </c>
      <c r="Z18">
        <v>80</v>
      </c>
      <c r="AA18">
        <f t="shared" si="4"/>
        <v>6.3991878175000112</v>
      </c>
      <c r="AB18">
        <f t="shared" si="5"/>
        <v>1.6021720755344842E-2</v>
      </c>
    </row>
    <row r="19" spans="1:28">
      <c r="A19">
        <v>86.86</v>
      </c>
      <c r="B19">
        <v>7.0255595393910752</v>
      </c>
      <c r="D19">
        <v>81.91</v>
      </c>
      <c r="E19">
        <v>6.9988708847493619</v>
      </c>
      <c r="G19" s="1">
        <v>87.87</v>
      </c>
      <c r="H19">
        <v>7.0610063837599961</v>
      </c>
      <c r="J19" s="1">
        <v>87.12</v>
      </c>
      <c r="K19">
        <v>7.079345818174815</v>
      </c>
      <c r="N19">
        <f t="shared" si="0"/>
        <v>84.999999999999943</v>
      </c>
      <c r="O19">
        <v>6.41938044453864</v>
      </c>
      <c r="Q19">
        <f t="shared" si="1"/>
        <v>84.730000000000018</v>
      </c>
      <c r="R19">
        <v>6.4045052256264547</v>
      </c>
      <c r="T19">
        <f t="shared" si="2"/>
        <v>85</v>
      </c>
      <c r="U19">
        <v>6.4404832347607552</v>
      </c>
      <c r="W19">
        <f t="shared" si="3"/>
        <v>85</v>
      </c>
      <c r="X19">
        <v>6.3811022649975202</v>
      </c>
      <c r="Z19">
        <v>85</v>
      </c>
      <c r="AA19">
        <f t="shared" si="4"/>
        <v>6.4113677924808421</v>
      </c>
      <c r="AB19">
        <f t="shared" si="5"/>
        <v>1.2500028499397296E-2</v>
      </c>
    </row>
    <row r="20" spans="1:28">
      <c r="A20">
        <v>91.86</v>
      </c>
      <c r="B20">
        <v>6.9426704212797778</v>
      </c>
      <c r="D20">
        <v>86.91</v>
      </c>
      <c r="E20">
        <v>6.8851748703254785</v>
      </c>
      <c r="G20" s="1">
        <v>92.87</v>
      </c>
      <c r="H20">
        <v>7.0619205321399017</v>
      </c>
      <c r="J20">
        <v>92.12</v>
      </c>
      <c r="K20">
        <v>7.0633148737813691</v>
      </c>
      <c r="N20">
        <f t="shared" si="0"/>
        <v>89.999999999999943</v>
      </c>
      <c r="O20">
        <v>6.4191746618655445</v>
      </c>
      <c r="Q20">
        <f t="shared" si="1"/>
        <v>89.730000000000018</v>
      </c>
      <c r="R20">
        <v>6.4239406468150655</v>
      </c>
      <c r="T20">
        <f t="shared" si="2"/>
        <v>90</v>
      </c>
      <c r="U20">
        <v>6.4438058425396356</v>
      </c>
      <c r="W20">
        <f t="shared" si="3"/>
        <v>90</v>
      </c>
      <c r="X20">
        <v>6.3992753941664695</v>
      </c>
      <c r="Z20">
        <v>90</v>
      </c>
      <c r="AA20">
        <f t="shared" si="4"/>
        <v>6.4215491363466786</v>
      </c>
      <c r="AB20">
        <f t="shared" si="5"/>
        <v>9.1416538103160777E-3</v>
      </c>
    </row>
    <row r="21" spans="1:28">
      <c r="A21">
        <v>96.86</v>
      </c>
      <c r="B21">
        <v>6.8406321621734447</v>
      </c>
      <c r="D21">
        <v>91.91</v>
      </c>
      <c r="E21">
        <v>6.6905932564172916</v>
      </c>
      <c r="G21">
        <v>98.42</v>
      </c>
      <c r="H21">
        <v>7.048379019838495</v>
      </c>
      <c r="J21">
        <v>97.12</v>
      </c>
      <c r="K21">
        <v>7.0484184923439175</v>
      </c>
      <c r="N21">
        <f t="shared" si="0"/>
        <v>94.999999999999943</v>
      </c>
      <c r="O21">
        <v>6.4188829239090239</v>
      </c>
      <c r="Q21">
        <f t="shared" si="1"/>
        <v>94.730000000000018</v>
      </c>
      <c r="R21">
        <v>6.4413583588158794</v>
      </c>
      <c r="T21">
        <f t="shared" si="2"/>
        <v>95</v>
      </c>
      <c r="U21">
        <v>6.4504597507658801</v>
      </c>
      <c r="W21">
        <f t="shared" si="3"/>
        <v>95</v>
      </c>
      <c r="X21">
        <v>6.4119308737267788</v>
      </c>
      <c r="Z21">
        <v>95</v>
      </c>
      <c r="AA21">
        <f t="shared" si="4"/>
        <v>6.4306579768043903</v>
      </c>
      <c r="AB21">
        <f t="shared" si="5"/>
        <v>9.1102720759860499E-3</v>
      </c>
    </row>
    <row r="22" spans="1:28">
      <c r="A22">
        <v>101.86</v>
      </c>
      <c r="B22">
        <v>6.7625293783094831</v>
      </c>
      <c r="D22">
        <v>96.91</v>
      </c>
      <c r="E22">
        <v>6.5802580380719293</v>
      </c>
      <c r="G22">
        <v>102.87</v>
      </c>
      <c r="H22">
        <v>7.0400901295440148</v>
      </c>
      <c r="J22">
        <v>102.12</v>
      </c>
      <c r="K22">
        <v>7.0290742296632507</v>
      </c>
      <c r="N22">
        <f t="shared" si="0"/>
        <v>99.999999999999943</v>
      </c>
      <c r="O22">
        <v>6.4211285219503358</v>
      </c>
      <c r="Q22">
        <f t="shared" si="1"/>
        <v>99.730000000000018</v>
      </c>
      <c r="R22">
        <v>6.4582919394302314</v>
      </c>
      <c r="T22">
        <f t="shared" si="2"/>
        <v>100</v>
      </c>
      <c r="U22">
        <v>6.4547782266453142</v>
      </c>
      <c r="W22">
        <f t="shared" si="3"/>
        <v>100</v>
      </c>
      <c r="X22">
        <v>6.4238179705845679</v>
      </c>
      <c r="Z22">
        <v>100</v>
      </c>
      <c r="AA22">
        <f t="shared" si="4"/>
        <v>6.4395041646526128</v>
      </c>
      <c r="AB22">
        <f t="shared" si="5"/>
        <v>9.8742019927077259E-3</v>
      </c>
    </row>
    <row r="23" spans="1:28">
      <c r="A23">
        <v>106.86</v>
      </c>
      <c r="B23">
        <v>6.6922304053278472</v>
      </c>
      <c r="D23">
        <v>101.91</v>
      </c>
      <c r="E23">
        <v>6.5073928134431114</v>
      </c>
      <c r="G23">
        <v>107.87</v>
      </c>
      <c r="H23">
        <v>7.0190581491300259</v>
      </c>
      <c r="J23">
        <v>107.12</v>
      </c>
      <c r="K23">
        <v>6.9624834505580067</v>
      </c>
      <c r="N23">
        <f t="shared" si="0"/>
        <v>104.99999999999994</v>
      </c>
      <c r="O23">
        <v>6.4194754570823109</v>
      </c>
      <c r="Q23">
        <f t="shared" si="1"/>
        <v>104.73000000000002</v>
      </c>
      <c r="R23">
        <v>6.4745389339187795</v>
      </c>
      <c r="T23">
        <f t="shared" si="2"/>
        <v>105</v>
      </c>
      <c r="U23">
        <v>6.4575372864508322</v>
      </c>
      <c r="W23">
        <f t="shared" si="3"/>
        <v>105</v>
      </c>
      <c r="X23">
        <v>6.4373644711513771</v>
      </c>
      <c r="Z23">
        <v>105</v>
      </c>
      <c r="AA23">
        <f t="shared" si="4"/>
        <v>6.4472290371508247</v>
      </c>
      <c r="AB23">
        <f t="shared" si="5"/>
        <v>1.1971011284502795E-2</v>
      </c>
    </row>
    <row r="24" spans="1:28">
      <c r="A24">
        <v>111.86</v>
      </c>
      <c r="B24">
        <v>6.6251731005452923</v>
      </c>
      <c r="D24">
        <v>106.91</v>
      </c>
      <c r="E24">
        <v>6.4587508440529504</v>
      </c>
      <c r="G24">
        <v>112.87</v>
      </c>
      <c r="H24">
        <v>6.9246152865221662</v>
      </c>
      <c r="J24">
        <v>112.12</v>
      </c>
      <c r="K24">
        <v>6.8802548666293575</v>
      </c>
      <c r="N24">
        <f t="shared" si="0"/>
        <v>109.99999999999994</v>
      </c>
      <c r="O24">
        <v>6.4219275020072013</v>
      </c>
      <c r="Q24">
        <f t="shared" si="1"/>
        <v>109.73000000000002</v>
      </c>
      <c r="R24">
        <v>6.4920139027638131</v>
      </c>
      <c r="T24">
        <f t="shared" si="2"/>
        <v>110</v>
      </c>
      <c r="U24">
        <v>6.4617136845719649</v>
      </c>
      <c r="W24">
        <f t="shared" si="3"/>
        <v>110</v>
      </c>
      <c r="X24">
        <v>6.4476439104281704</v>
      </c>
      <c r="Z24">
        <v>110</v>
      </c>
      <c r="AA24">
        <f t="shared" si="4"/>
        <v>6.4558247499427868</v>
      </c>
      <c r="AB24">
        <f t="shared" si="5"/>
        <v>1.4606744691354033E-2</v>
      </c>
    </row>
    <row r="25" spans="1:28">
      <c r="A25">
        <v>116.86</v>
      </c>
      <c r="B25">
        <v>6.5493628145626248</v>
      </c>
      <c r="D25">
        <v>111.91</v>
      </c>
      <c r="E25">
        <v>6.4170247710773465</v>
      </c>
      <c r="G25">
        <v>117.87</v>
      </c>
      <c r="H25">
        <v>6.7604838771260196</v>
      </c>
      <c r="J25">
        <v>117.12</v>
      </c>
      <c r="K25">
        <v>6.83612859757568</v>
      </c>
      <c r="N25">
        <f t="shared" si="0"/>
        <v>114.99999999999994</v>
      </c>
      <c r="O25">
        <v>6.4178655172573471</v>
      </c>
      <c r="Q25">
        <f t="shared" si="1"/>
        <v>114.73000000000002</v>
      </c>
      <c r="R25">
        <v>6.5041254174622374</v>
      </c>
      <c r="T25">
        <f t="shared" si="2"/>
        <v>115</v>
      </c>
      <c r="U25">
        <v>6.4695803646164132</v>
      </c>
      <c r="W25">
        <f t="shared" si="3"/>
        <v>115</v>
      </c>
      <c r="X25">
        <v>6.455295988077288</v>
      </c>
      <c r="Z25">
        <v>115</v>
      </c>
      <c r="AA25">
        <f t="shared" si="4"/>
        <v>6.4617168218533214</v>
      </c>
      <c r="AB25">
        <f t="shared" si="5"/>
        <v>1.7852376843285014E-2</v>
      </c>
    </row>
    <row r="26" spans="1:28">
      <c r="A26">
        <v>121.86</v>
      </c>
      <c r="B26">
        <v>6.4817187845814255</v>
      </c>
      <c r="D26">
        <v>116.91</v>
      </c>
      <c r="E26">
        <v>6.389659966080985</v>
      </c>
      <c r="G26">
        <v>122.87</v>
      </c>
      <c r="H26">
        <v>6.6406306115338181</v>
      </c>
      <c r="J26">
        <v>122.12</v>
      </c>
      <c r="K26">
        <v>6.7784050045688247</v>
      </c>
      <c r="N26">
        <f t="shared" si="0"/>
        <v>119.99999999999994</v>
      </c>
      <c r="O26">
        <v>6.4198185717075011</v>
      </c>
      <c r="Q26">
        <f t="shared" si="1"/>
        <v>119.73000000000002</v>
      </c>
      <c r="R26">
        <v>6.5177845829507293</v>
      </c>
      <c r="T26">
        <f t="shared" si="2"/>
        <v>120</v>
      </c>
      <c r="U26">
        <v>6.4741424242730448</v>
      </c>
      <c r="W26">
        <f t="shared" si="3"/>
        <v>120</v>
      </c>
      <c r="X26">
        <v>6.4627472713771246</v>
      </c>
      <c r="Z26">
        <v>120</v>
      </c>
      <c r="AA26">
        <f t="shared" si="4"/>
        <v>6.4686232125770999</v>
      </c>
      <c r="AB26">
        <f t="shared" si="5"/>
        <v>2.0132315834154747E-2</v>
      </c>
    </row>
    <row r="27" spans="1:28">
      <c r="A27">
        <v>126.86</v>
      </c>
      <c r="B27">
        <v>6.4149509763095116</v>
      </c>
      <c r="D27">
        <v>121.91</v>
      </c>
      <c r="E27">
        <v>6.354052597376568</v>
      </c>
      <c r="G27">
        <v>127.87</v>
      </c>
      <c r="H27">
        <v>6.5526104423109883</v>
      </c>
      <c r="J27">
        <v>127.12</v>
      </c>
      <c r="K27">
        <v>6.7125752799746072</v>
      </c>
      <c r="N27">
        <f t="shared" si="0"/>
        <v>124.99999999999994</v>
      </c>
      <c r="O27">
        <v>6.423030281038649</v>
      </c>
      <c r="Q27">
        <f t="shared" si="1"/>
        <v>124.73000000000002</v>
      </c>
      <c r="R27">
        <v>6.5303797914651325</v>
      </c>
      <c r="T27">
        <f t="shared" si="2"/>
        <v>125</v>
      </c>
      <c r="U27">
        <v>6.4765758475280082</v>
      </c>
      <c r="W27">
        <f t="shared" si="3"/>
        <v>125</v>
      </c>
      <c r="X27">
        <v>6.4712073633313887</v>
      </c>
      <c r="Z27">
        <v>125</v>
      </c>
      <c r="AA27">
        <f t="shared" si="4"/>
        <v>6.4752983208407944</v>
      </c>
      <c r="AB27">
        <f t="shared" si="5"/>
        <v>2.1955038143667574E-2</v>
      </c>
    </row>
    <row r="28" spans="1:28">
      <c r="A28">
        <v>131.87</v>
      </c>
      <c r="B28">
        <v>6.3718281971471953</v>
      </c>
      <c r="D28">
        <v>126.91</v>
      </c>
      <c r="E28">
        <v>6.32969542829417</v>
      </c>
      <c r="G28">
        <v>132.87</v>
      </c>
      <c r="H28">
        <v>6.485802223277247</v>
      </c>
      <c r="J28">
        <v>132.12</v>
      </c>
      <c r="K28">
        <v>6.65958512594682</v>
      </c>
      <c r="Q28">
        <f t="shared" si="1"/>
        <v>129.73000000000002</v>
      </c>
      <c r="R28">
        <v>6.5438561849461001</v>
      </c>
      <c r="T28">
        <f t="shared" si="2"/>
        <v>130</v>
      </c>
      <c r="U28">
        <v>6.4847324174350964</v>
      </c>
      <c r="W28">
        <f t="shared" si="3"/>
        <v>130</v>
      </c>
      <c r="X28">
        <v>6.4832665706115185</v>
      </c>
      <c r="Z28">
        <v>130</v>
      </c>
      <c r="AA28">
        <f t="shared" si="4"/>
        <v>6.5039517243309044</v>
      </c>
      <c r="AB28">
        <f t="shared" si="5"/>
        <v>1.7283023892463029E-2</v>
      </c>
    </row>
    <row r="29" spans="1:28">
      <c r="A29">
        <v>136.87</v>
      </c>
      <c r="B29">
        <v>6.3235051276458174</v>
      </c>
      <c r="D29">
        <v>131.91</v>
      </c>
      <c r="E29">
        <v>6.2936339796152732</v>
      </c>
      <c r="G29">
        <v>137.87</v>
      </c>
      <c r="H29">
        <v>6.4299842774756177</v>
      </c>
      <c r="J29">
        <v>137.12</v>
      </c>
      <c r="K29">
        <v>6.6135531920759503</v>
      </c>
      <c r="Q29">
        <f t="shared" si="1"/>
        <v>134.73000000000002</v>
      </c>
      <c r="R29">
        <v>6.562528115041057</v>
      </c>
      <c r="T29">
        <f t="shared" si="2"/>
        <v>135</v>
      </c>
      <c r="U29">
        <v>6.4889552502510606</v>
      </c>
      <c r="W29">
        <f t="shared" si="3"/>
        <v>135</v>
      </c>
      <c r="X29">
        <v>6.4878845019293649</v>
      </c>
      <c r="Z29">
        <v>135</v>
      </c>
      <c r="AA29">
        <f t="shared" si="4"/>
        <v>6.5131226224071606</v>
      </c>
      <c r="AB29">
        <f t="shared" si="5"/>
        <v>2.1394880534198957E-2</v>
      </c>
    </row>
    <row r="30" spans="1:28">
      <c r="A30">
        <v>141.87</v>
      </c>
      <c r="B30">
        <v>6.2839696496276112</v>
      </c>
      <c r="D30">
        <v>136.91</v>
      </c>
      <c r="E30">
        <v>6.2589318049982658</v>
      </c>
      <c r="G30">
        <v>142.87</v>
      </c>
      <c r="H30">
        <v>6.383908180415971</v>
      </c>
      <c r="J30">
        <v>142.12</v>
      </c>
      <c r="K30">
        <v>6.5725332235184775</v>
      </c>
      <c r="Q30">
        <f t="shared" si="1"/>
        <v>139.73000000000002</v>
      </c>
      <c r="R30">
        <v>6.5742777421912875</v>
      </c>
      <c r="T30">
        <f t="shared" si="2"/>
        <v>140</v>
      </c>
      <c r="U30">
        <v>6.4930249302515683</v>
      </c>
      <c r="W30">
        <f t="shared" si="3"/>
        <v>140</v>
      </c>
      <c r="X30">
        <v>6.4939873213143287</v>
      </c>
      <c r="Z30">
        <v>140</v>
      </c>
      <c r="AA30">
        <f t="shared" si="4"/>
        <v>6.5204299979190621</v>
      </c>
      <c r="AB30">
        <f t="shared" si="5"/>
        <v>2.3317998528736898E-2</v>
      </c>
    </row>
    <row r="31" spans="1:28">
      <c r="A31">
        <v>146.87</v>
      </c>
      <c r="B31">
        <v>6.2532318137599994</v>
      </c>
      <c r="D31">
        <v>141.91</v>
      </c>
      <c r="E31">
        <v>6.232221624263679</v>
      </c>
      <c r="G31">
        <v>147.87</v>
      </c>
      <c r="H31">
        <v>6.3501420791269112</v>
      </c>
      <c r="J31">
        <v>147.12</v>
      </c>
      <c r="K31">
        <v>6.5254499331966072</v>
      </c>
      <c r="N31">
        <f>A90-A$64</f>
        <v>144.99999999999994</v>
      </c>
      <c r="O31">
        <v>6.4603168254130781</v>
      </c>
      <c r="Q31">
        <f t="shared" si="1"/>
        <v>144.73000000000002</v>
      </c>
      <c r="R31">
        <v>6.5894368126239415</v>
      </c>
      <c r="T31">
        <f t="shared" si="2"/>
        <v>145</v>
      </c>
      <c r="U31">
        <v>6.5007025854486713</v>
      </c>
      <c r="W31">
        <f t="shared" si="3"/>
        <v>145</v>
      </c>
      <c r="X31">
        <v>6.4988268756760021</v>
      </c>
      <c r="Z31">
        <v>145</v>
      </c>
      <c r="AA31">
        <f t="shared" si="4"/>
        <v>6.5123207747904228</v>
      </c>
      <c r="AB31">
        <f t="shared" si="5"/>
        <v>2.7337949323960335E-2</v>
      </c>
    </row>
    <row r="32" spans="1:28">
      <c r="A32">
        <v>151.87</v>
      </c>
      <c r="B32">
        <v>6.2243141694817616</v>
      </c>
      <c r="D32">
        <v>146.91</v>
      </c>
      <c r="E32">
        <v>6.2071808912515527</v>
      </c>
      <c r="G32">
        <v>152.87</v>
      </c>
      <c r="H32">
        <v>6.3142476205046583</v>
      </c>
      <c r="J32">
        <v>152.12</v>
      </c>
      <c r="K32">
        <v>6.4834758909044226</v>
      </c>
      <c r="Q32">
        <f t="shared" si="1"/>
        <v>149.73000000000002</v>
      </c>
      <c r="R32">
        <v>6.6075618247669317</v>
      </c>
      <c r="T32">
        <f t="shared" si="2"/>
        <v>150</v>
      </c>
      <c r="U32">
        <v>6.5043000247131566</v>
      </c>
      <c r="W32">
        <f t="shared" si="3"/>
        <v>150</v>
      </c>
      <c r="X32">
        <v>6.5050504596353091</v>
      </c>
      <c r="Z32">
        <v>150</v>
      </c>
      <c r="AA32">
        <f t="shared" si="4"/>
        <v>6.5389707697051334</v>
      </c>
      <c r="AB32">
        <f t="shared" si="5"/>
        <v>2.9701390598805187E-2</v>
      </c>
    </row>
    <row r="33" spans="1:28">
      <c r="A33">
        <v>156.87</v>
      </c>
      <c r="B33">
        <v>6.1971971055259054</v>
      </c>
      <c r="D33">
        <v>151.91</v>
      </c>
      <c r="E33">
        <v>6.1781092068539243</v>
      </c>
      <c r="G33">
        <v>157.87</v>
      </c>
      <c r="H33">
        <v>6.2811732503178455</v>
      </c>
      <c r="J33">
        <v>157.12</v>
      </c>
      <c r="K33">
        <v>6.4405232314310377</v>
      </c>
      <c r="Q33">
        <f t="shared" si="1"/>
        <v>154.73000000000002</v>
      </c>
      <c r="R33">
        <v>6.6238867448998464</v>
      </c>
      <c r="T33">
        <f t="shared" si="2"/>
        <v>155</v>
      </c>
      <c r="U33">
        <v>6.5087392800327875</v>
      </c>
      <c r="W33">
        <f t="shared" si="3"/>
        <v>155</v>
      </c>
      <c r="X33">
        <v>6.5133356851551687</v>
      </c>
      <c r="Z33">
        <v>155</v>
      </c>
      <c r="AA33">
        <f t="shared" si="4"/>
        <v>6.5486539033626014</v>
      </c>
      <c r="AB33">
        <f t="shared" si="5"/>
        <v>3.2597036174085249E-2</v>
      </c>
    </row>
    <row r="34" spans="1:28">
      <c r="A34">
        <v>161.87</v>
      </c>
      <c r="B34">
        <v>6.172451677621388</v>
      </c>
      <c r="D34">
        <v>156.91</v>
      </c>
      <c r="E34">
        <v>6.1586793691460437</v>
      </c>
      <c r="G34">
        <v>162.87</v>
      </c>
      <c r="H34">
        <v>6.2600822786512262</v>
      </c>
      <c r="J34">
        <v>162.12</v>
      </c>
      <c r="K34">
        <v>6.3944237520813685</v>
      </c>
      <c r="Q34">
        <f t="shared" si="1"/>
        <v>159.73000000000002</v>
      </c>
      <c r="R34">
        <v>6.6371608851922135</v>
      </c>
      <c r="T34">
        <f t="shared" si="2"/>
        <v>160</v>
      </c>
      <c r="U34">
        <v>6.5172509867938011</v>
      </c>
      <c r="W34">
        <f t="shared" si="3"/>
        <v>160</v>
      </c>
      <c r="X34">
        <v>6.5183212970163558</v>
      </c>
      <c r="Z34">
        <v>160</v>
      </c>
      <c r="AA34">
        <f t="shared" si="4"/>
        <v>6.5575777230007901</v>
      </c>
      <c r="AB34">
        <f t="shared" si="5"/>
        <v>3.4461558907291627E-2</v>
      </c>
    </row>
    <row r="35" spans="1:28">
      <c r="A35">
        <v>166.87</v>
      </c>
      <c r="B35">
        <v>6.1535344093181648</v>
      </c>
      <c r="D35">
        <v>161.91</v>
      </c>
      <c r="E35">
        <v>6.1413476980370101</v>
      </c>
      <c r="G35">
        <v>167.87</v>
      </c>
      <c r="H35">
        <v>6.2408027666854222</v>
      </c>
      <c r="J35">
        <v>167.12</v>
      </c>
      <c r="K35">
        <v>6.3557488505293316</v>
      </c>
      <c r="N35">
        <f>A91-A$64</f>
        <v>164.99999999999994</v>
      </c>
      <c r="O35">
        <v>6.4959107391029107</v>
      </c>
      <c r="Q35">
        <f t="shared" si="1"/>
        <v>164.73000000000002</v>
      </c>
      <c r="R35">
        <v>6.6492113994716062</v>
      </c>
      <c r="T35">
        <f t="shared" si="2"/>
        <v>165</v>
      </c>
      <c r="U35">
        <v>6.5220369469377566</v>
      </c>
      <c r="W35">
        <f t="shared" si="3"/>
        <v>165</v>
      </c>
      <c r="X35">
        <v>6.5231443346781495</v>
      </c>
      <c r="Z35">
        <v>165</v>
      </c>
      <c r="AA35">
        <f t="shared" si="4"/>
        <v>6.5475758550476062</v>
      </c>
      <c r="AB35">
        <f t="shared" si="5"/>
        <v>3.4457949144510697E-2</v>
      </c>
    </row>
    <row r="36" spans="1:28">
      <c r="A36">
        <v>171.87</v>
      </c>
      <c r="B36">
        <v>6.136433194964888</v>
      </c>
      <c r="D36">
        <v>166.91</v>
      </c>
      <c r="E36">
        <v>6.1279270528796053</v>
      </c>
      <c r="G36">
        <v>172.87</v>
      </c>
      <c r="H36">
        <v>6.2193052511259879</v>
      </c>
      <c r="J36">
        <v>172.12</v>
      </c>
      <c r="K36">
        <v>6.3244713958208827</v>
      </c>
      <c r="Q36">
        <f t="shared" si="1"/>
        <v>169.73000000000002</v>
      </c>
      <c r="R36">
        <v>6.6559972316499518</v>
      </c>
      <c r="T36">
        <f t="shared" si="2"/>
        <v>170</v>
      </c>
      <c r="U36">
        <v>6.5317811983812133</v>
      </c>
      <c r="W36">
        <f t="shared" si="3"/>
        <v>170</v>
      </c>
      <c r="X36">
        <v>6.5301018824803689</v>
      </c>
      <c r="Z36">
        <v>170</v>
      </c>
      <c r="AA36">
        <f t="shared" si="4"/>
        <v>6.5726267708371786</v>
      </c>
      <c r="AB36">
        <f t="shared" si="5"/>
        <v>3.6102909604263191E-2</v>
      </c>
    </row>
    <row r="37" spans="1:28">
      <c r="A37">
        <v>176.87</v>
      </c>
      <c r="B37">
        <v>6.1171151236776424</v>
      </c>
      <c r="D37">
        <v>171.91</v>
      </c>
      <c r="E37">
        <v>6.1066379637653823</v>
      </c>
      <c r="G37">
        <v>177.87</v>
      </c>
      <c r="H37">
        <v>6.198853323907227</v>
      </c>
      <c r="J37">
        <v>177.12</v>
      </c>
      <c r="K37">
        <v>6.2975470903027677</v>
      </c>
      <c r="Q37">
        <f t="shared" si="1"/>
        <v>174.73000000000002</v>
      </c>
      <c r="R37">
        <v>6.6685239064475317</v>
      </c>
      <c r="T37">
        <f t="shared" si="2"/>
        <v>175</v>
      </c>
      <c r="U37">
        <v>6.53668645793406</v>
      </c>
      <c r="W37">
        <f t="shared" si="3"/>
        <v>175</v>
      </c>
      <c r="X37">
        <v>6.5303037512830189</v>
      </c>
      <c r="Z37">
        <v>175</v>
      </c>
      <c r="AA37">
        <f t="shared" si="4"/>
        <v>6.5785047052215369</v>
      </c>
      <c r="AB37">
        <f t="shared" si="5"/>
        <v>3.9012104461541554E-2</v>
      </c>
    </row>
    <row r="38" spans="1:28">
      <c r="A38">
        <v>181.87</v>
      </c>
      <c r="B38">
        <v>6.1000175397185759</v>
      </c>
      <c r="D38">
        <v>176.91</v>
      </c>
      <c r="E38">
        <v>6.0930062422463136</v>
      </c>
      <c r="G38">
        <v>182.87</v>
      </c>
      <c r="H38">
        <v>6.1855567061683319</v>
      </c>
      <c r="J38">
        <v>182.12</v>
      </c>
      <c r="K38">
        <v>6.2685410682999887</v>
      </c>
      <c r="Q38">
        <f t="shared" si="1"/>
        <v>179.73000000000002</v>
      </c>
      <c r="R38">
        <v>6.6762441948487554</v>
      </c>
      <c r="T38">
        <f t="shared" si="2"/>
        <v>180</v>
      </c>
      <c r="U38">
        <v>6.5445431308818414</v>
      </c>
      <c r="W38">
        <f t="shared" si="3"/>
        <v>180</v>
      </c>
      <c r="X38">
        <v>6.536719409277338</v>
      </c>
      <c r="Z38">
        <v>180</v>
      </c>
      <c r="AA38">
        <f t="shared" si="4"/>
        <v>6.5858355783359785</v>
      </c>
      <c r="AB38">
        <f t="shared" si="5"/>
        <v>3.9196910304742122E-2</v>
      </c>
    </row>
    <row r="39" spans="1:28">
      <c r="A39">
        <v>186.87</v>
      </c>
      <c r="B39">
        <v>6.0939949861846969</v>
      </c>
      <c r="D39">
        <v>181.91</v>
      </c>
      <c r="E39">
        <v>6.0810751683998179</v>
      </c>
      <c r="G39">
        <v>187.87</v>
      </c>
      <c r="H39">
        <v>6.1708719073751608</v>
      </c>
      <c r="J39">
        <v>187.12</v>
      </c>
      <c r="K39">
        <v>6.2404800549176285</v>
      </c>
      <c r="N39">
        <f>A92-A$64</f>
        <v>184.99999999999994</v>
      </c>
      <c r="O39">
        <v>6.5216589317502427</v>
      </c>
      <c r="Q39">
        <f t="shared" si="1"/>
        <v>184.73000000000002</v>
      </c>
      <c r="R39">
        <v>6.6841431121516122</v>
      </c>
      <c r="T39">
        <f t="shared" si="2"/>
        <v>185</v>
      </c>
      <c r="U39">
        <v>6.5477882816983213</v>
      </c>
      <c r="W39">
        <f t="shared" si="3"/>
        <v>185</v>
      </c>
      <c r="X39">
        <v>6.5432017142602925</v>
      </c>
      <c r="Z39">
        <v>185</v>
      </c>
      <c r="AA39">
        <f t="shared" si="4"/>
        <v>6.5741980099651167</v>
      </c>
      <c r="AB39">
        <f t="shared" si="5"/>
        <v>3.7088322880450358E-2</v>
      </c>
    </row>
    <row r="40" spans="1:28">
      <c r="A40">
        <v>191.87</v>
      </c>
      <c r="B40">
        <v>6.0795290174916099</v>
      </c>
      <c r="D40">
        <v>186.91</v>
      </c>
      <c r="E40">
        <v>6.0749175400281139</v>
      </c>
      <c r="G40">
        <v>192.87</v>
      </c>
      <c r="H40">
        <v>6.1525252826643184</v>
      </c>
      <c r="J40">
        <v>192.12</v>
      </c>
      <c r="K40">
        <v>6.2146893369944687</v>
      </c>
      <c r="Q40">
        <f t="shared" si="1"/>
        <v>189.73000000000002</v>
      </c>
      <c r="R40">
        <v>6.6956278572274668</v>
      </c>
      <c r="T40">
        <f t="shared" si="2"/>
        <v>190</v>
      </c>
      <c r="U40">
        <v>6.5582733909681892</v>
      </c>
      <c r="W40">
        <f t="shared" si="3"/>
        <v>190</v>
      </c>
      <c r="X40">
        <v>6.549658334623202</v>
      </c>
      <c r="Z40">
        <v>190</v>
      </c>
      <c r="AA40">
        <f t="shared" si="4"/>
        <v>6.6011865276062869</v>
      </c>
      <c r="AB40">
        <f t="shared" si="5"/>
        <v>4.095097176630616E-2</v>
      </c>
    </row>
    <row r="41" spans="1:28">
      <c r="A41">
        <v>196.87</v>
      </c>
      <c r="B41">
        <v>6.0687633161573258</v>
      </c>
      <c r="D41">
        <v>191.91</v>
      </c>
      <c r="E41">
        <v>6.0685699646323457</v>
      </c>
      <c r="G41">
        <v>197.87</v>
      </c>
      <c r="H41">
        <v>6.1396112812253669</v>
      </c>
      <c r="J41">
        <v>197.12</v>
      </c>
      <c r="K41">
        <v>6.1921078598084671</v>
      </c>
      <c r="Q41">
        <f t="shared" si="1"/>
        <v>194.73000000000002</v>
      </c>
      <c r="R41">
        <v>6.7023973971520574</v>
      </c>
      <c r="T41">
        <f t="shared" si="2"/>
        <v>195</v>
      </c>
      <c r="U41">
        <v>6.5669706676638802</v>
      </c>
      <c r="W41">
        <f t="shared" si="3"/>
        <v>195</v>
      </c>
      <c r="X41">
        <v>6.55229342509912</v>
      </c>
      <c r="Z41">
        <v>195</v>
      </c>
      <c r="AA41">
        <f t="shared" si="4"/>
        <v>6.6072204966383525</v>
      </c>
      <c r="AB41">
        <f t="shared" si="5"/>
        <v>4.1375829767730812E-2</v>
      </c>
    </row>
    <row r="42" spans="1:28">
      <c r="A42">
        <v>201.87</v>
      </c>
      <c r="B42">
        <v>6.0616453259580778</v>
      </c>
      <c r="D42">
        <v>196.91</v>
      </c>
      <c r="E42">
        <v>6.0676875522938083</v>
      </c>
      <c r="G42">
        <v>202.87</v>
      </c>
      <c r="H42">
        <v>6.1261638561268512</v>
      </c>
      <c r="J42">
        <v>202.12</v>
      </c>
      <c r="K42">
        <v>6.1709417085723812</v>
      </c>
      <c r="Q42">
        <f t="shared" si="1"/>
        <v>199.73000000000002</v>
      </c>
      <c r="R42">
        <v>6.7127996923114628</v>
      </c>
      <c r="T42">
        <f t="shared" si="2"/>
        <v>200</v>
      </c>
      <c r="U42">
        <v>6.5736638893370207</v>
      </c>
      <c r="W42">
        <f t="shared" si="3"/>
        <v>200</v>
      </c>
      <c r="X42">
        <v>6.554441349711186</v>
      </c>
      <c r="Z42">
        <v>200</v>
      </c>
      <c r="AA42">
        <f t="shared" si="4"/>
        <v>6.6136349771198901</v>
      </c>
      <c r="AB42">
        <f t="shared" si="5"/>
        <v>4.3207658643133029E-2</v>
      </c>
    </row>
    <row r="43" spans="1:28">
      <c r="A43">
        <v>206.87</v>
      </c>
      <c r="B43">
        <v>6.0484864485306113</v>
      </c>
      <c r="D43">
        <v>201.91</v>
      </c>
      <c r="E43">
        <v>6.0528639455846056</v>
      </c>
      <c r="G43">
        <v>207.87</v>
      </c>
      <c r="H43">
        <v>6.1227507785318602</v>
      </c>
      <c r="J43">
        <v>207.12</v>
      </c>
      <c r="K43">
        <v>6.1501646593190058</v>
      </c>
      <c r="N43">
        <f>A93-A$64</f>
        <v>204.99999999999994</v>
      </c>
      <c r="O43">
        <v>6.5374378998386504</v>
      </c>
      <c r="Q43">
        <f t="shared" si="1"/>
        <v>204.73000000000002</v>
      </c>
      <c r="R43">
        <v>6.718673416626106</v>
      </c>
      <c r="T43">
        <f t="shared" si="2"/>
        <v>205</v>
      </c>
      <c r="U43">
        <v>6.5810047493936272</v>
      </c>
      <c r="W43">
        <f t="shared" si="3"/>
        <v>205</v>
      </c>
      <c r="X43">
        <v>6.5596367750609872</v>
      </c>
      <c r="Z43">
        <v>205</v>
      </c>
      <c r="AA43">
        <f t="shared" si="4"/>
        <v>6.5991882102298431</v>
      </c>
      <c r="AB43">
        <f t="shared" si="5"/>
        <v>4.0809281677971841E-2</v>
      </c>
    </row>
    <row r="44" spans="1:28">
      <c r="A44">
        <v>211.87</v>
      </c>
      <c r="B44">
        <v>6.0422816950159186</v>
      </c>
      <c r="D44">
        <v>206.91</v>
      </c>
      <c r="E44">
        <v>6.0451940291498962</v>
      </c>
      <c r="G44">
        <v>212.87</v>
      </c>
      <c r="H44">
        <v>6.1031057237256912</v>
      </c>
      <c r="J44">
        <v>212.12</v>
      </c>
      <c r="K44">
        <v>6.1316395811226139</v>
      </c>
      <c r="Q44">
        <f t="shared" si="1"/>
        <v>209.73000000000002</v>
      </c>
      <c r="R44">
        <v>6.7281208643118537</v>
      </c>
      <c r="T44">
        <f t="shared" si="2"/>
        <v>210</v>
      </c>
      <c r="U44">
        <v>6.5863810307859394</v>
      </c>
      <c r="W44">
        <f t="shared" si="3"/>
        <v>210</v>
      </c>
      <c r="X44">
        <v>6.5689282109166092</v>
      </c>
      <c r="Z44">
        <v>210</v>
      </c>
      <c r="AA44">
        <f t="shared" si="4"/>
        <v>6.6278100353381335</v>
      </c>
      <c r="AB44">
        <f t="shared" si="5"/>
        <v>4.365445864225654E-2</v>
      </c>
    </row>
    <row r="45" spans="1:28">
      <c r="A45">
        <v>216.87</v>
      </c>
      <c r="B45">
        <v>6.0337183852579663</v>
      </c>
      <c r="D45">
        <v>211.91</v>
      </c>
      <c r="E45">
        <v>6.040824259981231</v>
      </c>
      <c r="G45">
        <v>217.87</v>
      </c>
      <c r="H45">
        <v>6.1049082633460863</v>
      </c>
      <c r="J45">
        <v>217.12</v>
      </c>
      <c r="K45">
        <v>6.1177629956918151</v>
      </c>
      <c r="Q45">
        <f t="shared" si="1"/>
        <v>214.73000000000002</v>
      </c>
      <c r="R45">
        <v>6.732150459225088</v>
      </c>
      <c r="T45">
        <f t="shared" si="2"/>
        <v>215</v>
      </c>
      <c r="U45">
        <v>6.5887894641839857</v>
      </c>
      <c r="W45">
        <f t="shared" si="3"/>
        <v>215</v>
      </c>
      <c r="X45">
        <v>6.5704839977797915</v>
      </c>
      <c r="Z45">
        <v>215</v>
      </c>
      <c r="AA45">
        <f t="shared" si="4"/>
        <v>6.6304746403962893</v>
      </c>
      <c r="AB45">
        <f t="shared" si="5"/>
        <v>4.4264126631926595E-2</v>
      </c>
    </row>
    <row r="46" spans="1:28">
      <c r="A46">
        <v>221.87</v>
      </c>
      <c r="B46">
        <v>6.0265114067565664</v>
      </c>
      <c r="D46">
        <v>216.91</v>
      </c>
      <c r="E46">
        <v>6.0289963132253748</v>
      </c>
      <c r="G46">
        <v>222.87</v>
      </c>
      <c r="H46">
        <v>6.090921380234696</v>
      </c>
      <c r="J46">
        <v>222.12</v>
      </c>
      <c r="K46">
        <v>6.1044105392585237</v>
      </c>
      <c r="Q46">
        <f t="shared" si="1"/>
        <v>219.73000000000002</v>
      </c>
      <c r="R46">
        <v>6.7393687822181265</v>
      </c>
      <c r="T46">
        <f t="shared" si="2"/>
        <v>220</v>
      </c>
      <c r="U46">
        <v>6.5894948743417734</v>
      </c>
      <c r="W46">
        <f t="shared" si="3"/>
        <v>220</v>
      </c>
      <c r="X46">
        <v>6.5742045851477018</v>
      </c>
      <c r="Z46">
        <v>220</v>
      </c>
      <c r="AA46">
        <f t="shared" si="4"/>
        <v>6.6343560805692006</v>
      </c>
      <c r="AB46">
        <f t="shared" si="5"/>
        <v>4.5632222350588891E-2</v>
      </c>
    </row>
    <row r="47" spans="1:28">
      <c r="A47">
        <v>226.87</v>
      </c>
      <c r="B47">
        <v>6.0242884538901036</v>
      </c>
      <c r="D47">
        <v>221.91</v>
      </c>
      <c r="E47">
        <v>6.0207784178058468</v>
      </c>
      <c r="G47">
        <v>227.87</v>
      </c>
      <c r="H47">
        <v>6.0817200955984942</v>
      </c>
      <c r="J47">
        <v>227.12</v>
      </c>
      <c r="K47">
        <v>6.0817064099644602</v>
      </c>
      <c r="N47">
        <f>A94-A$64</f>
        <v>224.99999999999994</v>
      </c>
      <c r="O47">
        <v>6.5363042547241212</v>
      </c>
      <c r="Q47">
        <f t="shared" si="1"/>
        <v>224.73000000000002</v>
      </c>
      <c r="R47">
        <v>6.7491468104149588</v>
      </c>
      <c r="T47">
        <f t="shared" si="2"/>
        <v>225</v>
      </c>
      <c r="U47">
        <v>6.5950502215223601</v>
      </c>
      <c r="W47">
        <f t="shared" si="3"/>
        <v>225</v>
      </c>
      <c r="X47">
        <v>6.5767768984237636</v>
      </c>
      <c r="Z47">
        <v>225</v>
      </c>
      <c r="AA47">
        <f t="shared" si="4"/>
        <v>6.6143195462713011</v>
      </c>
      <c r="AB47">
        <f t="shared" si="5"/>
        <v>4.658820858985268E-2</v>
      </c>
    </row>
    <row r="48" spans="1:28">
      <c r="A48">
        <v>231.87</v>
      </c>
      <c r="B48">
        <v>6.0093916545114689</v>
      </c>
      <c r="D48">
        <v>226.91</v>
      </c>
      <c r="E48">
        <v>6.0178040385284275</v>
      </c>
      <c r="G48">
        <v>232.87</v>
      </c>
      <c r="H48">
        <v>6.0819649347646179</v>
      </c>
      <c r="J48">
        <v>232.12</v>
      </c>
      <c r="K48">
        <v>6.0710179740921619</v>
      </c>
      <c r="Q48">
        <f t="shared" si="1"/>
        <v>229.73000000000002</v>
      </c>
      <c r="R48">
        <v>6.7507505962612377</v>
      </c>
      <c r="T48">
        <f t="shared" si="2"/>
        <v>230</v>
      </c>
      <c r="U48">
        <v>6.6048801799158747</v>
      </c>
      <c r="W48">
        <f t="shared" si="3"/>
        <v>230</v>
      </c>
      <c r="X48">
        <v>6.5819914868895388</v>
      </c>
      <c r="Z48">
        <v>230</v>
      </c>
      <c r="AA48">
        <f t="shared" si="4"/>
        <v>6.6458740876888838</v>
      </c>
      <c r="AB48">
        <f t="shared" si="5"/>
        <v>4.5771947208029989E-2</v>
      </c>
    </row>
    <row r="49" spans="1:28">
      <c r="A49">
        <v>236.87</v>
      </c>
      <c r="B49">
        <v>6.0060171709148564</v>
      </c>
      <c r="D49">
        <v>231.91</v>
      </c>
      <c r="E49">
        <v>6.0107917794105967</v>
      </c>
      <c r="G49">
        <v>237.87</v>
      </c>
      <c r="H49">
        <v>6.0686734447966444</v>
      </c>
      <c r="J49">
        <v>237.12</v>
      </c>
      <c r="K49">
        <v>6.0609151838302369</v>
      </c>
      <c r="Q49">
        <f t="shared" si="1"/>
        <v>234.73000000000002</v>
      </c>
      <c r="R49">
        <v>6.7522024616604517</v>
      </c>
      <c r="T49">
        <f t="shared" si="2"/>
        <v>235</v>
      </c>
      <c r="U49">
        <v>6.6093123885123406</v>
      </c>
      <c r="W49">
        <f t="shared" si="3"/>
        <v>235</v>
      </c>
      <c r="X49">
        <v>6.5843696038349258</v>
      </c>
      <c r="Z49">
        <v>235</v>
      </c>
      <c r="AA49">
        <f t="shared" si="4"/>
        <v>6.648628151335906</v>
      </c>
      <c r="AB49">
        <f t="shared" si="5"/>
        <v>4.5280415044116853E-2</v>
      </c>
    </row>
    <row r="50" spans="1:28">
      <c r="A50">
        <v>241.87</v>
      </c>
      <c r="B50">
        <v>5.9952172913405137</v>
      </c>
      <c r="D50">
        <v>236.91</v>
      </c>
      <c r="E50">
        <v>6.0023593033579923</v>
      </c>
      <c r="G50">
        <v>242.87</v>
      </c>
      <c r="H50">
        <v>6.0643345182938369</v>
      </c>
      <c r="J50">
        <v>242.12</v>
      </c>
      <c r="K50">
        <v>6.0470495572888794</v>
      </c>
      <c r="Q50">
        <f t="shared" si="1"/>
        <v>239.73000000000002</v>
      </c>
      <c r="R50">
        <v>6.7570176669419171</v>
      </c>
      <c r="T50">
        <f t="shared" si="2"/>
        <v>240</v>
      </c>
      <c r="U50">
        <v>6.6083457199885522</v>
      </c>
      <c r="W50">
        <f t="shared" si="3"/>
        <v>240</v>
      </c>
      <c r="X50">
        <v>6.5890259502945456</v>
      </c>
      <c r="Z50">
        <v>240</v>
      </c>
      <c r="AA50">
        <f t="shared" si="4"/>
        <v>6.6514631124083374</v>
      </c>
      <c r="AB50">
        <f t="shared" si="5"/>
        <v>4.5960951802437831E-2</v>
      </c>
    </row>
    <row r="51" spans="1:28">
      <c r="A51">
        <v>246.87</v>
      </c>
      <c r="B51">
        <v>5.9875880585199246</v>
      </c>
      <c r="D51">
        <v>241.91</v>
      </c>
      <c r="E51">
        <v>5.9980005684714008</v>
      </c>
      <c r="G51">
        <v>247.87</v>
      </c>
      <c r="H51">
        <v>6.0603512733451259</v>
      </c>
      <c r="J51">
        <v>247.12</v>
      </c>
      <c r="K51">
        <v>6.0362301270537833</v>
      </c>
      <c r="N51">
        <f>A95-A$64</f>
        <v>244.99999999999994</v>
      </c>
      <c r="O51">
        <v>6.5138001155635763</v>
      </c>
      <c r="Q51">
        <f t="shared" si="1"/>
        <v>244.73000000000002</v>
      </c>
      <c r="R51">
        <v>6.7675518922155042</v>
      </c>
      <c r="T51">
        <f t="shared" si="2"/>
        <v>245</v>
      </c>
      <c r="U51">
        <v>6.6163728459658833</v>
      </c>
      <c r="W51">
        <f t="shared" si="3"/>
        <v>245</v>
      </c>
      <c r="X51">
        <v>6.5951032948841695</v>
      </c>
      <c r="Z51">
        <v>245</v>
      </c>
      <c r="AA51">
        <f t="shared" si="4"/>
        <v>6.6232070371572833</v>
      </c>
      <c r="AB51">
        <f t="shared" si="5"/>
        <v>5.2947960437100074E-2</v>
      </c>
    </row>
    <row r="52" spans="1:28">
      <c r="A52">
        <v>251.87</v>
      </c>
      <c r="B52">
        <v>5.986140897663021</v>
      </c>
      <c r="D52">
        <v>246.91</v>
      </c>
      <c r="E52">
        <v>5.9895684218501195</v>
      </c>
      <c r="G52">
        <v>252.87</v>
      </c>
      <c r="H52">
        <v>6.0556149443349652</v>
      </c>
      <c r="J52">
        <v>252.12</v>
      </c>
      <c r="K52">
        <v>6.0247219600287734</v>
      </c>
      <c r="Q52">
        <f t="shared" si="1"/>
        <v>249.73000000000002</v>
      </c>
      <c r="R52">
        <v>6.770583544341136</v>
      </c>
      <c r="T52">
        <f t="shared" si="2"/>
        <v>250</v>
      </c>
      <c r="U52">
        <v>6.6213266632379097</v>
      </c>
      <c r="W52">
        <f t="shared" si="3"/>
        <v>250</v>
      </c>
      <c r="X52">
        <v>6.5974005030601246</v>
      </c>
      <c r="Z52">
        <v>250</v>
      </c>
      <c r="AA52">
        <f t="shared" si="4"/>
        <v>6.6631035702130568</v>
      </c>
      <c r="AB52">
        <f t="shared" si="5"/>
        <v>4.6923005855717209E-2</v>
      </c>
    </row>
    <row r="53" spans="1:28">
      <c r="A53">
        <v>256.87</v>
      </c>
      <c r="B53">
        <v>5.9813268471171126</v>
      </c>
      <c r="D53">
        <v>251.91</v>
      </c>
      <c r="E53">
        <v>5.9860430360529131</v>
      </c>
      <c r="G53">
        <v>257.87</v>
      </c>
      <c r="H53">
        <v>6.0471078360415298</v>
      </c>
      <c r="J53">
        <v>257.12</v>
      </c>
      <c r="K53">
        <v>6.0208809700175143</v>
      </c>
      <c r="Q53">
        <f t="shared" si="1"/>
        <v>254.73000000000002</v>
      </c>
      <c r="R53">
        <v>6.7714515003935789</v>
      </c>
      <c r="T53">
        <f t="shared" si="2"/>
        <v>255</v>
      </c>
      <c r="U53">
        <v>6.6273561816590538</v>
      </c>
      <c r="W53">
        <f t="shared" si="3"/>
        <v>255</v>
      </c>
      <c r="X53">
        <v>6.6000134813360942</v>
      </c>
      <c r="Z53">
        <v>255</v>
      </c>
      <c r="AA53">
        <f t="shared" si="4"/>
        <v>6.6662737211295751</v>
      </c>
      <c r="AB53">
        <f t="shared" si="5"/>
        <v>4.6053446541541108E-2</v>
      </c>
    </row>
    <row r="54" spans="1:28">
      <c r="A54">
        <v>276.87</v>
      </c>
      <c r="B54">
        <v>5.968906971390191</v>
      </c>
      <c r="D54">
        <v>256.91000000000003</v>
      </c>
      <c r="E54">
        <v>5.9795142505634482</v>
      </c>
      <c r="G54">
        <v>262.87</v>
      </c>
      <c r="H54">
        <v>6.0426442288693698</v>
      </c>
      <c r="J54">
        <v>262.12</v>
      </c>
      <c r="K54">
        <v>6.0120573307759644</v>
      </c>
      <c r="Q54">
        <f t="shared" si="1"/>
        <v>259.73</v>
      </c>
      <c r="R54">
        <v>6.762601849823926</v>
      </c>
      <c r="T54">
        <f t="shared" si="2"/>
        <v>260</v>
      </c>
      <c r="U54">
        <v>6.6286692619102503</v>
      </c>
      <c r="W54">
        <f t="shared" si="3"/>
        <v>260</v>
      </c>
      <c r="X54">
        <v>6.604417076149983</v>
      </c>
      <c r="Z54">
        <v>260</v>
      </c>
      <c r="AA54">
        <f t="shared" si="4"/>
        <v>6.6652293959613864</v>
      </c>
      <c r="AB54">
        <f t="shared" si="5"/>
        <v>4.2597207088455123E-2</v>
      </c>
    </row>
    <row r="55" spans="1:28">
      <c r="A55">
        <v>296.87</v>
      </c>
      <c r="B55">
        <v>5.9613018434146161</v>
      </c>
      <c r="D55">
        <v>261.91000000000003</v>
      </c>
      <c r="E55">
        <v>5.9699044351761428</v>
      </c>
      <c r="G55">
        <v>267.87</v>
      </c>
      <c r="H55">
        <v>6.0326795623181475</v>
      </c>
      <c r="J55">
        <v>267.12</v>
      </c>
      <c r="K55">
        <v>6.0088399192083672</v>
      </c>
      <c r="N55">
        <f>A96-A$64</f>
        <v>264.99999999999994</v>
      </c>
      <c r="O55">
        <v>6.5114639375915102</v>
      </c>
      <c r="Q55">
        <f t="shared" si="1"/>
        <v>264.73</v>
      </c>
      <c r="R55">
        <v>6.7698553347607913</v>
      </c>
      <c r="T55">
        <f t="shared" si="2"/>
        <v>265</v>
      </c>
      <c r="U55">
        <v>6.6328974281644379</v>
      </c>
      <c r="W55">
        <f t="shared" si="3"/>
        <v>265</v>
      </c>
      <c r="X55">
        <v>6.6013726436822759</v>
      </c>
      <c r="Z55">
        <v>265</v>
      </c>
      <c r="AA55">
        <f t="shared" si="4"/>
        <v>6.6288973360497536</v>
      </c>
      <c r="AB55">
        <f t="shared" si="5"/>
        <v>5.3567224043659774E-2</v>
      </c>
    </row>
    <row r="56" spans="1:28">
      <c r="A56">
        <v>316.87</v>
      </c>
      <c r="B56">
        <v>5.9473182416623507</v>
      </c>
      <c r="D56">
        <v>266.91000000000003</v>
      </c>
      <c r="E56">
        <v>5.9681234032192805</v>
      </c>
      <c r="G56">
        <v>272.87</v>
      </c>
      <c r="H56">
        <v>6.0339404130256042</v>
      </c>
      <c r="J56">
        <v>272.12</v>
      </c>
      <c r="K56">
        <v>6.0008076750188595</v>
      </c>
      <c r="Q56">
        <f t="shared" si="1"/>
        <v>269.73</v>
      </c>
      <c r="R56">
        <v>6.7729864238763113</v>
      </c>
      <c r="T56">
        <f t="shared" si="2"/>
        <v>270</v>
      </c>
      <c r="U56">
        <v>6.639875271148596</v>
      </c>
      <c r="W56">
        <f t="shared" si="3"/>
        <v>270</v>
      </c>
      <c r="X56">
        <v>6.6089909793929449</v>
      </c>
      <c r="Z56">
        <v>270</v>
      </c>
      <c r="AA56">
        <f t="shared" si="4"/>
        <v>6.673950891472618</v>
      </c>
      <c r="AB56">
        <f t="shared" si="5"/>
        <v>4.3573178040436693E-2</v>
      </c>
    </row>
    <row r="57" spans="1:28">
      <c r="A57">
        <v>336.87</v>
      </c>
      <c r="B57">
        <v>5.9419225475183284</v>
      </c>
      <c r="D57">
        <v>271.91000000000003</v>
      </c>
      <c r="E57">
        <v>5.9655126260666078</v>
      </c>
      <c r="G57">
        <v>277.87</v>
      </c>
      <c r="H57">
        <v>6.0338842959003385</v>
      </c>
      <c r="J57">
        <v>277.12</v>
      </c>
      <c r="K57">
        <v>5.9938210943189487</v>
      </c>
      <c r="Q57">
        <f t="shared" si="1"/>
        <v>274.73</v>
      </c>
      <c r="R57">
        <v>6.7729605945165439</v>
      </c>
      <c r="T57">
        <f t="shared" si="2"/>
        <v>275</v>
      </c>
      <c r="U57">
        <v>6.6388443600320244</v>
      </c>
      <c r="W57">
        <f t="shared" si="3"/>
        <v>275</v>
      </c>
      <c r="X57">
        <v>6.6148426825264623</v>
      </c>
      <c r="Z57">
        <v>275</v>
      </c>
      <c r="AA57">
        <f t="shared" si="4"/>
        <v>6.6755492123583435</v>
      </c>
      <c r="AB57">
        <f t="shared" si="5"/>
        <v>4.2605026585041769E-2</v>
      </c>
    </row>
    <row r="58" spans="1:28">
      <c r="A58">
        <v>356.87</v>
      </c>
      <c r="B58">
        <v>5.936580236219398</v>
      </c>
      <c r="D58">
        <v>276.91000000000003</v>
      </c>
      <c r="E58">
        <v>5.9622367636589431</v>
      </c>
      <c r="G58">
        <v>282.87</v>
      </c>
      <c r="H58">
        <v>6.0292321861846325</v>
      </c>
      <c r="J58">
        <v>282.12</v>
      </c>
      <c r="K58">
        <v>5.9916842796899275</v>
      </c>
      <c r="Q58">
        <f t="shared" si="1"/>
        <v>279.73</v>
      </c>
      <c r="R58">
        <v>6.7775354565188755</v>
      </c>
      <c r="T58">
        <f t="shared" si="2"/>
        <v>280</v>
      </c>
      <c r="U58">
        <v>6.6445779337292885</v>
      </c>
      <c r="W58">
        <f t="shared" si="3"/>
        <v>280</v>
      </c>
      <c r="X58">
        <v>6.6189873916792514</v>
      </c>
      <c r="Z58">
        <v>280</v>
      </c>
      <c r="AA58">
        <f t="shared" si="4"/>
        <v>6.6803669273091382</v>
      </c>
      <c r="AB58">
        <f t="shared" si="5"/>
        <v>4.2558815955661029E-2</v>
      </c>
    </row>
    <row r="59" spans="1:28">
      <c r="A59">
        <v>376.87</v>
      </c>
      <c r="B59">
        <v>5.9296686750206726</v>
      </c>
      <c r="D59">
        <v>281.91000000000003</v>
      </c>
      <c r="E59">
        <v>5.9575415276261126</v>
      </c>
      <c r="G59">
        <v>287.87</v>
      </c>
      <c r="H59">
        <v>6.0166621026225124</v>
      </c>
      <c r="J59">
        <v>287.12</v>
      </c>
      <c r="K59">
        <v>5.9840588309513043</v>
      </c>
      <c r="N59">
        <f>A97-A$64</f>
        <v>284.99999999999994</v>
      </c>
      <c r="O59">
        <v>6.5342908271090439</v>
      </c>
      <c r="Q59">
        <f t="shared" si="1"/>
        <v>284.73</v>
      </c>
      <c r="R59">
        <v>6.7822533704124268</v>
      </c>
      <c r="T59">
        <f t="shared" si="2"/>
        <v>285</v>
      </c>
      <c r="U59">
        <v>6.650024676911273</v>
      </c>
      <c r="W59">
        <f t="shared" si="3"/>
        <v>285</v>
      </c>
      <c r="X59">
        <v>6.6214435733164221</v>
      </c>
      <c r="Z59">
        <v>285</v>
      </c>
      <c r="AA59">
        <f t="shared" si="4"/>
        <v>6.6470031119372912</v>
      </c>
      <c r="AB59">
        <f t="shared" si="5"/>
        <v>5.1363988226349341E-2</v>
      </c>
    </row>
    <row r="60" spans="1:28">
      <c r="A60">
        <v>396.87</v>
      </c>
      <c r="B60">
        <v>5.9271078943253706</v>
      </c>
      <c r="D60">
        <v>286.91000000000003</v>
      </c>
      <c r="E60">
        <v>5.9597591867047539</v>
      </c>
      <c r="G60">
        <v>292.87</v>
      </c>
      <c r="H60">
        <v>6.0189048379250485</v>
      </c>
      <c r="J60">
        <v>292.12</v>
      </c>
      <c r="K60">
        <v>5.9811065696490253</v>
      </c>
      <c r="Q60">
        <f t="shared" si="1"/>
        <v>289.73</v>
      </c>
      <c r="R60">
        <v>6.7903905702204232</v>
      </c>
      <c r="T60">
        <f t="shared" si="2"/>
        <v>290</v>
      </c>
      <c r="U60">
        <v>6.6507157173873068</v>
      </c>
      <c r="W60">
        <f t="shared" si="3"/>
        <v>290</v>
      </c>
      <c r="X60">
        <v>6.626607129571835</v>
      </c>
      <c r="Z60">
        <v>290</v>
      </c>
      <c r="AA60">
        <f t="shared" si="4"/>
        <v>6.6892378057265214</v>
      </c>
      <c r="AB60">
        <f t="shared" si="5"/>
        <v>4.4213169206649042E-2</v>
      </c>
    </row>
    <row r="61" spans="1:28">
      <c r="A61">
        <v>416.87</v>
      </c>
      <c r="B61">
        <v>5.9231038978367527</v>
      </c>
      <c r="D61">
        <v>291.91000000000003</v>
      </c>
      <c r="E61">
        <v>5.955521403935891</v>
      </c>
      <c r="G61">
        <v>297.87</v>
      </c>
      <c r="H61">
        <v>6.0216712006830386</v>
      </c>
      <c r="J61">
        <v>297.12</v>
      </c>
      <c r="K61">
        <v>5.9751704027312256</v>
      </c>
      <c r="Q61">
        <f t="shared" si="1"/>
        <v>294.73</v>
      </c>
      <c r="R61">
        <v>6.7951181028879724</v>
      </c>
      <c r="T61">
        <f t="shared" si="2"/>
        <v>295</v>
      </c>
      <c r="U61">
        <v>6.6582938192043803</v>
      </c>
      <c r="W61">
        <f t="shared" si="3"/>
        <v>295</v>
      </c>
      <c r="X61">
        <v>6.6279493151161857</v>
      </c>
      <c r="Z61">
        <v>295</v>
      </c>
      <c r="AA61">
        <f t="shared" si="4"/>
        <v>6.6937870790695131</v>
      </c>
      <c r="AB61">
        <f t="shared" si="5"/>
        <v>4.4528584985272464E-2</v>
      </c>
    </row>
    <row r="62" spans="1:28">
      <c r="A62">
        <v>436.92</v>
      </c>
      <c r="B62">
        <v>5.9184099241194117</v>
      </c>
      <c r="D62">
        <v>296.91000000000003</v>
      </c>
      <c r="E62">
        <v>5.9558663214610599</v>
      </c>
      <c r="G62">
        <v>302.87</v>
      </c>
      <c r="H62">
        <v>6.0102970843761048</v>
      </c>
      <c r="J62">
        <v>302.12</v>
      </c>
      <c r="K62">
        <v>5.9734732918514233</v>
      </c>
      <c r="Q62">
        <f t="shared" si="1"/>
        <v>299.73</v>
      </c>
      <c r="R62">
        <v>6.7988032201055626</v>
      </c>
      <c r="T62">
        <f t="shared" si="2"/>
        <v>300</v>
      </c>
      <c r="U62">
        <v>6.6626216584909566</v>
      </c>
      <c r="W62">
        <f t="shared" si="3"/>
        <v>300</v>
      </c>
      <c r="X62">
        <v>6.6271706301941924</v>
      </c>
      <c r="Z62">
        <v>300</v>
      </c>
      <c r="AA62">
        <f t="shared" si="4"/>
        <v>6.6961985029302369</v>
      </c>
      <c r="AB62">
        <f t="shared" si="5"/>
        <v>4.5304497132723706E-2</v>
      </c>
    </row>
    <row r="63" spans="1:28">
      <c r="A63">
        <v>441.92</v>
      </c>
      <c r="B63">
        <v>5.9039612545258722</v>
      </c>
      <c r="D63">
        <v>301.91000000000003</v>
      </c>
      <c r="E63">
        <v>5.9451083067143129</v>
      </c>
      <c r="G63">
        <v>307.87</v>
      </c>
      <c r="H63">
        <v>6.0122908993229283</v>
      </c>
      <c r="J63">
        <v>307.12</v>
      </c>
      <c r="K63">
        <v>5.963665392817056</v>
      </c>
      <c r="N63">
        <f>A98-A$64</f>
        <v>304.99999999999994</v>
      </c>
      <c r="O63">
        <v>6.5536040340351169</v>
      </c>
      <c r="Q63">
        <f t="shared" si="1"/>
        <v>304.73</v>
      </c>
      <c r="R63">
        <v>6.8024768081706997</v>
      </c>
      <c r="T63">
        <f t="shared" si="2"/>
        <v>305</v>
      </c>
      <c r="U63">
        <v>6.6618480069289454</v>
      </c>
      <c r="W63">
        <f t="shared" si="3"/>
        <v>305</v>
      </c>
      <c r="X63">
        <v>6.6275282194376031</v>
      </c>
    </row>
    <row r="64" spans="1:28">
      <c r="A64" s="1">
        <v>446.92</v>
      </c>
      <c r="B64">
        <v>5.9027695054671669</v>
      </c>
      <c r="D64">
        <v>306.91000000000003</v>
      </c>
      <c r="E64">
        <v>5.9545671271203489</v>
      </c>
      <c r="G64">
        <v>312.87</v>
      </c>
      <c r="H64">
        <v>6.0103696261601556</v>
      </c>
      <c r="J64">
        <v>312.12</v>
      </c>
      <c r="K64">
        <v>5.9633216957086317</v>
      </c>
      <c r="Q64">
        <f t="shared" si="1"/>
        <v>309.73</v>
      </c>
      <c r="R64">
        <v>6.7986213315559709</v>
      </c>
      <c r="T64">
        <f t="shared" si="2"/>
        <v>310</v>
      </c>
      <c r="U64">
        <v>6.6704386018239461</v>
      </c>
    </row>
    <row r="65" spans="1:24">
      <c r="A65" s="1">
        <v>451.92</v>
      </c>
      <c r="B65">
        <v>5.8979327013149039</v>
      </c>
      <c r="D65">
        <v>311.91000000000003</v>
      </c>
      <c r="E65">
        <v>5.9535357430252054</v>
      </c>
      <c r="G65">
        <v>317.87</v>
      </c>
      <c r="H65">
        <v>6.0021789130191792</v>
      </c>
      <c r="J65">
        <v>317.12</v>
      </c>
      <c r="K65">
        <v>5.9546037825080598</v>
      </c>
      <c r="Q65">
        <f t="shared" si="1"/>
        <v>314.73</v>
      </c>
      <c r="R65">
        <v>6.7955186343493148</v>
      </c>
      <c r="T65">
        <f t="shared" si="2"/>
        <v>315</v>
      </c>
      <c r="U65">
        <v>6.6737277304345435</v>
      </c>
    </row>
    <row r="66" spans="1:24">
      <c r="A66" s="1">
        <v>456.92</v>
      </c>
      <c r="B66">
        <v>5.9232164304198909</v>
      </c>
      <c r="D66">
        <v>316.91000000000003</v>
      </c>
      <c r="E66">
        <v>5.9520068084734623</v>
      </c>
      <c r="G66">
        <v>322.87</v>
      </c>
      <c r="H66">
        <v>6.0033510167859099</v>
      </c>
      <c r="J66">
        <v>322.12</v>
      </c>
      <c r="K66">
        <v>5.954016525162225</v>
      </c>
      <c r="Q66">
        <f t="shared" si="1"/>
        <v>319.73</v>
      </c>
      <c r="R66">
        <v>6.793463073199228</v>
      </c>
      <c r="T66">
        <f t="shared" si="2"/>
        <v>320</v>
      </c>
      <c r="U66">
        <v>6.6770711425137259</v>
      </c>
    </row>
    <row r="67" spans="1:24">
      <c r="A67" s="1">
        <v>461.92</v>
      </c>
      <c r="B67">
        <v>5.9581279807598762</v>
      </c>
      <c r="D67">
        <v>321.91000000000003</v>
      </c>
      <c r="E67">
        <v>5.9509786082959844</v>
      </c>
      <c r="G67">
        <v>327.87</v>
      </c>
      <c r="H67">
        <v>6.0031764950139177</v>
      </c>
      <c r="J67">
        <v>327.12</v>
      </c>
      <c r="K67">
        <v>5.9532832417564654</v>
      </c>
      <c r="N67">
        <f>A99-A$64</f>
        <v>324.99999999999994</v>
      </c>
      <c r="O67">
        <v>6.5743766234201457</v>
      </c>
      <c r="Q67">
        <f t="shared" ref="Q67:Q70" si="6">D170-D$105</f>
        <v>324.73</v>
      </c>
      <c r="R67">
        <v>6.7933394334813686</v>
      </c>
      <c r="T67">
        <f t="shared" ref="T67:T99" si="7">G185-G$120</f>
        <v>325</v>
      </c>
      <c r="U67">
        <v>6.6791895008856637</v>
      </c>
      <c r="W67">
        <f>J156-J$94</f>
        <v>325</v>
      </c>
      <c r="X67">
        <v>6.6387321416536933</v>
      </c>
    </row>
    <row r="68" spans="1:24">
      <c r="A68" s="1">
        <v>466.92</v>
      </c>
      <c r="B68">
        <v>6.0087238920137347</v>
      </c>
      <c r="D68">
        <v>326.91000000000003</v>
      </c>
      <c r="E68">
        <v>5.9524647244524189</v>
      </c>
      <c r="G68">
        <v>332.87</v>
      </c>
      <c r="H68">
        <v>5.9921998449560787</v>
      </c>
      <c r="J68">
        <v>332.12</v>
      </c>
      <c r="K68">
        <v>5.9529462986329698</v>
      </c>
      <c r="Q68">
        <f t="shared" si="6"/>
        <v>329.73</v>
      </c>
      <c r="R68">
        <v>6.7961370081620531</v>
      </c>
      <c r="T68">
        <f t="shared" si="7"/>
        <v>330</v>
      </c>
      <c r="U68">
        <v>6.6804284016026045</v>
      </c>
    </row>
    <row r="69" spans="1:24">
      <c r="A69" s="1">
        <v>471.92</v>
      </c>
      <c r="B69">
        <v>6.0893668887611296</v>
      </c>
      <c r="D69">
        <v>331.91</v>
      </c>
      <c r="E69">
        <v>5.9562830045200075</v>
      </c>
      <c r="G69">
        <v>337.87</v>
      </c>
      <c r="H69">
        <v>5.9954445599688322</v>
      </c>
      <c r="J69">
        <v>337.12</v>
      </c>
      <c r="K69">
        <v>5.9474443121703873</v>
      </c>
      <c r="Q69">
        <f t="shared" si="6"/>
        <v>334.73</v>
      </c>
      <c r="R69">
        <v>6.7932544692167047</v>
      </c>
      <c r="T69">
        <f t="shared" si="7"/>
        <v>335</v>
      </c>
      <c r="U69">
        <v>6.6867336763276128</v>
      </c>
    </row>
    <row r="70" spans="1:24">
      <c r="A70" s="1">
        <v>476.92</v>
      </c>
      <c r="B70">
        <v>6.1570688549767025</v>
      </c>
      <c r="D70">
        <v>336.91</v>
      </c>
      <c r="E70">
        <v>5.9535878288905453</v>
      </c>
      <c r="G70">
        <v>342.87</v>
      </c>
      <c r="H70">
        <v>5.9849504640466265</v>
      </c>
      <c r="J70">
        <v>342.12</v>
      </c>
      <c r="K70">
        <v>5.9405910119896284</v>
      </c>
      <c r="Q70">
        <f t="shared" si="6"/>
        <v>339.73</v>
      </c>
      <c r="R70">
        <v>6.7961277889117229</v>
      </c>
      <c r="T70">
        <f t="shared" si="7"/>
        <v>340</v>
      </c>
      <c r="U70">
        <v>6.6857516086734163</v>
      </c>
    </row>
    <row r="71" spans="1:24">
      <c r="A71" s="1">
        <v>481.92</v>
      </c>
      <c r="B71">
        <v>6.2198734156917608</v>
      </c>
      <c r="D71">
        <v>341.91</v>
      </c>
      <c r="E71">
        <v>5.9516816937505146</v>
      </c>
      <c r="G71">
        <v>347.87</v>
      </c>
      <c r="H71">
        <v>5.9803674003111098</v>
      </c>
      <c r="J71">
        <v>347.12</v>
      </c>
      <c r="K71">
        <v>5.9445383796307247</v>
      </c>
      <c r="N71">
        <f t="shared" ref="N71:N109" si="8">A100-A$64</f>
        <v>344.99999999999994</v>
      </c>
      <c r="O71">
        <v>6.6028501913817408</v>
      </c>
      <c r="T71">
        <f t="shared" si="7"/>
        <v>345</v>
      </c>
      <c r="U71">
        <v>6.6869011375550018</v>
      </c>
      <c r="W71">
        <f t="shared" ref="W71:W102" si="9">J157-J$94</f>
        <v>345</v>
      </c>
      <c r="X71">
        <v>6.6500438587786581</v>
      </c>
    </row>
    <row r="72" spans="1:24">
      <c r="A72" s="1">
        <v>486.92</v>
      </c>
      <c r="B72">
        <v>6.2716223419452097</v>
      </c>
      <c r="D72">
        <v>346.91</v>
      </c>
      <c r="E72">
        <v>5.9503545865205938</v>
      </c>
      <c r="G72">
        <v>352.87</v>
      </c>
      <c r="H72">
        <v>5.9809913492624256</v>
      </c>
      <c r="J72">
        <v>352.12</v>
      </c>
      <c r="K72">
        <v>5.9406181368624251</v>
      </c>
      <c r="N72">
        <f t="shared" si="8"/>
        <v>364.99999999999994</v>
      </c>
      <c r="O72">
        <v>6.6200942191094283</v>
      </c>
      <c r="T72">
        <f t="shared" si="7"/>
        <v>350</v>
      </c>
      <c r="U72">
        <v>6.6950320862146739</v>
      </c>
      <c r="W72">
        <f t="shared" si="9"/>
        <v>365</v>
      </c>
      <c r="X72">
        <v>6.640643932495089</v>
      </c>
    </row>
    <row r="73" spans="1:24">
      <c r="A73" s="1">
        <v>491.92</v>
      </c>
      <c r="B73">
        <v>6.3132190742591332</v>
      </c>
      <c r="D73">
        <v>351.91</v>
      </c>
      <c r="E73">
        <v>5.9438309219624914</v>
      </c>
      <c r="G73">
        <v>357.87</v>
      </c>
      <c r="H73">
        <v>5.965364118664116</v>
      </c>
      <c r="J73">
        <v>357.12</v>
      </c>
      <c r="K73">
        <v>5.9351896140047264</v>
      </c>
      <c r="N73">
        <f t="shared" si="8"/>
        <v>384.99999999999994</v>
      </c>
      <c r="O73">
        <v>6.632538667548963</v>
      </c>
      <c r="T73">
        <f t="shared" si="7"/>
        <v>355</v>
      </c>
      <c r="U73">
        <v>6.6991434711176998</v>
      </c>
      <c r="W73">
        <f t="shared" si="9"/>
        <v>385</v>
      </c>
      <c r="X73">
        <v>6.6502206719420123</v>
      </c>
    </row>
    <row r="74" spans="1:24">
      <c r="A74" s="1">
        <v>496.92</v>
      </c>
      <c r="B74">
        <v>6.3451020826939413</v>
      </c>
      <c r="D74">
        <v>356.91</v>
      </c>
      <c r="E74">
        <v>5.9477554426878827</v>
      </c>
      <c r="G74">
        <v>362.87</v>
      </c>
      <c r="H74">
        <v>5.9609993792114819</v>
      </c>
      <c r="J74">
        <v>362.12</v>
      </c>
      <c r="K74">
        <v>5.9350891408696329</v>
      </c>
      <c r="N74">
        <f t="shared" si="8"/>
        <v>404.99999999999994</v>
      </c>
      <c r="O74">
        <v>6.6410083256999739</v>
      </c>
      <c r="Q74">
        <f t="shared" ref="Q74:Q105" si="10">D174-D$105</f>
        <v>359.73</v>
      </c>
      <c r="R74">
        <v>6.800137610831082</v>
      </c>
      <c r="T74">
        <f t="shared" si="7"/>
        <v>360</v>
      </c>
      <c r="U74">
        <v>6.7030369046562841</v>
      </c>
      <c r="W74">
        <f t="shared" si="9"/>
        <v>405</v>
      </c>
      <c r="X74">
        <v>6.6595477420425908</v>
      </c>
    </row>
    <row r="75" spans="1:24">
      <c r="A75" s="1">
        <v>501.92</v>
      </c>
      <c r="B75">
        <v>6.3689889752329707</v>
      </c>
      <c r="D75">
        <v>361.91</v>
      </c>
      <c r="E75">
        <v>5.9418728990060066</v>
      </c>
      <c r="G75">
        <v>367.87</v>
      </c>
      <c r="H75">
        <v>5.9615073495307129</v>
      </c>
      <c r="J75">
        <v>367.12</v>
      </c>
      <c r="K75">
        <v>5.9380062591621021</v>
      </c>
      <c r="N75">
        <f t="shared" si="8"/>
        <v>424.99999999999994</v>
      </c>
      <c r="O75">
        <v>6.6483430387071918</v>
      </c>
      <c r="Q75">
        <f t="shared" si="10"/>
        <v>379.73</v>
      </c>
      <c r="R75">
        <v>6.8108931598554348</v>
      </c>
      <c r="T75">
        <f t="shared" si="7"/>
        <v>365</v>
      </c>
      <c r="U75">
        <v>6.7052337854540012</v>
      </c>
      <c r="W75">
        <f t="shared" si="9"/>
        <v>425</v>
      </c>
      <c r="X75">
        <v>6.6658469775199478</v>
      </c>
    </row>
    <row r="76" spans="1:24">
      <c r="A76" s="1">
        <v>506.92</v>
      </c>
      <c r="B76">
        <v>6.3862110049018597</v>
      </c>
      <c r="D76">
        <v>366.91</v>
      </c>
      <c r="E76">
        <v>5.9419491639004134</v>
      </c>
      <c r="G76">
        <v>372.87</v>
      </c>
      <c r="H76">
        <v>5.9614980770867447</v>
      </c>
      <c r="J76">
        <v>372.12</v>
      </c>
      <c r="K76">
        <v>5.9346266053181465</v>
      </c>
      <c r="N76">
        <f t="shared" si="8"/>
        <v>445.91</v>
      </c>
      <c r="O76">
        <v>6.6449138659780553</v>
      </c>
      <c r="Q76">
        <f t="shared" si="10"/>
        <v>399.73</v>
      </c>
      <c r="R76">
        <v>6.8213735211695736</v>
      </c>
      <c r="T76">
        <f t="shared" si="7"/>
        <v>370</v>
      </c>
      <c r="U76">
        <v>6.7075915598543263</v>
      </c>
      <c r="W76">
        <f t="shared" si="9"/>
        <v>445</v>
      </c>
      <c r="X76">
        <v>6.6702561488468213</v>
      </c>
    </row>
    <row r="77" spans="1:24">
      <c r="A77" s="1">
        <v>511.92</v>
      </c>
      <c r="B77">
        <v>6.4055450168024359</v>
      </c>
      <c r="D77">
        <v>371.91</v>
      </c>
      <c r="E77">
        <v>5.9370676675859819</v>
      </c>
      <c r="G77">
        <v>377.87</v>
      </c>
      <c r="H77">
        <v>5.9552343248028068</v>
      </c>
      <c r="J77">
        <v>377.12</v>
      </c>
      <c r="K77">
        <v>5.9288321165859159</v>
      </c>
      <c r="N77">
        <f t="shared" si="8"/>
        <v>465.91</v>
      </c>
      <c r="O77">
        <v>6.6428867591212457</v>
      </c>
      <c r="Q77">
        <f t="shared" si="10"/>
        <v>419.73</v>
      </c>
      <c r="R77">
        <v>6.8289997493424792</v>
      </c>
      <c r="T77">
        <f t="shared" si="7"/>
        <v>375</v>
      </c>
      <c r="U77">
        <v>6.7062743556678734</v>
      </c>
      <c r="W77">
        <f t="shared" si="9"/>
        <v>465</v>
      </c>
      <c r="X77">
        <v>6.6795399389836811</v>
      </c>
    </row>
    <row r="78" spans="1:24">
      <c r="A78" s="1">
        <v>516.91999999999996</v>
      </c>
      <c r="B78">
        <v>6.4126828278991033</v>
      </c>
      <c r="D78">
        <v>376.91</v>
      </c>
      <c r="E78">
        <v>5.9352963920794473</v>
      </c>
      <c r="G78">
        <v>382.87</v>
      </c>
      <c r="H78">
        <v>5.9551790283994359</v>
      </c>
      <c r="J78">
        <v>382.12</v>
      </c>
      <c r="K78">
        <v>5.933345703721316</v>
      </c>
      <c r="N78">
        <f t="shared" si="8"/>
        <v>485.91</v>
      </c>
      <c r="O78">
        <v>6.6512633748261436</v>
      </c>
      <c r="Q78">
        <f t="shared" si="10"/>
        <v>439.73</v>
      </c>
      <c r="R78">
        <v>6.841536587188294</v>
      </c>
      <c r="T78">
        <f t="shared" si="7"/>
        <v>380</v>
      </c>
      <c r="U78">
        <v>6.7095364868610874</v>
      </c>
      <c r="W78">
        <f t="shared" si="9"/>
        <v>485</v>
      </c>
      <c r="X78">
        <v>6.6835362805456526</v>
      </c>
    </row>
    <row r="79" spans="1:24">
      <c r="A79" s="1">
        <v>521.91999999999996</v>
      </c>
      <c r="B79">
        <v>6.4157430424414272</v>
      </c>
      <c r="D79">
        <v>381.91</v>
      </c>
      <c r="E79">
        <v>5.9363234248887595</v>
      </c>
      <c r="G79">
        <v>387.87</v>
      </c>
      <c r="H79">
        <v>5.9480343551912496</v>
      </c>
      <c r="J79">
        <v>387.12</v>
      </c>
      <c r="K79">
        <v>5.933201170544895</v>
      </c>
      <c r="N79">
        <f t="shared" si="8"/>
        <v>505.91</v>
      </c>
      <c r="O79">
        <v>6.6559195175223245</v>
      </c>
      <c r="Q79">
        <f t="shared" si="10"/>
        <v>459.73</v>
      </c>
      <c r="R79">
        <v>6.8468785995117942</v>
      </c>
      <c r="T79">
        <f t="shared" si="7"/>
        <v>385</v>
      </c>
      <c r="U79">
        <v>6.7126237556836914</v>
      </c>
      <c r="W79">
        <f t="shared" si="9"/>
        <v>505</v>
      </c>
      <c r="X79">
        <v>6.6897594021717524</v>
      </c>
    </row>
    <row r="80" spans="1:24">
      <c r="A80" s="1">
        <v>526.91999999999996</v>
      </c>
      <c r="B80">
        <v>6.4194563741322206</v>
      </c>
      <c r="D80">
        <v>386.91</v>
      </c>
      <c r="E80">
        <v>5.9319841405858549</v>
      </c>
      <c r="G80">
        <v>392.87</v>
      </c>
      <c r="H80">
        <v>5.9457594408242267</v>
      </c>
      <c r="J80">
        <v>392.12</v>
      </c>
      <c r="K80">
        <v>5.9314299609554411</v>
      </c>
      <c r="N80">
        <f t="shared" si="8"/>
        <v>525.91000000000008</v>
      </c>
      <c r="O80">
        <v>6.6688670819904425</v>
      </c>
      <c r="Q80">
        <f t="shared" si="10"/>
        <v>479.7299999999999</v>
      </c>
      <c r="R80">
        <v>6.8554070959729403</v>
      </c>
      <c r="T80">
        <f t="shared" si="7"/>
        <v>390</v>
      </c>
      <c r="U80">
        <v>6.7144531233800828</v>
      </c>
      <c r="W80">
        <f t="shared" si="9"/>
        <v>525</v>
      </c>
      <c r="X80">
        <v>6.6925963090669986</v>
      </c>
    </row>
    <row r="81" spans="1:24">
      <c r="A81" s="1">
        <v>531.91999999999996</v>
      </c>
      <c r="B81">
        <v>6.41938044453864</v>
      </c>
      <c r="D81">
        <v>391.91</v>
      </c>
      <c r="E81">
        <v>5.9285044747072684</v>
      </c>
      <c r="G81">
        <v>397.87</v>
      </c>
      <c r="H81">
        <v>5.9410046643934225</v>
      </c>
      <c r="J81">
        <v>397.12</v>
      </c>
      <c r="K81">
        <v>5.9274105562706891</v>
      </c>
      <c r="N81">
        <f t="shared" si="8"/>
        <v>545.91000000000008</v>
      </c>
      <c r="O81">
        <v>6.6800550700530037</v>
      </c>
      <c r="Q81">
        <f t="shared" si="10"/>
        <v>499.7299999999999</v>
      </c>
      <c r="R81">
        <v>6.8649065700985226</v>
      </c>
      <c r="T81">
        <f t="shared" si="7"/>
        <v>395</v>
      </c>
      <c r="U81">
        <v>6.720298018425205</v>
      </c>
      <c r="W81">
        <f t="shared" si="9"/>
        <v>545</v>
      </c>
      <c r="X81">
        <v>6.6946564567347169</v>
      </c>
    </row>
    <row r="82" spans="1:24">
      <c r="A82" s="1">
        <v>536.91999999999996</v>
      </c>
      <c r="B82">
        <v>6.4191746618655445</v>
      </c>
      <c r="D82">
        <v>396.91</v>
      </c>
      <c r="E82">
        <v>5.933072148701644</v>
      </c>
      <c r="G82">
        <v>402.87</v>
      </c>
      <c r="H82">
        <v>5.939367279502914</v>
      </c>
      <c r="J82">
        <v>402.12</v>
      </c>
      <c r="K82">
        <v>5.9292475444536024</v>
      </c>
      <c r="N82">
        <f t="shared" si="8"/>
        <v>565.91000000000008</v>
      </c>
      <c r="O82">
        <v>6.6878043430206802</v>
      </c>
      <c r="Q82">
        <f t="shared" si="10"/>
        <v>519.7299999999999</v>
      </c>
      <c r="R82">
        <v>6.8730015674028051</v>
      </c>
      <c r="T82">
        <f t="shared" si="7"/>
        <v>400</v>
      </c>
      <c r="U82">
        <v>6.7248800596248621</v>
      </c>
      <c r="W82">
        <f t="shared" si="9"/>
        <v>564.99999999999989</v>
      </c>
      <c r="X82">
        <v>6.6908353334981854</v>
      </c>
    </row>
    <row r="83" spans="1:24">
      <c r="A83" s="1">
        <v>541.91999999999996</v>
      </c>
      <c r="B83">
        <v>6.4188829239090239</v>
      </c>
      <c r="D83">
        <v>401.91</v>
      </c>
      <c r="E83">
        <v>5.9256916354288025</v>
      </c>
      <c r="G83">
        <v>407.87</v>
      </c>
      <c r="H83">
        <v>5.9360351528437434</v>
      </c>
      <c r="J83">
        <v>407.12</v>
      </c>
      <c r="K83">
        <v>5.9187460004392394</v>
      </c>
      <c r="N83">
        <f t="shared" si="8"/>
        <v>585.90999999999985</v>
      </c>
      <c r="O83">
        <v>6.6851191733348676</v>
      </c>
      <c r="Q83">
        <f t="shared" si="10"/>
        <v>539.7299999999999</v>
      </c>
      <c r="R83">
        <v>6.8758137895944955</v>
      </c>
      <c r="T83">
        <f t="shared" si="7"/>
        <v>405</v>
      </c>
      <c r="U83">
        <v>6.7232194557154932</v>
      </c>
      <c r="W83">
        <f t="shared" si="9"/>
        <v>584.99999999999989</v>
      </c>
      <c r="X83">
        <v>6.680531531382214</v>
      </c>
    </row>
    <row r="84" spans="1:24">
      <c r="A84" s="1">
        <v>546.91999999999996</v>
      </c>
      <c r="B84">
        <v>6.4211285219503358</v>
      </c>
      <c r="D84">
        <v>406.91</v>
      </c>
      <c r="E84">
        <v>5.9295532331809317</v>
      </c>
      <c r="G84">
        <v>412.87</v>
      </c>
      <c r="H84">
        <v>5.9324222788044105</v>
      </c>
      <c r="J84">
        <v>412.12</v>
      </c>
      <c r="K84">
        <v>5.9212703001337852</v>
      </c>
      <c r="N84">
        <f t="shared" si="8"/>
        <v>605.90999999999985</v>
      </c>
      <c r="O84">
        <v>6.6938148828265724</v>
      </c>
      <c r="Q84">
        <f t="shared" si="10"/>
        <v>559.7299999999999</v>
      </c>
      <c r="R84">
        <v>6.8928637996077677</v>
      </c>
      <c r="T84">
        <f t="shared" si="7"/>
        <v>410</v>
      </c>
      <c r="U84">
        <v>6.721864034062853</v>
      </c>
      <c r="W84">
        <f t="shared" si="9"/>
        <v>604.99999999999989</v>
      </c>
      <c r="X84">
        <v>6.6791959200960909</v>
      </c>
    </row>
    <row r="85" spans="1:24">
      <c r="A85" s="1">
        <v>551.91999999999996</v>
      </c>
      <c r="B85">
        <v>6.4194754570823109</v>
      </c>
      <c r="D85">
        <v>411.91</v>
      </c>
      <c r="E85">
        <v>5.9286204859837595</v>
      </c>
      <c r="G85">
        <v>417.87</v>
      </c>
      <c r="H85">
        <v>5.939650338786798</v>
      </c>
      <c r="J85">
        <v>417.12</v>
      </c>
      <c r="K85">
        <v>5.9210181802833093</v>
      </c>
      <c r="N85">
        <f t="shared" si="8"/>
        <v>625.90999999999985</v>
      </c>
      <c r="O85">
        <v>6.7006270781912898</v>
      </c>
      <c r="Q85">
        <f t="shared" si="10"/>
        <v>579.7299999999999</v>
      </c>
      <c r="R85">
        <v>6.8989533758506765</v>
      </c>
      <c r="T85">
        <f t="shared" si="7"/>
        <v>415</v>
      </c>
      <c r="U85">
        <v>6.7255420975394813</v>
      </c>
      <c r="W85">
        <f t="shared" si="9"/>
        <v>624.99999999999989</v>
      </c>
      <c r="X85">
        <v>6.681215722711376</v>
      </c>
    </row>
    <row r="86" spans="1:24">
      <c r="A86" s="1">
        <v>556.91999999999996</v>
      </c>
      <c r="B86">
        <v>6.4219275020072013</v>
      </c>
      <c r="D86">
        <v>416.91</v>
      </c>
      <c r="E86">
        <v>5.9224856451230314</v>
      </c>
      <c r="G86">
        <v>422.87</v>
      </c>
      <c r="H86">
        <v>5.9381959176001908</v>
      </c>
      <c r="J86">
        <v>422.12</v>
      </c>
      <c r="K86">
        <v>5.9186725555837514</v>
      </c>
      <c r="N86">
        <f t="shared" si="8"/>
        <v>645.90999999999985</v>
      </c>
      <c r="O86">
        <v>6.708240648104038</v>
      </c>
      <c r="Q86">
        <f t="shared" si="10"/>
        <v>599.7299999999999</v>
      </c>
      <c r="R86">
        <v>6.9050918358666395</v>
      </c>
      <c r="T86">
        <f t="shared" si="7"/>
        <v>420</v>
      </c>
      <c r="U86">
        <v>6.7270600204160376</v>
      </c>
      <c r="W86">
        <f t="shared" si="9"/>
        <v>644.99999999999989</v>
      </c>
      <c r="X86">
        <v>6.6872816776770927</v>
      </c>
    </row>
    <row r="87" spans="1:24">
      <c r="A87" s="1">
        <v>561.91999999999996</v>
      </c>
      <c r="B87">
        <v>6.4178655172573471</v>
      </c>
      <c r="D87">
        <v>421.91</v>
      </c>
      <c r="E87">
        <v>5.9235267148416222</v>
      </c>
      <c r="G87">
        <v>427.87</v>
      </c>
      <c r="H87">
        <v>5.9314150877138694</v>
      </c>
      <c r="J87">
        <v>427.12</v>
      </c>
      <c r="K87">
        <v>5.9187043400927672</v>
      </c>
      <c r="N87">
        <f t="shared" si="8"/>
        <v>665.90999999999985</v>
      </c>
      <c r="O87">
        <v>6.714144953142287</v>
      </c>
      <c r="Q87">
        <f t="shared" si="10"/>
        <v>619.7299999999999</v>
      </c>
      <c r="R87">
        <v>6.9082306903534407</v>
      </c>
      <c r="T87">
        <f t="shared" si="7"/>
        <v>425</v>
      </c>
      <c r="U87">
        <v>6.7305704705380949</v>
      </c>
      <c r="W87">
        <f t="shared" si="9"/>
        <v>664.99999999999989</v>
      </c>
      <c r="X87">
        <v>6.6955501190042286</v>
      </c>
    </row>
    <row r="88" spans="1:24">
      <c r="A88" s="1">
        <v>566.91999999999996</v>
      </c>
      <c r="B88">
        <v>6.4198185717075011</v>
      </c>
      <c r="D88">
        <v>426.91</v>
      </c>
      <c r="E88">
        <v>5.9211164815504711</v>
      </c>
      <c r="G88">
        <v>432.87</v>
      </c>
      <c r="H88">
        <v>5.9339313270338616</v>
      </c>
      <c r="J88">
        <v>432.12</v>
      </c>
      <c r="K88">
        <v>5.9177721699559234</v>
      </c>
      <c r="N88">
        <f t="shared" si="8"/>
        <v>685.90999999999985</v>
      </c>
      <c r="O88">
        <v>6.722362046541428</v>
      </c>
      <c r="Q88">
        <f t="shared" si="10"/>
        <v>639.7299999999999</v>
      </c>
      <c r="R88">
        <v>6.9063907499474615</v>
      </c>
      <c r="T88">
        <f t="shared" si="7"/>
        <v>430</v>
      </c>
      <c r="U88">
        <v>6.7275440176936918</v>
      </c>
      <c r="W88">
        <f t="shared" si="9"/>
        <v>684.99999999999989</v>
      </c>
      <c r="X88">
        <v>6.6922249731948158</v>
      </c>
    </row>
    <row r="89" spans="1:24">
      <c r="A89" s="1">
        <v>571.91999999999996</v>
      </c>
      <c r="B89">
        <v>6.423030281038649</v>
      </c>
      <c r="D89">
        <v>431.91</v>
      </c>
      <c r="E89">
        <v>5.9185370183085171</v>
      </c>
      <c r="G89">
        <v>437.87</v>
      </c>
      <c r="H89">
        <v>5.9314289971822296</v>
      </c>
      <c r="J89">
        <v>437.12</v>
      </c>
      <c r="K89">
        <v>5.9196443310493079</v>
      </c>
      <c r="N89">
        <f t="shared" si="8"/>
        <v>705.90999999999985</v>
      </c>
      <c r="O89">
        <v>6.7229332398457933</v>
      </c>
      <c r="Q89">
        <f t="shared" si="10"/>
        <v>659.7299999999999</v>
      </c>
      <c r="R89">
        <v>6.9094129467492635</v>
      </c>
      <c r="T89">
        <f t="shared" si="7"/>
        <v>434.99999999999989</v>
      </c>
      <c r="U89">
        <v>6.73324430936459</v>
      </c>
      <c r="W89">
        <f t="shared" si="9"/>
        <v>704.99999999999989</v>
      </c>
      <c r="X89">
        <v>6.6953927100775674</v>
      </c>
    </row>
    <row r="90" spans="1:24">
      <c r="A90" s="1">
        <v>591.91999999999996</v>
      </c>
      <c r="B90">
        <v>6.4603168254130781</v>
      </c>
      <c r="D90">
        <v>436.91</v>
      </c>
      <c r="E90">
        <v>5.9233193536687763</v>
      </c>
      <c r="G90">
        <v>442.87</v>
      </c>
      <c r="H90">
        <v>5.9270599343041104</v>
      </c>
      <c r="J90">
        <v>442.12</v>
      </c>
      <c r="K90">
        <v>5.9140520222785335</v>
      </c>
      <c r="N90">
        <f t="shared" si="8"/>
        <v>725.90999999999985</v>
      </c>
      <c r="O90">
        <v>6.7280790971501441</v>
      </c>
      <c r="Q90">
        <f t="shared" si="10"/>
        <v>679.7299999999999</v>
      </c>
      <c r="R90">
        <v>6.9104848784274351</v>
      </c>
      <c r="T90">
        <f t="shared" si="7"/>
        <v>439.99999999999989</v>
      </c>
      <c r="U90">
        <v>6.736594162919098</v>
      </c>
      <c r="W90">
        <f t="shared" si="9"/>
        <v>724.99999999999989</v>
      </c>
      <c r="X90">
        <v>6.6980125319466381</v>
      </c>
    </row>
    <row r="91" spans="1:24">
      <c r="A91" s="1">
        <v>611.91999999999996</v>
      </c>
      <c r="B91">
        <v>6.4959107391029107</v>
      </c>
      <c r="D91">
        <v>441.91</v>
      </c>
      <c r="E91">
        <v>5.9196904871841047</v>
      </c>
      <c r="G91">
        <v>447.87</v>
      </c>
      <c r="H91">
        <v>5.9298528027754864</v>
      </c>
      <c r="J91">
        <v>447.12</v>
      </c>
      <c r="K91">
        <v>5.9152311403258508</v>
      </c>
      <c r="N91">
        <f t="shared" si="8"/>
        <v>745.90999999999985</v>
      </c>
      <c r="O91">
        <v>6.7386926996596754</v>
      </c>
      <c r="Q91">
        <f t="shared" si="10"/>
        <v>699.7299999999999</v>
      </c>
      <c r="R91">
        <v>6.9174023753657323</v>
      </c>
      <c r="T91">
        <f t="shared" si="7"/>
        <v>444.99999999999989</v>
      </c>
      <c r="U91">
        <v>6.735940561435072</v>
      </c>
      <c r="W91">
        <f t="shared" si="9"/>
        <v>744.99999999999989</v>
      </c>
      <c r="X91">
        <v>6.7060886413844543</v>
      </c>
    </row>
    <row r="92" spans="1:24">
      <c r="A92" s="1">
        <v>631.91999999999996</v>
      </c>
      <c r="B92">
        <v>6.5216589317502427</v>
      </c>
      <c r="D92">
        <v>446.91</v>
      </c>
      <c r="E92">
        <v>5.9177348841558102</v>
      </c>
      <c r="G92">
        <v>452.87</v>
      </c>
      <c r="H92">
        <v>5.9339430090177201</v>
      </c>
      <c r="J92">
        <v>452.12</v>
      </c>
      <c r="K92">
        <v>5.9092604412966239</v>
      </c>
      <c r="N92">
        <f t="shared" si="8"/>
        <v>765.90999999999985</v>
      </c>
      <c r="O92">
        <v>6.7395869734794642</v>
      </c>
      <c r="Q92">
        <f t="shared" si="10"/>
        <v>719.7299999999999</v>
      </c>
      <c r="R92">
        <v>6.9219587541212526</v>
      </c>
      <c r="T92">
        <f t="shared" si="7"/>
        <v>449.99999999999989</v>
      </c>
      <c r="U92">
        <v>6.7371812900322565</v>
      </c>
      <c r="W92">
        <f t="shared" si="9"/>
        <v>764.99999999999989</v>
      </c>
      <c r="X92">
        <v>6.7180388916794351</v>
      </c>
    </row>
    <row r="93" spans="1:24">
      <c r="A93" s="1">
        <v>651.91999999999996</v>
      </c>
      <c r="B93">
        <v>6.5374378998386504</v>
      </c>
      <c r="D93">
        <v>451.91</v>
      </c>
      <c r="E93">
        <v>5.9150471774009148</v>
      </c>
      <c r="G93">
        <v>457.87</v>
      </c>
      <c r="H93">
        <v>5.927362657182921</v>
      </c>
      <c r="J93">
        <v>457.12</v>
      </c>
      <c r="K93">
        <v>5.9165634775284444</v>
      </c>
      <c r="N93">
        <f t="shared" si="8"/>
        <v>785.90999999999985</v>
      </c>
      <c r="O93">
        <v>6.7429664595374916</v>
      </c>
      <c r="Q93">
        <f t="shared" si="10"/>
        <v>739.7299999999999</v>
      </c>
      <c r="R93">
        <v>6.9260692309532379</v>
      </c>
      <c r="T93">
        <f t="shared" si="7"/>
        <v>454.99999999999989</v>
      </c>
      <c r="U93">
        <v>6.7382282323212292</v>
      </c>
      <c r="W93">
        <f t="shared" si="9"/>
        <v>784.99999999999989</v>
      </c>
      <c r="X93">
        <v>6.724208011052113</v>
      </c>
    </row>
    <row r="94" spans="1:24">
      <c r="A94" s="1">
        <v>671.92</v>
      </c>
      <c r="B94">
        <v>6.5363042547241212</v>
      </c>
      <c r="D94">
        <v>456.91</v>
      </c>
      <c r="E94">
        <v>5.9138165224660986</v>
      </c>
      <c r="G94">
        <v>462.87</v>
      </c>
      <c r="H94">
        <v>5.9234408079360081</v>
      </c>
      <c r="J94" s="1">
        <v>462.12</v>
      </c>
      <c r="K94">
        <v>5.8980815667842004</v>
      </c>
      <c r="N94">
        <f t="shared" si="8"/>
        <v>805.90999999999985</v>
      </c>
      <c r="O94">
        <v>6.7426446524413919</v>
      </c>
      <c r="Q94">
        <f t="shared" si="10"/>
        <v>759.7299999999999</v>
      </c>
      <c r="R94">
        <v>6.9238810755444424</v>
      </c>
      <c r="T94">
        <f t="shared" si="7"/>
        <v>459.99999999999989</v>
      </c>
      <c r="U94">
        <v>6.7397068141390086</v>
      </c>
      <c r="W94">
        <f t="shared" si="9"/>
        <v>804.99999999999989</v>
      </c>
      <c r="X94">
        <v>6.7284620142963627</v>
      </c>
    </row>
    <row r="95" spans="1:24">
      <c r="A95" s="1">
        <v>691.92</v>
      </c>
      <c r="B95">
        <v>6.5138001155635763</v>
      </c>
      <c r="D95">
        <v>461.91</v>
      </c>
      <c r="E95">
        <v>5.9168913083139572</v>
      </c>
      <c r="G95">
        <v>467.87</v>
      </c>
      <c r="H95">
        <v>5.9238481865742054</v>
      </c>
      <c r="J95" s="1">
        <v>467.12</v>
      </c>
      <c r="K95">
        <v>5.9165563805747583</v>
      </c>
      <c r="N95">
        <f t="shared" si="8"/>
        <v>825.90999999999985</v>
      </c>
      <c r="O95">
        <v>6.7455331772503619</v>
      </c>
      <c r="Q95">
        <f t="shared" si="10"/>
        <v>779.7299999999999</v>
      </c>
      <c r="R95">
        <v>6.9251161977486655</v>
      </c>
      <c r="T95">
        <f t="shared" si="7"/>
        <v>479.99999999999989</v>
      </c>
      <c r="U95">
        <v>6.7461521832658784</v>
      </c>
      <c r="W95">
        <f t="shared" si="9"/>
        <v>824.99999999999989</v>
      </c>
      <c r="X95">
        <v>6.7328158120400028</v>
      </c>
    </row>
    <row r="96" spans="1:24">
      <c r="A96" s="1">
        <v>711.92</v>
      </c>
      <c r="B96">
        <v>6.5114639375915102</v>
      </c>
      <c r="D96">
        <v>466.91</v>
      </c>
      <c r="E96">
        <v>5.9104769889591742</v>
      </c>
      <c r="G96">
        <v>472.87</v>
      </c>
      <c r="H96">
        <v>5.9274981322533256</v>
      </c>
      <c r="J96" s="1">
        <v>472.12</v>
      </c>
      <c r="K96">
        <v>5.9093471294069921</v>
      </c>
      <c r="N96">
        <f t="shared" si="8"/>
        <v>845.90999999999985</v>
      </c>
      <c r="O96">
        <v>6.7455249178271899</v>
      </c>
      <c r="Q96">
        <f t="shared" si="10"/>
        <v>799.7299999999999</v>
      </c>
      <c r="R96">
        <v>6.9321253652491466</v>
      </c>
      <c r="T96">
        <f t="shared" si="7"/>
        <v>499.99999999999989</v>
      </c>
      <c r="U96">
        <v>6.7543277040787943</v>
      </c>
      <c r="W96">
        <f t="shared" si="9"/>
        <v>844.99999999999989</v>
      </c>
      <c r="X96">
        <v>6.738155344090206</v>
      </c>
    </row>
    <row r="97" spans="1:24">
      <c r="A97" s="1">
        <v>731.92</v>
      </c>
      <c r="B97">
        <v>6.5342908271090439</v>
      </c>
      <c r="D97">
        <v>471.91</v>
      </c>
      <c r="E97">
        <v>5.9130113666145236</v>
      </c>
      <c r="G97">
        <v>477.87</v>
      </c>
      <c r="H97">
        <v>5.9293081792247726</v>
      </c>
      <c r="J97" s="1">
        <v>477.12</v>
      </c>
      <c r="K97">
        <v>5.9216564820788262</v>
      </c>
      <c r="N97">
        <f t="shared" si="8"/>
        <v>865.90999999999985</v>
      </c>
      <c r="O97">
        <v>6.7502394750055261</v>
      </c>
      <c r="Q97">
        <f t="shared" si="10"/>
        <v>819.7299999999999</v>
      </c>
      <c r="R97">
        <v>6.9334241080929644</v>
      </c>
      <c r="T97">
        <f t="shared" si="7"/>
        <v>519.99999999999989</v>
      </c>
      <c r="U97">
        <v>6.7548988513535333</v>
      </c>
      <c r="W97">
        <f t="shared" si="9"/>
        <v>864.99999999999989</v>
      </c>
      <c r="X97">
        <v>6.7378263580007021</v>
      </c>
    </row>
    <row r="98" spans="1:24">
      <c r="A98" s="1">
        <v>751.92</v>
      </c>
      <c r="B98">
        <v>6.5536040340351169</v>
      </c>
      <c r="D98">
        <v>476.91</v>
      </c>
      <c r="E98">
        <v>5.9088819015486242</v>
      </c>
      <c r="G98">
        <v>482.87</v>
      </c>
      <c r="H98">
        <v>5.9180632937864637</v>
      </c>
      <c r="J98" s="1">
        <v>482.12</v>
      </c>
      <c r="K98">
        <v>5.9302209440299043</v>
      </c>
      <c r="N98">
        <f t="shared" si="8"/>
        <v>885.90999999999985</v>
      </c>
      <c r="O98">
        <v>6.7524595478485692</v>
      </c>
      <c r="Q98">
        <f t="shared" si="10"/>
        <v>839.7299999999999</v>
      </c>
      <c r="R98">
        <v>6.9328238737977168</v>
      </c>
      <c r="T98">
        <f t="shared" si="7"/>
        <v>539.99999999999989</v>
      </c>
      <c r="U98">
        <v>6.7633153947428717</v>
      </c>
      <c r="W98">
        <f t="shared" si="9"/>
        <v>884.99999999999989</v>
      </c>
      <c r="X98">
        <v>6.7424984123570191</v>
      </c>
    </row>
    <row r="99" spans="1:24">
      <c r="A99" s="1">
        <v>771.92</v>
      </c>
      <c r="B99">
        <v>6.5743766234201457</v>
      </c>
      <c r="D99">
        <v>481.91</v>
      </c>
      <c r="E99">
        <v>5.9070495252585964</v>
      </c>
      <c r="G99">
        <v>487.87</v>
      </c>
      <c r="H99">
        <v>5.9248805914715241</v>
      </c>
      <c r="J99" s="1">
        <v>487.12</v>
      </c>
      <c r="K99">
        <v>5.9623722285991283</v>
      </c>
      <c r="N99">
        <f t="shared" si="8"/>
        <v>905.90999999999985</v>
      </c>
      <c r="O99">
        <v>6.7565768497129879</v>
      </c>
      <c r="Q99">
        <f t="shared" si="10"/>
        <v>859.7299999999999</v>
      </c>
      <c r="R99">
        <v>6.9356098979266578</v>
      </c>
      <c r="T99">
        <f t="shared" si="7"/>
        <v>559.99999999999989</v>
      </c>
      <c r="U99">
        <v>6.7623146218860013</v>
      </c>
      <c r="W99">
        <f t="shared" si="9"/>
        <v>904.99999999999989</v>
      </c>
      <c r="X99">
        <v>6.7469689549466958</v>
      </c>
    </row>
    <row r="100" spans="1:24">
      <c r="A100" s="1">
        <v>791.92</v>
      </c>
      <c r="B100">
        <v>6.6028501913817408</v>
      </c>
      <c r="D100">
        <v>486.91</v>
      </c>
      <c r="E100">
        <v>5.9093538557399024</v>
      </c>
      <c r="G100">
        <v>492.87</v>
      </c>
      <c r="H100">
        <v>5.9256730021211661</v>
      </c>
      <c r="J100" s="1">
        <v>492.12</v>
      </c>
      <c r="K100">
        <v>5.9918608746348596</v>
      </c>
      <c r="N100">
        <f t="shared" si="8"/>
        <v>925.90999999999985</v>
      </c>
      <c r="O100">
        <v>6.7587790175886875</v>
      </c>
      <c r="Q100">
        <f t="shared" si="10"/>
        <v>879.7299999999999</v>
      </c>
      <c r="R100">
        <v>6.9364754278502083</v>
      </c>
      <c r="W100">
        <f t="shared" si="9"/>
        <v>924.99999999999989</v>
      </c>
      <c r="X100">
        <v>6.7488699643129797</v>
      </c>
    </row>
    <row r="101" spans="1:24">
      <c r="A101" s="1">
        <v>811.92</v>
      </c>
      <c r="B101">
        <v>6.6200942191094283</v>
      </c>
      <c r="D101">
        <v>506.91</v>
      </c>
      <c r="E101">
        <v>5.9083812359142831</v>
      </c>
      <c r="G101">
        <v>497.87</v>
      </c>
      <c r="H101">
        <v>5.9263978674475419</v>
      </c>
      <c r="J101" s="1">
        <v>497.12</v>
      </c>
      <c r="K101">
        <v>6.0276815777272015</v>
      </c>
      <c r="N101">
        <f t="shared" si="8"/>
        <v>945.90999999999985</v>
      </c>
      <c r="O101">
        <v>6.7561671756273141</v>
      </c>
      <c r="Q101">
        <f t="shared" si="10"/>
        <v>899.7299999999999</v>
      </c>
      <c r="R101">
        <v>6.9381415675422948</v>
      </c>
      <c r="W101">
        <f t="shared" si="9"/>
        <v>944.99999999999989</v>
      </c>
      <c r="X101">
        <v>6.7491071211766043</v>
      </c>
    </row>
    <row r="102" spans="1:24">
      <c r="A102" s="1">
        <v>831.92</v>
      </c>
      <c r="B102">
        <v>6.632538667548963</v>
      </c>
      <c r="D102">
        <v>526.91</v>
      </c>
      <c r="E102">
        <v>5.9062212952403437</v>
      </c>
      <c r="G102">
        <v>502.87</v>
      </c>
      <c r="H102">
        <v>5.919792453373069</v>
      </c>
      <c r="J102" s="1">
        <v>502.12</v>
      </c>
      <c r="K102">
        <v>6.0680713578364012</v>
      </c>
      <c r="N102">
        <f t="shared" si="8"/>
        <v>965.90999999999985</v>
      </c>
      <c r="O102">
        <v>6.7655283409591744</v>
      </c>
      <c r="Q102">
        <f t="shared" si="10"/>
        <v>919.7299999999999</v>
      </c>
      <c r="R102">
        <v>6.9397003869011229</v>
      </c>
      <c r="W102">
        <f t="shared" si="9"/>
        <v>964.99999999999989</v>
      </c>
      <c r="X102">
        <v>6.7510144385550968</v>
      </c>
    </row>
    <row r="103" spans="1:24">
      <c r="A103" s="1">
        <v>851.92</v>
      </c>
      <c r="B103">
        <v>6.6410083256999739</v>
      </c>
      <c r="D103">
        <v>546.91</v>
      </c>
      <c r="E103">
        <v>5.9048453768251337</v>
      </c>
      <c r="G103">
        <v>507.87</v>
      </c>
      <c r="H103">
        <v>5.9243823502328894</v>
      </c>
      <c r="J103" s="1">
        <v>507.12</v>
      </c>
      <c r="K103">
        <v>6.1190949910022496</v>
      </c>
      <c r="N103">
        <f t="shared" si="8"/>
        <v>985.90999999999985</v>
      </c>
      <c r="O103">
        <v>6.7652253242379379</v>
      </c>
      <c r="Q103">
        <f t="shared" si="10"/>
        <v>939.7299999999999</v>
      </c>
      <c r="R103">
        <v>6.9420416098264317</v>
      </c>
      <c r="W103">
        <f t="shared" ref="W103:W134" si="11">J189-J$94</f>
        <v>984.99999999999989</v>
      </c>
      <c r="X103">
        <v>6.7568460437695146</v>
      </c>
    </row>
    <row r="104" spans="1:24">
      <c r="A104" s="1">
        <v>871.92</v>
      </c>
      <c r="B104">
        <v>6.6483430387071918</v>
      </c>
      <c r="D104">
        <v>553.61</v>
      </c>
      <c r="E104">
        <v>5.9080993336426033</v>
      </c>
      <c r="G104">
        <v>512.87</v>
      </c>
      <c r="H104">
        <v>5.9182329221531731</v>
      </c>
      <c r="J104" s="1">
        <v>512.12</v>
      </c>
      <c r="K104">
        <v>6.1628299324584255</v>
      </c>
      <c r="N104">
        <f t="shared" si="8"/>
        <v>1005.9099999999999</v>
      </c>
      <c r="O104">
        <v>6.7683146183034566</v>
      </c>
      <c r="Q104">
        <f t="shared" si="10"/>
        <v>959.7299999999999</v>
      </c>
      <c r="R104">
        <v>6.9439135634857401</v>
      </c>
      <c r="W104">
        <f t="shared" si="11"/>
        <v>1004.9999999999999</v>
      </c>
      <c r="X104">
        <v>6.756852202366324</v>
      </c>
    </row>
    <row r="105" spans="1:24">
      <c r="A105" s="1">
        <v>892.83</v>
      </c>
      <c r="B105">
        <v>6.6449138659780553</v>
      </c>
      <c r="D105" s="1">
        <v>558.88</v>
      </c>
      <c r="E105">
        <v>5.9058332801119251</v>
      </c>
      <c r="G105">
        <v>517.87</v>
      </c>
      <c r="H105">
        <v>5.9155635934930002</v>
      </c>
      <c r="J105" s="1">
        <v>517.12</v>
      </c>
      <c r="K105">
        <v>6.2142325409152193</v>
      </c>
      <c r="N105">
        <f t="shared" si="8"/>
        <v>1025.9099999999999</v>
      </c>
      <c r="O105">
        <v>6.7623334343060888</v>
      </c>
      <c r="Q105">
        <f t="shared" si="10"/>
        <v>979.7299999999999</v>
      </c>
      <c r="R105">
        <v>6.9430788473025702</v>
      </c>
      <c r="W105">
        <f t="shared" si="11"/>
        <v>1025</v>
      </c>
      <c r="X105">
        <v>6.7581966206111685</v>
      </c>
    </row>
    <row r="106" spans="1:24">
      <c r="A106" s="1">
        <v>912.83</v>
      </c>
      <c r="B106">
        <v>6.6428867591212457</v>
      </c>
      <c r="D106" s="1">
        <v>563.61</v>
      </c>
      <c r="E106">
        <v>5.9005403312760025</v>
      </c>
      <c r="G106">
        <v>522.87</v>
      </c>
      <c r="H106">
        <v>5.9219821338264653</v>
      </c>
      <c r="J106" s="1">
        <v>522.12</v>
      </c>
      <c r="K106">
        <v>6.2520011486828535</v>
      </c>
      <c r="N106">
        <f t="shared" si="8"/>
        <v>1045.9099999999999</v>
      </c>
      <c r="O106">
        <v>6.7704701072910405</v>
      </c>
      <c r="W106">
        <f t="shared" si="11"/>
        <v>1045</v>
      </c>
      <c r="X106">
        <v>6.7515781890969047</v>
      </c>
    </row>
    <row r="107" spans="1:24">
      <c r="A107" s="1">
        <v>932.83</v>
      </c>
      <c r="B107">
        <v>6.6512633748261436</v>
      </c>
      <c r="D107" s="1">
        <v>568.61</v>
      </c>
      <c r="E107">
        <v>5.9046233115643432</v>
      </c>
      <c r="G107">
        <v>527.87</v>
      </c>
      <c r="H107">
        <v>5.9194144359547076</v>
      </c>
      <c r="J107" s="1">
        <v>527.12</v>
      </c>
      <c r="K107">
        <v>6.2877746910025998</v>
      </c>
      <c r="N107">
        <f t="shared" si="8"/>
        <v>1065.9099999999999</v>
      </c>
      <c r="O107">
        <v>6.7711011897513949</v>
      </c>
      <c r="W107">
        <f t="shared" si="11"/>
        <v>1065</v>
      </c>
      <c r="X107">
        <v>6.7427109741571059</v>
      </c>
    </row>
    <row r="108" spans="1:24">
      <c r="A108" s="1">
        <v>952.83</v>
      </c>
      <c r="B108">
        <v>6.6559195175223245</v>
      </c>
      <c r="D108" s="1">
        <v>573.61</v>
      </c>
      <c r="E108">
        <v>5.9274555664121742</v>
      </c>
      <c r="G108">
        <v>532.87</v>
      </c>
      <c r="H108">
        <v>5.915320423141992</v>
      </c>
      <c r="J108" s="1">
        <v>532.12</v>
      </c>
      <c r="K108">
        <v>6.3188672151322365</v>
      </c>
      <c r="N108">
        <f t="shared" si="8"/>
        <v>1085.9099999999999</v>
      </c>
      <c r="O108">
        <v>6.7688855256197549</v>
      </c>
      <c r="W108">
        <f t="shared" si="11"/>
        <v>1085</v>
      </c>
      <c r="X108">
        <v>6.745742360974667</v>
      </c>
    </row>
    <row r="109" spans="1:24">
      <c r="A109" s="1">
        <v>972.83</v>
      </c>
      <c r="B109">
        <v>6.6688670819904425</v>
      </c>
      <c r="D109" s="1">
        <v>578.61</v>
      </c>
      <c r="E109">
        <v>5.9673793283139895</v>
      </c>
      <c r="G109">
        <v>537.87</v>
      </c>
      <c r="H109">
        <v>5.9240228865574629</v>
      </c>
      <c r="J109" s="1">
        <v>537.12</v>
      </c>
      <c r="K109">
        <v>6.3432089723926453</v>
      </c>
      <c r="N109">
        <f t="shared" si="8"/>
        <v>1105.9099999999999</v>
      </c>
      <c r="O109">
        <v>6.7731969583986142</v>
      </c>
      <c r="W109">
        <f t="shared" si="11"/>
        <v>1105</v>
      </c>
      <c r="X109">
        <v>6.7520994830161678</v>
      </c>
    </row>
    <row r="110" spans="1:24">
      <c r="A110" s="1">
        <v>992.83</v>
      </c>
      <c r="B110">
        <v>6.6800550700530037</v>
      </c>
      <c r="D110" s="1">
        <v>583.61</v>
      </c>
      <c r="E110">
        <v>6.0147530929993946</v>
      </c>
      <c r="G110">
        <v>542.87</v>
      </c>
      <c r="H110">
        <v>5.9219407951655301</v>
      </c>
      <c r="J110" s="1">
        <v>542.12</v>
      </c>
      <c r="K110">
        <v>6.3586235652227314</v>
      </c>
      <c r="W110">
        <f t="shared" si="11"/>
        <v>1125</v>
      </c>
      <c r="X110">
        <v>6.7551209609192258</v>
      </c>
    </row>
    <row r="111" spans="1:24">
      <c r="A111" s="1">
        <v>1012.83</v>
      </c>
      <c r="B111">
        <v>6.6878043430206802</v>
      </c>
      <c r="D111" s="1">
        <v>588.61</v>
      </c>
      <c r="E111">
        <v>6.0576710352023602</v>
      </c>
      <c r="G111">
        <v>547.87</v>
      </c>
      <c r="H111">
        <v>5.9131554070482899</v>
      </c>
      <c r="J111" s="1">
        <v>547.12</v>
      </c>
      <c r="K111">
        <v>6.3811022649975202</v>
      </c>
      <c r="W111">
        <f t="shared" si="11"/>
        <v>1145</v>
      </c>
      <c r="X111">
        <v>6.7493006104334938</v>
      </c>
    </row>
    <row r="112" spans="1:24">
      <c r="A112" s="1">
        <v>1032.83</v>
      </c>
      <c r="B112">
        <v>6.6851191733348676</v>
      </c>
      <c r="D112" s="1">
        <v>593.61</v>
      </c>
      <c r="E112">
        <v>6.1125313970464967</v>
      </c>
      <c r="G112">
        <v>552.87</v>
      </c>
      <c r="H112">
        <v>5.9228722111687482</v>
      </c>
      <c r="J112" s="1">
        <v>552.12</v>
      </c>
      <c r="K112">
        <v>6.3992753941664695</v>
      </c>
      <c r="W112">
        <f t="shared" si="11"/>
        <v>1165</v>
      </c>
      <c r="X112">
        <v>6.744372580181011</v>
      </c>
    </row>
    <row r="113" spans="1:24">
      <c r="A113" s="1">
        <v>1052.83</v>
      </c>
      <c r="B113">
        <v>6.6938148828265724</v>
      </c>
      <c r="D113" s="1">
        <v>598.61</v>
      </c>
      <c r="E113">
        <v>6.162267986214105</v>
      </c>
      <c r="G113">
        <v>557.87</v>
      </c>
      <c r="H113">
        <v>5.921164790924685</v>
      </c>
      <c r="J113" s="1">
        <v>557.12</v>
      </c>
      <c r="K113">
        <v>6.4119308737267788</v>
      </c>
      <c r="W113">
        <f t="shared" si="11"/>
        <v>1185</v>
      </c>
      <c r="X113">
        <v>6.7427788818863093</v>
      </c>
    </row>
    <row r="114" spans="1:24">
      <c r="A114" s="1">
        <v>1072.83</v>
      </c>
      <c r="B114">
        <v>6.7006270781912898</v>
      </c>
      <c r="D114" s="1">
        <v>603.61</v>
      </c>
      <c r="E114">
        <v>6.2048542087707554</v>
      </c>
      <c r="G114">
        <v>562.87</v>
      </c>
      <c r="H114">
        <v>5.9194463762368015</v>
      </c>
      <c r="J114" s="1">
        <v>562.12</v>
      </c>
      <c r="K114">
        <v>6.4238179705845679</v>
      </c>
      <c r="W114">
        <f t="shared" si="11"/>
        <v>1205</v>
      </c>
      <c r="X114">
        <v>6.7423421416956311</v>
      </c>
    </row>
    <row r="115" spans="1:24">
      <c r="A115" s="1">
        <v>1092.83</v>
      </c>
      <c r="B115">
        <v>6.708240648104038</v>
      </c>
      <c r="D115" s="1">
        <v>608.61</v>
      </c>
      <c r="E115">
        <v>6.2415115026438839</v>
      </c>
      <c r="G115">
        <v>567.87</v>
      </c>
      <c r="H115">
        <v>5.9118644601623842</v>
      </c>
      <c r="J115" s="1">
        <v>567.12</v>
      </c>
      <c r="K115">
        <v>6.4373644711513771</v>
      </c>
      <c r="W115">
        <f t="shared" si="11"/>
        <v>1225</v>
      </c>
      <c r="X115">
        <v>6.7423344766835216</v>
      </c>
    </row>
    <row r="116" spans="1:24">
      <c r="A116" s="1">
        <v>1112.83</v>
      </c>
      <c r="B116">
        <v>6.714144953142287</v>
      </c>
      <c r="D116" s="1">
        <v>613.61</v>
      </c>
      <c r="E116">
        <v>6.2771768210174486</v>
      </c>
      <c r="G116">
        <v>572.87</v>
      </c>
      <c r="H116">
        <v>5.9158666393392982</v>
      </c>
      <c r="J116" s="1">
        <v>572.12</v>
      </c>
      <c r="K116">
        <v>6.4476439104281704</v>
      </c>
      <c r="W116">
        <f t="shared" si="11"/>
        <v>1245</v>
      </c>
      <c r="X116">
        <v>6.7446891275646301</v>
      </c>
    </row>
    <row r="117" spans="1:24">
      <c r="A117" s="1">
        <v>1132.83</v>
      </c>
      <c r="B117">
        <v>6.722362046541428</v>
      </c>
      <c r="D117" s="1">
        <v>618.61</v>
      </c>
      <c r="E117">
        <v>6.3069291960479008</v>
      </c>
      <c r="G117">
        <v>577.87</v>
      </c>
      <c r="H117">
        <v>5.918087961779535</v>
      </c>
      <c r="J117" s="1">
        <v>577.12</v>
      </c>
      <c r="K117">
        <v>6.455295988077288</v>
      </c>
      <c r="W117">
        <f t="shared" si="11"/>
        <v>1265</v>
      </c>
      <c r="X117">
        <v>6.746413568412243</v>
      </c>
    </row>
    <row r="118" spans="1:24">
      <c r="A118" s="1">
        <v>1152.83</v>
      </c>
      <c r="B118">
        <v>6.7229332398457933</v>
      </c>
      <c r="D118" s="1">
        <v>623.61</v>
      </c>
      <c r="E118">
        <v>6.3309081283953894</v>
      </c>
      <c r="G118">
        <v>582.87</v>
      </c>
      <c r="H118">
        <v>5.9107418318904941</v>
      </c>
      <c r="J118" s="1">
        <v>582.12</v>
      </c>
      <c r="K118">
        <v>6.4627472713771246</v>
      </c>
      <c r="W118">
        <f t="shared" si="11"/>
        <v>1285</v>
      </c>
      <c r="X118">
        <v>6.7467157778211488</v>
      </c>
    </row>
    <row r="119" spans="1:24">
      <c r="A119" s="1">
        <v>1172.83</v>
      </c>
      <c r="B119">
        <v>6.7280790971501441</v>
      </c>
      <c r="D119" s="1">
        <v>628.61</v>
      </c>
      <c r="E119">
        <v>6.3506207416866367</v>
      </c>
      <c r="G119">
        <v>587.87</v>
      </c>
      <c r="H119">
        <v>5.9149468114498918</v>
      </c>
      <c r="J119" s="1">
        <v>587.12</v>
      </c>
      <c r="K119">
        <v>6.4712073633313887</v>
      </c>
      <c r="W119">
        <f t="shared" si="11"/>
        <v>1305</v>
      </c>
      <c r="X119">
        <v>6.7452022058743717</v>
      </c>
    </row>
    <row r="120" spans="1:24">
      <c r="A120" s="1">
        <v>1192.83</v>
      </c>
      <c r="B120">
        <v>6.7386926996596754</v>
      </c>
      <c r="D120" s="1">
        <v>633.61</v>
      </c>
      <c r="E120">
        <v>6.370764932821527</v>
      </c>
      <c r="G120" s="1">
        <v>592.87</v>
      </c>
      <c r="H120">
        <v>5.9110527186696205</v>
      </c>
      <c r="J120" s="1">
        <v>592.12</v>
      </c>
      <c r="K120">
        <v>6.4832665706115185</v>
      </c>
      <c r="W120">
        <f t="shared" si="11"/>
        <v>1325</v>
      </c>
      <c r="X120">
        <v>6.7427327633552538</v>
      </c>
    </row>
    <row r="121" spans="1:24">
      <c r="A121" s="1">
        <v>1212.83</v>
      </c>
      <c r="B121">
        <v>6.7395869734794642</v>
      </c>
      <c r="D121" s="1">
        <v>638.61</v>
      </c>
      <c r="E121">
        <v>6.3891104848546201</v>
      </c>
      <c r="G121" s="1">
        <v>597.87</v>
      </c>
      <c r="H121">
        <v>5.9046750231909577</v>
      </c>
      <c r="J121" s="1">
        <v>597.12</v>
      </c>
      <c r="K121">
        <v>6.4878845019293649</v>
      </c>
      <c r="W121">
        <f t="shared" si="11"/>
        <v>1345</v>
      </c>
      <c r="X121">
        <v>6.7480453041224377</v>
      </c>
    </row>
    <row r="122" spans="1:24">
      <c r="A122" s="1">
        <v>1232.83</v>
      </c>
      <c r="B122">
        <v>6.7429664595374916</v>
      </c>
      <c r="D122" s="1">
        <v>643.61</v>
      </c>
      <c r="E122">
        <v>6.4045052256264547</v>
      </c>
      <c r="G122" s="1">
        <v>602.87</v>
      </c>
      <c r="H122">
        <v>5.9149086476319512</v>
      </c>
      <c r="J122" s="1">
        <v>602.12</v>
      </c>
      <c r="K122">
        <v>6.4939873213143287</v>
      </c>
      <c r="W122">
        <f t="shared" si="11"/>
        <v>1365</v>
      </c>
      <c r="X122">
        <v>6.7470794197074477</v>
      </c>
    </row>
    <row r="123" spans="1:24">
      <c r="A123" s="1">
        <v>1252.83</v>
      </c>
      <c r="B123">
        <v>6.7426446524413919</v>
      </c>
      <c r="D123" s="1">
        <v>648.61</v>
      </c>
      <c r="E123">
        <v>6.4239406468150655</v>
      </c>
      <c r="G123" s="1">
        <v>607.87</v>
      </c>
      <c r="H123">
        <v>5.9302830563082543</v>
      </c>
      <c r="J123" s="1">
        <v>607.12</v>
      </c>
      <c r="K123">
        <v>6.4988268756760021</v>
      </c>
      <c r="W123">
        <f t="shared" si="11"/>
        <v>1373.94</v>
      </c>
      <c r="X123">
        <v>6.7464777368065354</v>
      </c>
    </row>
    <row r="124" spans="1:24">
      <c r="A124" s="1">
        <v>1272.83</v>
      </c>
      <c r="B124">
        <v>6.7455331772503619</v>
      </c>
      <c r="D124" s="1">
        <v>653.61</v>
      </c>
      <c r="E124">
        <v>6.4413583588158794</v>
      </c>
      <c r="G124" s="1">
        <v>612.87</v>
      </c>
      <c r="H124">
        <v>5.9482514490844807</v>
      </c>
      <c r="J124" s="1">
        <v>612.12</v>
      </c>
      <c r="K124">
        <v>6.5050504596353091</v>
      </c>
    </row>
    <row r="125" spans="1:24">
      <c r="A125" s="1">
        <v>1292.83</v>
      </c>
      <c r="B125">
        <v>6.7455249178271899</v>
      </c>
      <c r="D125" s="1">
        <v>658.61</v>
      </c>
      <c r="E125">
        <v>6.4582919394302314</v>
      </c>
      <c r="G125" s="1">
        <v>617.87</v>
      </c>
      <c r="H125">
        <v>5.9841011420749339</v>
      </c>
      <c r="J125" s="1">
        <v>617.12</v>
      </c>
      <c r="K125">
        <v>6.5133356851551687</v>
      </c>
    </row>
    <row r="126" spans="1:24">
      <c r="A126" s="1">
        <v>1312.83</v>
      </c>
      <c r="B126">
        <v>6.7502394750055261</v>
      </c>
      <c r="D126" s="1">
        <v>663.61</v>
      </c>
      <c r="E126">
        <v>6.4745389339187795</v>
      </c>
      <c r="G126" s="1">
        <v>622.87</v>
      </c>
      <c r="H126">
        <v>6.0210487603526603</v>
      </c>
      <c r="J126" s="1">
        <v>622.12</v>
      </c>
      <c r="K126">
        <v>6.5183212970163558</v>
      </c>
    </row>
    <row r="127" spans="1:24">
      <c r="A127" s="1">
        <v>1332.83</v>
      </c>
      <c r="B127">
        <v>6.7524595478485692</v>
      </c>
      <c r="D127" s="1">
        <v>668.61</v>
      </c>
      <c r="E127">
        <v>6.4920139027638131</v>
      </c>
      <c r="G127" s="1">
        <v>627.87</v>
      </c>
      <c r="H127">
        <v>6.0666990002786187</v>
      </c>
      <c r="J127" s="1">
        <v>627.12</v>
      </c>
      <c r="K127">
        <v>6.5231443346781495</v>
      </c>
    </row>
    <row r="128" spans="1:24">
      <c r="A128" s="1">
        <v>1352.83</v>
      </c>
      <c r="B128">
        <v>6.7565768497129879</v>
      </c>
      <c r="D128" s="1">
        <v>673.61</v>
      </c>
      <c r="E128">
        <v>6.5041254174622374</v>
      </c>
      <c r="G128" s="1">
        <v>632.87</v>
      </c>
      <c r="H128">
        <v>6.1221252797506276</v>
      </c>
      <c r="J128" s="1">
        <v>632.12</v>
      </c>
      <c r="K128">
        <v>6.5301018824803689</v>
      </c>
    </row>
    <row r="129" spans="1:11">
      <c r="A129" s="1">
        <v>1372.83</v>
      </c>
      <c r="B129">
        <v>6.7587790175886875</v>
      </c>
      <c r="D129" s="1">
        <v>678.61</v>
      </c>
      <c r="E129">
        <v>6.5177845829507293</v>
      </c>
      <c r="G129" s="1">
        <v>637.87</v>
      </c>
      <c r="H129">
        <v>6.1823420451418185</v>
      </c>
      <c r="J129" s="1">
        <v>637.12</v>
      </c>
      <c r="K129">
        <v>6.5303037512830189</v>
      </c>
    </row>
    <row r="130" spans="1:11">
      <c r="A130" s="1">
        <v>1392.83</v>
      </c>
      <c r="B130">
        <v>6.7561671756273141</v>
      </c>
      <c r="D130" s="1">
        <v>683.61</v>
      </c>
      <c r="E130">
        <v>6.5303797914651325</v>
      </c>
      <c r="G130" s="1">
        <v>642.87</v>
      </c>
      <c r="H130">
        <v>6.2428945896211445</v>
      </c>
      <c r="J130" s="1">
        <v>642.12</v>
      </c>
      <c r="K130">
        <v>6.536719409277338</v>
      </c>
    </row>
    <row r="131" spans="1:11">
      <c r="A131" s="1">
        <v>1412.83</v>
      </c>
      <c r="B131">
        <v>6.7655283409591744</v>
      </c>
      <c r="D131" s="1">
        <v>688.61</v>
      </c>
      <c r="E131">
        <v>6.5438561849461001</v>
      </c>
      <c r="G131" s="1">
        <v>647.87</v>
      </c>
      <c r="H131">
        <v>6.2916976610161273</v>
      </c>
      <c r="J131" s="1">
        <v>647.12</v>
      </c>
      <c r="K131">
        <v>6.5432017142602925</v>
      </c>
    </row>
    <row r="132" spans="1:11">
      <c r="A132" s="1">
        <v>1432.83</v>
      </c>
      <c r="B132">
        <v>6.7652253242379379</v>
      </c>
      <c r="D132" s="1">
        <v>693.61</v>
      </c>
      <c r="E132">
        <v>6.562528115041057</v>
      </c>
      <c r="G132" s="1">
        <v>652.87</v>
      </c>
      <c r="H132">
        <v>6.3323682406840609</v>
      </c>
      <c r="J132" s="1">
        <v>652.12</v>
      </c>
      <c r="K132">
        <v>6.549658334623202</v>
      </c>
    </row>
    <row r="133" spans="1:11">
      <c r="A133" s="1">
        <v>1452.83</v>
      </c>
      <c r="B133">
        <v>6.7683146183034566</v>
      </c>
      <c r="D133" s="1">
        <v>698.61</v>
      </c>
      <c r="E133">
        <v>6.5742777421912875</v>
      </c>
      <c r="G133" s="1">
        <v>657.87</v>
      </c>
      <c r="H133">
        <v>6.3687290537852421</v>
      </c>
      <c r="J133" s="1">
        <v>657.12</v>
      </c>
      <c r="K133">
        <v>6.55229342509912</v>
      </c>
    </row>
    <row r="134" spans="1:11">
      <c r="A134" s="1">
        <v>1472.83</v>
      </c>
      <c r="B134">
        <v>6.7623334343060888</v>
      </c>
      <c r="D134" s="1">
        <v>703.61</v>
      </c>
      <c r="E134">
        <v>6.5894368126239415</v>
      </c>
      <c r="G134" s="1">
        <v>662.87</v>
      </c>
      <c r="H134">
        <v>6.3966530520492766</v>
      </c>
      <c r="J134" s="1">
        <v>662.12</v>
      </c>
      <c r="K134">
        <v>6.554441349711186</v>
      </c>
    </row>
    <row r="135" spans="1:11">
      <c r="A135" s="1">
        <v>1492.83</v>
      </c>
      <c r="B135">
        <v>6.7704701072910405</v>
      </c>
      <c r="D135" s="1">
        <v>708.61</v>
      </c>
      <c r="E135">
        <v>6.6075618247669317</v>
      </c>
      <c r="G135" s="1">
        <v>667.87</v>
      </c>
      <c r="H135">
        <v>6.4141081035991006</v>
      </c>
      <c r="J135" s="1">
        <v>667.12</v>
      </c>
      <c r="K135">
        <v>6.5596367750609872</v>
      </c>
    </row>
    <row r="136" spans="1:11">
      <c r="A136" s="1">
        <v>1512.83</v>
      </c>
      <c r="B136">
        <v>6.7711011897513949</v>
      </c>
      <c r="D136" s="1">
        <v>713.61</v>
      </c>
      <c r="E136">
        <v>6.6238867448998464</v>
      </c>
      <c r="G136" s="1">
        <v>672.87</v>
      </c>
      <c r="H136">
        <v>6.4295608457904736</v>
      </c>
      <c r="J136" s="1">
        <v>672.12</v>
      </c>
      <c r="K136">
        <v>6.5689282109166092</v>
      </c>
    </row>
    <row r="137" spans="1:11">
      <c r="A137" s="1">
        <v>1532.83</v>
      </c>
      <c r="B137">
        <v>6.7688855256197549</v>
      </c>
      <c r="D137" s="1">
        <v>718.61</v>
      </c>
      <c r="E137">
        <v>6.6371608851922135</v>
      </c>
      <c r="G137" s="1">
        <v>677.87</v>
      </c>
      <c r="H137">
        <v>6.4404832347607552</v>
      </c>
      <c r="J137" s="1">
        <v>677.12</v>
      </c>
      <c r="K137">
        <v>6.5704839977797915</v>
      </c>
    </row>
    <row r="138" spans="1:11">
      <c r="A138" s="1">
        <v>1552.83</v>
      </c>
      <c r="B138">
        <v>6.7731969583986142</v>
      </c>
      <c r="D138" s="1">
        <v>723.61</v>
      </c>
      <c r="E138">
        <v>6.6492113994716062</v>
      </c>
      <c r="G138" s="1">
        <v>682.87</v>
      </c>
      <c r="H138">
        <v>6.4438058425396356</v>
      </c>
      <c r="J138" s="1">
        <v>682.12</v>
      </c>
      <c r="K138">
        <v>6.5742045851477018</v>
      </c>
    </row>
    <row r="139" spans="1:11">
      <c r="D139" s="1">
        <v>728.61</v>
      </c>
      <c r="E139">
        <v>6.6559972316499518</v>
      </c>
      <c r="G139" s="1">
        <v>687.87</v>
      </c>
      <c r="H139">
        <v>6.4504597507658801</v>
      </c>
      <c r="J139" s="1">
        <v>687.12</v>
      </c>
      <c r="K139">
        <v>6.5767768984237636</v>
      </c>
    </row>
    <row r="140" spans="1:11">
      <c r="D140" s="1">
        <v>733.61</v>
      </c>
      <c r="E140">
        <v>6.6685239064475317</v>
      </c>
      <c r="G140" s="1">
        <v>692.87</v>
      </c>
      <c r="H140">
        <v>6.4547782266453142</v>
      </c>
      <c r="J140" s="1">
        <v>692.12</v>
      </c>
      <c r="K140">
        <v>6.5819914868895388</v>
      </c>
    </row>
    <row r="141" spans="1:11">
      <c r="D141" s="1">
        <v>738.61</v>
      </c>
      <c r="E141">
        <v>6.6762441948487554</v>
      </c>
      <c r="G141" s="1">
        <v>697.87</v>
      </c>
      <c r="H141">
        <v>6.4575372864508322</v>
      </c>
      <c r="J141" s="1">
        <v>697.12</v>
      </c>
      <c r="K141">
        <v>6.5843696038349258</v>
      </c>
    </row>
    <row r="142" spans="1:11">
      <c r="D142" s="1">
        <v>743.61</v>
      </c>
      <c r="E142">
        <v>6.6841431121516122</v>
      </c>
      <c r="G142" s="1">
        <v>702.87</v>
      </c>
      <c r="H142">
        <v>6.4617136845719649</v>
      </c>
      <c r="J142" s="1">
        <v>702.12</v>
      </c>
      <c r="K142">
        <v>6.5890259502945456</v>
      </c>
    </row>
    <row r="143" spans="1:11">
      <c r="D143" s="1">
        <v>748.61</v>
      </c>
      <c r="E143">
        <v>6.6956278572274668</v>
      </c>
      <c r="G143" s="1">
        <v>707.87</v>
      </c>
      <c r="H143">
        <v>6.4695803646164132</v>
      </c>
      <c r="J143" s="1">
        <v>707.12</v>
      </c>
      <c r="K143">
        <v>6.5951032948841695</v>
      </c>
    </row>
    <row r="144" spans="1:11">
      <c r="D144" s="1">
        <v>753.61</v>
      </c>
      <c r="E144">
        <v>6.7023973971520574</v>
      </c>
      <c r="G144" s="1">
        <v>712.87</v>
      </c>
      <c r="H144">
        <v>6.4741424242730448</v>
      </c>
      <c r="J144" s="1">
        <v>712.12</v>
      </c>
      <c r="K144">
        <v>6.5974005030601246</v>
      </c>
    </row>
    <row r="145" spans="4:11">
      <c r="D145" s="1">
        <v>758.61</v>
      </c>
      <c r="E145">
        <v>6.7127996923114628</v>
      </c>
      <c r="G145" s="1">
        <v>717.87</v>
      </c>
      <c r="H145">
        <v>6.4765758475280082</v>
      </c>
      <c r="J145" s="1">
        <v>717.12</v>
      </c>
      <c r="K145">
        <v>6.6000134813360942</v>
      </c>
    </row>
    <row r="146" spans="4:11">
      <c r="D146" s="1">
        <v>763.61</v>
      </c>
      <c r="E146">
        <v>6.718673416626106</v>
      </c>
      <c r="G146" s="1">
        <v>722.87</v>
      </c>
      <c r="H146">
        <v>6.4847324174350964</v>
      </c>
      <c r="J146" s="1">
        <v>722.12</v>
      </c>
      <c r="K146">
        <v>6.604417076149983</v>
      </c>
    </row>
    <row r="147" spans="4:11">
      <c r="D147" s="1">
        <v>768.61</v>
      </c>
      <c r="E147">
        <v>6.7281208643118537</v>
      </c>
      <c r="G147" s="1">
        <v>727.87</v>
      </c>
      <c r="H147">
        <v>6.4889552502510606</v>
      </c>
      <c r="J147" s="1">
        <v>727.12</v>
      </c>
      <c r="K147">
        <v>6.6013726436822759</v>
      </c>
    </row>
    <row r="148" spans="4:11">
      <c r="D148" s="1">
        <v>773.61</v>
      </c>
      <c r="E148">
        <v>6.732150459225088</v>
      </c>
      <c r="G148" s="1">
        <v>732.87</v>
      </c>
      <c r="H148">
        <v>6.4930249302515683</v>
      </c>
      <c r="J148" s="1">
        <v>732.12</v>
      </c>
      <c r="K148">
        <v>6.6089909793929449</v>
      </c>
    </row>
    <row r="149" spans="4:11">
      <c r="D149" s="1">
        <v>778.61</v>
      </c>
      <c r="E149">
        <v>6.7393687822181265</v>
      </c>
      <c r="G149" s="1">
        <v>737.87</v>
      </c>
      <c r="H149">
        <v>6.5007025854486713</v>
      </c>
      <c r="J149" s="1">
        <v>737.12</v>
      </c>
      <c r="K149">
        <v>6.6148426825264623</v>
      </c>
    </row>
    <row r="150" spans="4:11">
      <c r="D150" s="1">
        <v>783.61</v>
      </c>
      <c r="E150">
        <v>6.7491468104149588</v>
      </c>
      <c r="G150" s="1">
        <v>742.87</v>
      </c>
      <c r="H150">
        <v>6.5043000247131566</v>
      </c>
      <c r="J150" s="1">
        <v>742.12</v>
      </c>
      <c r="K150">
        <v>6.6189873916792514</v>
      </c>
    </row>
    <row r="151" spans="4:11">
      <c r="D151" s="1">
        <v>788.61</v>
      </c>
      <c r="E151">
        <v>6.7507505962612377</v>
      </c>
      <c r="G151" s="1">
        <v>747.87</v>
      </c>
      <c r="H151">
        <v>6.5087392800327875</v>
      </c>
      <c r="J151" s="1">
        <v>747.12</v>
      </c>
      <c r="K151">
        <v>6.6214435733164221</v>
      </c>
    </row>
    <row r="152" spans="4:11">
      <c r="D152" s="1">
        <v>793.61</v>
      </c>
      <c r="E152">
        <v>6.7522024616604517</v>
      </c>
      <c r="G152" s="1">
        <v>752.87</v>
      </c>
      <c r="H152">
        <v>6.5172509867938011</v>
      </c>
      <c r="J152" s="1">
        <v>752.12</v>
      </c>
      <c r="K152">
        <v>6.626607129571835</v>
      </c>
    </row>
    <row r="153" spans="4:11">
      <c r="D153" s="1">
        <v>798.61</v>
      </c>
      <c r="E153">
        <v>6.7570176669419171</v>
      </c>
      <c r="G153" s="1">
        <v>757.87</v>
      </c>
      <c r="H153">
        <v>6.5220369469377566</v>
      </c>
      <c r="J153" s="1">
        <v>757.12</v>
      </c>
      <c r="K153">
        <v>6.6279493151161857</v>
      </c>
    </row>
    <row r="154" spans="4:11">
      <c r="D154" s="1">
        <v>803.61</v>
      </c>
      <c r="E154">
        <v>6.7675518922155042</v>
      </c>
      <c r="G154" s="1">
        <v>762.87</v>
      </c>
      <c r="H154">
        <v>6.5317811983812133</v>
      </c>
      <c r="J154" s="1">
        <v>762.12</v>
      </c>
      <c r="K154">
        <v>6.6271706301941924</v>
      </c>
    </row>
    <row r="155" spans="4:11">
      <c r="D155" s="1">
        <v>808.61</v>
      </c>
      <c r="E155">
        <v>6.770583544341136</v>
      </c>
      <c r="G155" s="1">
        <v>767.87</v>
      </c>
      <c r="H155">
        <v>6.53668645793406</v>
      </c>
      <c r="J155" s="1">
        <v>767.12</v>
      </c>
      <c r="K155">
        <v>6.6275282194376031</v>
      </c>
    </row>
    <row r="156" spans="4:11">
      <c r="D156" s="1">
        <v>813.61</v>
      </c>
      <c r="E156">
        <v>6.7714515003935789</v>
      </c>
      <c r="G156" s="1">
        <v>772.87</v>
      </c>
      <c r="H156">
        <v>6.5445431308818414</v>
      </c>
      <c r="J156" s="1">
        <v>787.12</v>
      </c>
      <c r="K156">
        <v>6.6387321416536933</v>
      </c>
    </row>
    <row r="157" spans="4:11">
      <c r="D157" s="1">
        <v>818.61</v>
      </c>
      <c r="E157">
        <v>6.762601849823926</v>
      </c>
      <c r="G157" s="1">
        <v>777.87</v>
      </c>
      <c r="H157">
        <v>6.5477882816983213</v>
      </c>
      <c r="J157" s="1">
        <v>807.12</v>
      </c>
      <c r="K157">
        <v>6.6500438587786581</v>
      </c>
    </row>
    <row r="158" spans="4:11">
      <c r="D158" s="1">
        <v>823.61</v>
      </c>
      <c r="E158">
        <v>6.7698553347607913</v>
      </c>
      <c r="G158" s="1">
        <v>782.87</v>
      </c>
      <c r="H158">
        <v>6.5582733909681892</v>
      </c>
      <c r="J158" s="1">
        <v>827.12</v>
      </c>
      <c r="K158">
        <v>6.640643932495089</v>
      </c>
    </row>
    <row r="159" spans="4:11">
      <c r="D159" s="1">
        <v>828.61</v>
      </c>
      <c r="E159">
        <v>6.7729864238763113</v>
      </c>
      <c r="G159" s="1">
        <v>787.87</v>
      </c>
      <c r="H159">
        <v>6.5669706676638802</v>
      </c>
      <c r="J159" s="1">
        <v>847.12</v>
      </c>
      <c r="K159">
        <v>6.6502206719420123</v>
      </c>
    </row>
    <row r="160" spans="4:11">
      <c r="D160" s="1">
        <v>833.61</v>
      </c>
      <c r="E160">
        <v>6.7729605945165439</v>
      </c>
      <c r="G160" s="1">
        <v>792.87</v>
      </c>
      <c r="H160">
        <v>6.5736638893370207</v>
      </c>
      <c r="J160" s="1">
        <v>867.12</v>
      </c>
      <c r="K160">
        <v>6.6595477420425908</v>
      </c>
    </row>
    <row r="161" spans="4:11">
      <c r="D161" s="1">
        <v>838.61</v>
      </c>
      <c r="E161">
        <v>6.7775354565188755</v>
      </c>
      <c r="G161" s="1">
        <v>797.87</v>
      </c>
      <c r="H161">
        <v>6.5810047493936272</v>
      </c>
      <c r="J161" s="1">
        <v>887.12</v>
      </c>
      <c r="K161">
        <v>6.6658469775199478</v>
      </c>
    </row>
    <row r="162" spans="4:11">
      <c r="D162" s="1">
        <v>843.61</v>
      </c>
      <c r="E162">
        <v>6.7822533704124268</v>
      </c>
      <c r="G162" s="1">
        <v>802.87</v>
      </c>
      <c r="H162">
        <v>6.5863810307859394</v>
      </c>
      <c r="J162" s="1">
        <v>907.12</v>
      </c>
      <c r="K162">
        <v>6.6702561488468213</v>
      </c>
    </row>
    <row r="163" spans="4:11">
      <c r="D163" s="1">
        <v>848.61</v>
      </c>
      <c r="E163">
        <v>6.7903905702204232</v>
      </c>
      <c r="G163" s="1">
        <v>807.87</v>
      </c>
      <c r="H163">
        <v>6.5887894641839857</v>
      </c>
      <c r="J163" s="1">
        <v>927.12</v>
      </c>
      <c r="K163">
        <v>6.6795399389836811</v>
      </c>
    </row>
    <row r="164" spans="4:11">
      <c r="D164" s="1">
        <v>853.61</v>
      </c>
      <c r="E164">
        <v>6.7951181028879724</v>
      </c>
      <c r="G164" s="1">
        <v>812.87</v>
      </c>
      <c r="H164">
        <v>6.5894948743417734</v>
      </c>
      <c r="J164" s="1">
        <v>947.12</v>
      </c>
      <c r="K164">
        <v>6.6835362805456526</v>
      </c>
    </row>
    <row r="165" spans="4:11">
      <c r="D165" s="1">
        <v>858.61</v>
      </c>
      <c r="E165">
        <v>6.7988032201055626</v>
      </c>
      <c r="G165" s="1">
        <v>817.87</v>
      </c>
      <c r="H165">
        <v>6.5950502215223601</v>
      </c>
      <c r="J165" s="1">
        <v>967.12</v>
      </c>
      <c r="K165">
        <v>6.6897594021717524</v>
      </c>
    </row>
    <row r="166" spans="4:11">
      <c r="D166" s="1">
        <v>863.61</v>
      </c>
      <c r="E166">
        <v>6.8024768081706997</v>
      </c>
      <c r="G166" s="1">
        <v>822.87</v>
      </c>
      <c r="H166">
        <v>6.6048801799158747</v>
      </c>
      <c r="J166" s="1">
        <v>987.12</v>
      </c>
      <c r="K166">
        <v>6.6925963090669986</v>
      </c>
    </row>
    <row r="167" spans="4:11">
      <c r="D167" s="1">
        <v>868.61</v>
      </c>
      <c r="E167">
        <v>6.7986213315559709</v>
      </c>
      <c r="G167" s="1">
        <v>827.87</v>
      </c>
      <c r="H167">
        <v>6.6093123885123406</v>
      </c>
      <c r="J167" s="1">
        <v>1007.12</v>
      </c>
      <c r="K167">
        <v>6.6946564567347169</v>
      </c>
    </row>
    <row r="168" spans="4:11">
      <c r="D168" s="1">
        <v>873.61</v>
      </c>
      <c r="E168">
        <v>6.7955186343493148</v>
      </c>
      <c r="G168" s="1">
        <v>832.87</v>
      </c>
      <c r="H168">
        <v>6.6083457199885522</v>
      </c>
      <c r="J168" s="1">
        <v>1027.1199999999999</v>
      </c>
      <c r="K168">
        <v>6.6908353334981854</v>
      </c>
    </row>
    <row r="169" spans="4:11">
      <c r="D169" s="1">
        <v>878.61</v>
      </c>
      <c r="E169">
        <v>6.793463073199228</v>
      </c>
      <c r="G169" s="1">
        <v>837.87</v>
      </c>
      <c r="H169">
        <v>6.6163728459658833</v>
      </c>
      <c r="J169" s="1">
        <v>1047.1199999999999</v>
      </c>
      <c r="K169">
        <v>6.680531531382214</v>
      </c>
    </row>
    <row r="170" spans="4:11">
      <c r="D170" s="1">
        <v>883.61</v>
      </c>
      <c r="E170">
        <v>6.7933394334813686</v>
      </c>
      <c r="G170" s="1">
        <v>842.87</v>
      </c>
      <c r="H170">
        <v>6.6213266632379097</v>
      </c>
      <c r="J170" s="1">
        <v>1067.1199999999999</v>
      </c>
      <c r="K170">
        <v>6.6791959200960909</v>
      </c>
    </row>
    <row r="171" spans="4:11">
      <c r="D171" s="1">
        <v>888.61</v>
      </c>
      <c r="E171">
        <v>6.7961370081620531</v>
      </c>
      <c r="G171" s="1">
        <v>847.87</v>
      </c>
      <c r="H171">
        <v>6.6273561816590538</v>
      </c>
      <c r="J171" s="1">
        <v>1087.1199999999999</v>
      </c>
      <c r="K171">
        <v>6.681215722711376</v>
      </c>
    </row>
    <row r="172" spans="4:11">
      <c r="D172" s="1">
        <v>893.61</v>
      </c>
      <c r="E172">
        <v>6.7932544692167047</v>
      </c>
      <c r="G172" s="1">
        <v>852.87</v>
      </c>
      <c r="H172">
        <v>6.6286692619102503</v>
      </c>
      <c r="J172" s="1">
        <v>1107.1199999999999</v>
      </c>
      <c r="K172">
        <v>6.6872816776770927</v>
      </c>
    </row>
    <row r="173" spans="4:11">
      <c r="D173" s="1">
        <v>898.61</v>
      </c>
      <c r="E173">
        <v>6.7961277889117229</v>
      </c>
      <c r="G173" s="1">
        <v>857.87</v>
      </c>
      <c r="H173">
        <v>6.6328974281644379</v>
      </c>
      <c r="J173" s="1">
        <v>1127.1199999999999</v>
      </c>
      <c r="K173">
        <v>6.6955501190042286</v>
      </c>
    </row>
    <row r="174" spans="4:11">
      <c r="D174" s="1">
        <v>918.61</v>
      </c>
      <c r="E174">
        <v>6.800137610831082</v>
      </c>
      <c r="G174" s="1">
        <v>862.87</v>
      </c>
      <c r="H174">
        <v>6.639875271148596</v>
      </c>
      <c r="J174" s="1">
        <v>1147.1199999999999</v>
      </c>
      <c r="K174">
        <v>6.6922249731948158</v>
      </c>
    </row>
    <row r="175" spans="4:11">
      <c r="D175" s="1">
        <v>938.61</v>
      </c>
      <c r="E175">
        <v>6.8108931598554348</v>
      </c>
      <c r="G175" s="1">
        <v>867.87</v>
      </c>
      <c r="H175">
        <v>6.6388443600320244</v>
      </c>
      <c r="J175" s="1">
        <v>1167.1199999999999</v>
      </c>
      <c r="K175">
        <v>6.6953927100775674</v>
      </c>
    </row>
    <row r="176" spans="4:11">
      <c r="D176" s="1">
        <v>958.61</v>
      </c>
      <c r="E176">
        <v>6.8213735211695736</v>
      </c>
      <c r="G176" s="1">
        <v>872.87</v>
      </c>
      <c r="H176">
        <v>6.6445779337292885</v>
      </c>
      <c r="J176" s="1">
        <v>1187.1199999999999</v>
      </c>
      <c r="K176">
        <v>6.6980125319466381</v>
      </c>
    </row>
    <row r="177" spans="4:11">
      <c r="D177" s="1">
        <v>978.61</v>
      </c>
      <c r="E177">
        <v>6.8289997493424792</v>
      </c>
      <c r="G177" s="1">
        <v>877.87</v>
      </c>
      <c r="H177">
        <v>6.650024676911273</v>
      </c>
      <c r="J177" s="1">
        <v>1207.1199999999999</v>
      </c>
      <c r="K177">
        <v>6.7060886413844543</v>
      </c>
    </row>
    <row r="178" spans="4:11">
      <c r="D178" s="1">
        <v>998.61</v>
      </c>
      <c r="E178">
        <v>6.841536587188294</v>
      </c>
      <c r="G178" s="1">
        <v>882.87</v>
      </c>
      <c r="H178">
        <v>6.6507157173873068</v>
      </c>
      <c r="J178" s="1">
        <v>1227.1199999999999</v>
      </c>
      <c r="K178">
        <v>6.7180388916794351</v>
      </c>
    </row>
    <row r="179" spans="4:11">
      <c r="D179" s="1">
        <v>1018.61</v>
      </c>
      <c r="E179">
        <v>6.8468785995117942</v>
      </c>
      <c r="G179" s="1">
        <v>887.87</v>
      </c>
      <c r="H179">
        <v>6.6582938192043803</v>
      </c>
      <c r="J179" s="1">
        <v>1247.1199999999999</v>
      </c>
      <c r="K179">
        <v>6.724208011052113</v>
      </c>
    </row>
    <row r="180" spans="4:11">
      <c r="D180" s="1">
        <v>1038.6099999999999</v>
      </c>
      <c r="E180">
        <v>6.8554070959729403</v>
      </c>
      <c r="G180" s="1">
        <v>892.87</v>
      </c>
      <c r="H180">
        <v>6.6626216584909566</v>
      </c>
      <c r="J180" s="1">
        <v>1267.1199999999999</v>
      </c>
      <c r="K180">
        <v>6.7284620142963627</v>
      </c>
    </row>
    <row r="181" spans="4:11">
      <c r="D181" s="1">
        <v>1058.6099999999999</v>
      </c>
      <c r="E181">
        <v>6.8649065700985226</v>
      </c>
      <c r="G181" s="1">
        <v>897.87</v>
      </c>
      <c r="H181">
        <v>6.6618480069289454</v>
      </c>
      <c r="J181" s="1">
        <v>1287.1199999999999</v>
      </c>
      <c r="K181">
        <v>6.7328158120400028</v>
      </c>
    </row>
    <row r="182" spans="4:11">
      <c r="D182" s="1">
        <v>1078.6099999999999</v>
      </c>
      <c r="E182">
        <v>6.8730015674028051</v>
      </c>
      <c r="G182" s="1">
        <v>902.87</v>
      </c>
      <c r="H182">
        <v>6.6704386018239461</v>
      </c>
      <c r="J182" s="1">
        <v>1307.1199999999999</v>
      </c>
      <c r="K182">
        <v>6.738155344090206</v>
      </c>
    </row>
    <row r="183" spans="4:11">
      <c r="D183" s="1">
        <v>1098.6099999999999</v>
      </c>
      <c r="E183">
        <v>6.8758137895944955</v>
      </c>
      <c r="G183" s="1">
        <v>907.87</v>
      </c>
      <c r="H183">
        <v>6.6737277304345435</v>
      </c>
      <c r="J183" s="1">
        <v>1327.12</v>
      </c>
      <c r="K183">
        <v>6.7378263580007021</v>
      </c>
    </row>
    <row r="184" spans="4:11">
      <c r="D184" s="1">
        <v>1118.6099999999999</v>
      </c>
      <c r="E184">
        <v>6.8928637996077677</v>
      </c>
      <c r="G184" s="1">
        <v>912.87</v>
      </c>
      <c r="H184">
        <v>6.6770711425137259</v>
      </c>
      <c r="J184" s="1">
        <v>1347.12</v>
      </c>
      <c r="K184">
        <v>6.7424984123570191</v>
      </c>
    </row>
    <row r="185" spans="4:11">
      <c r="D185" s="1">
        <v>1138.6099999999999</v>
      </c>
      <c r="E185">
        <v>6.8989533758506765</v>
      </c>
      <c r="G185" s="1">
        <v>917.87</v>
      </c>
      <c r="H185">
        <v>6.6791895008856637</v>
      </c>
      <c r="J185" s="1">
        <v>1367.12</v>
      </c>
      <c r="K185">
        <v>6.7469689549466958</v>
      </c>
    </row>
    <row r="186" spans="4:11">
      <c r="D186" s="1">
        <v>1158.6099999999999</v>
      </c>
      <c r="E186">
        <v>6.9050918358666395</v>
      </c>
      <c r="G186" s="1">
        <v>922.87</v>
      </c>
      <c r="H186">
        <v>6.6804284016026045</v>
      </c>
      <c r="J186" s="1">
        <v>1387.12</v>
      </c>
      <c r="K186">
        <v>6.7488699643129797</v>
      </c>
    </row>
    <row r="187" spans="4:11">
      <c r="D187" s="1">
        <v>1178.6099999999999</v>
      </c>
      <c r="E187">
        <v>6.9082306903534407</v>
      </c>
      <c r="G187" s="1">
        <v>927.87</v>
      </c>
      <c r="H187">
        <v>6.6867336763276128</v>
      </c>
      <c r="J187" s="1">
        <v>1407.12</v>
      </c>
      <c r="K187">
        <v>6.7491071211766043</v>
      </c>
    </row>
    <row r="188" spans="4:11">
      <c r="D188" s="1">
        <v>1198.6099999999999</v>
      </c>
      <c r="E188">
        <v>6.9063907499474615</v>
      </c>
      <c r="G188" s="1">
        <v>932.87</v>
      </c>
      <c r="H188">
        <v>6.6857516086734163</v>
      </c>
      <c r="J188" s="1">
        <v>1427.12</v>
      </c>
      <c r="K188">
        <v>6.7510144385550968</v>
      </c>
    </row>
    <row r="189" spans="4:11">
      <c r="D189" s="1">
        <v>1218.6099999999999</v>
      </c>
      <c r="E189">
        <v>6.9094129467492635</v>
      </c>
      <c r="G189" s="1">
        <v>937.87</v>
      </c>
      <c r="H189">
        <v>6.6869011375550018</v>
      </c>
      <c r="J189" s="1">
        <v>1447.12</v>
      </c>
      <c r="K189">
        <v>6.7568460437695146</v>
      </c>
    </row>
    <row r="190" spans="4:11">
      <c r="D190" s="1">
        <v>1238.6099999999999</v>
      </c>
      <c r="E190">
        <v>6.9104848784274351</v>
      </c>
      <c r="G190" s="1">
        <v>942.87</v>
      </c>
      <c r="H190">
        <v>6.6950320862146739</v>
      </c>
      <c r="J190" s="1">
        <v>1467.12</v>
      </c>
      <c r="K190">
        <v>6.756852202366324</v>
      </c>
    </row>
    <row r="191" spans="4:11">
      <c r="D191" s="1">
        <v>1258.6099999999999</v>
      </c>
      <c r="E191">
        <v>6.9174023753657323</v>
      </c>
      <c r="G191" s="1">
        <v>947.87</v>
      </c>
      <c r="H191">
        <v>6.6991434711176998</v>
      </c>
      <c r="J191" s="1">
        <v>1487.12</v>
      </c>
      <c r="K191">
        <v>6.7581966206111685</v>
      </c>
    </row>
    <row r="192" spans="4:11">
      <c r="D192" s="1">
        <v>1278.6099999999999</v>
      </c>
      <c r="E192">
        <v>6.9219587541212526</v>
      </c>
      <c r="G192" s="1">
        <v>952.87</v>
      </c>
      <c r="H192">
        <v>6.7030369046562841</v>
      </c>
      <c r="J192" s="1">
        <v>1507.12</v>
      </c>
      <c r="K192">
        <v>6.7515781890969047</v>
      </c>
    </row>
    <row r="193" spans="4:11">
      <c r="D193" s="1">
        <v>1298.6099999999999</v>
      </c>
      <c r="E193">
        <v>6.9260692309532379</v>
      </c>
      <c r="G193" s="1">
        <v>957.87</v>
      </c>
      <c r="H193">
        <v>6.7052337854540012</v>
      </c>
      <c r="J193" s="1">
        <v>1527.12</v>
      </c>
      <c r="K193">
        <v>6.7427109741571059</v>
      </c>
    </row>
    <row r="194" spans="4:11">
      <c r="D194" s="1">
        <v>1318.61</v>
      </c>
      <c r="E194">
        <v>6.9238810755444424</v>
      </c>
      <c r="G194" s="1">
        <v>962.87</v>
      </c>
      <c r="H194">
        <v>6.7075915598543263</v>
      </c>
      <c r="J194" s="1">
        <v>1547.12</v>
      </c>
      <c r="K194">
        <v>6.745742360974667</v>
      </c>
    </row>
    <row r="195" spans="4:11">
      <c r="D195" s="1">
        <v>1338.61</v>
      </c>
      <c r="E195">
        <v>6.9251161977486655</v>
      </c>
      <c r="G195" s="1">
        <v>967.87</v>
      </c>
      <c r="H195">
        <v>6.7062743556678734</v>
      </c>
      <c r="J195" s="1">
        <v>1567.12</v>
      </c>
      <c r="K195">
        <v>6.7520994830161678</v>
      </c>
    </row>
    <row r="196" spans="4:11">
      <c r="D196" s="1">
        <v>1358.61</v>
      </c>
      <c r="E196">
        <v>6.9321253652491466</v>
      </c>
      <c r="G196" s="1">
        <v>972.87</v>
      </c>
      <c r="H196">
        <v>6.7095364868610874</v>
      </c>
      <c r="J196" s="1">
        <v>1587.12</v>
      </c>
      <c r="K196">
        <v>6.7551209609192258</v>
      </c>
    </row>
    <row r="197" spans="4:11">
      <c r="D197" s="1">
        <v>1378.61</v>
      </c>
      <c r="E197">
        <v>6.9334241080929644</v>
      </c>
      <c r="G197" s="1">
        <v>977.87</v>
      </c>
      <c r="H197">
        <v>6.7126237556836914</v>
      </c>
      <c r="J197" s="1">
        <v>1607.12</v>
      </c>
      <c r="K197">
        <v>6.7493006104334938</v>
      </c>
    </row>
    <row r="198" spans="4:11">
      <c r="D198" s="1">
        <v>1398.61</v>
      </c>
      <c r="E198">
        <v>6.9328238737977168</v>
      </c>
      <c r="G198" s="1">
        <v>982.87</v>
      </c>
      <c r="H198">
        <v>6.7144531233800828</v>
      </c>
      <c r="J198" s="1">
        <v>1627.12</v>
      </c>
      <c r="K198">
        <v>6.744372580181011</v>
      </c>
    </row>
    <row r="199" spans="4:11">
      <c r="D199" s="1">
        <v>1418.61</v>
      </c>
      <c r="E199">
        <v>6.9356098979266578</v>
      </c>
      <c r="G199" s="1">
        <v>987.87</v>
      </c>
      <c r="H199">
        <v>6.720298018425205</v>
      </c>
      <c r="J199" s="1">
        <v>1647.12</v>
      </c>
      <c r="K199">
        <v>6.7427788818863093</v>
      </c>
    </row>
    <row r="200" spans="4:11">
      <c r="D200" s="1">
        <v>1438.61</v>
      </c>
      <c r="E200">
        <v>6.9364754278502083</v>
      </c>
      <c r="G200" s="1">
        <v>992.87</v>
      </c>
      <c r="H200">
        <v>6.7248800596248621</v>
      </c>
      <c r="J200" s="1">
        <v>1667.12</v>
      </c>
      <c r="K200">
        <v>6.7423421416956311</v>
      </c>
    </row>
    <row r="201" spans="4:11">
      <c r="D201" s="1">
        <v>1458.61</v>
      </c>
      <c r="E201">
        <v>6.9381415675422948</v>
      </c>
      <c r="G201" s="1">
        <v>997.87</v>
      </c>
      <c r="H201">
        <v>6.7232194557154932</v>
      </c>
      <c r="J201" s="1">
        <v>1687.12</v>
      </c>
      <c r="K201">
        <v>6.7423344766835216</v>
      </c>
    </row>
    <row r="202" spans="4:11">
      <c r="D202" s="1">
        <v>1478.61</v>
      </c>
      <c r="E202">
        <v>6.9397003869011229</v>
      </c>
      <c r="G202" s="1">
        <v>1002.87</v>
      </c>
      <c r="H202">
        <v>6.721864034062853</v>
      </c>
      <c r="J202" s="1">
        <v>1707.12</v>
      </c>
      <c r="K202">
        <v>6.7446891275646301</v>
      </c>
    </row>
    <row r="203" spans="4:11">
      <c r="D203" s="1">
        <v>1498.61</v>
      </c>
      <c r="E203">
        <v>6.9420416098264317</v>
      </c>
      <c r="G203" s="1">
        <v>1007.87</v>
      </c>
      <c r="H203">
        <v>6.7255420975394813</v>
      </c>
      <c r="J203" s="1">
        <v>1727.12</v>
      </c>
      <c r="K203">
        <v>6.746413568412243</v>
      </c>
    </row>
    <row r="204" spans="4:11">
      <c r="D204" s="1">
        <v>1518.61</v>
      </c>
      <c r="E204">
        <v>6.9439135634857401</v>
      </c>
      <c r="G204" s="1">
        <v>1012.87</v>
      </c>
      <c r="H204">
        <v>6.7270600204160376</v>
      </c>
      <c r="J204" s="1">
        <v>1747.12</v>
      </c>
      <c r="K204">
        <v>6.7467157778211488</v>
      </c>
    </row>
    <row r="205" spans="4:11">
      <c r="D205" s="1">
        <v>1538.61</v>
      </c>
      <c r="E205">
        <v>6.9430788473025702</v>
      </c>
      <c r="G205" s="1">
        <v>1017.87</v>
      </c>
      <c r="H205">
        <v>6.7305704705380949</v>
      </c>
      <c r="J205" s="1">
        <v>1767.12</v>
      </c>
      <c r="K205">
        <v>6.7452022058743717</v>
      </c>
    </row>
    <row r="206" spans="4:11">
      <c r="G206" s="1">
        <v>1022.87</v>
      </c>
      <c r="H206">
        <v>6.7275440176936918</v>
      </c>
      <c r="J206" s="1">
        <v>1787.12</v>
      </c>
      <c r="K206">
        <v>6.7427327633552538</v>
      </c>
    </row>
    <row r="207" spans="4:11">
      <c r="G207" s="1">
        <v>1027.8699999999999</v>
      </c>
      <c r="H207">
        <v>6.73324430936459</v>
      </c>
      <c r="J207" s="1">
        <v>1807.12</v>
      </c>
      <c r="K207">
        <v>6.7480453041224377</v>
      </c>
    </row>
    <row r="208" spans="4:11">
      <c r="G208" s="1">
        <v>1032.8699999999999</v>
      </c>
      <c r="H208">
        <v>6.736594162919098</v>
      </c>
      <c r="J208" s="1">
        <v>1827.12</v>
      </c>
      <c r="K208">
        <v>6.7470794197074477</v>
      </c>
    </row>
    <row r="209" spans="1:11">
      <c r="G209" s="1">
        <v>1037.8699999999999</v>
      </c>
      <c r="H209">
        <v>6.735940561435072</v>
      </c>
      <c r="J209" s="1">
        <v>1836.06</v>
      </c>
      <c r="K209">
        <v>6.7464777368065354</v>
      </c>
    </row>
    <row r="210" spans="1:11">
      <c r="G210" s="1">
        <v>1042.8699999999999</v>
      </c>
      <c r="H210">
        <v>6.7371812900322565</v>
      </c>
    </row>
    <row r="211" spans="1:11">
      <c r="G211" s="1">
        <v>1047.8699999999999</v>
      </c>
      <c r="H211">
        <v>6.7382282323212292</v>
      </c>
    </row>
    <row r="212" spans="1:11">
      <c r="G212" s="1">
        <v>1052.8699999999999</v>
      </c>
      <c r="H212">
        <v>6.7397068141390086</v>
      </c>
    </row>
    <row r="213" spans="1:11">
      <c r="G213" s="1">
        <v>1072.8699999999999</v>
      </c>
      <c r="H213">
        <v>6.7461521832658784</v>
      </c>
    </row>
    <row r="214" spans="1:11">
      <c r="G214" s="1">
        <v>1092.8699999999999</v>
      </c>
      <c r="H214">
        <v>6.7543277040787943</v>
      </c>
    </row>
    <row r="215" spans="1:11">
      <c r="G215" s="1">
        <v>1112.8699999999999</v>
      </c>
      <c r="H215">
        <v>6.7548988513535333</v>
      </c>
    </row>
    <row r="216" spans="1:11">
      <c r="G216" s="1">
        <v>1132.8699999999999</v>
      </c>
      <c r="H216">
        <v>6.7633153947428717</v>
      </c>
    </row>
    <row r="217" spans="1:11">
      <c r="A217">
        <f>AVERAGE(B138,E205,H217,K209)</f>
        <v>6.8062670410984305</v>
      </c>
      <c r="B217">
        <f>STDEV(B138,E205,H217,K20)/2</f>
        <v>7.2295724450937529E-2</v>
      </c>
      <c r="G217" s="1">
        <v>1152.8699999999999</v>
      </c>
      <c r="H217">
        <v>6.7623146218860013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tabSelected="1" workbookViewId="0">
      <selection activeCell="A2" sqref="A2:F5"/>
    </sheetView>
  </sheetViews>
  <sheetFormatPr baseColWidth="10" defaultRowHeight="15" x14ac:dyDescent="0"/>
  <sheetData>
    <row r="2" spans="1:6">
      <c r="B2" t="s">
        <v>33</v>
      </c>
      <c r="C2" t="s">
        <v>34</v>
      </c>
      <c r="D2" t="s">
        <v>35</v>
      </c>
      <c r="E2" t="s">
        <v>36</v>
      </c>
      <c r="F2" t="s">
        <v>37</v>
      </c>
    </row>
    <row r="4" spans="1:6">
      <c r="A4" t="s">
        <v>38</v>
      </c>
      <c r="B4">
        <v>6.2472934407503526</v>
      </c>
      <c r="C4">
        <v>6.4759889365136969</v>
      </c>
      <c r="D4">
        <v>6.734604964402779</v>
      </c>
      <c r="E4">
        <v>6.9021943396695455</v>
      </c>
      <c r="F4">
        <v>6.8062670410984305</v>
      </c>
    </row>
    <row r="5" spans="1:6">
      <c r="A5" t="s">
        <v>14</v>
      </c>
      <c r="B5">
        <v>0.18982078945185221</v>
      </c>
      <c r="C5">
        <v>0.12732769361521529</v>
      </c>
      <c r="D5">
        <v>9.2858229063431802E-2</v>
      </c>
      <c r="E5">
        <v>4.2864673803516239E-2</v>
      </c>
      <c r="F5">
        <v>7.2295724450937529E-2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3mM</vt:lpstr>
      <vt:lpstr>10mM</vt:lpstr>
      <vt:lpstr>30mM</vt:lpstr>
      <vt:lpstr>60mM</vt:lpstr>
      <vt:lpstr>90mM</vt:lpstr>
      <vt:lpstr>Asymptotes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2018-10-28T22:57:12Z</dcterms:created>
  <dcterms:modified xsi:type="dcterms:W3CDTF">2018-11-09T10:18:22Z</dcterms:modified>
</cp:coreProperties>
</file>