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7235" windowHeight="7845"/>
  </bookViews>
  <sheets>
    <sheet name="Sheet2" sheetId="2" r:id="rId1"/>
    <sheet name="Sheet3" sheetId="3" r:id="rId2"/>
  </sheets>
  <calcPr calcId="144525"/>
</workbook>
</file>

<file path=xl/calcChain.xml><?xml version="1.0" encoding="utf-8"?>
<calcChain xmlns="http://schemas.openxmlformats.org/spreadsheetml/2006/main">
  <c r="S9" i="2" l="1"/>
  <c r="S8" i="2"/>
  <c r="S7" i="2"/>
  <c r="S6" i="2"/>
  <c r="S5" i="2"/>
  <c r="S4" i="2"/>
  <c r="S3" i="2"/>
  <c r="S2" i="2"/>
</calcChain>
</file>

<file path=xl/sharedStrings.xml><?xml version="1.0" encoding="utf-8"?>
<sst xmlns="http://schemas.openxmlformats.org/spreadsheetml/2006/main" count="166" uniqueCount="115">
  <si>
    <t>NO</t>
  </si>
  <si>
    <t>REGIONAL</t>
  </si>
  <si>
    <t>WITEL</t>
  </si>
  <si>
    <t>DATEL</t>
  </si>
  <si>
    <t>STO</t>
  </si>
  <si>
    <t>ORDER ID</t>
  </si>
  <si>
    <t>TYPE TRANSAKSI</t>
  </si>
  <si>
    <t>JENIS LAYANAN</t>
  </si>
  <si>
    <t>ALPRO</t>
  </si>
  <si>
    <t>NCLI</t>
  </si>
  <si>
    <t>POTS</t>
  </si>
  <si>
    <t>INTERNET</t>
  </si>
  <si>
    <t>STATUS RESUME</t>
  </si>
  <si>
    <t>STATUS MESSAGE</t>
  </si>
  <si>
    <t>ORDER DATE</t>
  </si>
  <si>
    <t>LAST UPDATE STATUS</t>
  </si>
  <si>
    <t>DURASI V1</t>
  </si>
  <si>
    <t>NAMA CUST</t>
  </si>
  <si>
    <t>NO HP</t>
  </si>
  <si>
    <t>ALAMAT</t>
  </si>
  <si>
    <t>K-CONTACT</t>
  </si>
  <si>
    <t>LONG</t>
  </si>
  <si>
    <t>LAT</t>
  </si>
  <si>
    <t>WFM ID</t>
  </si>
  <si>
    <t>STATUS WFM</t>
  </si>
  <si>
    <t>DESK TASK</t>
  </si>
  <si>
    <t>STATUS TASK</t>
  </si>
  <si>
    <t>TGL INSTALL</t>
  </si>
  <si>
    <t>AMCREW</t>
  </si>
  <si>
    <t>TEKNISI1</t>
  </si>
  <si>
    <t>PERSONID</t>
  </si>
  <si>
    <t>TEKNISI2</t>
  </si>
  <si>
    <t>PERSONID2</t>
  </si>
  <si>
    <t>TINDAK LANJUT</t>
  </si>
  <si>
    <t>KETERANGAN</t>
  </si>
  <si>
    <t>USER</t>
  </si>
  <si>
    <t>TGL TINDAK LANJUT</t>
  </si>
  <si>
    <t>PACKAGE NAME</t>
  </si>
  <si>
    <t>ESTIMASI DROP CORE</t>
  </si>
  <si>
    <t>PROVIDER</t>
  </si>
  <si>
    <t>SBY UTARA</t>
  </si>
  <si>
    <t>KBL</t>
  </si>
  <si>
    <t>AO</t>
  </si>
  <si>
    <t>3P</t>
  </si>
  <si>
    <t>ODP-KBL-FTM/24</t>
  </si>
  <si>
    <t>Fallout (Activation)</t>
  </si>
  <si>
    <t>Provisioning Failed|ACTIVATION|IN61651662|U31_PORT_NOT_FOUND:ServicePort Not Found / ONT Connectivity is Missing</t>
  </si>
  <si>
    <t>Guntur yanuar dwi saputro</t>
  </si>
  <si>
    <t>SURABAYA,PERAK UTARA,TELUK BONE SELATAN, 10,60165, RT 7, RW 5</t>
  </si>
  <si>
    <t>MI;MYIR-10134278250001;SPhsn06-B1152PIU;Guntur yanuar dwi saputro;0812326336660</t>
  </si>
  <si>
    <t>Kendala Sistem</t>
  </si>
  <si>
    <t>sudah ogp</t>
  </si>
  <si>
    <t>MUHAMMAD LUKMAN FEBRIANTO</t>
  </si>
  <si>
    <t>10 Mbps, 300 mnt, Movin, IndiHome Music Silver, IndiHome Study, Cloud Storage 8GB</t>
  </si>
  <si>
    <t>DCS - UCS V</t>
  </si>
  <si>
    <t>DBS-Commerce &amp; Community Serv</t>
  </si>
  <si>
    <t>Fallout (WFM)</t>
  </si>
  <si>
    <t>RIAL WAHYUDI</t>
  </si>
  <si>
    <t>ODP-KBL-FWC/05</t>
  </si>
  <si>
    <t>Provisioning Failed|WFM|IN61512665|manja</t>
  </si>
  <si>
    <t>SHAFRIL RAMADHAN</t>
  </si>
  <si>
    <t>SURABAYA,PERAK BARAT,IKAN SEPAT 5, KM, 15,60177, RT , RW</t>
  </si>
  <si>
    <t>MI;MYIR-10135123980001;SPMAM08-B1175PIU;SHAFRIL RAMADHAN;08133111188800</t>
  </si>
  <si>
    <t>Kendala Pelanggan</t>
  </si>
  <si>
    <t>PENDING###minta senin 27 jan</t>
  </si>
  <si>
    <t>20 Mbps, UseeTV Entry, Free Local SLJJ 100 menit, Movin Phone, HOOQ, Iflix, Catchplay, Fox Action Movie, IndiKids Lite</t>
  </si>
  <si>
    <t>ODP-KBL-FTH/43</t>
  </si>
  <si>
    <t>Provisioning Failed|WFM|IN61662541|pelanggan pendingminggu</t>
  </si>
  <si>
    <t>M BASIR</t>
  </si>
  <si>
    <t>SURABAYA,PERAK UTARA,INTAN, 1,60165, RT , RW</t>
  </si>
  <si>
    <t>MI;MYIR-10135841390001;SPCIT20;M BASIR;085716900013</t>
  </si>
  <si>
    <t>PENDING###pelanggan pendingminggu]</t>
  </si>
  <si>
    <t>Value Low FUP 10 Mbps, free 50 mnt Lokal-SLJJ</t>
  </si>
  <si>
    <t>ODP-KBL-FVD/06</t>
  </si>
  <si>
    <t>Provisioning Failed|WFM|IN61666804|KENDALA : PELANGGAN MANJA MINTA HARI SENIN</t>
  </si>
  <si>
    <t>DWI HERU SOEBEKTI</t>
  </si>
  <si>
    <t>SURABAYA,UJUNG,MESS AMPEL 2, 36,60155, RT , RW</t>
  </si>
  <si>
    <t>MI;MYIR-10135866350001;SPXMY93-B1152PIU;DWI HERU SOEBEKTI;081333219816</t>
  </si>
  <si>
    <t>PENDING###KENDALA : PELANGGAN MANJA MINTA HARI SENIN</t>
  </si>
  <si>
    <t>ODP-KBL-FDF/04</t>
  </si>
  <si>
    <t>Provisioning Failed|WFM|IN61702983|manja</t>
  </si>
  <si>
    <t>HASAN ASSEGAF</t>
  </si>
  <si>
    <t>SURABAYA,NYAMPLUNGAN,KALIMAS HILIR 1 B, 8,60162, RT , RW</t>
  </si>
  <si>
    <t>MI;MYIR-10136054340001;SPDNN03-L1493IK;HASAN ASSEGAF;081357115007</t>
  </si>
  <si>
    <t>AHMAD AGUS FIRMAN</t>
  </si>
  <si>
    <t>MO</t>
  </si>
  <si>
    <t>MACNELS EXPRESS PRATAMA</t>
  </si>
  <si>
    <t>PT PRATAMA EXPRESINDO LOGISTIK</t>
  </si>
  <si>
    <t>ABDUL CHOLIS</t>
  </si>
  <si>
    <t>SURABAYA , PERAK UTARA , TANJUNG BATU , 15 ZC</t>
  </si>
  <si>
    <t>SP5054/SP/KKSM/HERU GUSTI IRDA/R5/SBU/PDA/Tlp Inet/CP Pak Hari 081331024824/DBS</t>
  </si>
  <si>
    <t>SURABAYA , PERAK BARAT , IKAN DORANG BARU 1 , 21</t>
  </si>
  <si>
    <t>[PLSCSR:PL90306];GRD;SEBASTIAN SIMBOLON;081294478575;PDA DARI IKAN DORANG BARU 1 21 KE IKAN DORANG NO 26; BIAYA 50.000+PPN10% (KDBK);ESTIMASI 1-2 BULAN;CS LILIK</t>
  </si>
  <si>
    <t>SURABAYA, AMPEL, NYAMPLUNGAN 10, RT02/RW05</t>
  </si>
  <si>
    <t>CRL;CW;SA050496;INDIBOX;JELIA(PJ);081330062661 dan 082138200689; 240120;60k;DT;081330062661</t>
  </si>
  <si>
    <t>PPDA LOCAL</t>
  </si>
  <si>
    <t>ODP-KBL-FGS/64 FGS/D01/64.01</t>
  </si>
  <si>
    <t>7 | OSS - PROVISIONING ISSUED</t>
  </si>
  <si>
    <t>Provisioning Issued</t>
  </si>
  <si>
    <t>=DATEDIF(O76,NOW(),"d")&amp;" Hari"</t>
  </si>
  <si>
    <t>Management Janji</t>
  </si>
  <si>
    <t>FCC</t>
  </si>
  <si>
    <t>=DATEDIF(O81,NOW(),"d")&amp;" Hari"</t>
  </si>
  <si>
    <t>ODP-KBL-FGH/14 FGH/D02/14.01</t>
  </si>
  <si>
    <t>OSS - FALLOUT</t>
  </si>
  <si>
    <t>Provisioning Failed|OSM|IN61657958|Unknown Tom Failure</t>
  </si>
  <si>
    <t>=DATEDIF(O87,NOW(),"d")&amp;" Hari"</t>
  </si>
  <si>
    <t>=DATEDIF(O93,NOW(),"d")&amp;" Hari"</t>
  </si>
  <si>
    <t>ODP-KBL-FTB/52 FTB/D03/52.01ODP-KBL-FTB/52 FTB/D03</t>
  </si>
  <si>
    <t>=DATEDIF(O101,NOW(),"d")&amp;" Hari"</t>
  </si>
  <si>
    <t>USERLME</t>
  </si>
  <si>
    <t>Sewa Perangkat Android TV IndiBox 1</t>
  </si>
  <si>
    <t>=DATEDIF(O106,NOW(),"d")&amp;" Hari"</t>
  </si>
  <si>
    <t>=DATEDIF(O108,NOW(),"d")&amp;" Hari"</t>
  </si>
  <si>
    <t>=DATEDIF(O109,NOW(),"d")&amp;" Hari"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</si>
</sst>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_);[Red]\(0\)"/>
  </numFmts>
  <fonts count="3" x14ac:knownFonts="1">
    <font>
      <sz val="11"/>
      <color theme="1"/>
      <name val="Calibri"/>
      <family val="2"/>
      <charset val="128"/>
    </font>
    <font>
      <b/>
      <sz val="11"/>
      <color rgb="FFFFFFFF"/>
      <name val="Calibri"/>
      <family val="2"/>
    </font>
    <font>
      <sz val="6"/>
      <name val="Calibr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22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5" fontId="0" fillId="0" borderId="1" xfId="0" applyNumberFormat="1" applyBorder="1" applyAlignment="1">
      <alignment vertical="center"/>
    </xf>
    <xf numFmtId="181" fontId="1" fillId="2" borderId="1" xfId="0" applyNumberFormat="1" applyFont="1" applyFill="1" applyBorder="1" applyAlignment="1">
      <alignment horizontal="center" vertical="center"/>
    </xf>
    <xf numFmtId="181" fontId="0" fillId="0" borderId="1" xfId="0" applyNumberFormat="1" applyBorder="1" applyAlignment="1">
      <alignment vertical="center"/>
    </xf>
    <xf numFmtId="181" fontId="0" fillId="0" borderId="0" xfId="0" applyNumberForma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tabSelected="1" topLeftCell="L1" workbookViewId="0">
      <selection activeCell="AA3" sqref="AA3"/>
    </sheetView>
  </sheetViews>
  <sheetFormatPr defaultRowHeight="15" x14ac:dyDescent="0.25"/>
  <cols>
    <col min="6" max="6" width="11.7109375" customWidth="1"/>
    <col min="7" max="7" width="13" customWidth="1"/>
    <col min="11" max="11" width="13.28515625" customWidth="1"/>
    <col min="12" max="12" width="17.85546875" style="8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>
        <v>1</v>
      </c>
      <c r="B2" s="2">
        <v>5</v>
      </c>
      <c r="C2" s="2" t="s">
        <v>40</v>
      </c>
      <c r="D2" s="2" t="s">
        <v>40</v>
      </c>
      <c r="E2" s="2" t="s">
        <v>41</v>
      </c>
      <c r="F2" s="2">
        <v>501704129</v>
      </c>
      <c r="G2" s="2" t="s">
        <v>95</v>
      </c>
      <c r="H2" s="2"/>
      <c r="I2" s="2" t="s">
        <v>96</v>
      </c>
      <c r="J2" s="2">
        <v>50536192</v>
      </c>
      <c r="K2" s="2">
        <v>313521088</v>
      </c>
      <c r="L2" s="7">
        <v>152401120943</v>
      </c>
      <c r="M2" s="2" t="s">
        <v>97</v>
      </c>
      <c r="N2" s="2" t="s">
        <v>98</v>
      </c>
      <c r="O2" s="3">
        <v>43845.586365740739</v>
      </c>
      <c r="P2" s="3">
        <v>43845.62290509259</v>
      </c>
      <c r="Q2" s="2" t="s">
        <v>99</v>
      </c>
      <c r="R2" s="2" t="s">
        <v>86</v>
      </c>
      <c r="S2" s="2">
        <f>62-81331024824</f>
        <v>-81331024762</v>
      </c>
      <c r="T2" s="2" t="s">
        <v>89</v>
      </c>
      <c r="U2" s="2" t="s">
        <v>90</v>
      </c>
      <c r="V2" s="4">
        <v>1127326885</v>
      </c>
      <c r="W2" s="4">
        <v>-72250045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 t="s">
        <v>100</v>
      </c>
      <c r="AI2" s="5">
        <v>43845</v>
      </c>
      <c r="AJ2" s="2" t="s">
        <v>101</v>
      </c>
      <c r="AK2" s="3">
        <v>43845.600347222222</v>
      </c>
      <c r="AL2" s="2"/>
      <c r="AM2" s="2"/>
      <c r="AN2" s="2" t="s">
        <v>55</v>
      </c>
    </row>
    <row r="3" spans="1:40" x14ac:dyDescent="0.25">
      <c r="A3" s="2">
        <v>2</v>
      </c>
      <c r="B3" s="2">
        <v>5</v>
      </c>
      <c r="C3" s="2" t="s">
        <v>40</v>
      </c>
      <c r="D3" s="2" t="s">
        <v>40</v>
      </c>
      <c r="E3" s="2" t="s">
        <v>41</v>
      </c>
      <c r="F3" s="2">
        <v>501759746</v>
      </c>
      <c r="G3" s="2" t="s">
        <v>42</v>
      </c>
      <c r="H3" s="2" t="s">
        <v>43</v>
      </c>
      <c r="I3" s="2" t="s">
        <v>44</v>
      </c>
      <c r="J3" s="2">
        <v>50850305</v>
      </c>
      <c r="K3" s="2">
        <v>3199018311</v>
      </c>
      <c r="L3" s="7">
        <v>152401205231</v>
      </c>
      <c r="M3" s="2" t="s">
        <v>45</v>
      </c>
      <c r="N3" s="2" t="s">
        <v>46</v>
      </c>
      <c r="O3" s="3">
        <v>43848.319328703707</v>
      </c>
      <c r="P3" s="3">
        <v>43855.392847222225</v>
      </c>
      <c r="Q3" s="2" t="s">
        <v>102</v>
      </c>
      <c r="R3" s="2" t="s">
        <v>47</v>
      </c>
      <c r="S3" s="2">
        <f>622-812326336660</f>
        <v>-812326336038</v>
      </c>
      <c r="T3" s="2" t="s">
        <v>48</v>
      </c>
      <c r="U3" s="2" t="s">
        <v>49</v>
      </c>
      <c r="V3" s="4">
        <v>11273084821</v>
      </c>
      <c r="W3" s="4">
        <v>-7219241278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50</v>
      </c>
      <c r="AI3" s="2" t="s">
        <v>51</v>
      </c>
      <c r="AJ3" s="2" t="s">
        <v>52</v>
      </c>
      <c r="AK3" s="3">
        <v>43855.386087962965</v>
      </c>
      <c r="AL3" s="2" t="s">
        <v>53</v>
      </c>
      <c r="AM3" s="2"/>
      <c r="AN3" s="2" t="s">
        <v>54</v>
      </c>
    </row>
    <row r="4" spans="1:40" x14ac:dyDescent="0.25">
      <c r="A4" s="2">
        <v>3</v>
      </c>
      <c r="B4" s="2">
        <v>5</v>
      </c>
      <c r="C4" s="2" t="s">
        <v>40</v>
      </c>
      <c r="D4" s="2" t="s">
        <v>40</v>
      </c>
      <c r="E4" s="2" t="s">
        <v>41</v>
      </c>
      <c r="F4" s="2">
        <v>501823729</v>
      </c>
      <c r="G4" s="2" t="s">
        <v>95</v>
      </c>
      <c r="H4" s="2"/>
      <c r="I4" s="2" t="s">
        <v>103</v>
      </c>
      <c r="J4" s="2">
        <v>39861371</v>
      </c>
      <c r="K4" s="2">
        <v>3199097905</v>
      </c>
      <c r="L4" s="7">
        <v>152401128494</v>
      </c>
      <c r="M4" s="2" t="s">
        <v>104</v>
      </c>
      <c r="N4" s="2" t="s">
        <v>105</v>
      </c>
      <c r="O4" s="3">
        <v>43851.744386574072</v>
      </c>
      <c r="P4" s="3">
        <v>43855.499432870369</v>
      </c>
      <c r="Q4" s="2" t="s">
        <v>106</v>
      </c>
      <c r="R4" s="2" t="s">
        <v>87</v>
      </c>
      <c r="S4" s="2">
        <f>62-81294478575</f>
        <v>-81294478513</v>
      </c>
      <c r="T4" s="2" t="s">
        <v>91</v>
      </c>
      <c r="U4" s="2" t="s">
        <v>92</v>
      </c>
      <c r="V4" s="4">
        <v>1127272019</v>
      </c>
      <c r="W4" s="4">
        <v>-72314995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100</v>
      </c>
      <c r="AI4" s="5">
        <v>25569</v>
      </c>
      <c r="AJ4" s="2" t="s">
        <v>101</v>
      </c>
      <c r="AK4" s="3">
        <v>43851.778043981481</v>
      </c>
      <c r="AL4" s="2"/>
      <c r="AM4" s="2"/>
      <c r="AN4" s="2" t="s">
        <v>54</v>
      </c>
    </row>
    <row r="5" spans="1:40" x14ac:dyDescent="0.25">
      <c r="A5" s="2">
        <v>4</v>
      </c>
      <c r="B5" s="2">
        <v>5</v>
      </c>
      <c r="C5" s="2" t="s">
        <v>40</v>
      </c>
      <c r="D5" s="2" t="s">
        <v>40</v>
      </c>
      <c r="E5" s="2" t="s">
        <v>41</v>
      </c>
      <c r="F5" s="2">
        <v>501841271</v>
      </c>
      <c r="G5" s="2" t="s">
        <v>42</v>
      </c>
      <c r="H5" s="2" t="s">
        <v>43</v>
      </c>
      <c r="I5" s="2" t="s">
        <v>58</v>
      </c>
      <c r="J5" s="2">
        <v>50876189</v>
      </c>
      <c r="K5" s="2">
        <v>3199018410</v>
      </c>
      <c r="L5" s="7">
        <v>152401201527</v>
      </c>
      <c r="M5" s="2" t="s">
        <v>56</v>
      </c>
      <c r="N5" s="2" t="s">
        <v>59</v>
      </c>
      <c r="O5" s="3">
        <v>43852.62976851852</v>
      </c>
      <c r="P5" s="3">
        <v>43852.791909722226</v>
      </c>
      <c r="Q5" s="2" t="s">
        <v>107</v>
      </c>
      <c r="R5" s="2" t="s">
        <v>60</v>
      </c>
      <c r="S5" s="2">
        <f>622-8133111188800</f>
        <v>-8133111188178</v>
      </c>
      <c r="T5" s="2" t="s">
        <v>61</v>
      </c>
      <c r="U5" s="2" t="s">
        <v>62</v>
      </c>
      <c r="V5" s="4">
        <v>11272705471</v>
      </c>
      <c r="W5" s="4">
        <v>-7225792565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 t="s">
        <v>63</v>
      </c>
      <c r="AI5" s="2" t="s">
        <v>64</v>
      </c>
      <c r="AJ5" s="2" t="s">
        <v>57</v>
      </c>
      <c r="AK5" s="3">
        <v>43853.428935185184</v>
      </c>
      <c r="AL5" s="2" t="s">
        <v>65</v>
      </c>
      <c r="AM5" s="2"/>
      <c r="AN5" s="2" t="s">
        <v>54</v>
      </c>
    </row>
    <row r="6" spans="1:40" x14ac:dyDescent="0.25">
      <c r="A6" s="2">
        <v>5</v>
      </c>
      <c r="B6" s="2">
        <v>5</v>
      </c>
      <c r="C6" s="2" t="s">
        <v>40</v>
      </c>
      <c r="D6" s="2" t="s">
        <v>40</v>
      </c>
      <c r="E6" s="2" t="s">
        <v>41</v>
      </c>
      <c r="F6" s="2">
        <v>501878548</v>
      </c>
      <c r="G6" s="2" t="s">
        <v>85</v>
      </c>
      <c r="H6" s="2"/>
      <c r="I6" s="2" t="s">
        <v>108</v>
      </c>
      <c r="J6" s="2">
        <v>37768336</v>
      </c>
      <c r="K6" s="2">
        <v>313503457</v>
      </c>
      <c r="L6" s="7">
        <v>152401120036</v>
      </c>
      <c r="M6" s="2" t="s">
        <v>97</v>
      </c>
      <c r="N6" s="2" t="s">
        <v>98</v>
      </c>
      <c r="O6" s="3">
        <v>43854.480706018519</v>
      </c>
      <c r="P6" s="3">
        <v>43854.584351851852</v>
      </c>
      <c r="Q6" s="2" t="s">
        <v>109</v>
      </c>
      <c r="R6" s="2" t="s">
        <v>88</v>
      </c>
      <c r="S6" s="2">
        <f>62-81330062661</f>
        <v>-81330062599</v>
      </c>
      <c r="T6" s="2" t="s">
        <v>93</v>
      </c>
      <c r="U6" s="2" t="s">
        <v>94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 t="s">
        <v>50</v>
      </c>
      <c r="AI6" s="5">
        <v>43855</v>
      </c>
      <c r="AJ6" s="2" t="s">
        <v>110</v>
      </c>
      <c r="AK6" s="3">
        <v>43854.885960648149</v>
      </c>
      <c r="AL6" s="2" t="s">
        <v>111</v>
      </c>
      <c r="AM6" s="2"/>
      <c r="AN6" s="2"/>
    </row>
    <row r="7" spans="1:40" x14ac:dyDescent="0.25">
      <c r="A7" s="2">
        <v>6</v>
      </c>
      <c r="B7" s="2">
        <v>5</v>
      </c>
      <c r="C7" s="2" t="s">
        <v>40</v>
      </c>
      <c r="D7" s="2" t="s">
        <v>40</v>
      </c>
      <c r="E7" s="2" t="s">
        <v>41</v>
      </c>
      <c r="F7" s="2">
        <v>501893481</v>
      </c>
      <c r="G7" s="2" t="s">
        <v>42</v>
      </c>
      <c r="H7" s="2" t="s">
        <v>43</v>
      </c>
      <c r="I7" s="2" t="s">
        <v>66</v>
      </c>
      <c r="J7" s="2">
        <v>50900414</v>
      </c>
      <c r="K7" s="2">
        <v>3199018248</v>
      </c>
      <c r="L7" s="7">
        <v>152401201813</v>
      </c>
      <c r="M7" s="2" t="s">
        <v>56</v>
      </c>
      <c r="N7" s="2" t="s">
        <v>67</v>
      </c>
      <c r="O7" s="3">
        <v>43855.521504629629</v>
      </c>
      <c r="P7" s="3">
        <v>43855.583113425928</v>
      </c>
      <c r="Q7" s="2" t="s">
        <v>112</v>
      </c>
      <c r="R7" s="2" t="s">
        <v>68</v>
      </c>
      <c r="S7" s="2">
        <f>622-85716900013</f>
        <v>-85716899391</v>
      </c>
      <c r="T7" s="2" t="s">
        <v>69</v>
      </c>
      <c r="U7" s="2" t="s">
        <v>70</v>
      </c>
      <c r="V7" s="4">
        <v>1127329480270870</v>
      </c>
      <c r="W7" s="4">
        <v>-7209483547032160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 t="s">
        <v>63</v>
      </c>
      <c r="AI7" s="2" t="s">
        <v>71</v>
      </c>
      <c r="AJ7" s="2" t="s">
        <v>52</v>
      </c>
      <c r="AK7" s="3">
        <v>43855.601122685184</v>
      </c>
      <c r="AL7" s="2" t="s">
        <v>53</v>
      </c>
      <c r="AM7" s="2"/>
      <c r="AN7" s="2" t="s">
        <v>54</v>
      </c>
    </row>
    <row r="8" spans="1:40" x14ac:dyDescent="0.25">
      <c r="A8" s="2">
        <v>7</v>
      </c>
      <c r="B8" s="2">
        <v>5</v>
      </c>
      <c r="C8" s="2" t="s">
        <v>40</v>
      </c>
      <c r="D8" s="2" t="s">
        <v>40</v>
      </c>
      <c r="E8" s="2" t="s">
        <v>41</v>
      </c>
      <c r="F8" s="2">
        <v>501895107</v>
      </c>
      <c r="G8" s="2" t="s">
        <v>42</v>
      </c>
      <c r="H8" s="2" t="s">
        <v>43</v>
      </c>
      <c r="I8" s="2" t="s">
        <v>73</v>
      </c>
      <c r="J8" s="2">
        <v>50901452</v>
      </c>
      <c r="K8" s="2">
        <v>3199018844</v>
      </c>
      <c r="L8" s="7">
        <v>152401201825</v>
      </c>
      <c r="M8" s="2" t="s">
        <v>56</v>
      </c>
      <c r="N8" s="2" t="s">
        <v>74</v>
      </c>
      <c r="O8" s="3">
        <v>43855.617708333331</v>
      </c>
      <c r="P8" s="3">
        <v>43855.660208333335</v>
      </c>
      <c r="Q8" s="2" t="s">
        <v>113</v>
      </c>
      <c r="R8" s="2" t="s">
        <v>75</v>
      </c>
      <c r="S8" s="2">
        <f>622-81333219816</f>
        <v>-81333219194</v>
      </c>
      <c r="T8" s="2" t="s">
        <v>76</v>
      </c>
      <c r="U8" s="2" t="s">
        <v>77</v>
      </c>
      <c r="V8" s="4">
        <v>11274477883</v>
      </c>
      <c r="W8" s="4">
        <v>-7212149293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 t="s">
        <v>63</v>
      </c>
      <c r="AI8" s="2" t="s">
        <v>78</v>
      </c>
      <c r="AJ8" s="2" t="s">
        <v>52</v>
      </c>
      <c r="AK8" s="3">
        <v>43855.660439814812</v>
      </c>
      <c r="AL8" s="2" t="s">
        <v>53</v>
      </c>
      <c r="AM8" s="2"/>
      <c r="AN8" s="2" t="s">
        <v>54</v>
      </c>
    </row>
    <row r="9" spans="1:40" x14ac:dyDescent="0.25">
      <c r="A9" s="2">
        <v>8</v>
      </c>
      <c r="B9" s="2">
        <v>5</v>
      </c>
      <c r="C9" s="2" t="s">
        <v>40</v>
      </c>
      <c r="D9" s="2" t="s">
        <v>40</v>
      </c>
      <c r="E9" s="2" t="s">
        <v>41</v>
      </c>
      <c r="F9" s="2">
        <v>501898472</v>
      </c>
      <c r="G9" s="2" t="s">
        <v>42</v>
      </c>
      <c r="H9" s="2" t="s">
        <v>43</v>
      </c>
      <c r="I9" s="2" t="s">
        <v>79</v>
      </c>
      <c r="J9" s="2">
        <v>50907757</v>
      </c>
      <c r="K9" s="2">
        <v>3199018069</v>
      </c>
      <c r="L9" s="7">
        <v>152401201844</v>
      </c>
      <c r="M9" s="2" t="s">
        <v>56</v>
      </c>
      <c r="N9" s="2" t="s">
        <v>80</v>
      </c>
      <c r="O9" s="3">
        <v>43856.364976851852</v>
      </c>
      <c r="P9" s="3">
        <v>43856.809259259258</v>
      </c>
      <c r="Q9" s="2" t="s">
        <v>114</v>
      </c>
      <c r="R9" s="2" t="s">
        <v>81</v>
      </c>
      <c r="S9" s="2">
        <f>622-81357115007</f>
        <v>-81357114385</v>
      </c>
      <c r="T9" s="2" t="s">
        <v>82</v>
      </c>
      <c r="U9" s="2" t="s">
        <v>83</v>
      </c>
      <c r="V9" s="4">
        <v>1127379</v>
      </c>
      <c r="W9" s="4">
        <v>-72269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 t="s">
        <v>50</v>
      </c>
      <c r="AI9" s="5">
        <v>43856</v>
      </c>
      <c r="AJ9" s="2" t="s">
        <v>84</v>
      </c>
      <c r="AK9" s="3">
        <v>43856.814340277779</v>
      </c>
      <c r="AL9" s="2" t="s">
        <v>72</v>
      </c>
      <c r="AM9" s="2"/>
      <c r="AN9" s="2" t="s">
        <v>54</v>
      </c>
    </row>
  </sheetData>
  <phoneticPr fontId="2"/>
  <conditionalFormatting sqref="F1:F9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rial wahyudi</dc:creator>
  <cp:lastModifiedBy>rial wahyudi</cp:lastModifiedBy>
  <dcterms:created xsi:type="dcterms:W3CDTF">2020-01-27T02:40:37Z</dcterms:created>
  <dcterms:modified xsi:type="dcterms:W3CDTF">2020-01-27T02:53:02Z</dcterms:modified>
</cp:coreProperties>
</file>