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docs.live.net/f738d73ae36d12fa/Ingenieria Telecomunicaciones/Byers/Assignments/Billed/A02TRT9/PLANNING/READY TO SUBMIT/"/>
    </mc:Choice>
  </mc:AlternateContent>
  <xr:revisionPtr revIDLastSave="67" documentId="8_{97539391-F7D8-4711-8385-0B00E2A79EBE}" xr6:coauthVersionLast="47" xr6:coauthVersionMax="47" xr10:uidLastSave="{BAC44A5D-F0A4-4347-8AF1-C0A21E171484}"/>
  <bookViews>
    <workbookView xWindow="38280" yWindow="-120" windowWidth="29040" windowHeight="15840" tabRatio="898" firstSheet="1" activeTab="2" xr2:uid="{00000000-000D-0000-FFFF-FFFF00000000}"/>
  </bookViews>
  <sheets>
    <sheet name="Instructions" sheetId="34" r:id="rId1"/>
    <sheet name="CABLE 1" sheetId="33" r:id="rId2"/>
    <sheet name="CABLE 2" sheetId="6" r:id="rId3"/>
    <sheet name="CABLE 3" sheetId="7" r:id="rId4"/>
    <sheet name="CABLE 4" sheetId="8" r:id="rId5"/>
    <sheet name="CABLE 5" sheetId="9" r:id="rId6"/>
    <sheet name="CABLE 6" sheetId="10" r:id="rId7"/>
    <sheet name="CABLE 7" sheetId="11" r:id="rId8"/>
    <sheet name="CABLE 8" sheetId="12" r:id="rId9"/>
    <sheet name="CABLE 9" sheetId="13" r:id="rId10"/>
    <sheet name="CABLE 10" sheetId="14" r:id="rId11"/>
    <sheet name="CABLE 11" sheetId="15" r:id="rId12"/>
    <sheet name="CABLE 12" sheetId="16" r:id="rId13"/>
    <sheet name="CABLE 13" sheetId="17" r:id="rId14"/>
    <sheet name="CABLE 14" sheetId="18" r:id="rId15"/>
    <sheet name="CABLE 15" sheetId="19" r:id="rId16"/>
    <sheet name="CABLE 16" sheetId="20" r:id="rId17"/>
    <sheet name="CABLE 17" sheetId="21" r:id="rId18"/>
    <sheet name="CABLE 18" sheetId="22" r:id="rId19"/>
    <sheet name="CABLE 19" sheetId="23" r:id="rId20"/>
    <sheet name="CABLE 20" sheetId="24" r:id="rId21"/>
    <sheet name="CABLE 21" sheetId="25" r:id="rId22"/>
    <sheet name="CABLE 22" sheetId="26" r:id="rId23"/>
    <sheet name="CABLE 23" sheetId="27" r:id="rId24"/>
    <sheet name="CABLE 24" sheetId="28" r:id="rId25"/>
    <sheet name="CABLE 25" sheetId="29" r:id="rId26"/>
    <sheet name="CABLE 26" sheetId="30" r:id="rId27"/>
    <sheet name="CABLE 27" sheetId="31" r:id="rId28"/>
    <sheet name="CABLE 28" sheetId="32" r:id="rId29"/>
    <sheet name="DATA" sheetId="2" state="hidden" r:id="rId3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30" i="33" l="1"/>
  <c r="I186" i="33"/>
  <c r="I185" i="33"/>
  <c r="H184" i="33"/>
  <c r="I178" i="33"/>
  <c r="I177" i="33"/>
  <c r="H176" i="33"/>
  <c r="I170" i="33"/>
  <c r="I169" i="33"/>
  <c r="H168" i="33"/>
  <c r="I162" i="33"/>
  <c r="I161" i="33"/>
  <c r="H160" i="33"/>
  <c r="I154" i="33"/>
  <c r="I153" i="33"/>
  <c r="H152" i="33"/>
  <c r="I146" i="33"/>
  <c r="I145" i="33"/>
  <c r="H144" i="33"/>
  <c r="I8" i="33"/>
  <c r="I7" i="33"/>
  <c r="H6" i="33"/>
  <c r="I400" i="32" l="1"/>
  <c r="I399" i="32"/>
  <c r="H398" i="32"/>
  <c r="I392" i="32"/>
  <c r="I391" i="32"/>
  <c r="H390" i="32"/>
  <c r="I384" i="32"/>
  <c r="I383" i="32"/>
  <c r="H382" i="32"/>
  <c r="I376" i="32"/>
  <c r="I375" i="32"/>
  <c r="H374" i="32"/>
  <c r="I368" i="32"/>
  <c r="I367" i="32"/>
  <c r="H366" i="32"/>
  <c r="I360" i="32"/>
  <c r="I359" i="32"/>
  <c r="H358" i="32"/>
  <c r="I352" i="32"/>
  <c r="I351" i="32"/>
  <c r="H350" i="32"/>
  <c r="I344" i="32"/>
  <c r="I343" i="32"/>
  <c r="H342" i="32"/>
  <c r="I336" i="32"/>
  <c r="I335" i="32"/>
  <c r="H334" i="32"/>
  <c r="I328" i="32"/>
  <c r="I327" i="32"/>
  <c r="H326" i="32"/>
  <c r="I320" i="32"/>
  <c r="I319" i="32"/>
  <c r="H318" i="32"/>
  <c r="I312" i="32"/>
  <c r="I311" i="32"/>
  <c r="H310" i="32"/>
  <c r="I304" i="32"/>
  <c r="I303" i="32"/>
  <c r="H302" i="32"/>
  <c r="I296" i="32"/>
  <c r="I295" i="32"/>
  <c r="H294" i="32"/>
  <c r="I288" i="32"/>
  <c r="I287" i="32"/>
  <c r="H286" i="32"/>
  <c r="I280" i="32"/>
  <c r="I279" i="32"/>
  <c r="H278" i="32"/>
  <c r="I272" i="32"/>
  <c r="I271" i="32"/>
  <c r="H270" i="32"/>
  <c r="I264" i="32"/>
  <c r="I263" i="32"/>
  <c r="H262" i="32"/>
  <c r="I256" i="32"/>
  <c r="I255" i="32"/>
  <c r="H254" i="32"/>
  <c r="I248" i="32"/>
  <c r="I247" i="32"/>
  <c r="H246" i="32"/>
  <c r="I240" i="32"/>
  <c r="I239" i="32"/>
  <c r="H238" i="32"/>
  <c r="I232" i="32"/>
  <c r="I231" i="32"/>
  <c r="H230" i="32"/>
  <c r="I224" i="32"/>
  <c r="I223" i="32"/>
  <c r="H222" i="32"/>
  <c r="I216" i="32"/>
  <c r="I215" i="32"/>
  <c r="H214" i="32"/>
  <c r="I208" i="32"/>
  <c r="I207" i="32"/>
  <c r="H206" i="32"/>
  <c r="I200" i="32"/>
  <c r="I199" i="32"/>
  <c r="H198" i="32"/>
  <c r="I192" i="32"/>
  <c r="I191" i="32"/>
  <c r="H190" i="32"/>
  <c r="I184" i="32"/>
  <c r="I183" i="32"/>
  <c r="H182" i="32"/>
  <c r="I176" i="32"/>
  <c r="I175" i="32"/>
  <c r="H174" i="32"/>
  <c r="I168" i="32"/>
  <c r="I167" i="32"/>
  <c r="H166" i="32"/>
  <c r="I160" i="32"/>
  <c r="I159" i="32"/>
  <c r="H158" i="32"/>
  <c r="I152" i="32"/>
  <c r="I151" i="32"/>
  <c r="H150" i="32"/>
  <c r="I144" i="32"/>
  <c r="I143" i="32"/>
  <c r="H142" i="32"/>
  <c r="I136" i="32"/>
  <c r="I135" i="32"/>
  <c r="H134" i="32"/>
  <c r="I128" i="32"/>
  <c r="I127" i="32"/>
  <c r="H126" i="32"/>
  <c r="I120" i="32"/>
  <c r="I119" i="32"/>
  <c r="H118" i="32"/>
  <c r="I112" i="32"/>
  <c r="I111" i="32"/>
  <c r="H110" i="32"/>
  <c r="I104" i="32"/>
  <c r="I103" i="32"/>
  <c r="H102" i="32"/>
  <c r="I96" i="32"/>
  <c r="I95" i="32"/>
  <c r="H94" i="32"/>
  <c r="I88" i="32"/>
  <c r="I87" i="32"/>
  <c r="H86" i="32"/>
  <c r="I80" i="32"/>
  <c r="I79" i="32"/>
  <c r="H78" i="32"/>
  <c r="I72" i="32"/>
  <c r="I71" i="32"/>
  <c r="H70" i="32"/>
  <c r="I64" i="32"/>
  <c r="I63" i="32"/>
  <c r="H62" i="32"/>
  <c r="I56" i="32"/>
  <c r="I55" i="32"/>
  <c r="H54" i="32"/>
  <c r="I48" i="32"/>
  <c r="I47" i="32"/>
  <c r="H46" i="32"/>
  <c r="I40" i="32"/>
  <c r="I39" i="32"/>
  <c r="H38" i="32"/>
  <c r="I32" i="32"/>
  <c r="I31" i="32"/>
  <c r="H30" i="32"/>
  <c r="I24" i="32"/>
  <c r="I23" i="32"/>
  <c r="H22" i="32"/>
  <c r="I16" i="32"/>
  <c r="I15" i="32"/>
  <c r="H14" i="32"/>
  <c r="I8" i="32"/>
  <c r="I7" i="32"/>
  <c r="H6" i="32"/>
  <c r="I400" i="31"/>
  <c r="I399" i="31"/>
  <c r="H398" i="31"/>
  <c r="I392" i="31"/>
  <c r="I391" i="31"/>
  <c r="H390" i="31"/>
  <c r="I384" i="31"/>
  <c r="I383" i="31"/>
  <c r="H382" i="31"/>
  <c r="I376" i="31"/>
  <c r="I375" i="31"/>
  <c r="H374" i="31"/>
  <c r="I368" i="31"/>
  <c r="I367" i="31"/>
  <c r="H366" i="31"/>
  <c r="I360" i="31"/>
  <c r="I359" i="31"/>
  <c r="H358" i="31"/>
  <c r="I352" i="31"/>
  <c r="I351" i="31"/>
  <c r="H350" i="31"/>
  <c r="I344" i="31"/>
  <c r="I343" i="31"/>
  <c r="H342" i="31"/>
  <c r="I336" i="31"/>
  <c r="I335" i="31"/>
  <c r="H334" i="31"/>
  <c r="I328" i="31"/>
  <c r="I327" i="31"/>
  <c r="H326" i="31"/>
  <c r="I320" i="31"/>
  <c r="I319" i="31"/>
  <c r="H318" i="31"/>
  <c r="I312" i="31"/>
  <c r="I311" i="31"/>
  <c r="H310" i="31"/>
  <c r="I304" i="31"/>
  <c r="I303" i="31"/>
  <c r="H302" i="31"/>
  <c r="I296" i="31"/>
  <c r="I295" i="31"/>
  <c r="H294" i="31"/>
  <c r="I288" i="31"/>
  <c r="I287" i="31"/>
  <c r="H286" i="31"/>
  <c r="I280" i="31"/>
  <c r="I279" i="31"/>
  <c r="H278" i="31"/>
  <c r="I272" i="31"/>
  <c r="I271" i="31"/>
  <c r="H270" i="31"/>
  <c r="I264" i="31"/>
  <c r="I263" i="31"/>
  <c r="H262" i="31"/>
  <c r="I256" i="31"/>
  <c r="I255" i="31"/>
  <c r="H254" i="31"/>
  <c r="I248" i="31"/>
  <c r="I247" i="31"/>
  <c r="H246" i="31"/>
  <c r="I240" i="31"/>
  <c r="I239" i="31"/>
  <c r="H238" i="31"/>
  <c r="I232" i="31"/>
  <c r="I231" i="31"/>
  <c r="H230" i="31"/>
  <c r="I224" i="31"/>
  <c r="I223" i="31"/>
  <c r="H222" i="31"/>
  <c r="I216" i="31"/>
  <c r="I215" i="31"/>
  <c r="H214" i="31"/>
  <c r="I208" i="31"/>
  <c r="I207" i="31"/>
  <c r="H206" i="31"/>
  <c r="I200" i="31"/>
  <c r="I199" i="31"/>
  <c r="H198" i="31"/>
  <c r="I192" i="31"/>
  <c r="I191" i="31"/>
  <c r="H190" i="31"/>
  <c r="I184" i="31"/>
  <c r="I183" i="31"/>
  <c r="H182" i="31"/>
  <c r="I176" i="31"/>
  <c r="I175" i="31"/>
  <c r="H174" i="31"/>
  <c r="I168" i="31"/>
  <c r="I167" i="31"/>
  <c r="H166" i="31"/>
  <c r="I160" i="31"/>
  <c r="I159" i="31"/>
  <c r="H158" i="31"/>
  <c r="I152" i="31"/>
  <c r="I151" i="31"/>
  <c r="H150" i="31"/>
  <c r="I144" i="31"/>
  <c r="I143" i="31"/>
  <c r="H142" i="31"/>
  <c r="I136" i="31"/>
  <c r="I135" i="31"/>
  <c r="H134" i="31"/>
  <c r="I128" i="31"/>
  <c r="I127" i="31"/>
  <c r="H126" i="31"/>
  <c r="I120" i="31"/>
  <c r="I119" i="31"/>
  <c r="H118" i="31"/>
  <c r="I112" i="31"/>
  <c r="I111" i="31"/>
  <c r="H110" i="31"/>
  <c r="I104" i="31"/>
  <c r="I103" i="31"/>
  <c r="H102" i="31"/>
  <c r="I96" i="31"/>
  <c r="I95" i="31"/>
  <c r="H94" i="31"/>
  <c r="I88" i="31"/>
  <c r="I87" i="31"/>
  <c r="H86" i="31"/>
  <c r="I80" i="31"/>
  <c r="I79" i="31"/>
  <c r="H78" i="31"/>
  <c r="I72" i="31"/>
  <c r="I71" i="31"/>
  <c r="H70" i="31"/>
  <c r="I64" i="31"/>
  <c r="I63" i="31"/>
  <c r="H62" i="31"/>
  <c r="I56" i="31"/>
  <c r="I55" i="31"/>
  <c r="H54" i="31"/>
  <c r="I48" i="31"/>
  <c r="I47" i="31"/>
  <c r="H46" i="31"/>
  <c r="I40" i="31"/>
  <c r="I39" i="31"/>
  <c r="H38" i="31"/>
  <c r="I32" i="31"/>
  <c r="I31" i="31"/>
  <c r="H30" i="31"/>
  <c r="I24" i="31"/>
  <c r="I23" i="31"/>
  <c r="H22" i="31"/>
  <c r="I16" i="31"/>
  <c r="I15" i="31"/>
  <c r="H14" i="31"/>
  <c r="I8" i="31"/>
  <c r="I7" i="31"/>
  <c r="H6" i="31"/>
  <c r="I400" i="30"/>
  <c r="I399" i="30"/>
  <c r="H398" i="30"/>
  <c r="I392" i="30"/>
  <c r="I391" i="30"/>
  <c r="H390" i="30"/>
  <c r="I384" i="30"/>
  <c r="I383" i="30"/>
  <c r="H382" i="30"/>
  <c r="I376" i="30"/>
  <c r="I375" i="30"/>
  <c r="H374" i="30"/>
  <c r="I368" i="30"/>
  <c r="I367" i="30"/>
  <c r="H366" i="30"/>
  <c r="I360" i="30"/>
  <c r="I359" i="30"/>
  <c r="H358" i="30"/>
  <c r="I352" i="30"/>
  <c r="I351" i="30"/>
  <c r="H350" i="30"/>
  <c r="I344" i="30"/>
  <c r="I343" i="30"/>
  <c r="H342" i="30"/>
  <c r="I336" i="30"/>
  <c r="I335" i="30"/>
  <c r="H334" i="30"/>
  <c r="I328" i="30"/>
  <c r="I327" i="30"/>
  <c r="H326" i="30"/>
  <c r="I320" i="30"/>
  <c r="I319" i="30"/>
  <c r="H318" i="30"/>
  <c r="I312" i="30"/>
  <c r="I311" i="30"/>
  <c r="H310" i="30"/>
  <c r="I304" i="30"/>
  <c r="I303" i="30"/>
  <c r="H302" i="30"/>
  <c r="I296" i="30"/>
  <c r="I295" i="30"/>
  <c r="H294" i="30"/>
  <c r="I288" i="30"/>
  <c r="I287" i="30"/>
  <c r="H286" i="30"/>
  <c r="I280" i="30"/>
  <c r="I279" i="30"/>
  <c r="H278" i="30"/>
  <c r="I272" i="30"/>
  <c r="I271" i="30"/>
  <c r="H270" i="30"/>
  <c r="I264" i="30"/>
  <c r="I263" i="30"/>
  <c r="H262" i="30"/>
  <c r="I256" i="30"/>
  <c r="I255" i="30"/>
  <c r="H254" i="30"/>
  <c r="I248" i="30"/>
  <c r="I247" i="30"/>
  <c r="H246" i="30"/>
  <c r="I240" i="30"/>
  <c r="I239" i="30"/>
  <c r="H238" i="30"/>
  <c r="I232" i="30"/>
  <c r="I231" i="30"/>
  <c r="H230" i="30"/>
  <c r="I224" i="30"/>
  <c r="I223" i="30"/>
  <c r="H222" i="30"/>
  <c r="I216" i="30"/>
  <c r="I215" i="30"/>
  <c r="H214" i="30"/>
  <c r="I208" i="30"/>
  <c r="I207" i="30"/>
  <c r="H206" i="30"/>
  <c r="I200" i="30"/>
  <c r="I199" i="30"/>
  <c r="H198" i="30"/>
  <c r="I192" i="30"/>
  <c r="I191" i="30"/>
  <c r="H190" i="30"/>
  <c r="I184" i="30"/>
  <c r="I183" i="30"/>
  <c r="H182" i="30"/>
  <c r="I176" i="30"/>
  <c r="I175" i="30"/>
  <c r="H174" i="30"/>
  <c r="I168" i="30"/>
  <c r="I167" i="30"/>
  <c r="H166" i="30"/>
  <c r="I160" i="30"/>
  <c r="I159" i="30"/>
  <c r="H158" i="30"/>
  <c r="I152" i="30"/>
  <c r="I151" i="30"/>
  <c r="H150" i="30"/>
  <c r="I144" i="30"/>
  <c r="I143" i="30"/>
  <c r="H142" i="30"/>
  <c r="I136" i="30"/>
  <c r="I135" i="30"/>
  <c r="H134" i="30"/>
  <c r="I128" i="30"/>
  <c r="I127" i="30"/>
  <c r="H126" i="30"/>
  <c r="I120" i="30"/>
  <c r="I119" i="30"/>
  <c r="H118" i="30"/>
  <c r="I112" i="30"/>
  <c r="I111" i="30"/>
  <c r="H110" i="30"/>
  <c r="I104" i="30"/>
  <c r="I103" i="30"/>
  <c r="H102" i="30"/>
  <c r="I96" i="30"/>
  <c r="I95" i="30"/>
  <c r="H94" i="30"/>
  <c r="I88" i="30"/>
  <c r="I87" i="30"/>
  <c r="H86" i="30"/>
  <c r="I80" i="30"/>
  <c r="I79" i="30"/>
  <c r="H78" i="30"/>
  <c r="I72" i="30"/>
  <c r="I71" i="30"/>
  <c r="H70" i="30"/>
  <c r="I64" i="30"/>
  <c r="I63" i="30"/>
  <c r="H62" i="30"/>
  <c r="I56" i="30"/>
  <c r="I55" i="30"/>
  <c r="H54" i="30"/>
  <c r="I48" i="30"/>
  <c r="I47" i="30"/>
  <c r="H46" i="30"/>
  <c r="I40" i="30"/>
  <c r="I39" i="30"/>
  <c r="H38" i="30"/>
  <c r="I32" i="30"/>
  <c r="I31" i="30"/>
  <c r="H30" i="30"/>
  <c r="I24" i="30"/>
  <c r="I23" i="30"/>
  <c r="H22" i="30"/>
  <c r="I16" i="30"/>
  <c r="I15" i="30"/>
  <c r="H14" i="30"/>
  <c r="I8" i="30"/>
  <c r="I7" i="30"/>
  <c r="H6" i="30"/>
  <c r="I400" i="29"/>
  <c r="I399" i="29"/>
  <c r="H398" i="29"/>
  <c r="I392" i="29"/>
  <c r="I391" i="29"/>
  <c r="H390" i="29"/>
  <c r="I384" i="29"/>
  <c r="I383" i="29"/>
  <c r="H382" i="29"/>
  <c r="I376" i="29"/>
  <c r="I375" i="29"/>
  <c r="H374" i="29"/>
  <c r="I368" i="29"/>
  <c r="I367" i="29"/>
  <c r="H366" i="29"/>
  <c r="I360" i="29"/>
  <c r="I359" i="29"/>
  <c r="H358" i="29"/>
  <c r="I352" i="29"/>
  <c r="I351" i="29"/>
  <c r="H350" i="29"/>
  <c r="I344" i="29"/>
  <c r="I343" i="29"/>
  <c r="H342" i="29"/>
  <c r="I336" i="29"/>
  <c r="I335" i="29"/>
  <c r="H334" i="29"/>
  <c r="I328" i="29"/>
  <c r="I327" i="29"/>
  <c r="H326" i="29"/>
  <c r="I320" i="29"/>
  <c r="I319" i="29"/>
  <c r="H318" i="29"/>
  <c r="I312" i="29"/>
  <c r="I311" i="29"/>
  <c r="H310" i="29"/>
  <c r="I304" i="29"/>
  <c r="I303" i="29"/>
  <c r="H302" i="29"/>
  <c r="I296" i="29"/>
  <c r="I295" i="29"/>
  <c r="H294" i="29"/>
  <c r="I288" i="29"/>
  <c r="I287" i="29"/>
  <c r="H286" i="29"/>
  <c r="I280" i="29"/>
  <c r="I279" i="29"/>
  <c r="H278" i="29"/>
  <c r="I272" i="29"/>
  <c r="I271" i="29"/>
  <c r="H270" i="29"/>
  <c r="I264" i="29"/>
  <c r="I263" i="29"/>
  <c r="H262" i="29"/>
  <c r="I256" i="29"/>
  <c r="I255" i="29"/>
  <c r="H254" i="29"/>
  <c r="I248" i="29"/>
  <c r="I247" i="29"/>
  <c r="H246" i="29"/>
  <c r="I240" i="29"/>
  <c r="I239" i="29"/>
  <c r="H238" i="29"/>
  <c r="I232" i="29"/>
  <c r="I231" i="29"/>
  <c r="H230" i="29"/>
  <c r="I224" i="29"/>
  <c r="I223" i="29"/>
  <c r="H222" i="29"/>
  <c r="I216" i="29"/>
  <c r="I215" i="29"/>
  <c r="H214" i="29"/>
  <c r="I208" i="29"/>
  <c r="I207" i="29"/>
  <c r="H206" i="29"/>
  <c r="I200" i="29"/>
  <c r="I199" i="29"/>
  <c r="H198" i="29"/>
  <c r="I192" i="29"/>
  <c r="I191" i="29"/>
  <c r="H190" i="29"/>
  <c r="I184" i="29"/>
  <c r="I183" i="29"/>
  <c r="H182" i="29"/>
  <c r="I176" i="29"/>
  <c r="I175" i="29"/>
  <c r="H174" i="29"/>
  <c r="I168" i="29"/>
  <c r="I167" i="29"/>
  <c r="H166" i="29"/>
  <c r="I160" i="29"/>
  <c r="I159" i="29"/>
  <c r="H158" i="29"/>
  <c r="I152" i="29"/>
  <c r="I151" i="29"/>
  <c r="H150" i="29"/>
  <c r="I144" i="29"/>
  <c r="I143" i="29"/>
  <c r="H142" i="29"/>
  <c r="I136" i="29"/>
  <c r="I135" i="29"/>
  <c r="H134" i="29"/>
  <c r="I128" i="29"/>
  <c r="I127" i="29"/>
  <c r="H126" i="29"/>
  <c r="I120" i="29"/>
  <c r="I119" i="29"/>
  <c r="H118" i="29"/>
  <c r="I112" i="29"/>
  <c r="I111" i="29"/>
  <c r="H110" i="29"/>
  <c r="I104" i="29"/>
  <c r="I103" i="29"/>
  <c r="H102" i="29"/>
  <c r="I96" i="29"/>
  <c r="I95" i="29"/>
  <c r="H94" i="29"/>
  <c r="I88" i="29"/>
  <c r="I87" i="29"/>
  <c r="H86" i="29"/>
  <c r="I80" i="29"/>
  <c r="I79" i="29"/>
  <c r="H78" i="29"/>
  <c r="I72" i="29"/>
  <c r="I71" i="29"/>
  <c r="H70" i="29"/>
  <c r="I64" i="29"/>
  <c r="I63" i="29"/>
  <c r="H62" i="29"/>
  <c r="I56" i="29"/>
  <c r="I55" i="29"/>
  <c r="H54" i="29"/>
  <c r="I48" i="29"/>
  <c r="I47" i="29"/>
  <c r="H46" i="29"/>
  <c r="I40" i="29"/>
  <c r="I39" i="29"/>
  <c r="H38" i="29"/>
  <c r="I32" i="29"/>
  <c r="I31" i="29"/>
  <c r="H30" i="29"/>
  <c r="I24" i="29"/>
  <c r="I23" i="29"/>
  <c r="H22" i="29"/>
  <c r="I16" i="29"/>
  <c r="I15" i="29"/>
  <c r="H14" i="29"/>
  <c r="I8" i="29"/>
  <c r="I7" i="29"/>
  <c r="H6" i="29"/>
  <c r="I400" i="28"/>
  <c r="I399" i="28"/>
  <c r="H398" i="28"/>
  <c r="I392" i="28"/>
  <c r="I391" i="28"/>
  <c r="H390" i="28"/>
  <c r="I384" i="28"/>
  <c r="I383" i="28"/>
  <c r="H382" i="28"/>
  <c r="I376" i="28"/>
  <c r="I375" i="28"/>
  <c r="H374" i="28"/>
  <c r="I368" i="28"/>
  <c r="I367" i="28"/>
  <c r="H366" i="28"/>
  <c r="I360" i="28"/>
  <c r="I359" i="28"/>
  <c r="H358" i="28"/>
  <c r="I352" i="28"/>
  <c r="I351" i="28"/>
  <c r="H350" i="28"/>
  <c r="I344" i="28"/>
  <c r="I343" i="28"/>
  <c r="H342" i="28"/>
  <c r="I336" i="28"/>
  <c r="I335" i="28"/>
  <c r="H334" i="28"/>
  <c r="I328" i="28"/>
  <c r="I327" i="28"/>
  <c r="H326" i="28"/>
  <c r="I320" i="28"/>
  <c r="I319" i="28"/>
  <c r="H318" i="28"/>
  <c r="I312" i="28"/>
  <c r="I311" i="28"/>
  <c r="H310" i="28"/>
  <c r="I304" i="28"/>
  <c r="I303" i="28"/>
  <c r="H302" i="28"/>
  <c r="I296" i="28"/>
  <c r="I295" i="28"/>
  <c r="H294" i="28"/>
  <c r="I288" i="28"/>
  <c r="I287" i="28"/>
  <c r="H286" i="28"/>
  <c r="I280" i="28"/>
  <c r="I279" i="28"/>
  <c r="H278" i="28"/>
  <c r="I272" i="28"/>
  <c r="I271" i="28"/>
  <c r="H270" i="28"/>
  <c r="I264" i="28"/>
  <c r="I263" i="28"/>
  <c r="H262" i="28"/>
  <c r="I256" i="28"/>
  <c r="I255" i="28"/>
  <c r="H254" i="28"/>
  <c r="I248" i="28"/>
  <c r="I247" i="28"/>
  <c r="H246" i="28"/>
  <c r="I240" i="28"/>
  <c r="I239" i="28"/>
  <c r="H238" i="28"/>
  <c r="I232" i="28"/>
  <c r="I231" i="28"/>
  <c r="H230" i="28"/>
  <c r="I224" i="28"/>
  <c r="I223" i="28"/>
  <c r="H222" i="28"/>
  <c r="I216" i="28"/>
  <c r="I215" i="28"/>
  <c r="H214" i="28"/>
  <c r="I208" i="28"/>
  <c r="I207" i="28"/>
  <c r="H206" i="28"/>
  <c r="I200" i="28"/>
  <c r="I199" i="28"/>
  <c r="H198" i="28"/>
  <c r="I192" i="28"/>
  <c r="I191" i="28"/>
  <c r="H190" i="28"/>
  <c r="I184" i="28"/>
  <c r="I183" i="28"/>
  <c r="H182" i="28"/>
  <c r="I176" i="28"/>
  <c r="I175" i="28"/>
  <c r="H174" i="28"/>
  <c r="I168" i="28"/>
  <c r="I167" i="28"/>
  <c r="H166" i="28"/>
  <c r="I160" i="28"/>
  <c r="I159" i="28"/>
  <c r="H158" i="28"/>
  <c r="I152" i="28"/>
  <c r="I151" i="28"/>
  <c r="H150" i="28"/>
  <c r="I144" i="28"/>
  <c r="I143" i="28"/>
  <c r="H142" i="28"/>
  <c r="I136" i="28"/>
  <c r="I135" i="28"/>
  <c r="H134" i="28"/>
  <c r="I128" i="28"/>
  <c r="I127" i="28"/>
  <c r="H126" i="28"/>
  <c r="I120" i="28"/>
  <c r="I119" i="28"/>
  <c r="H118" i="28"/>
  <c r="I112" i="28"/>
  <c r="I111" i="28"/>
  <c r="H110" i="28"/>
  <c r="I104" i="28"/>
  <c r="I103" i="28"/>
  <c r="H102" i="28"/>
  <c r="I96" i="28"/>
  <c r="I95" i="28"/>
  <c r="H94" i="28"/>
  <c r="I88" i="28"/>
  <c r="I87" i="28"/>
  <c r="H86" i="28"/>
  <c r="I80" i="28"/>
  <c r="I79" i="28"/>
  <c r="H78" i="28"/>
  <c r="I72" i="28"/>
  <c r="I71" i="28"/>
  <c r="H70" i="28"/>
  <c r="I64" i="28"/>
  <c r="I63" i="28"/>
  <c r="H62" i="28"/>
  <c r="I56" i="28"/>
  <c r="I55" i="28"/>
  <c r="H54" i="28"/>
  <c r="I48" i="28"/>
  <c r="I47" i="28"/>
  <c r="H46" i="28"/>
  <c r="I40" i="28"/>
  <c r="I39" i="28"/>
  <c r="H38" i="28"/>
  <c r="I32" i="28"/>
  <c r="I31" i="28"/>
  <c r="H30" i="28"/>
  <c r="I24" i="28"/>
  <c r="I23" i="28"/>
  <c r="H22" i="28"/>
  <c r="I16" i="28"/>
  <c r="I15" i="28"/>
  <c r="H14" i="28"/>
  <c r="I8" i="28"/>
  <c r="I7" i="28"/>
  <c r="H6" i="28"/>
  <c r="I400" i="27"/>
  <c r="I399" i="27"/>
  <c r="H398" i="27"/>
  <c r="I392" i="27"/>
  <c r="I391" i="27"/>
  <c r="H390" i="27"/>
  <c r="I384" i="27"/>
  <c r="I383" i="27"/>
  <c r="H382" i="27"/>
  <c r="I376" i="27"/>
  <c r="I375" i="27"/>
  <c r="H374" i="27"/>
  <c r="I368" i="27"/>
  <c r="I367" i="27"/>
  <c r="H366" i="27"/>
  <c r="I360" i="27"/>
  <c r="I359" i="27"/>
  <c r="H358" i="27"/>
  <c r="I352" i="27"/>
  <c r="I351" i="27"/>
  <c r="H350" i="27"/>
  <c r="I344" i="27"/>
  <c r="I343" i="27"/>
  <c r="H342" i="27"/>
  <c r="I336" i="27"/>
  <c r="I335" i="27"/>
  <c r="H334" i="27"/>
  <c r="I328" i="27"/>
  <c r="I327" i="27"/>
  <c r="H326" i="27"/>
  <c r="I320" i="27"/>
  <c r="I319" i="27"/>
  <c r="H318" i="27"/>
  <c r="I312" i="27"/>
  <c r="I311" i="27"/>
  <c r="H310" i="27"/>
  <c r="I304" i="27"/>
  <c r="I303" i="27"/>
  <c r="H302" i="27"/>
  <c r="I296" i="27"/>
  <c r="I295" i="27"/>
  <c r="H294" i="27"/>
  <c r="I288" i="27"/>
  <c r="I287" i="27"/>
  <c r="H286" i="27"/>
  <c r="I280" i="27"/>
  <c r="I279" i="27"/>
  <c r="H278" i="27"/>
  <c r="I272" i="27"/>
  <c r="I271" i="27"/>
  <c r="H270" i="27"/>
  <c r="I264" i="27"/>
  <c r="I263" i="27"/>
  <c r="H262" i="27"/>
  <c r="I256" i="27"/>
  <c r="I255" i="27"/>
  <c r="H254" i="27"/>
  <c r="I248" i="27"/>
  <c r="I247" i="27"/>
  <c r="H246" i="27"/>
  <c r="I240" i="27"/>
  <c r="I239" i="27"/>
  <c r="H238" i="27"/>
  <c r="I232" i="27"/>
  <c r="I231" i="27"/>
  <c r="H230" i="27"/>
  <c r="I224" i="27"/>
  <c r="I223" i="27"/>
  <c r="H222" i="27"/>
  <c r="I216" i="27"/>
  <c r="I215" i="27"/>
  <c r="H214" i="27"/>
  <c r="I208" i="27"/>
  <c r="I207" i="27"/>
  <c r="H206" i="27"/>
  <c r="I200" i="27"/>
  <c r="I199" i="27"/>
  <c r="H198" i="27"/>
  <c r="I192" i="27"/>
  <c r="I191" i="27"/>
  <c r="H190" i="27"/>
  <c r="I184" i="27"/>
  <c r="I183" i="27"/>
  <c r="H182" i="27"/>
  <c r="I176" i="27"/>
  <c r="I175" i="27"/>
  <c r="H174" i="27"/>
  <c r="I168" i="27"/>
  <c r="I167" i="27"/>
  <c r="H166" i="27"/>
  <c r="I160" i="27"/>
  <c r="I159" i="27"/>
  <c r="H158" i="27"/>
  <c r="I152" i="27"/>
  <c r="I151" i="27"/>
  <c r="H150" i="27"/>
  <c r="I144" i="27"/>
  <c r="I143" i="27"/>
  <c r="H142" i="27"/>
  <c r="I136" i="27"/>
  <c r="I135" i="27"/>
  <c r="H134" i="27"/>
  <c r="I128" i="27"/>
  <c r="I127" i="27"/>
  <c r="H126" i="27"/>
  <c r="I120" i="27"/>
  <c r="I119" i="27"/>
  <c r="H118" i="27"/>
  <c r="I112" i="27"/>
  <c r="I111" i="27"/>
  <c r="H110" i="27"/>
  <c r="I104" i="27"/>
  <c r="I103" i="27"/>
  <c r="H102" i="27"/>
  <c r="I96" i="27"/>
  <c r="I95" i="27"/>
  <c r="H94" i="27"/>
  <c r="I88" i="27"/>
  <c r="I87" i="27"/>
  <c r="H86" i="27"/>
  <c r="I80" i="27"/>
  <c r="I79" i="27"/>
  <c r="H78" i="27"/>
  <c r="I72" i="27"/>
  <c r="I71" i="27"/>
  <c r="H70" i="27"/>
  <c r="I64" i="27"/>
  <c r="I63" i="27"/>
  <c r="H62" i="27"/>
  <c r="I56" i="27"/>
  <c r="I55" i="27"/>
  <c r="H54" i="27"/>
  <c r="I48" i="27"/>
  <c r="I47" i="27"/>
  <c r="H46" i="27"/>
  <c r="I40" i="27"/>
  <c r="I39" i="27"/>
  <c r="H38" i="27"/>
  <c r="I32" i="27"/>
  <c r="I31" i="27"/>
  <c r="H30" i="27"/>
  <c r="I24" i="27"/>
  <c r="I23" i="27"/>
  <c r="H22" i="27"/>
  <c r="I16" i="27"/>
  <c r="I15" i="27"/>
  <c r="H14" i="27"/>
  <c r="I8" i="27"/>
  <c r="I7" i="27"/>
  <c r="H6" i="27"/>
  <c r="I400" i="26"/>
  <c r="I399" i="26"/>
  <c r="H398" i="26"/>
  <c r="I392" i="26"/>
  <c r="I391" i="26"/>
  <c r="H390" i="26"/>
  <c r="I384" i="26"/>
  <c r="I383" i="26"/>
  <c r="H382" i="26"/>
  <c r="I376" i="26"/>
  <c r="I375" i="26"/>
  <c r="H374" i="26"/>
  <c r="I368" i="26"/>
  <c r="I367" i="26"/>
  <c r="H366" i="26"/>
  <c r="I360" i="26"/>
  <c r="I359" i="26"/>
  <c r="H358" i="26"/>
  <c r="I352" i="26"/>
  <c r="I351" i="26"/>
  <c r="H350" i="26"/>
  <c r="I344" i="26"/>
  <c r="I343" i="26"/>
  <c r="H342" i="26"/>
  <c r="I336" i="26"/>
  <c r="I335" i="26"/>
  <c r="H334" i="26"/>
  <c r="I328" i="26"/>
  <c r="I327" i="26"/>
  <c r="H326" i="26"/>
  <c r="I320" i="26"/>
  <c r="I319" i="26"/>
  <c r="H318" i="26"/>
  <c r="I312" i="26"/>
  <c r="I311" i="26"/>
  <c r="H310" i="26"/>
  <c r="I304" i="26"/>
  <c r="I303" i="26"/>
  <c r="H302" i="26"/>
  <c r="I296" i="26"/>
  <c r="I295" i="26"/>
  <c r="H294" i="26"/>
  <c r="I288" i="26"/>
  <c r="I287" i="26"/>
  <c r="H286" i="26"/>
  <c r="I280" i="26"/>
  <c r="I279" i="26"/>
  <c r="H278" i="26"/>
  <c r="I272" i="26"/>
  <c r="I271" i="26"/>
  <c r="H270" i="26"/>
  <c r="I264" i="26"/>
  <c r="I263" i="26"/>
  <c r="H262" i="26"/>
  <c r="I256" i="26"/>
  <c r="I255" i="26"/>
  <c r="H254" i="26"/>
  <c r="I248" i="26"/>
  <c r="I247" i="26"/>
  <c r="H246" i="26"/>
  <c r="I240" i="26"/>
  <c r="I239" i="26"/>
  <c r="H238" i="26"/>
  <c r="I232" i="26"/>
  <c r="I231" i="26"/>
  <c r="H230" i="26"/>
  <c r="I224" i="26"/>
  <c r="I223" i="26"/>
  <c r="H222" i="26"/>
  <c r="I216" i="26"/>
  <c r="I215" i="26"/>
  <c r="H214" i="26"/>
  <c r="I208" i="26"/>
  <c r="I207" i="26"/>
  <c r="H206" i="26"/>
  <c r="I200" i="26"/>
  <c r="I199" i="26"/>
  <c r="H198" i="26"/>
  <c r="I192" i="26"/>
  <c r="I191" i="26"/>
  <c r="H190" i="26"/>
  <c r="I184" i="26"/>
  <c r="I183" i="26"/>
  <c r="H182" i="26"/>
  <c r="I176" i="26"/>
  <c r="I175" i="26"/>
  <c r="H174" i="26"/>
  <c r="I168" i="26"/>
  <c r="I167" i="26"/>
  <c r="H166" i="26"/>
  <c r="I160" i="26"/>
  <c r="I159" i="26"/>
  <c r="H158" i="26"/>
  <c r="I152" i="26"/>
  <c r="I151" i="26"/>
  <c r="H150" i="26"/>
  <c r="I144" i="26"/>
  <c r="I143" i="26"/>
  <c r="H142" i="26"/>
  <c r="I136" i="26"/>
  <c r="I135" i="26"/>
  <c r="H134" i="26"/>
  <c r="I128" i="26"/>
  <c r="I127" i="26"/>
  <c r="H126" i="26"/>
  <c r="I120" i="26"/>
  <c r="I119" i="26"/>
  <c r="H118" i="26"/>
  <c r="I112" i="26"/>
  <c r="I111" i="26"/>
  <c r="H110" i="26"/>
  <c r="I104" i="26"/>
  <c r="I103" i="26"/>
  <c r="H102" i="26"/>
  <c r="I96" i="26"/>
  <c r="I95" i="26"/>
  <c r="H94" i="26"/>
  <c r="I88" i="26"/>
  <c r="I87" i="26"/>
  <c r="H86" i="26"/>
  <c r="I80" i="26"/>
  <c r="I79" i="26"/>
  <c r="H78" i="26"/>
  <c r="I72" i="26"/>
  <c r="I71" i="26"/>
  <c r="H70" i="26"/>
  <c r="I64" i="26"/>
  <c r="I63" i="26"/>
  <c r="H62" i="26"/>
  <c r="I56" i="26"/>
  <c r="I55" i="26"/>
  <c r="H54" i="26"/>
  <c r="I48" i="26"/>
  <c r="I47" i="26"/>
  <c r="H46" i="26"/>
  <c r="I40" i="26"/>
  <c r="I39" i="26"/>
  <c r="H38" i="26"/>
  <c r="I32" i="26"/>
  <c r="I31" i="26"/>
  <c r="H30" i="26"/>
  <c r="I24" i="26"/>
  <c r="I23" i="26"/>
  <c r="H22" i="26"/>
  <c r="I16" i="26"/>
  <c r="I15" i="26"/>
  <c r="H14" i="26"/>
  <c r="I8" i="26"/>
  <c r="I7" i="26"/>
  <c r="H6" i="26"/>
  <c r="I400" i="25"/>
  <c r="I399" i="25"/>
  <c r="H398" i="25"/>
  <c r="I392" i="25"/>
  <c r="I391" i="25"/>
  <c r="H390" i="25"/>
  <c r="I384" i="25"/>
  <c r="I383" i="25"/>
  <c r="H382" i="25"/>
  <c r="I376" i="25"/>
  <c r="I375" i="25"/>
  <c r="H374" i="25"/>
  <c r="I368" i="25"/>
  <c r="I367" i="25"/>
  <c r="H366" i="25"/>
  <c r="I360" i="25"/>
  <c r="I359" i="25"/>
  <c r="H358" i="25"/>
  <c r="I352" i="25"/>
  <c r="I351" i="25"/>
  <c r="H350" i="25"/>
  <c r="I344" i="25"/>
  <c r="I343" i="25"/>
  <c r="H342" i="25"/>
  <c r="I336" i="25"/>
  <c r="I335" i="25"/>
  <c r="H334" i="25"/>
  <c r="I328" i="25"/>
  <c r="I327" i="25"/>
  <c r="H326" i="25"/>
  <c r="I320" i="25"/>
  <c r="I319" i="25"/>
  <c r="H318" i="25"/>
  <c r="I312" i="25"/>
  <c r="I311" i="25"/>
  <c r="H310" i="25"/>
  <c r="I304" i="25"/>
  <c r="I303" i="25"/>
  <c r="H302" i="25"/>
  <c r="I296" i="25"/>
  <c r="I295" i="25"/>
  <c r="H294" i="25"/>
  <c r="I288" i="25"/>
  <c r="I287" i="25"/>
  <c r="H286" i="25"/>
  <c r="I280" i="25"/>
  <c r="I279" i="25"/>
  <c r="H278" i="25"/>
  <c r="I272" i="25"/>
  <c r="I271" i="25"/>
  <c r="H270" i="25"/>
  <c r="I264" i="25"/>
  <c r="I263" i="25"/>
  <c r="H262" i="25"/>
  <c r="I256" i="25"/>
  <c r="I255" i="25"/>
  <c r="H254" i="25"/>
  <c r="I248" i="25"/>
  <c r="I247" i="25"/>
  <c r="H246" i="25"/>
  <c r="I240" i="25"/>
  <c r="I239" i="25"/>
  <c r="H238" i="25"/>
  <c r="I232" i="25"/>
  <c r="I231" i="25"/>
  <c r="H230" i="25"/>
  <c r="I224" i="25"/>
  <c r="I223" i="25"/>
  <c r="H222" i="25"/>
  <c r="I216" i="25"/>
  <c r="I215" i="25"/>
  <c r="H214" i="25"/>
  <c r="I208" i="25"/>
  <c r="I207" i="25"/>
  <c r="H206" i="25"/>
  <c r="I200" i="25"/>
  <c r="I199" i="25"/>
  <c r="H198" i="25"/>
  <c r="I192" i="25"/>
  <c r="I191" i="25"/>
  <c r="H190" i="25"/>
  <c r="I184" i="25"/>
  <c r="I183" i="25"/>
  <c r="H182" i="25"/>
  <c r="I176" i="25"/>
  <c r="I175" i="25"/>
  <c r="H174" i="25"/>
  <c r="I168" i="25"/>
  <c r="I167" i="25"/>
  <c r="H166" i="25"/>
  <c r="I160" i="25"/>
  <c r="I159" i="25"/>
  <c r="H158" i="25"/>
  <c r="I152" i="25"/>
  <c r="I151" i="25"/>
  <c r="H150" i="25"/>
  <c r="I144" i="25"/>
  <c r="I143" i="25"/>
  <c r="H142" i="25"/>
  <c r="I136" i="25"/>
  <c r="I135" i="25"/>
  <c r="H134" i="25"/>
  <c r="I128" i="25"/>
  <c r="I127" i="25"/>
  <c r="H126" i="25"/>
  <c r="I120" i="25"/>
  <c r="I119" i="25"/>
  <c r="H118" i="25"/>
  <c r="I112" i="25"/>
  <c r="I111" i="25"/>
  <c r="H110" i="25"/>
  <c r="I104" i="25"/>
  <c r="I103" i="25"/>
  <c r="H102" i="25"/>
  <c r="I96" i="25"/>
  <c r="I95" i="25"/>
  <c r="H94" i="25"/>
  <c r="I88" i="25"/>
  <c r="I87" i="25"/>
  <c r="H86" i="25"/>
  <c r="I80" i="25"/>
  <c r="I79" i="25"/>
  <c r="H78" i="25"/>
  <c r="I72" i="25"/>
  <c r="I71" i="25"/>
  <c r="H70" i="25"/>
  <c r="I64" i="25"/>
  <c r="I63" i="25"/>
  <c r="H62" i="25"/>
  <c r="I56" i="25"/>
  <c r="I55" i="25"/>
  <c r="H54" i="25"/>
  <c r="I48" i="25"/>
  <c r="I47" i="25"/>
  <c r="H46" i="25"/>
  <c r="I40" i="25"/>
  <c r="I39" i="25"/>
  <c r="H38" i="25"/>
  <c r="I32" i="25"/>
  <c r="I31" i="25"/>
  <c r="H30" i="25"/>
  <c r="I24" i="25"/>
  <c r="I23" i="25"/>
  <c r="H22" i="25"/>
  <c r="I16" i="25"/>
  <c r="I15" i="25"/>
  <c r="H14" i="25"/>
  <c r="I8" i="25"/>
  <c r="I7" i="25"/>
  <c r="H6" i="25"/>
  <c r="I400" i="24"/>
  <c r="I399" i="24"/>
  <c r="H398" i="24"/>
  <c r="I392" i="24"/>
  <c r="I391" i="24"/>
  <c r="H390" i="24"/>
  <c r="I384" i="24"/>
  <c r="I383" i="24"/>
  <c r="H382" i="24"/>
  <c r="I376" i="24"/>
  <c r="I375" i="24"/>
  <c r="H374" i="24"/>
  <c r="I368" i="24"/>
  <c r="I367" i="24"/>
  <c r="H366" i="24"/>
  <c r="I360" i="24"/>
  <c r="I359" i="24"/>
  <c r="H358" i="24"/>
  <c r="I352" i="24"/>
  <c r="I351" i="24"/>
  <c r="H350" i="24"/>
  <c r="I344" i="24"/>
  <c r="I343" i="24"/>
  <c r="H342" i="24"/>
  <c r="I336" i="24"/>
  <c r="I335" i="24"/>
  <c r="H334" i="24"/>
  <c r="I328" i="24"/>
  <c r="I327" i="24"/>
  <c r="H326" i="24"/>
  <c r="I320" i="24"/>
  <c r="I319" i="24"/>
  <c r="H318" i="24"/>
  <c r="I312" i="24"/>
  <c r="I311" i="24"/>
  <c r="H310" i="24"/>
  <c r="I304" i="24"/>
  <c r="I303" i="24"/>
  <c r="H302" i="24"/>
  <c r="I296" i="24"/>
  <c r="I295" i="24"/>
  <c r="H294" i="24"/>
  <c r="I288" i="24"/>
  <c r="I287" i="24"/>
  <c r="H286" i="24"/>
  <c r="I280" i="24"/>
  <c r="I279" i="24"/>
  <c r="H278" i="24"/>
  <c r="I272" i="24"/>
  <c r="I271" i="24"/>
  <c r="H270" i="24"/>
  <c r="I264" i="24"/>
  <c r="I263" i="24"/>
  <c r="H262" i="24"/>
  <c r="I256" i="24"/>
  <c r="I255" i="24"/>
  <c r="H254" i="24"/>
  <c r="I248" i="24"/>
  <c r="I247" i="24"/>
  <c r="H246" i="24"/>
  <c r="I240" i="24"/>
  <c r="I239" i="24"/>
  <c r="H238" i="24"/>
  <c r="I232" i="24"/>
  <c r="I231" i="24"/>
  <c r="H230" i="24"/>
  <c r="I224" i="24"/>
  <c r="I223" i="24"/>
  <c r="H222" i="24"/>
  <c r="I216" i="24"/>
  <c r="I215" i="24"/>
  <c r="H214" i="24"/>
  <c r="I208" i="24"/>
  <c r="I207" i="24"/>
  <c r="H206" i="24"/>
  <c r="I200" i="24"/>
  <c r="I199" i="24"/>
  <c r="H198" i="24"/>
  <c r="I192" i="24"/>
  <c r="I191" i="24"/>
  <c r="H190" i="24"/>
  <c r="I184" i="24"/>
  <c r="I183" i="24"/>
  <c r="H182" i="24"/>
  <c r="I176" i="24"/>
  <c r="I175" i="24"/>
  <c r="H174" i="24"/>
  <c r="I168" i="24"/>
  <c r="I167" i="24"/>
  <c r="H166" i="24"/>
  <c r="I160" i="24"/>
  <c r="I159" i="24"/>
  <c r="H158" i="24"/>
  <c r="I152" i="24"/>
  <c r="I151" i="24"/>
  <c r="H150" i="24"/>
  <c r="I144" i="24"/>
  <c r="I143" i="24"/>
  <c r="H142" i="24"/>
  <c r="I136" i="24"/>
  <c r="I135" i="24"/>
  <c r="H134" i="24"/>
  <c r="I128" i="24"/>
  <c r="I127" i="24"/>
  <c r="H126" i="24"/>
  <c r="I120" i="24"/>
  <c r="I119" i="24"/>
  <c r="H118" i="24"/>
  <c r="I112" i="24"/>
  <c r="I111" i="24"/>
  <c r="H110" i="24"/>
  <c r="I104" i="24"/>
  <c r="I103" i="24"/>
  <c r="H102" i="24"/>
  <c r="I96" i="24"/>
  <c r="I95" i="24"/>
  <c r="H94" i="24"/>
  <c r="I88" i="24"/>
  <c r="I87" i="24"/>
  <c r="H86" i="24"/>
  <c r="I80" i="24"/>
  <c r="I79" i="24"/>
  <c r="H78" i="24"/>
  <c r="I72" i="24"/>
  <c r="I71" i="24"/>
  <c r="H70" i="24"/>
  <c r="I64" i="24"/>
  <c r="I63" i="24"/>
  <c r="H62" i="24"/>
  <c r="I56" i="24"/>
  <c r="I55" i="24"/>
  <c r="H54" i="24"/>
  <c r="I48" i="24"/>
  <c r="I47" i="24"/>
  <c r="H46" i="24"/>
  <c r="I40" i="24"/>
  <c r="I39" i="24"/>
  <c r="H38" i="24"/>
  <c r="I32" i="24"/>
  <c r="I31" i="24"/>
  <c r="H30" i="24"/>
  <c r="I24" i="24"/>
  <c r="I23" i="24"/>
  <c r="H22" i="24"/>
  <c r="I16" i="24"/>
  <c r="I15" i="24"/>
  <c r="H14" i="24"/>
  <c r="I8" i="24"/>
  <c r="I7" i="24"/>
  <c r="H6" i="24"/>
  <c r="I400" i="23"/>
  <c r="I399" i="23"/>
  <c r="H398" i="23"/>
  <c r="I392" i="23"/>
  <c r="I391" i="23"/>
  <c r="H390" i="23"/>
  <c r="I384" i="23"/>
  <c r="I383" i="23"/>
  <c r="H382" i="23"/>
  <c r="I376" i="23"/>
  <c r="I375" i="23"/>
  <c r="H374" i="23"/>
  <c r="I368" i="23"/>
  <c r="I367" i="23"/>
  <c r="H366" i="23"/>
  <c r="I360" i="23"/>
  <c r="I359" i="23"/>
  <c r="H358" i="23"/>
  <c r="I352" i="23"/>
  <c r="I351" i="23"/>
  <c r="H350" i="23"/>
  <c r="I344" i="23"/>
  <c r="I343" i="23"/>
  <c r="H342" i="23"/>
  <c r="I336" i="23"/>
  <c r="I335" i="23"/>
  <c r="H334" i="23"/>
  <c r="I328" i="23"/>
  <c r="I327" i="23"/>
  <c r="H326" i="23"/>
  <c r="I320" i="23"/>
  <c r="I319" i="23"/>
  <c r="H318" i="23"/>
  <c r="I312" i="23"/>
  <c r="I311" i="23"/>
  <c r="H310" i="23"/>
  <c r="I304" i="23"/>
  <c r="I303" i="23"/>
  <c r="H302" i="23"/>
  <c r="I296" i="23"/>
  <c r="I295" i="23"/>
  <c r="H294" i="23"/>
  <c r="I288" i="23"/>
  <c r="I287" i="23"/>
  <c r="H286" i="23"/>
  <c r="I280" i="23"/>
  <c r="I279" i="23"/>
  <c r="H278" i="23"/>
  <c r="I272" i="23"/>
  <c r="I271" i="23"/>
  <c r="H270" i="23"/>
  <c r="I264" i="23"/>
  <c r="I263" i="23"/>
  <c r="H262" i="23"/>
  <c r="I256" i="23"/>
  <c r="I255" i="23"/>
  <c r="H254" i="23"/>
  <c r="I248" i="23"/>
  <c r="I247" i="23"/>
  <c r="H246" i="23"/>
  <c r="I240" i="23"/>
  <c r="I239" i="23"/>
  <c r="H238" i="23"/>
  <c r="I232" i="23"/>
  <c r="I231" i="23"/>
  <c r="H230" i="23"/>
  <c r="I224" i="23"/>
  <c r="I223" i="23"/>
  <c r="H222" i="23"/>
  <c r="I216" i="23"/>
  <c r="I215" i="23"/>
  <c r="H214" i="23"/>
  <c r="I208" i="23"/>
  <c r="I207" i="23"/>
  <c r="H206" i="23"/>
  <c r="I200" i="23"/>
  <c r="I199" i="23"/>
  <c r="H198" i="23"/>
  <c r="I192" i="23"/>
  <c r="I191" i="23"/>
  <c r="H190" i="23"/>
  <c r="I184" i="23"/>
  <c r="I183" i="23"/>
  <c r="H182" i="23"/>
  <c r="I176" i="23"/>
  <c r="I175" i="23"/>
  <c r="H174" i="23"/>
  <c r="I168" i="23"/>
  <c r="I167" i="23"/>
  <c r="H166" i="23"/>
  <c r="I160" i="23"/>
  <c r="I159" i="23"/>
  <c r="H158" i="23"/>
  <c r="I152" i="23"/>
  <c r="I151" i="23"/>
  <c r="H150" i="23"/>
  <c r="I144" i="23"/>
  <c r="I143" i="23"/>
  <c r="H142" i="23"/>
  <c r="I136" i="23"/>
  <c r="I135" i="23"/>
  <c r="H134" i="23"/>
  <c r="I128" i="23"/>
  <c r="I127" i="23"/>
  <c r="H126" i="23"/>
  <c r="I120" i="23"/>
  <c r="I119" i="23"/>
  <c r="H118" i="23"/>
  <c r="I112" i="23"/>
  <c r="I111" i="23"/>
  <c r="H110" i="23"/>
  <c r="I104" i="23"/>
  <c r="I103" i="23"/>
  <c r="H102" i="23"/>
  <c r="I96" i="23"/>
  <c r="I95" i="23"/>
  <c r="H94" i="23"/>
  <c r="I88" i="23"/>
  <c r="I87" i="23"/>
  <c r="H86" i="23"/>
  <c r="I80" i="23"/>
  <c r="I79" i="23"/>
  <c r="H78" i="23"/>
  <c r="I72" i="23"/>
  <c r="I71" i="23"/>
  <c r="H70" i="23"/>
  <c r="I64" i="23"/>
  <c r="I63" i="23"/>
  <c r="H62" i="23"/>
  <c r="I56" i="23"/>
  <c r="I55" i="23"/>
  <c r="H54" i="23"/>
  <c r="I48" i="23"/>
  <c r="I47" i="23"/>
  <c r="H46" i="23"/>
  <c r="I40" i="23"/>
  <c r="I39" i="23"/>
  <c r="H38" i="23"/>
  <c r="I32" i="23"/>
  <c r="I31" i="23"/>
  <c r="H30" i="23"/>
  <c r="I24" i="23"/>
  <c r="I23" i="23"/>
  <c r="H22" i="23"/>
  <c r="I16" i="23"/>
  <c r="I15" i="23"/>
  <c r="H14" i="23"/>
  <c r="I8" i="23"/>
  <c r="I7" i="23"/>
  <c r="H6" i="23"/>
  <c r="I400" i="22"/>
  <c r="I399" i="22"/>
  <c r="H398" i="22"/>
  <c r="I392" i="22"/>
  <c r="I391" i="22"/>
  <c r="H390" i="22"/>
  <c r="I384" i="22"/>
  <c r="I383" i="22"/>
  <c r="H382" i="22"/>
  <c r="I376" i="22"/>
  <c r="I375" i="22"/>
  <c r="H374" i="22"/>
  <c r="I368" i="22"/>
  <c r="I367" i="22"/>
  <c r="H366" i="22"/>
  <c r="I360" i="22"/>
  <c r="I359" i="22"/>
  <c r="H358" i="22"/>
  <c r="I352" i="22"/>
  <c r="I351" i="22"/>
  <c r="H350" i="22"/>
  <c r="I344" i="22"/>
  <c r="I343" i="22"/>
  <c r="H342" i="22"/>
  <c r="I336" i="22"/>
  <c r="I335" i="22"/>
  <c r="H334" i="22"/>
  <c r="I328" i="22"/>
  <c r="I327" i="22"/>
  <c r="H326" i="22"/>
  <c r="I320" i="22"/>
  <c r="I319" i="22"/>
  <c r="H318" i="22"/>
  <c r="I312" i="22"/>
  <c r="I311" i="22"/>
  <c r="H310" i="22"/>
  <c r="I304" i="22"/>
  <c r="I303" i="22"/>
  <c r="H302" i="22"/>
  <c r="I296" i="22"/>
  <c r="I295" i="22"/>
  <c r="H294" i="22"/>
  <c r="I288" i="22"/>
  <c r="I287" i="22"/>
  <c r="H286" i="22"/>
  <c r="I280" i="22"/>
  <c r="I279" i="22"/>
  <c r="H278" i="22"/>
  <c r="I272" i="22"/>
  <c r="I271" i="22"/>
  <c r="H270" i="22"/>
  <c r="I264" i="22"/>
  <c r="I263" i="22"/>
  <c r="H262" i="22"/>
  <c r="I256" i="22"/>
  <c r="I255" i="22"/>
  <c r="H254" i="22"/>
  <c r="I248" i="22"/>
  <c r="I247" i="22"/>
  <c r="H246" i="22"/>
  <c r="I240" i="22"/>
  <c r="I239" i="22"/>
  <c r="H238" i="22"/>
  <c r="I232" i="22"/>
  <c r="I231" i="22"/>
  <c r="H230" i="22"/>
  <c r="I224" i="22"/>
  <c r="I223" i="22"/>
  <c r="H222" i="22"/>
  <c r="I216" i="22"/>
  <c r="I215" i="22"/>
  <c r="H214" i="22"/>
  <c r="I208" i="22"/>
  <c r="I207" i="22"/>
  <c r="H206" i="22"/>
  <c r="I200" i="22"/>
  <c r="I199" i="22"/>
  <c r="H198" i="22"/>
  <c r="I192" i="22"/>
  <c r="I191" i="22"/>
  <c r="H190" i="22"/>
  <c r="I184" i="22"/>
  <c r="I183" i="22"/>
  <c r="H182" i="22"/>
  <c r="I176" i="22"/>
  <c r="I175" i="22"/>
  <c r="H174" i="22"/>
  <c r="I168" i="22"/>
  <c r="I167" i="22"/>
  <c r="H166" i="22"/>
  <c r="I160" i="22"/>
  <c r="I159" i="22"/>
  <c r="H158" i="22"/>
  <c r="I152" i="22"/>
  <c r="I151" i="22"/>
  <c r="H150" i="22"/>
  <c r="I144" i="22"/>
  <c r="I143" i="22"/>
  <c r="H142" i="22"/>
  <c r="I136" i="22"/>
  <c r="I135" i="22"/>
  <c r="H134" i="22"/>
  <c r="I128" i="22"/>
  <c r="I127" i="22"/>
  <c r="H126" i="22"/>
  <c r="I120" i="22"/>
  <c r="I119" i="22"/>
  <c r="H118" i="22"/>
  <c r="I112" i="22"/>
  <c r="I111" i="22"/>
  <c r="H110" i="22"/>
  <c r="I104" i="22"/>
  <c r="I103" i="22"/>
  <c r="H102" i="22"/>
  <c r="I96" i="22"/>
  <c r="I95" i="22"/>
  <c r="H94" i="22"/>
  <c r="I88" i="22"/>
  <c r="I87" i="22"/>
  <c r="H86" i="22"/>
  <c r="I80" i="22"/>
  <c r="I79" i="22"/>
  <c r="H78" i="22"/>
  <c r="I72" i="22"/>
  <c r="I71" i="22"/>
  <c r="H70" i="22"/>
  <c r="I64" i="22"/>
  <c r="I63" i="22"/>
  <c r="H62" i="22"/>
  <c r="I56" i="22"/>
  <c r="I55" i="22"/>
  <c r="H54" i="22"/>
  <c r="I48" i="22"/>
  <c r="I47" i="22"/>
  <c r="H46" i="22"/>
  <c r="I40" i="22"/>
  <c r="I39" i="22"/>
  <c r="H38" i="22"/>
  <c r="I32" i="22"/>
  <c r="I31" i="22"/>
  <c r="H30" i="22"/>
  <c r="I24" i="22"/>
  <c r="I23" i="22"/>
  <c r="H22" i="22"/>
  <c r="I16" i="22"/>
  <c r="I15" i="22"/>
  <c r="H14" i="22"/>
  <c r="I8" i="22"/>
  <c r="I7" i="22"/>
  <c r="H6" i="22"/>
  <c r="I400" i="21"/>
  <c r="I399" i="21"/>
  <c r="H398" i="21"/>
  <c r="I392" i="21"/>
  <c r="I391" i="21"/>
  <c r="H390" i="21"/>
  <c r="I384" i="21"/>
  <c r="I383" i="21"/>
  <c r="H382" i="21"/>
  <c r="I376" i="21"/>
  <c r="I375" i="21"/>
  <c r="H374" i="21"/>
  <c r="I368" i="21"/>
  <c r="I367" i="21"/>
  <c r="H366" i="21"/>
  <c r="I360" i="21"/>
  <c r="I359" i="21"/>
  <c r="H358" i="21"/>
  <c r="I352" i="21"/>
  <c r="I351" i="21"/>
  <c r="H350" i="21"/>
  <c r="I344" i="21"/>
  <c r="I343" i="21"/>
  <c r="H342" i="21"/>
  <c r="I336" i="21"/>
  <c r="I335" i="21"/>
  <c r="H334" i="21"/>
  <c r="I328" i="21"/>
  <c r="I327" i="21"/>
  <c r="H326" i="21"/>
  <c r="I320" i="21"/>
  <c r="I319" i="21"/>
  <c r="H318" i="21"/>
  <c r="I312" i="21"/>
  <c r="I311" i="21"/>
  <c r="H310" i="21"/>
  <c r="I304" i="21"/>
  <c r="I303" i="21"/>
  <c r="H302" i="21"/>
  <c r="I296" i="21"/>
  <c r="I295" i="21"/>
  <c r="H294" i="21"/>
  <c r="I288" i="21"/>
  <c r="I287" i="21"/>
  <c r="H286" i="21"/>
  <c r="I280" i="21"/>
  <c r="I279" i="21"/>
  <c r="H278" i="21"/>
  <c r="I272" i="21"/>
  <c r="I271" i="21"/>
  <c r="H270" i="21"/>
  <c r="I264" i="21"/>
  <c r="I263" i="21"/>
  <c r="H262" i="21"/>
  <c r="I256" i="21"/>
  <c r="I255" i="21"/>
  <c r="H254" i="21"/>
  <c r="I248" i="21"/>
  <c r="I247" i="21"/>
  <c r="H246" i="21"/>
  <c r="I240" i="21"/>
  <c r="I239" i="21"/>
  <c r="H238" i="21"/>
  <c r="I232" i="21"/>
  <c r="I231" i="21"/>
  <c r="H230" i="21"/>
  <c r="I224" i="21"/>
  <c r="I223" i="21"/>
  <c r="H222" i="21"/>
  <c r="I216" i="21"/>
  <c r="I215" i="21"/>
  <c r="H214" i="21"/>
  <c r="I208" i="21"/>
  <c r="I207" i="21"/>
  <c r="H206" i="21"/>
  <c r="I200" i="21"/>
  <c r="I199" i="21"/>
  <c r="H198" i="21"/>
  <c r="I192" i="21"/>
  <c r="I191" i="21"/>
  <c r="H190" i="21"/>
  <c r="I184" i="21"/>
  <c r="I183" i="21"/>
  <c r="H182" i="21"/>
  <c r="I176" i="21"/>
  <c r="I175" i="21"/>
  <c r="H174" i="21"/>
  <c r="I168" i="21"/>
  <c r="I167" i="21"/>
  <c r="H166" i="21"/>
  <c r="I160" i="21"/>
  <c r="I159" i="21"/>
  <c r="H158" i="21"/>
  <c r="I152" i="21"/>
  <c r="I151" i="21"/>
  <c r="H150" i="21"/>
  <c r="I144" i="21"/>
  <c r="I143" i="21"/>
  <c r="H142" i="21"/>
  <c r="I136" i="21"/>
  <c r="I135" i="21"/>
  <c r="H134" i="21"/>
  <c r="I128" i="21"/>
  <c r="I127" i="21"/>
  <c r="H126" i="21"/>
  <c r="I120" i="21"/>
  <c r="I119" i="21"/>
  <c r="H118" i="21"/>
  <c r="I112" i="21"/>
  <c r="I111" i="21"/>
  <c r="H110" i="21"/>
  <c r="I104" i="21"/>
  <c r="I103" i="21"/>
  <c r="H102" i="21"/>
  <c r="I96" i="21"/>
  <c r="I95" i="21"/>
  <c r="H94" i="21"/>
  <c r="I88" i="21"/>
  <c r="I87" i="21"/>
  <c r="H86" i="21"/>
  <c r="I80" i="21"/>
  <c r="I79" i="21"/>
  <c r="H78" i="21"/>
  <c r="I72" i="21"/>
  <c r="I71" i="21"/>
  <c r="H70" i="21"/>
  <c r="I64" i="21"/>
  <c r="I63" i="21"/>
  <c r="H62" i="21"/>
  <c r="I56" i="21"/>
  <c r="I55" i="21"/>
  <c r="H54" i="21"/>
  <c r="I48" i="21"/>
  <c r="I47" i="21"/>
  <c r="H46" i="21"/>
  <c r="I40" i="21"/>
  <c r="I39" i="21"/>
  <c r="H38" i="21"/>
  <c r="I32" i="21"/>
  <c r="I31" i="21"/>
  <c r="H30" i="21"/>
  <c r="I24" i="21"/>
  <c r="I23" i="21"/>
  <c r="H22" i="21"/>
  <c r="I16" i="21"/>
  <c r="I15" i="21"/>
  <c r="H14" i="21"/>
  <c r="I8" i="21"/>
  <c r="I7" i="21"/>
  <c r="H6" i="21"/>
  <c r="I400" i="20"/>
  <c r="I399" i="20"/>
  <c r="H398" i="20"/>
  <c r="I392" i="20"/>
  <c r="I391" i="20"/>
  <c r="H390" i="20"/>
  <c r="I384" i="20"/>
  <c r="I383" i="20"/>
  <c r="H382" i="20"/>
  <c r="I376" i="20"/>
  <c r="I375" i="20"/>
  <c r="H374" i="20"/>
  <c r="I368" i="20"/>
  <c r="I367" i="20"/>
  <c r="H366" i="20"/>
  <c r="I360" i="20"/>
  <c r="I359" i="20"/>
  <c r="H358" i="20"/>
  <c r="I352" i="20"/>
  <c r="I351" i="20"/>
  <c r="H350" i="20"/>
  <c r="I344" i="20"/>
  <c r="I343" i="20"/>
  <c r="H342" i="20"/>
  <c r="I336" i="20"/>
  <c r="I335" i="20"/>
  <c r="H334" i="20"/>
  <c r="I328" i="20"/>
  <c r="I327" i="20"/>
  <c r="H326" i="20"/>
  <c r="I320" i="20"/>
  <c r="I319" i="20"/>
  <c r="H318" i="20"/>
  <c r="I312" i="20"/>
  <c r="I311" i="20"/>
  <c r="H310" i="20"/>
  <c r="I304" i="20"/>
  <c r="I303" i="20"/>
  <c r="H302" i="20"/>
  <c r="I296" i="20"/>
  <c r="I295" i="20"/>
  <c r="H294" i="20"/>
  <c r="I288" i="20"/>
  <c r="I287" i="20"/>
  <c r="H286" i="20"/>
  <c r="I280" i="20"/>
  <c r="I279" i="20"/>
  <c r="H278" i="20"/>
  <c r="I272" i="20"/>
  <c r="I271" i="20"/>
  <c r="H270" i="20"/>
  <c r="I264" i="20"/>
  <c r="I263" i="20"/>
  <c r="H262" i="20"/>
  <c r="I256" i="20"/>
  <c r="I255" i="20"/>
  <c r="H254" i="20"/>
  <c r="I248" i="20"/>
  <c r="I247" i="20"/>
  <c r="H246" i="20"/>
  <c r="I240" i="20"/>
  <c r="I239" i="20"/>
  <c r="H238" i="20"/>
  <c r="I232" i="20"/>
  <c r="I231" i="20"/>
  <c r="H230" i="20"/>
  <c r="I224" i="20"/>
  <c r="I223" i="20"/>
  <c r="H222" i="20"/>
  <c r="I216" i="20"/>
  <c r="I215" i="20"/>
  <c r="H214" i="20"/>
  <c r="I208" i="20"/>
  <c r="I207" i="20"/>
  <c r="H206" i="20"/>
  <c r="I200" i="20"/>
  <c r="I199" i="20"/>
  <c r="H198" i="20"/>
  <c r="I192" i="20"/>
  <c r="I191" i="20"/>
  <c r="H190" i="20"/>
  <c r="I184" i="20"/>
  <c r="I183" i="20"/>
  <c r="H182" i="20"/>
  <c r="I176" i="20"/>
  <c r="I175" i="20"/>
  <c r="H174" i="20"/>
  <c r="I168" i="20"/>
  <c r="I167" i="20"/>
  <c r="H166" i="20"/>
  <c r="I160" i="20"/>
  <c r="I159" i="20"/>
  <c r="H158" i="20"/>
  <c r="I152" i="20"/>
  <c r="I151" i="20"/>
  <c r="H150" i="20"/>
  <c r="I144" i="20"/>
  <c r="I143" i="20"/>
  <c r="H142" i="20"/>
  <c r="I136" i="20"/>
  <c r="I135" i="20"/>
  <c r="H134" i="20"/>
  <c r="I128" i="20"/>
  <c r="I127" i="20"/>
  <c r="H126" i="20"/>
  <c r="I120" i="20"/>
  <c r="I119" i="20"/>
  <c r="H118" i="20"/>
  <c r="I112" i="20"/>
  <c r="I111" i="20"/>
  <c r="H110" i="20"/>
  <c r="I104" i="20"/>
  <c r="I103" i="20"/>
  <c r="H102" i="20"/>
  <c r="I96" i="20"/>
  <c r="I95" i="20"/>
  <c r="H94" i="20"/>
  <c r="I88" i="20"/>
  <c r="I87" i="20"/>
  <c r="H86" i="20"/>
  <c r="I80" i="20"/>
  <c r="I79" i="20"/>
  <c r="H78" i="20"/>
  <c r="I72" i="20"/>
  <c r="I71" i="20"/>
  <c r="H70" i="20"/>
  <c r="I64" i="20"/>
  <c r="I63" i="20"/>
  <c r="H62" i="20"/>
  <c r="I56" i="20"/>
  <c r="I55" i="20"/>
  <c r="H54" i="20"/>
  <c r="I48" i="20"/>
  <c r="I47" i="20"/>
  <c r="H46" i="20"/>
  <c r="I40" i="20"/>
  <c r="I39" i="20"/>
  <c r="H38" i="20"/>
  <c r="I32" i="20"/>
  <c r="I31" i="20"/>
  <c r="H30" i="20"/>
  <c r="I24" i="20"/>
  <c r="I23" i="20"/>
  <c r="H22" i="20"/>
  <c r="I16" i="20"/>
  <c r="I15" i="20"/>
  <c r="H14" i="20"/>
  <c r="I8" i="20"/>
  <c r="I7" i="20"/>
  <c r="H6" i="20"/>
  <c r="I400" i="19"/>
  <c r="I399" i="19"/>
  <c r="H398" i="19"/>
  <c r="I392" i="19"/>
  <c r="I391" i="19"/>
  <c r="H390" i="19"/>
  <c r="I384" i="19"/>
  <c r="I383" i="19"/>
  <c r="H382" i="19"/>
  <c r="I376" i="19"/>
  <c r="I375" i="19"/>
  <c r="H374" i="19"/>
  <c r="I368" i="19"/>
  <c r="I367" i="19"/>
  <c r="H366" i="19"/>
  <c r="I360" i="19"/>
  <c r="I359" i="19"/>
  <c r="H358" i="19"/>
  <c r="I352" i="19"/>
  <c r="I351" i="19"/>
  <c r="H350" i="19"/>
  <c r="I344" i="19"/>
  <c r="I343" i="19"/>
  <c r="H342" i="19"/>
  <c r="I336" i="19"/>
  <c r="I335" i="19"/>
  <c r="H334" i="19"/>
  <c r="I328" i="19"/>
  <c r="I327" i="19"/>
  <c r="H326" i="19"/>
  <c r="I320" i="19"/>
  <c r="I319" i="19"/>
  <c r="H318" i="19"/>
  <c r="I312" i="19"/>
  <c r="I311" i="19"/>
  <c r="H310" i="19"/>
  <c r="I304" i="19"/>
  <c r="I303" i="19"/>
  <c r="H302" i="19"/>
  <c r="I296" i="19"/>
  <c r="I295" i="19"/>
  <c r="H294" i="19"/>
  <c r="I288" i="19"/>
  <c r="I287" i="19"/>
  <c r="H286" i="19"/>
  <c r="I280" i="19"/>
  <c r="I279" i="19"/>
  <c r="H278" i="19"/>
  <c r="I272" i="19"/>
  <c r="I271" i="19"/>
  <c r="H270" i="19"/>
  <c r="I264" i="19"/>
  <c r="I263" i="19"/>
  <c r="H262" i="19"/>
  <c r="I256" i="19"/>
  <c r="I255" i="19"/>
  <c r="H254" i="19"/>
  <c r="I248" i="19"/>
  <c r="I247" i="19"/>
  <c r="H246" i="19"/>
  <c r="I240" i="19"/>
  <c r="I239" i="19"/>
  <c r="H238" i="19"/>
  <c r="I232" i="19"/>
  <c r="I231" i="19"/>
  <c r="H230" i="19"/>
  <c r="I224" i="19"/>
  <c r="I223" i="19"/>
  <c r="H222" i="19"/>
  <c r="I216" i="19"/>
  <c r="I215" i="19"/>
  <c r="H214" i="19"/>
  <c r="I208" i="19"/>
  <c r="I207" i="19"/>
  <c r="H206" i="19"/>
  <c r="I200" i="19"/>
  <c r="I199" i="19"/>
  <c r="H198" i="19"/>
  <c r="I192" i="19"/>
  <c r="I191" i="19"/>
  <c r="H190" i="19"/>
  <c r="I184" i="19"/>
  <c r="I183" i="19"/>
  <c r="H182" i="19"/>
  <c r="I176" i="19"/>
  <c r="I175" i="19"/>
  <c r="H174" i="19"/>
  <c r="I168" i="19"/>
  <c r="I167" i="19"/>
  <c r="H166" i="19"/>
  <c r="I160" i="19"/>
  <c r="I159" i="19"/>
  <c r="H158" i="19"/>
  <c r="I152" i="19"/>
  <c r="I151" i="19"/>
  <c r="H150" i="19"/>
  <c r="I144" i="19"/>
  <c r="I143" i="19"/>
  <c r="H142" i="19"/>
  <c r="I136" i="19"/>
  <c r="I135" i="19"/>
  <c r="H134" i="19"/>
  <c r="I128" i="19"/>
  <c r="I127" i="19"/>
  <c r="H126" i="19"/>
  <c r="I120" i="19"/>
  <c r="I119" i="19"/>
  <c r="H118" i="19"/>
  <c r="I112" i="19"/>
  <c r="I111" i="19"/>
  <c r="H110" i="19"/>
  <c r="I104" i="19"/>
  <c r="I103" i="19"/>
  <c r="H102" i="19"/>
  <c r="I96" i="19"/>
  <c r="I95" i="19"/>
  <c r="H94" i="19"/>
  <c r="I88" i="19"/>
  <c r="I87" i="19"/>
  <c r="H86" i="19"/>
  <c r="I80" i="19"/>
  <c r="I79" i="19"/>
  <c r="H78" i="19"/>
  <c r="I72" i="19"/>
  <c r="I71" i="19"/>
  <c r="H70" i="19"/>
  <c r="I64" i="19"/>
  <c r="I63" i="19"/>
  <c r="H62" i="19"/>
  <c r="I56" i="19"/>
  <c r="I55" i="19"/>
  <c r="H54" i="19"/>
  <c r="I48" i="19"/>
  <c r="I47" i="19"/>
  <c r="H46" i="19"/>
  <c r="I40" i="19"/>
  <c r="I39" i="19"/>
  <c r="H38" i="19"/>
  <c r="I32" i="19"/>
  <c r="I31" i="19"/>
  <c r="H30" i="19"/>
  <c r="I24" i="19"/>
  <c r="I23" i="19"/>
  <c r="H22" i="19"/>
  <c r="I16" i="19"/>
  <c r="I15" i="19"/>
  <c r="H14" i="19"/>
  <c r="I8" i="19"/>
  <c r="I7" i="19"/>
  <c r="H6" i="19"/>
  <c r="I400" i="18"/>
  <c r="I399" i="18"/>
  <c r="H398" i="18"/>
  <c r="I392" i="18"/>
  <c r="I391" i="18"/>
  <c r="H390" i="18"/>
  <c r="I384" i="18"/>
  <c r="I383" i="18"/>
  <c r="H382" i="18"/>
  <c r="I376" i="18"/>
  <c r="I375" i="18"/>
  <c r="H374" i="18"/>
  <c r="I368" i="18"/>
  <c r="I367" i="18"/>
  <c r="H366" i="18"/>
  <c r="I360" i="18"/>
  <c r="I359" i="18"/>
  <c r="H358" i="18"/>
  <c r="I352" i="18"/>
  <c r="I351" i="18"/>
  <c r="H350" i="18"/>
  <c r="I344" i="18"/>
  <c r="I343" i="18"/>
  <c r="H342" i="18"/>
  <c r="I336" i="18"/>
  <c r="I335" i="18"/>
  <c r="H334" i="18"/>
  <c r="I328" i="18"/>
  <c r="I327" i="18"/>
  <c r="H326" i="18"/>
  <c r="I320" i="18"/>
  <c r="I319" i="18"/>
  <c r="H318" i="18"/>
  <c r="I312" i="18"/>
  <c r="I311" i="18"/>
  <c r="H310" i="18"/>
  <c r="I304" i="18"/>
  <c r="I303" i="18"/>
  <c r="H302" i="18"/>
  <c r="I296" i="18"/>
  <c r="I295" i="18"/>
  <c r="H294" i="18"/>
  <c r="I288" i="18"/>
  <c r="I287" i="18"/>
  <c r="H286" i="18"/>
  <c r="I280" i="18"/>
  <c r="I279" i="18"/>
  <c r="H278" i="18"/>
  <c r="I272" i="18"/>
  <c r="I271" i="18"/>
  <c r="H270" i="18"/>
  <c r="I264" i="18"/>
  <c r="I263" i="18"/>
  <c r="H262" i="18"/>
  <c r="I256" i="18"/>
  <c r="I255" i="18"/>
  <c r="H254" i="18"/>
  <c r="I248" i="18"/>
  <c r="I247" i="18"/>
  <c r="H246" i="18"/>
  <c r="I240" i="18"/>
  <c r="I239" i="18"/>
  <c r="H238" i="18"/>
  <c r="I232" i="18"/>
  <c r="I231" i="18"/>
  <c r="H230" i="18"/>
  <c r="I224" i="18"/>
  <c r="I223" i="18"/>
  <c r="H222" i="18"/>
  <c r="I216" i="18"/>
  <c r="I215" i="18"/>
  <c r="H214" i="18"/>
  <c r="I208" i="18"/>
  <c r="I207" i="18"/>
  <c r="H206" i="18"/>
  <c r="I200" i="18"/>
  <c r="I199" i="18"/>
  <c r="H198" i="18"/>
  <c r="I192" i="18"/>
  <c r="I191" i="18"/>
  <c r="H190" i="18"/>
  <c r="I184" i="18"/>
  <c r="I183" i="18"/>
  <c r="H182" i="18"/>
  <c r="I176" i="18"/>
  <c r="I175" i="18"/>
  <c r="H174" i="18"/>
  <c r="I168" i="18"/>
  <c r="I167" i="18"/>
  <c r="H166" i="18"/>
  <c r="I160" i="18"/>
  <c r="I159" i="18"/>
  <c r="H158" i="18"/>
  <c r="I152" i="18"/>
  <c r="I151" i="18"/>
  <c r="H150" i="18"/>
  <c r="I144" i="18"/>
  <c r="I143" i="18"/>
  <c r="H142" i="18"/>
  <c r="I136" i="18"/>
  <c r="I135" i="18"/>
  <c r="H134" i="18"/>
  <c r="I128" i="18"/>
  <c r="I127" i="18"/>
  <c r="H126" i="18"/>
  <c r="I120" i="18"/>
  <c r="I119" i="18"/>
  <c r="H118" i="18"/>
  <c r="I112" i="18"/>
  <c r="I111" i="18"/>
  <c r="H110" i="18"/>
  <c r="I104" i="18"/>
  <c r="I103" i="18"/>
  <c r="H102" i="18"/>
  <c r="I96" i="18"/>
  <c r="I95" i="18"/>
  <c r="H94" i="18"/>
  <c r="I88" i="18"/>
  <c r="I87" i="18"/>
  <c r="H86" i="18"/>
  <c r="I80" i="18"/>
  <c r="I79" i="18"/>
  <c r="H78" i="18"/>
  <c r="I72" i="18"/>
  <c r="I71" i="18"/>
  <c r="H70" i="18"/>
  <c r="I64" i="18"/>
  <c r="I63" i="18"/>
  <c r="H62" i="18"/>
  <c r="I56" i="18"/>
  <c r="I55" i="18"/>
  <c r="H54" i="18"/>
  <c r="I48" i="18"/>
  <c r="I47" i="18"/>
  <c r="H46" i="18"/>
  <c r="I40" i="18"/>
  <c r="I39" i="18"/>
  <c r="H38" i="18"/>
  <c r="I32" i="18"/>
  <c r="I31" i="18"/>
  <c r="H30" i="18"/>
  <c r="I24" i="18"/>
  <c r="I23" i="18"/>
  <c r="H22" i="18"/>
  <c r="I16" i="18"/>
  <c r="I15" i="18"/>
  <c r="H14" i="18"/>
  <c r="I8" i="18"/>
  <c r="I7" i="18"/>
  <c r="H6" i="18"/>
  <c r="I400" i="17"/>
  <c r="I399" i="17"/>
  <c r="H398" i="17"/>
  <c r="I392" i="17"/>
  <c r="I391" i="17"/>
  <c r="H390" i="17"/>
  <c r="I384" i="17"/>
  <c r="I383" i="17"/>
  <c r="H382" i="17"/>
  <c r="I376" i="17"/>
  <c r="I375" i="17"/>
  <c r="H374" i="17"/>
  <c r="I368" i="17"/>
  <c r="I367" i="17"/>
  <c r="H366" i="17"/>
  <c r="I360" i="17"/>
  <c r="I359" i="17"/>
  <c r="H358" i="17"/>
  <c r="I352" i="17"/>
  <c r="I351" i="17"/>
  <c r="H350" i="17"/>
  <c r="I344" i="17"/>
  <c r="I343" i="17"/>
  <c r="H342" i="17"/>
  <c r="I336" i="17"/>
  <c r="I335" i="17"/>
  <c r="H334" i="17"/>
  <c r="I328" i="17"/>
  <c r="I327" i="17"/>
  <c r="H326" i="17"/>
  <c r="I320" i="17"/>
  <c r="I319" i="17"/>
  <c r="H318" i="17"/>
  <c r="I312" i="17"/>
  <c r="I311" i="17"/>
  <c r="H310" i="17"/>
  <c r="I304" i="17"/>
  <c r="I303" i="17"/>
  <c r="H302" i="17"/>
  <c r="I296" i="17"/>
  <c r="I295" i="17"/>
  <c r="H294" i="17"/>
  <c r="I288" i="17"/>
  <c r="I287" i="17"/>
  <c r="H286" i="17"/>
  <c r="I280" i="17"/>
  <c r="I279" i="17"/>
  <c r="H278" i="17"/>
  <c r="I272" i="17"/>
  <c r="I271" i="17"/>
  <c r="H270" i="17"/>
  <c r="I264" i="17"/>
  <c r="I263" i="17"/>
  <c r="H262" i="17"/>
  <c r="I256" i="17"/>
  <c r="I255" i="17"/>
  <c r="H254" i="17"/>
  <c r="I248" i="17"/>
  <c r="I247" i="17"/>
  <c r="H246" i="17"/>
  <c r="I240" i="17"/>
  <c r="I239" i="17"/>
  <c r="H238" i="17"/>
  <c r="I232" i="17"/>
  <c r="I231" i="17"/>
  <c r="H230" i="17"/>
  <c r="I224" i="17"/>
  <c r="I223" i="17"/>
  <c r="H222" i="17"/>
  <c r="I216" i="17"/>
  <c r="I215" i="17"/>
  <c r="H214" i="17"/>
  <c r="I208" i="17"/>
  <c r="I207" i="17"/>
  <c r="H206" i="17"/>
  <c r="I200" i="17"/>
  <c r="I199" i="17"/>
  <c r="H198" i="17"/>
  <c r="I192" i="17"/>
  <c r="I191" i="17"/>
  <c r="H190" i="17"/>
  <c r="I184" i="17"/>
  <c r="I183" i="17"/>
  <c r="H182" i="17"/>
  <c r="I176" i="17"/>
  <c r="I175" i="17"/>
  <c r="H174" i="17"/>
  <c r="I168" i="17"/>
  <c r="I167" i="17"/>
  <c r="H166" i="17"/>
  <c r="I160" i="17"/>
  <c r="I159" i="17"/>
  <c r="H158" i="17"/>
  <c r="I152" i="17"/>
  <c r="I151" i="17"/>
  <c r="H150" i="17"/>
  <c r="I144" i="17"/>
  <c r="I143" i="17"/>
  <c r="H142" i="17"/>
  <c r="I136" i="17"/>
  <c r="I135" i="17"/>
  <c r="H134" i="17"/>
  <c r="I128" i="17"/>
  <c r="I127" i="17"/>
  <c r="H126" i="17"/>
  <c r="I120" i="17"/>
  <c r="I119" i="17"/>
  <c r="H118" i="17"/>
  <c r="I112" i="17"/>
  <c r="I111" i="17"/>
  <c r="H110" i="17"/>
  <c r="I104" i="17"/>
  <c r="I103" i="17"/>
  <c r="H102" i="17"/>
  <c r="I96" i="17"/>
  <c r="I95" i="17"/>
  <c r="H94" i="17"/>
  <c r="I88" i="17"/>
  <c r="I87" i="17"/>
  <c r="H86" i="17"/>
  <c r="I80" i="17"/>
  <c r="I79" i="17"/>
  <c r="H78" i="17"/>
  <c r="I72" i="17"/>
  <c r="I71" i="17"/>
  <c r="H70" i="17"/>
  <c r="I64" i="17"/>
  <c r="I63" i="17"/>
  <c r="H62" i="17"/>
  <c r="I56" i="17"/>
  <c r="I55" i="17"/>
  <c r="H54" i="17"/>
  <c r="I48" i="17"/>
  <c r="I47" i="17"/>
  <c r="H46" i="17"/>
  <c r="I40" i="17"/>
  <c r="I39" i="17"/>
  <c r="H38" i="17"/>
  <c r="I32" i="17"/>
  <c r="I31" i="17"/>
  <c r="H30" i="17"/>
  <c r="I24" i="17"/>
  <c r="I23" i="17"/>
  <c r="H22" i="17"/>
  <c r="I16" i="17"/>
  <c r="I15" i="17"/>
  <c r="H14" i="17"/>
  <c r="I8" i="17"/>
  <c r="I7" i="17"/>
  <c r="H6" i="17"/>
  <c r="I400" i="16"/>
  <c r="I399" i="16"/>
  <c r="H398" i="16"/>
  <c r="I392" i="16"/>
  <c r="I391" i="16"/>
  <c r="H390" i="16"/>
  <c r="I384" i="16"/>
  <c r="I383" i="16"/>
  <c r="H382" i="16"/>
  <c r="I376" i="16"/>
  <c r="I375" i="16"/>
  <c r="H374" i="16"/>
  <c r="I368" i="16"/>
  <c r="I367" i="16"/>
  <c r="H366" i="16"/>
  <c r="I360" i="16"/>
  <c r="I359" i="16"/>
  <c r="H358" i="16"/>
  <c r="I352" i="16"/>
  <c r="I351" i="16"/>
  <c r="H350" i="16"/>
  <c r="I344" i="16"/>
  <c r="I343" i="16"/>
  <c r="H342" i="16"/>
  <c r="I336" i="16"/>
  <c r="I335" i="16"/>
  <c r="H334" i="16"/>
  <c r="I328" i="16"/>
  <c r="I327" i="16"/>
  <c r="H326" i="16"/>
  <c r="I320" i="16"/>
  <c r="I319" i="16"/>
  <c r="H318" i="16"/>
  <c r="I312" i="16"/>
  <c r="I311" i="16"/>
  <c r="H310" i="16"/>
  <c r="I304" i="16"/>
  <c r="I303" i="16"/>
  <c r="H302" i="16"/>
  <c r="I296" i="16"/>
  <c r="I295" i="16"/>
  <c r="H294" i="16"/>
  <c r="I288" i="16"/>
  <c r="I287" i="16"/>
  <c r="H286" i="16"/>
  <c r="I280" i="16"/>
  <c r="I279" i="16"/>
  <c r="H278" i="16"/>
  <c r="I272" i="16"/>
  <c r="I271" i="16"/>
  <c r="H270" i="16"/>
  <c r="I264" i="16"/>
  <c r="I263" i="16"/>
  <c r="H262" i="16"/>
  <c r="I256" i="16"/>
  <c r="I255" i="16"/>
  <c r="H254" i="16"/>
  <c r="I248" i="16"/>
  <c r="I247" i="16"/>
  <c r="H246" i="16"/>
  <c r="I240" i="16"/>
  <c r="I239" i="16"/>
  <c r="H238" i="16"/>
  <c r="I232" i="16"/>
  <c r="I231" i="16"/>
  <c r="H230" i="16"/>
  <c r="I224" i="16"/>
  <c r="I223" i="16"/>
  <c r="H222" i="16"/>
  <c r="I216" i="16"/>
  <c r="I215" i="16"/>
  <c r="H214" i="16"/>
  <c r="I208" i="16"/>
  <c r="I207" i="16"/>
  <c r="H206" i="16"/>
  <c r="I200" i="16"/>
  <c r="I199" i="16"/>
  <c r="H198" i="16"/>
  <c r="I192" i="16"/>
  <c r="I191" i="16"/>
  <c r="H190" i="16"/>
  <c r="I184" i="16"/>
  <c r="I183" i="16"/>
  <c r="H182" i="16"/>
  <c r="I176" i="16"/>
  <c r="I175" i="16"/>
  <c r="H174" i="16"/>
  <c r="I168" i="16"/>
  <c r="I167" i="16"/>
  <c r="H166" i="16"/>
  <c r="I160" i="16"/>
  <c r="I159" i="16"/>
  <c r="H158" i="16"/>
  <c r="I152" i="16"/>
  <c r="I151" i="16"/>
  <c r="H150" i="16"/>
  <c r="I144" i="16"/>
  <c r="I143" i="16"/>
  <c r="H142" i="16"/>
  <c r="I136" i="16"/>
  <c r="I135" i="16"/>
  <c r="H134" i="16"/>
  <c r="I128" i="16"/>
  <c r="I127" i="16"/>
  <c r="H126" i="16"/>
  <c r="I120" i="16"/>
  <c r="I119" i="16"/>
  <c r="H118" i="16"/>
  <c r="I112" i="16"/>
  <c r="I111" i="16"/>
  <c r="H110" i="16"/>
  <c r="I104" i="16"/>
  <c r="I103" i="16"/>
  <c r="H102" i="16"/>
  <c r="I96" i="16"/>
  <c r="I95" i="16"/>
  <c r="H94" i="16"/>
  <c r="I88" i="16"/>
  <c r="I87" i="16"/>
  <c r="H86" i="16"/>
  <c r="I80" i="16"/>
  <c r="I79" i="16"/>
  <c r="H78" i="16"/>
  <c r="I72" i="16"/>
  <c r="I71" i="16"/>
  <c r="H70" i="16"/>
  <c r="I64" i="16"/>
  <c r="I63" i="16"/>
  <c r="H62" i="16"/>
  <c r="I56" i="16"/>
  <c r="I55" i="16"/>
  <c r="H54" i="16"/>
  <c r="I48" i="16"/>
  <c r="I47" i="16"/>
  <c r="H46" i="16"/>
  <c r="I40" i="16"/>
  <c r="I39" i="16"/>
  <c r="H38" i="16"/>
  <c r="I32" i="16"/>
  <c r="I31" i="16"/>
  <c r="H30" i="16"/>
  <c r="I24" i="16"/>
  <c r="I23" i="16"/>
  <c r="H22" i="16"/>
  <c r="I16" i="16"/>
  <c r="I15" i="16"/>
  <c r="H14" i="16"/>
  <c r="I8" i="16"/>
  <c r="I7" i="16"/>
  <c r="H6" i="16"/>
  <c r="I400" i="15"/>
  <c r="I399" i="15"/>
  <c r="H398" i="15"/>
  <c r="I392" i="15"/>
  <c r="I391" i="15"/>
  <c r="H390" i="15"/>
  <c r="I384" i="15"/>
  <c r="I383" i="15"/>
  <c r="H382" i="15"/>
  <c r="I376" i="15"/>
  <c r="I375" i="15"/>
  <c r="H374" i="15"/>
  <c r="I368" i="15"/>
  <c r="I367" i="15"/>
  <c r="H366" i="15"/>
  <c r="I360" i="15"/>
  <c r="I359" i="15"/>
  <c r="H358" i="15"/>
  <c r="I352" i="15"/>
  <c r="I351" i="15"/>
  <c r="H350" i="15"/>
  <c r="I344" i="15"/>
  <c r="I343" i="15"/>
  <c r="H342" i="15"/>
  <c r="I336" i="15"/>
  <c r="I335" i="15"/>
  <c r="H334" i="15"/>
  <c r="I328" i="15"/>
  <c r="I327" i="15"/>
  <c r="H326" i="15"/>
  <c r="I320" i="15"/>
  <c r="I319" i="15"/>
  <c r="H318" i="15"/>
  <c r="I312" i="15"/>
  <c r="I311" i="15"/>
  <c r="H310" i="15"/>
  <c r="I304" i="15"/>
  <c r="I303" i="15"/>
  <c r="H302" i="15"/>
  <c r="I296" i="15"/>
  <c r="I295" i="15"/>
  <c r="H294" i="15"/>
  <c r="I288" i="15"/>
  <c r="I287" i="15"/>
  <c r="H286" i="15"/>
  <c r="I280" i="15"/>
  <c r="I279" i="15"/>
  <c r="H278" i="15"/>
  <c r="I272" i="15"/>
  <c r="I271" i="15"/>
  <c r="H270" i="15"/>
  <c r="I264" i="15"/>
  <c r="I263" i="15"/>
  <c r="H262" i="15"/>
  <c r="I256" i="15"/>
  <c r="I255" i="15"/>
  <c r="H254" i="15"/>
  <c r="I248" i="15"/>
  <c r="I247" i="15"/>
  <c r="H246" i="15"/>
  <c r="I240" i="15"/>
  <c r="I239" i="15"/>
  <c r="H238" i="15"/>
  <c r="I232" i="15"/>
  <c r="I231" i="15"/>
  <c r="H230" i="15"/>
  <c r="I224" i="15"/>
  <c r="I223" i="15"/>
  <c r="H222" i="15"/>
  <c r="I216" i="15"/>
  <c r="I215" i="15"/>
  <c r="H214" i="15"/>
  <c r="I208" i="15"/>
  <c r="I207" i="15"/>
  <c r="H206" i="15"/>
  <c r="I200" i="15"/>
  <c r="I199" i="15"/>
  <c r="H198" i="15"/>
  <c r="I192" i="15"/>
  <c r="I191" i="15"/>
  <c r="H190" i="15"/>
  <c r="I184" i="15"/>
  <c r="I183" i="15"/>
  <c r="H182" i="15"/>
  <c r="I176" i="15"/>
  <c r="I175" i="15"/>
  <c r="H174" i="15"/>
  <c r="I168" i="15"/>
  <c r="I167" i="15"/>
  <c r="H166" i="15"/>
  <c r="I160" i="15"/>
  <c r="I159" i="15"/>
  <c r="H158" i="15"/>
  <c r="I152" i="15"/>
  <c r="I151" i="15"/>
  <c r="H150" i="15"/>
  <c r="I144" i="15"/>
  <c r="I143" i="15"/>
  <c r="H142" i="15"/>
  <c r="I136" i="15"/>
  <c r="I135" i="15"/>
  <c r="H134" i="15"/>
  <c r="I128" i="15"/>
  <c r="I127" i="15"/>
  <c r="H126" i="15"/>
  <c r="I120" i="15"/>
  <c r="I119" i="15"/>
  <c r="H118" i="15"/>
  <c r="I112" i="15"/>
  <c r="I111" i="15"/>
  <c r="H110" i="15"/>
  <c r="I104" i="15"/>
  <c r="I103" i="15"/>
  <c r="H102" i="15"/>
  <c r="I96" i="15"/>
  <c r="I95" i="15"/>
  <c r="H94" i="15"/>
  <c r="I88" i="15"/>
  <c r="I87" i="15"/>
  <c r="H86" i="15"/>
  <c r="I80" i="15"/>
  <c r="I79" i="15"/>
  <c r="H78" i="15"/>
  <c r="I72" i="15"/>
  <c r="I71" i="15"/>
  <c r="H70" i="15"/>
  <c r="I64" i="15"/>
  <c r="I63" i="15"/>
  <c r="H62" i="15"/>
  <c r="I56" i="15"/>
  <c r="I55" i="15"/>
  <c r="H54" i="15"/>
  <c r="I48" i="15"/>
  <c r="I47" i="15"/>
  <c r="H46" i="15"/>
  <c r="I40" i="15"/>
  <c r="I39" i="15"/>
  <c r="H38" i="15"/>
  <c r="I32" i="15"/>
  <c r="I31" i="15"/>
  <c r="H30" i="15"/>
  <c r="I24" i="15"/>
  <c r="I23" i="15"/>
  <c r="H22" i="15"/>
  <c r="I16" i="15"/>
  <c r="I15" i="15"/>
  <c r="H14" i="15"/>
  <c r="I8" i="15"/>
  <c r="I7" i="15"/>
  <c r="H6" i="15"/>
  <c r="I400" i="14"/>
  <c r="I399" i="14"/>
  <c r="H398" i="14"/>
  <c r="I392" i="14"/>
  <c r="I391" i="14"/>
  <c r="H390" i="14"/>
  <c r="I384" i="14"/>
  <c r="I383" i="14"/>
  <c r="H382" i="14"/>
  <c r="I376" i="14"/>
  <c r="I375" i="14"/>
  <c r="H374" i="14"/>
  <c r="I368" i="14"/>
  <c r="I367" i="14"/>
  <c r="H366" i="14"/>
  <c r="I360" i="14"/>
  <c r="I359" i="14"/>
  <c r="H358" i="14"/>
  <c r="I352" i="14"/>
  <c r="I351" i="14"/>
  <c r="H350" i="14"/>
  <c r="I344" i="14"/>
  <c r="I343" i="14"/>
  <c r="H342" i="14"/>
  <c r="I336" i="14"/>
  <c r="I335" i="14"/>
  <c r="H334" i="14"/>
  <c r="I328" i="14"/>
  <c r="I327" i="14"/>
  <c r="H326" i="14"/>
  <c r="I320" i="14"/>
  <c r="I319" i="14"/>
  <c r="H318" i="14"/>
  <c r="I312" i="14"/>
  <c r="I311" i="14"/>
  <c r="H310" i="14"/>
  <c r="I304" i="14"/>
  <c r="I303" i="14"/>
  <c r="H302" i="14"/>
  <c r="I296" i="14"/>
  <c r="I295" i="14"/>
  <c r="H294" i="14"/>
  <c r="I288" i="14"/>
  <c r="I287" i="14"/>
  <c r="H286" i="14"/>
  <c r="I280" i="14"/>
  <c r="I279" i="14"/>
  <c r="H278" i="14"/>
  <c r="I272" i="14"/>
  <c r="I271" i="14"/>
  <c r="H270" i="14"/>
  <c r="I264" i="14"/>
  <c r="I263" i="14"/>
  <c r="H262" i="14"/>
  <c r="I256" i="14"/>
  <c r="I255" i="14"/>
  <c r="H254" i="14"/>
  <c r="I248" i="14"/>
  <c r="I247" i="14"/>
  <c r="H246" i="14"/>
  <c r="I240" i="14"/>
  <c r="I239" i="14"/>
  <c r="H238" i="14"/>
  <c r="I232" i="14"/>
  <c r="I231" i="14"/>
  <c r="H230" i="14"/>
  <c r="I224" i="14"/>
  <c r="I223" i="14"/>
  <c r="H222" i="14"/>
  <c r="I216" i="14"/>
  <c r="I215" i="14"/>
  <c r="H214" i="14"/>
  <c r="I208" i="14"/>
  <c r="I207" i="14"/>
  <c r="H206" i="14"/>
  <c r="I200" i="14"/>
  <c r="I199" i="14"/>
  <c r="H198" i="14"/>
  <c r="I192" i="14"/>
  <c r="I191" i="14"/>
  <c r="H190" i="14"/>
  <c r="I184" i="14"/>
  <c r="I183" i="14"/>
  <c r="H182" i="14"/>
  <c r="I176" i="14"/>
  <c r="I175" i="14"/>
  <c r="H174" i="14"/>
  <c r="I168" i="14"/>
  <c r="I167" i="14"/>
  <c r="H166" i="14"/>
  <c r="I160" i="14"/>
  <c r="I159" i="14"/>
  <c r="H158" i="14"/>
  <c r="I152" i="14"/>
  <c r="I151" i="14"/>
  <c r="H150" i="14"/>
  <c r="I144" i="14"/>
  <c r="I143" i="14"/>
  <c r="H142" i="14"/>
  <c r="I136" i="14"/>
  <c r="I135" i="14"/>
  <c r="H134" i="14"/>
  <c r="I128" i="14"/>
  <c r="I127" i="14"/>
  <c r="H126" i="14"/>
  <c r="I120" i="14"/>
  <c r="I119" i="14"/>
  <c r="H118" i="14"/>
  <c r="I112" i="14"/>
  <c r="I111" i="14"/>
  <c r="H110" i="14"/>
  <c r="I104" i="14"/>
  <c r="I103" i="14"/>
  <c r="H102" i="14"/>
  <c r="I96" i="14"/>
  <c r="I95" i="14"/>
  <c r="H94" i="14"/>
  <c r="I88" i="14"/>
  <c r="I87" i="14"/>
  <c r="H86" i="14"/>
  <c r="I80" i="14"/>
  <c r="I79" i="14"/>
  <c r="H78" i="14"/>
  <c r="I72" i="14"/>
  <c r="I71" i="14"/>
  <c r="H70" i="14"/>
  <c r="I64" i="14"/>
  <c r="I63" i="14"/>
  <c r="H62" i="14"/>
  <c r="I56" i="14"/>
  <c r="I55" i="14"/>
  <c r="H54" i="14"/>
  <c r="I48" i="14"/>
  <c r="I47" i="14"/>
  <c r="H46" i="14"/>
  <c r="I40" i="14"/>
  <c r="I39" i="14"/>
  <c r="H38" i="14"/>
  <c r="I32" i="14"/>
  <c r="I31" i="14"/>
  <c r="H30" i="14"/>
  <c r="I24" i="14"/>
  <c r="I23" i="14"/>
  <c r="H22" i="14"/>
  <c r="I16" i="14"/>
  <c r="I15" i="14"/>
  <c r="H14" i="14"/>
  <c r="I8" i="14"/>
  <c r="I7" i="14"/>
  <c r="H6" i="14"/>
  <c r="I400" i="13"/>
  <c r="I399" i="13"/>
  <c r="H398" i="13"/>
  <c r="I392" i="13"/>
  <c r="I391" i="13"/>
  <c r="H390" i="13"/>
  <c r="I384" i="13"/>
  <c r="I383" i="13"/>
  <c r="H382" i="13"/>
  <c r="I376" i="13"/>
  <c r="I375" i="13"/>
  <c r="H374" i="13"/>
  <c r="I368" i="13"/>
  <c r="I367" i="13"/>
  <c r="H366" i="13"/>
  <c r="I360" i="13"/>
  <c r="I359" i="13"/>
  <c r="H358" i="13"/>
  <c r="I352" i="13"/>
  <c r="I351" i="13"/>
  <c r="H350" i="13"/>
  <c r="I344" i="13"/>
  <c r="I343" i="13"/>
  <c r="H342" i="13"/>
  <c r="I336" i="13"/>
  <c r="I335" i="13"/>
  <c r="H334" i="13"/>
  <c r="I328" i="13"/>
  <c r="I327" i="13"/>
  <c r="H326" i="13"/>
  <c r="I320" i="13"/>
  <c r="I319" i="13"/>
  <c r="H318" i="13"/>
  <c r="I312" i="13"/>
  <c r="I311" i="13"/>
  <c r="H310" i="13"/>
  <c r="I304" i="13"/>
  <c r="I303" i="13"/>
  <c r="H302" i="13"/>
  <c r="I296" i="13"/>
  <c r="I295" i="13"/>
  <c r="H294" i="13"/>
  <c r="I288" i="13"/>
  <c r="I287" i="13"/>
  <c r="H286" i="13"/>
  <c r="I280" i="13"/>
  <c r="I279" i="13"/>
  <c r="H278" i="13"/>
  <c r="I272" i="13"/>
  <c r="I271" i="13"/>
  <c r="H270" i="13"/>
  <c r="I264" i="13"/>
  <c r="I263" i="13"/>
  <c r="H262" i="13"/>
  <c r="I256" i="13"/>
  <c r="I255" i="13"/>
  <c r="H254" i="13"/>
  <c r="I248" i="13"/>
  <c r="I247" i="13"/>
  <c r="H246" i="13"/>
  <c r="I240" i="13"/>
  <c r="I239" i="13"/>
  <c r="H238" i="13"/>
  <c r="I232" i="13"/>
  <c r="I231" i="13"/>
  <c r="H230" i="13"/>
  <c r="I224" i="13"/>
  <c r="I223" i="13"/>
  <c r="H222" i="13"/>
  <c r="I216" i="13"/>
  <c r="I215" i="13"/>
  <c r="H214" i="13"/>
  <c r="I208" i="13"/>
  <c r="I207" i="13"/>
  <c r="H206" i="13"/>
  <c r="I200" i="13"/>
  <c r="I199" i="13"/>
  <c r="H198" i="13"/>
  <c r="I192" i="13"/>
  <c r="I191" i="13"/>
  <c r="H190" i="13"/>
  <c r="I184" i="13"/>
  <c r="I183" i="13"/>
  <c r="H182" i="13"/>
  <c r="I176" i="13"/>
  <c r="I175" i="13"/>
  <c r="H174" i="13"/>
  <c r="I168" i="13"/>
  <c r="I167" i="13"/>
  <c r="H166" i="13"/>
  <c r="I160" i="13"/>
  <c r="I159" i="13"/>
  <c r="H158" i="13"/>
  <c r="I152" i="13"/>
  <c r="I151" i="13"/>
  <c r="H150" i="13"/>
  <c r="I144" i="13"/>
  <c r="I143" i="13"/>
  <c r="H142" i="13"/>
  <c r="I136" i="13"/>
  <c r="I135" i="13"/>
  <c r="H134" i="13"/>
  <c r="I128" i="13"/>
  <c r="I127" i="13"/>
  <c r="H126" i="13"/>
  <c r="I120" i="13"/>
  <c r="I119" i="13"/>
  <c r="H118" i="13"/>
  <c r="I112" i="13"/>
  <c r="I111" i="13"/>
  <c r="H110" i="13"/>
  <c r="I104" i="13"/>
  <c r="I103" i="13"/>
  <c r="H102" i="13"/>
  <c r="I96" i="13"/>
  <c r="I95" i="13"/>
  <c r="H94" i="13"/>
  <c r="I88" i="13"/>
  <c r="I87" i="13"/>
  <c r="H86" i="13"/>
  <c r="I80" i="13"/>
  <c r="I79" i="13"/>
  <c r="H78" i="13"/>
  <c r="I72" i="13"/>
  <c r="I71" i="13"/>
  <c r="H70" i="13"/>
  <c r="I64" i="13"/>
  <c r="I63" i="13"/>
  <c r="H62" i="13"/>
  <c r="I56" i="13"/>
  <c r="I55" i="13"/>
  <c r="H54" i="13"/>
  <c r="I48" i="13"/>
  <c r="I47" i="13"/>
  <c r="H46" i="13"/>
  <c r="I40" i="13"/>
  <c r="I39" i="13"/>
  <c r="H38" i="13"/>
  <c r="I32" i="13"/>
  <c r="I31" i="13"/>
  <c r="H30" i="13"/>
  <c r="I24" i="13"/>
  <c r="I23" i="13"/>
  <c r="H22" i="13"/>
  <c r="I16" i="13"/>
  <c r="I15" i="13"/>
  <c r="H14" i="13"/>
  <c r="I8" i="13"/>
  <c r="I7" i="13"/>
  <c r="H6" i="13"/>
  <c r="I400" i="12"/>
  <c r="I399" i="12"/>
  <c r="H398" i="12"/>
  <c r="I392" i="12"/>
  <c r="I391" i="12"/>
  <c r="H390" i="12"/>
  <c r="I384" i="12"/>
  <c r="I383" i="12"/>
  <c r="H382" i="12"/>
  <c r="I376" i="12"/>
  <c r="I375" i="12"/>
  <c r="H374" i="12"/>
  <c r="I368" i="12"/>
  <c r="I367" i="12"/>
  <c r="H366" i="12"/>
  <c r="I360" i="12"/>
  <c r="I359" i="12"/>
  <c r="H358" i="12"/>
  <c r="I352" i="12"/>
  <c r="I351" i="12"/>
  <c r="H350" i="12"/>
  <c r="I344" i="12"/>
  <c r="I343" i="12"/>
  <c r="H342" i="12"/>
  <c r="I336" i="12"/>
  <c r="I335" i="12"/>
  <c r="H334" i="12"/>
  <c r="I328" i="12"/>
  <c r="I327" i="12"/>
  <c r="H326" i="12"/>
  <c r="I320" i="12"/>
  <c r="I319" i="12"/>
  <c r="H318" i="12"/>
  <c r="I312" i="12"/>
  <c r="I311" i="12"/>
  <c r="H310" i="12"/>
  <c r="I304" i="12"/>
  <c r="I303" i="12"/>
  <c r="H302" i="12"/>
  <c r="I296" i="12"/>
  <c r="I295" i="12"/>
  <c r="H294" i="12"/>
  <c r="I288" i="12"/>
  <c r="I287" i="12"/>
  <c r="H286" i="12"/>
  <c r="I280" i="12"/>
  <c r="I279" i="12"/>
  <c r="H278" i="12"/>
  <c r="I272" i="12"/>
  <c r="I271" i="12"/>
  <c r="H270" i="12"/>
  <c r="I264" i="12"/>
  <c r="I263" i="12"/>
  <c r="H262" i="12"/>
  <c r="I256" i="12"/>
  <c r="I255" i="12"/>
  <c r="H254" i="12"/>
  <c r="I248" i="12"/>
  <c r="I247" i="12"/>
  <c r="H246" i="12"/>
  <c r="I240" i="12"/>
  <c r="I239" i="12"/>
  <c r="H238" i="12"/>
  <c r="I232" i="12"/>
  <c r="I231" i="12"/>
  <c r="H230" i="12"/>
  <c r="I224" i="12"/>
  <c r="I223" i="12"/>
  <c r="H222" i="12"/>
  <c r="I216" i="12"/>
  <c r="I215" i="12"/>
  <c r="H214" i="12"/>
  <c r="I208" i="12"/>
  <c r="I207" i="12"/>
  <c r="H206" i="12"/>
  <c r="I200" i="12"/>
  <c r="I199" i="12"/>
  <c r="H198" i="12"/>
  <c r="I192" i="12"/>
  <c r="I191" i="12"/>
  <c r="H190" i="12"/>
  <c r="I184" i="12"/>
  <c r="I183" i="12"/>
  <c r="H182" i="12"/>
  <c r="I176" i="12"/>
  <c r="I175" i="12"/>
  <c r="H174" i="12"/>
  <c r="I168" i="12"/>
  <c r="I167" i="12"/>
  <c r="H166" i="12"/>
  <c r="I160" i="12"/>
  <c r="I159" i="12"/>
  <c r="H158" i="12"/>
  <c r="I152" i="12"/>
  <c r="I151" i="12"/>
  <c r="H150" i="12"/>
  <c r="I144" i="12"/>
  <c r="I143" i="12"/>
  <c r="H142" i="12"/>
  <c r="I136" i="12"/>
  <c r="I135" i="12"/>
  <c r="H134" i="12"/>
  <c r="I128" i="12"/>
  <c r="I127" i="12"/>
  <c r="H126" i="12"/>
  <c r="I120" i="12"/>
  <c r="I119" i="12"/>
  <c r="H118" i="12"/>
  <c r="I112" i="12"/>
  <c r="I111" i="12"/>
  <c r="H110" i="12"/>
  <c r="I104" i="12"/>
  <c r="I103" i="12"/>
  <c r="H102" i="12"/>
  <c r="I96" i="12"/>
  <c r="I95" i="12"/>
  <c r="H94" i="12"/>
  <c r="I88" i="12"/>
  <c r="I87" i="12"/>
  <c r="H86" i="12"/>
  <c r="I80" i="12"/>
  <c r="I79" i="12"/>
  <c r="H78" i="12"/>
  <c r="I72" i="12"/>
  <c r="I71" i="12"/>
  <c r="H70" i="12"/>
  <c r="I64" i="12"/>
  <c r="I63" i="12"/>
  <c r="H62" i="12"/>
  <c r="I56" i="12"/>
  <c r="I55" i="12"/>
  <c r="H54" i="12"/>
  <c r="I48" i="12"/>
  <c r="I47" i="12"/>
  <c r="H46" i="12"/>
  <c r="I40" i="12"/>
  <c r="I39" i="12"/>
  <c r="H38" i="12"/>
  <c r="I32" i="12"/>
  <c r="I31" i="12"/>
  <c r="H30" i="12"/>
  <c r="I24" i="12"/>
  <c r="I23" i="12"/>
  <c r="H22" i="12"/>
  <c r="I16" i="12"/>
  <c r="I15" i="12"/>
  <c r="H14" i="12"/>
  <c r="I8" i="12"/>
  <c r="I7" i="12"/>
  <c r="H6" i="12"/>
  <c r="I400" i="11"/>
  <c r="I399" i="11"/>
  <c r="H398" i="11"/>
  <c r="I392" i="11"/>
  <c r="I391" i="11"/>
  <c r="H390" i="11"/>
  <c r="I384" i="11"/>
  <c r="I383" i="11"/>
  <c r="H382" i="11"/>
  <c r="I376" i="11"/>
  <c r="I375" i="11"/>
  <c r="H374" i="11"/>
  <c r="I368" i="11"/>
  <c r="I367" i="11"/>
  <c r="H366" i="11"/>
  <c r="I360" i="11"/>
  <c r="I359" i="11"/>
  <c r="H358" i="11"/>
  <c r="I352" i="11"/>
  <c r="I351" i="11"/>
  <c r="H350" i="11"/>
  <c r="I344" i="11"/>
  <c r="I343" i="11"/>
  <c r="H342" i="11"/>
  <c r="I336" i="11"/>
  <c r="I335" i="11"/>
  <c r="H334" i="11"/>
  <c r="I328" i="11"/>
  <c r="I327" i="11"/>
  <c r="H326" i="11"/>
  <c r="I320" i="11"/>
  <c r="I319" i="11"/>
  <c r="H318" i="11"/>
  <c r="I312" i="11"/>
  <c r="I311" i="11"/>
  <c r="H310" i="11"/>
  <c r="I304" i="11"/>
  <c r="I303" i="11"/>
  <c r="H302" i="11"/>
  <c r="I296" i="11"/>
  <c r="I295" i="11"/>
  <c r="H294" i="11"/>
  <c r="I288" i="11"/>
  <c r="I287" i="11"/>
  <c r="H286" i="11"/>
  <c r="I280" i="11"/>
  <c r="I279" i="11"/>
  <c r="H278" i="11"/>
  <c r="I272" i="11"/>
  <c r="I271" i="11"/>
  <c r="H270" i="11"/>
  <c r="I264" i="11"/>
  <c r="I263" i="11"/>
  <c r="H262" i="11"/>
  <c r="I256" i="11"/>
  <c r="I255" i="11"/>
  <c r="H254" i="11"/>
  <c r="I248" i="11"/>
  <c r="I247" i="11"/>
  <c r="H246" i="11"/>
  <c r="I240" i="11"/>
  <c r="I239" i="11"/>
  <c r="H238" i="11"/>
  <c r="I232" i="11"/>
  <c r="I231" i="11"/>
  <c r="H230" i="11"/>
  <c r="I224" i="11"/>
  <c r="I223" i="11"/>
  <c r="H222" i="11"/>
  <c r="I216" i="11"/>
  <c r="I215" i="11"/>
  <c r="H214" i="11"/>
  <c r="I208" i="11"/>
  <c r="I207" i="11"/>
  <c r="H206" i="11"/>
  <c r="I200" i="11"/>
  <c r="I199" i="11"/>
  <c r="H198" i="11"/>
  <c r="I192" i="11"/>
  <c r="I191" i="11"/>
  <c r="H190" i="11"/>
  <c r="I184" i="11"/>
  <c r="I183" i="11"/>
  <c r="H182" i="11"/>
  <c r="I176" i="11"/>
  <c r="I175" i="11"/>
  <c r="H174" i="11"/>
  <c r="I168" i="11"/>
  <c r="I167" i="11"/>
  <c r="H166" i="11"/>
  <c r="I160" i="11"/>
  <c r="I159" i="11"/>
  <c r="H158" i="11"/>
  <c r="I152" i="11"/>
  <c r="I151" i="11"/>
  <c r="H150" i="11"/>
  <c r="I144" i="11"/>
  <c r="I143" i="11"/>
  <c r="H142" i="11"/>
  <c r="I136" i="11"/>
  <c r="I135" i="11"/>
  <c r="H134" i="11"/>
  <c r="I128" i="11"/>
  <c r="I127" i="11"/>
  <c r="H126" i="11"/>
  <c r="I120" i="11"/>
  <c r="I119" i="11"/>
  <c r="H118" i="11"/>
  <c r="I112" i="11"/>
  <c r="I111" i="11"/>
  <c r="H110" i="11"/>
  <c r="I104" i="11"/>
  <c r="I103" i="11"/>
  <c r="H102" i="11"/>
  <c r="I96" i="11"/>
  <c r="I95" i="11"/>
  <c r="H94" i="11"/>
  <c r="I88" i="11"/>
  <c r="I87" i="11"/>
  <c r="H86" i="11"/>
  <c r="I80" i="11"/>
  <c r="I79" i="11"/>
  <c r="H78" i="11"/>
  <c r="I72" i="11"/>
  <c r="I71" i="11"/>
  <c r="H70" i="11"/>
  <c r="I64" i="11"/>
  <c r="I63" i="11"/>
  <c r="H62" i="11"/>
  <c r="I56" i="11"/>
  <c r="I55" i="11"/>
  <c r="H54" i="11"/>
  <c r="I48" i="11"/>
  <c r="I47" i="11"/>
  <c r="H46" i="11"/>
  <c r="I40" i="11"/>
  <c r="I39" i="11"/>
  <c r="H38" i="11"/>
  <c r="I32" i="11"/>
  <c r="I31" i="11"/>
  <c r="H30" i="11"/>
  <c r="I24" i="11"/>
  <c r="I23" i="11"/>
  <c r="H22" i="11"/>
  <c r="I16" i="11"/>
  <c r="I15" i="11"/>
  <c r="H14" i="11"/>
  <c r="I8" i="11"/>
  <c r="I7" i="11"/>
  <c r="H6" i="11"/>
  <c r="I400" i="10"/>
  <c r="I399" i="10"/>
  <c r="H398" i="10"/>
  <c r="I392" i="10"/>
  <c r="I391" i="10"/>
  <c r="H390" i="10"/>
  <c r="I384" i="10"/>
  <c r="I383" i="10"/>
  <c r="H382" i="10"/>
  <c r="I376" i="10"/>
  <c r="I375" i="10"/>
  <c r="H374" i="10"/>
  <c r="I368" i="10"/>
  <c r="I367" i="10"/>
  <c r="H366" i="10"/>
  <c r="I360" i="10"/>
  <c r="I359" i="10"/>
  <c r="H358" i="10"/>
  <c r="I352" i="10"/>
  <c r="I351" i="10"/>
  <c r="H350" i="10"/>
  <c r="I344" i="10"/>
  <c r="I343" i="10"/>
  <c r="H342" i="10"/>
  <c r="I336" i="10"/>
  <c r="I335" i="10"/>
  <c r="H334" i="10"/>
  <c r="I328" i="10"/>
  <c r="I327" i="10"/>
  <c r="H326" i="10"/>
  <c r="I320" i="10"/>
  <c r="I319" i="10"/>
  <c r="H318" i="10"/>
  <c r="I312" i="10"/>
  <c r="I311" i="10"/>
  <c r="H310" i="10"/>
  <c r="I304" i="10"/>
  <c r="I303" i="10"/>
  <c r="H302" i="10"/>
  <c r="I296" i="10"/>
  <c r="I295" i="10"/>
  <c r="H294" i="10"/>
  <c r="I288" i="10"/>
  <c r="I287" i="10"/>
  <c r="H286" i="10"/>
  <c r="I280" i="10"/>
  <c r="I279" i="10"/>
  <c r="H278" i="10"/>
  <c r="I272" i="10"/>
  <c r="I271" i="10"/>
  <c r="H270" i="10"/>
  <c r="I264" i="10"/>
  <c r="I263" i="10"/>
  <c r="H262" i="10"/>
  <c r="I256" i="10"/>
  <c r="I255" i="10"/>
  <c r="H254" i="10"/>
  <c r="I248" i="10"/>
  <c r="I247" i="10"/>
  <c r="H246" i="10"/>
  <c r="I240" i="10"/>
  <c r="I239" i="10"/>
  <c r="H238" i="10"/>
  <c r="I232" i="10"/>
  <c r="I231" i="10"/>
  <c r="H230" i="10"/>
  <c r="I224" i="10"/>
  <c r="I223" i="10"/>
  <c r="H222" i="10"/>
  <c r="I216" i="10"/>
  <c r="I215" i="10"/>
  <c r="H214" i="10"/>
  <c r="I208" i="10"/>
  <c r="I207" i="10"/>
  <c r="H206" i="10"/>
  <c r="I200" i="10"/>
  <c r="I199" i="10"/>
  <c r="H198" i="10"/>
  <c r="I192" i="10"/>
  <c r="I191" i="10"/>
  <c r="H190" i="10"/>
  <c r="I184" i="10"/>
  <c r="I183" i="10"/>
  <c r="H182" i="10"/>
  <c r="I176" i="10"/>
  <c r="I175" i="10"/>
  <c r="H174" i="10"/>
  <c r="I168" i="10"/>
  <c r="I167" i="10"/>
  <c r="H166" i="10"/>
  <c r="I160" i="10"/>
  <c r="I159" i="10"/>
  <c r="H158" i="10"/>
  <c r="I152" i="10"/>
  <c r="I151" i="10"/>
  <c r="H150" i="10"/>
  <c r="I144" i="10"/>
  <c r="I143" i="10"/>
  <c r="H142" i="10"/>
  <c r="I136" i="10"/>
  <c r="I135" i="10"/>
  <c r="H134" i="10"/>
  <c r="I128" i="10"/>
  <c r="I127" i="10"/>
  <c r="H126" i="10"/>
  <c r="I120" i="10"/>
  <c r="I119" i="10"/>
  <c r="H118" i="10"/>
  <c r="I112" i="10"/>
  <c r="I111" i="10"/>
  <c r="H110" i="10"/>
  <c r="I104" i="10"/>
  <c r="I103" i="10"/>
  <c r="H102" i="10"/>
  <c r="I96" i="10"/>
  <c r="I95" i="10"/>
  <c r="H94" i="10"/>
  <c r="I88" i="10"/>
  <c r="I87" i="10"/>
  <c r="H86" i="10"/>
  <c r="I80" i="10"/>
  <c r="I79" i="10"/>
  <c r="H78" i="10"/>
  <c r="I72" i="10"/>
  <c r="I71" i="10"/>
  <c r="H70" i="10"/>
  <c r="I64" i="10"/>
  <c r="I63" i="10"/>
  <c r="H62" i="10"/>
  <c r="I56" i="10"/>
  <c r="I55" i="10"/>
  <c r="H54" i="10"/>
  <c r="I48" i="10"/>
  <c r="I47" i="10"/>
  <c r="H46" i="10"/>
  <c r="I40" i="10"/>
  <c r="I39" i="10"/>
  <c r="H38" i="10"/>
  <c r="I32" i="10"/>
  <c r="I31" i="10"/>
  <c r="H30" i="10"/>
  <c r="I24" i="10"/>
  <c r="I23" i="10"/>
  <c r="H22" i="10"/>
  <c r="I16" i="10"/>
  <c r="I15" i="10"/>
  <c r="H14" i="10"/>
  <c r="I8" i="10"/>
  <c r="I7" i="10"/>
  <c r="H6" i="10"/>
  <c r="I400" i="9"/>
  <c r="I399" i="9"/>
  <c r="H398" i="9"/>
  <c r="I392" i="9"/>
  <c r="I391" i="9"/>
  <c r="H390" i="9"/>
  <c r="I384" i="9"/>
  <c r="I383" i="9"/>
  <c r="H382" i="9"/>
  <c r="I376" i="9"/>
  <c r="I375" i="9"/>
  <c r="H374" i="9"/>
  <c r="I368" i="9"/>
  <c r="I367" i="9"/>
  <c r="H366" i="9"/>
  <c r="I360" i="9"/>
  <c r="I359" i="9"/>
  <c r="H358" i="9"/>
  <c r="I352" i="9"/>
  <c r="I351" i="9"/>
  <c r="H350" i="9"/>
  <c r="I344" i="9"/>
  <c r="I343" i="9"/>
  <c r="H342" i="9"/>
  <c r="I336" i="9"/>
  <c r="I335" i="9"/>
  <c r="H334" i="9"/>
  <c r="I328" i="9"/>
  <c r="I327" i="9"/>
  <c r="H326" i="9"/>
  <c r="I320" i="9"/>
  <c r="I319" i="9"/>
  <c r="H318" i="9"/>
  <c r="I312" i="9"/>
  <c r="I311" i="9"/>
  <c r="H310" i="9"/>
  <c r="I304" i="9"/>
  <c r="I303" i="9"/>
  <c r="H302" i="9"/>
  <c r="I296" i="9"/>
  <c r="I295" i="9"/>
  <c r="H294" i="9"/>
  <c r="I288" i="9"/>
  <c r="I287" i="9"/>
  <c r="H286" i="9"/>
  <c r="I280" i="9"/>
  <c r="I279" i="9"/>
  <c r="H278" i="9"/>
  <c r="I272" i="9"/>
  <c r="I271" i="9"/>
  <c r="H270" i="9"/>
  <c r="I264" i="9"/>
  <c r="I263" i="9"/>
  <c r="H262" i="9"/>
  <c r="I256" i="9"/>
  <c r="I255" i="9"/>
  <c r="H254" i="9"/>
  <c r="I248" i="9"/>
  <c r="I247" i="9"/>
  <c r="H246" i="9"/>
  <c r="I240" i="9"/>
  <c r="I239" i="9"/>
  <c r="H238" i="9"/>
  <c r="I232" i="9"/>
  <c r="I231" i="9"/>
  <c r="H230" i="9"/>
  <c r="I224" i="9"/>
  <c r="I223" i="9"/>
  <c r="H222" i="9"/>
  <c r="I216" i="9"/>
  <c r="I215" i="9"/>
  <c r="H214" i="9"/>
  <c r="I208" i="9"/>
  <c r="I207" i="9"/>
  <c r="H206" i="9"/>
  <c r="I200" i="9"/>
  <c r="I199" i="9"/>
  <c r="H198" i="9"/>
  <c r="I192" i="9"/>
  <c r="I191" i="9"/>
  <c r="H190" i="9"/>
  <c r="I184" i="9"/>
  <c r="I183" i="9"/>
  <c r="H182" i="9"/>
  <c r="I176" i="9"/>
  <c r="I175" i="9"/>
  <c r="H174" i="9"/>
  <c r="I168" i="9"/>
  <c r="I167" i="9"/>
  <c r="H166" i="9"/>
  <c r="I160" i="9"/>
  <c r="I159" i="9"/>
  <c r="H158" i="9"/>
  <c r="I152" i="9"/>
  <c r="I151" i="9"/>
  <c r="H150" i="9"/>
  <c r="I144" i="9"/>
  <c r="I143" i="9"/>
  <c r="H142" i="9"/>
  <c r="I136" i="9"/>
  <c r="I135" i="9"/>
  <c r="H134" i="9"/>
  <c r="I128" i="9"/>
  <c r="I127" i="9"/>
  <c r="H126" i="9"/>
  <c r="I120" i="9"/>
  <c r="I119" i="9"/>
  <c r="H118" i="9"/>
  <c r="I112" i="9"/>
  <c r="I111" i="9"/>
  <c r="H110" i="9"/>
  <c r="I104" i="9"/>
  <c r="I103" i="9"/>
  <c r="H102" i="9"/>
  <c r="I96" i="9"/>
  <c r="I95" i="9"/>
  <c r="H94" i="9"/>
  <c r="I88" i="9"/>
  <c r="I87" i="9"/>
  <c r="H86" i="9"/>
  <c r="I80" i="9"/>
  <c r="I79" i="9"/>
  <c r="H78" i="9"/>
  <c r="I72" i="9"/>
  <c r="I71" i="9"/>
  <c r="H70" i="9"/>
  <c r="I64" i="9"/>
  <c r="I63" i="9"/>
  <c r="H62" i="9"/>
  <c r="I56" i="9"/>
  <c r="I55" i="9"/>
  <c r="H54" i="9"/>
  <c r="I48" i="9"/>
  <c r="I47" i="9"/>
  <c r="H46" i="9"/>
  <c r="I40" i="9"/>
  <c r="I39" i="9"/>
  <c r="H38" i="9"/>
  <c r="I32" i="9"/>
  <c r="I31" i="9"/>
  <c r="H30" i="9"/>
  <c r="I24" i="9"/>
  <c r="I23" i="9"/>
  <c r="H22" i="9"/>
  <c r="I16" i="9"/>
  <c r="I15" i="9"/>
  <c r="H14" i="9"/>
  <c r="I8" i="9"/>
  <c r="I7" i="9"/>
  <c r="H6" i="9"/>
  <c r="I400" i="8"/>
  <c r="I399" i="8"/>
  <c r="H398" i="8"/>
  <c r="I392" i="8"/>
  <c r="I391" i="8"/>
  <c r="H390" i="8"/>
  <c r="I384" i="8"/>
  <c r="I383" i="8"/>
  <c r="H382" i="8"/>
  <c r="I376" i="8"/>
  <c r="I375" i="8"/>
  <c r="H374" i="8"/>
  <c r="I368" i="8"/>
  <c r="I367" i="8"/>
  <c r="H366" i="8"/>
  <c r="I360" i="8"/>
  <c r="I359" i="8"/>
  <c r="H358" i="8"/>
  <c r="I352" i="8"/>
  <c r="I351" i="8"/>
  <c r="H350" i="8"/>
  <c r="I344" i="8"/>
  <c r="I343" i="8"/>
  <c r="H342" i="8"/>
  <c r="I336" i="8"/>
  <c r="I335" i="8"/>
  <c r="H334" i="8"/>
  <c r="I328" i="8"/>
  <c r="I327" i="8"/>
  <c r="H326" i="8"/>
  <c r="I320" i="8"/>
  <c r="I319" i="8"/>
  <c r="H318" i="8"/>
  <c r="I312" i="8"/>
  <c r="I311" i="8"/>
  <c r="H310" i="8"/>
  <c r="I304" i="8"/>
  <c r="I303" i="8"/>
  <c r="H302" i="8"/>
  <c r="I296" i="8"/>
  <c r="I295" i="8"/>
  <c r="H294" i="8"/>
  <c r="I288" i="8"/>
  <c r="I287" i="8"/>
  <c r="H286" i="8"/>
  <c r="I280" i="8"/>
  <c r="I279" i="8"/>
  <c r="H278" i="8"/>
  <c r="I272" i="8"/>
  <c r="I271" i="8"/>
  <c r="H270" i="8"/>
  <c r="I264" i="8"/>
  <c r="I263" i="8"/>
  <c r="H262" i="8"/>
  <c r="I256" i="8"/>
  <c r="I255" i="8"/>
  <c r="H254" i="8"/>
  <c r="I248" i="8"/>
  <c r="I247" i="8"/>
  <c r="H246" i="8"/>
  <c r="I240" i="8"/>
  <c r="I239" i="8"/>
  <c r="H238" i="8"/>
  <c r="I232" i="8"/>
  <c r="I231" i="8"/>
  <c r="H230" i="8"/>
  <c r="I224" i="8"/>
  <c r="I223" i="8"/>
  <c r="H222" i="8"/>
  <c r="I216" i="8"/>
  <c r="I215" i="8"/>
  <c r="H214" i="8"/>
  <c r="I208" i="8"/>
  <c r="I207" i="8"/>
  <c r="H206" i="8"/>
  <c r="I200" i="8"/>
  <c r="I199" i="8"/>
  <c r="H198" i="8"/>
  <c r="I192" i="8"/>
  <c r="I191" i="8"/>
  <c r="H190" i="8"/>
  <c r="I184" i="8"/>
  <c r="I183" i="8"/>
  <c r="H182" i="8"/>
  <c r="I176" i="8"/>
  <c r="I175" i="8"/>
  <c r="H174" i="8"/>
  <c r="I168" i="8"/>
  <c r="I167" i="8"/>
  <c r="H166" i="8"/>
  <c r="I160" i="8"/>
  <c r="I159" i="8"/>
  <c r="H158" i="8"/>
  <c r="I152" i="8"/>
  <c r="I151" i="8"/>
  <c r="H150" i="8"/>
  <c r="I144" i="8"/>
  <c r="I143" i="8"/>
  <c r="H142" i="8"/>
  <c r="I136" i="8"/>
  <c r="I135" i="8"/>
  <c r="H134" i="8"/>
  <c r="I128" i="8"/>
  <c r="I127" i="8"/>
  <c r="H126" i="8"/>
  <c r="I120" i="8"/>
  <c r="I119" i="8"/>
  <c r="H118" i="8"/>
  <c r="I112" i="8"/>
  <c r="I111" i="8"/>
  <c r="H110" i="8"/>
  <c r="I104" i="8"/>
  <c r="I103" i="8"/>
  <c r="H102" i="8"/>
  <c r="I96" i="8"/>
  <c r="I95" i="8"/>
  <c r="H94" i="8"/>
  <c r="I88" i="8"/>
  <c r="I87" i="8"/>
  <c r="H86" i="8"/>
  <c r="I80" i="8"/>
  <c r="I79" i="8"/>
  <c r="H78" i="8"/>
  <c r="I72" i="8"/>
  <c r="I71" i="8"/>
  <c r="H70" i="8"/>
  <c r="I64" i="8"/>
  <c r="I63" i="8"/>
  <c r="H62" i="8"/>
  <c r="I56" i="8"/>
  <c r="I55" i="8"/>
  <c r="H54" i="8"/>
  <c r="I48" i="8"/>
  <c r="I47" i="8"/>
  <c r="H46" i="8"/>
  <c r="I40" i="8"/>
  <c r="I39" i="8"/>
  <c r="H38" i="8"/>
  <c r="I32" i="8"/>
  <c r="I31" i="8"/>
  <c r="H30" i="8"/>
  <c r="I24" i="8"/>
  <c r="I23" i="8"/>
  <c r="H22" i="8"/>
  <c r="I16" i="8"/>
  <c r="I15" i="8"/>
  <c r="H14" i="8"/>
  <c r="I8" i="8"/>
  <c r="I7" i="8"/>
  <c r="H6" i="8"/>
  <c r="I400" i="7"/>
  <c r="I399" i="7"/>
  <c r="H398" i="7"/>
  <c r="I392" i="7"/>
  <c r="I391" i="7"/>
  <c r="H390" i="7"/>
  <c r="I384" i="7"/>
  <c r="I383" i="7"/>
  <c r="H382" i="7"/>
  <c r="I376" i="7"/>
  <c r="I375" i="7"/>
  <c r="H374" i="7"/>
  <c r="I368" i="7"/>
  <c r="I367" i="7"/>
  <c r="H366" i="7"/>
  <c r="I360" i="7"/>
  <c r="I359" i="7"/>
  <c r="H358" i="7"/>
  <c r="I352" i="7"/>
  <c r="I351" i="7"/>
  <c r="H350" i="7"/>
  <c r="I344" i="7"/>
  <c r="I343" i="7"/>
  <c r="H342" i="7"/>
  <c r="I336" i="7"/>
  <c r="I335" i="7"/>
  <c r="H334" i="7"/>
  <c r="I328" i="7"/>
  <c r="I327" i="7"/>
  <c r="H326" i="7"/>
  <c r="I320" i="7"/>
  <c r="I319" i="7"/>
  <c r="H318" i="7"/>
  <c r="I312" i="7"/>
  <c r="I311" i="7"/>
  <c r="H310" i="7"/>
  <c r="I304" i="7"/>
  <c r="I303" i="7"/>
  <c r="H302" i="7"/>
  <c r="I296" i="7"/>
  <c r="I295" i="7"/>
  <c r="H294" i="7"/>
  <c r="I288" i="7"/>
  <c r="I287" i="7"/>
  <c r="H286" i="7"/>
  <c r="I280" i="7"/>
  <c r="I279" i="7"/>
  <c r="H278" i="7"/>
  <c r="I272" i="7"/>
  <c r="I271" i="7"/>
  <c r="H270" i="7"/>
  <c r="I264" i="7"/>
  <c r="I263" i="7"/>
  <c r="H262" i="7"/>
  <c r="I256" i="7"/>
  <c r="I255" i="7"/>
  <c r="H254" i="7"/>
  <c r="I248" i="7"/>
  <c r="I247" i="7"/>
  <c r="H246" i="7"/>
  <c r="I240" i="7"/>
  <c r="I239" i="7"/>
  <c r="H238" i="7"/>
  <c r="I232" i="7"/>
  <c r="I231" i="7"/>
  <c r="H230" i="7"/>
  <c r="I224" i="7"/>
  <c r="I223" i="7"/>
  <c r="H222" i="7"/>
  <c r="I216" i="7"/>
  <c r="I215" i="7"/>
  <c r="H214" i="7"/>
  <c r="I208" i="7"/>
  <c r="I207" i="7"/>
  <c r="H206" i="7"/>
  <c r="I200" i="7"/>
  <c r="I199" i="7"/>
  <c r="H198" i="7"/>
  <c r="I192" i="7"/>
  <c r="I191" i="7"/>
  <c r="H190" i="7"/>
  <c r="I184" i="7"/>
  <c r="I183" i="7"/>
  <c r="H182" i="7"/>
  <c r="I176" i="7"/>
  <c r="I175" i="7"/>
  <c r="H174" i="7"/>
  <c r="I168" i="7"/>
  <c r="I167" i="7"/>
  <c r="H166" i="7"/>
  <c r="I160" i="7"/>
  <c r="I159" i="7"/>
  <c r="H158" i="7"/>
  <c r="I152" i="7"/>
  <c r="I151" i="7"/>
  <c r="H150" i="7"/>
  <c r="I144" i="7"/>
  <c r="I143" i="7"/>
  <c r="H142" i="7"/>
  <c r="I136" i="7"/>
  <c r="I135" i="7"/>
  <c r="H134" i="7"/>
  <c r="I128" i="7"/>
  <c r="I127" i="7"/>
  <c r="H126" i="7"/>
  <c r="I120" i="7"/>
  <c r="I119" i="7"/>
  <c r="H118" i="7"/>
  <c r="I112" i="7"/>
  <c r="I111" i="7"/>
  <c r="H110" i="7"/>
  <c r="I104" i="7"/>
  <c r="I103" i="7"/>
  <c r="H102" i="7"/>
  <c r="I96" i="7"/>
  <c r="I95" i="7"/>
  <c r="H94" i="7"/>
  <c r="I88" i="7"/>
  <c r="I87" i="7"/>
  <c r="H86" i="7"/>
  <c r="I80" i="7"/>
  <c r="I79" i="7"/>
  <c r="H78" i="7"/>
  <c r="I72" i="7"/>
  <c r="I71" i="7"/>
  <c r="H70" i="7"/>
  <c r="I64" i="7"/>
  <c r="I63" i="7"/>
  <c r="H62" i="7"/>
  <c r="I56" i="7"/>
  <c r="I55" i="7"/>
  <c r="H54" i="7"/>
  <c r="I48" i="7"/>
  <c r="I47" i="7"/>
  <c r="H46" i="7"/>
  <c r="I40" i="7"/>
  <c r="I39" i="7"/>
  <c r="H38" i="7"/>
  <c r="I32" i="7"/>
  <c r="I31" i="7"/>
  <c r="H30" i="7"/>
  <c r="I24" i="7"/>
  <c r="I23" i="7"/>
  <c r="H22" i="7"/>
  <c r="I16" i="7"/>
  <c r="I15" i="7"/>
  <c r="H14" i="7"/>
  <c r="I8" i="7"/>
  <c r="I7" i="7"/>
  <c r="H6" i="7"/>
  <c r="I400" i="6"/>
  <c r="I399" i="6"/>
  <c r="H398" i="6"/>
  <c r="I392" i="6"/>
  <c r="I391" i="6"/>
  <c r="H390" i="6"/>
  <c r="I384" i="6"/>
  <c r="I383" i="6"/>
  <c r="H382" i="6"/>
  <c r="I376" i="6"/>
  <c r="I375" i="6"/>
  <c r="H374" i="6"/>
  <c r="I368" i="6"/>
  <c r="I367" i="6"/>
  <c r="H366" i="6"/>
  <c r="I360" i="6"/>
  <c r="I359" i="6"/>
  <c r="H358" i="6"/>
  <c r="I352" i="6"/>
  <c r="I351" i="6"/>
  <c r="H350" i="6"/>
  <c r="I344" i="6"/>
  <c r="I343" i="6"/>
  <c r="H342" i="6"/>
  <c r="I336" i="6"/>
  <c r="I335" i="6"/>
  <c r="H334" i="6"/>
  <c r="I328" i="6"/>
  <c r="I327" i="6"/>
  <c r="H326" i="6"/>
  <c r="I320" i="6"/>
  <c r="I319" i="6"/>
  <c r="H318" i="6"/>
  <c r="I312" i="6"/>
  <c r="I311" i="6"/>
  <c r="H310" i="6"/>
  <c r="I304" i="6"/>
  <c r="I303" i="6"/>
  <c r="H302" i="6"/>
  <c r="I296" i="6"/>
  <c r="I295" i="6"/>
  <c r="H294" i="6"/>
  <c r="I288" i="6"/>
  <c r="I287" i="6"/>
  <c r="H286" i="6"/>
  <c r="I280" i="6"/>
  <c r="I279" i="6"/>
  <c r="H278" i="6"/>
  <c r="I272" i="6"/>
  <c r="I271" i="6"/>
  <c r="H270" i="6"/>
  <c r="I264" i="6"/>
  <c r="I263" i="6"/>
  <c r="H262" i="6"/>
  <c r="I256" i="6"/>
  <c r="I255" i="6"/>
  <c r="H254" i="6"/>
  <c r="I248" i="6"/>
  <c r="I247" i="6"/>
  <c r="H246" i="6"/>
  <c r="I240" i="6"/>
  <c r="I239" i="6"/>
  <c r="H238" i="6"/>
  <c r="I232" i="6"/>
  <c r="I231" i="6"/>
  <c r="H230" i="6"/>
  <c r="I224" i="6"/>
  <c r="I223" i="6"/>
  <c r="H222" i="6"/>
  <c r="I216" i="6"/>
  <c r="I215" i="6"/>
  <c r="H214" i="6"/>
  <c r="I208" i="6"/>
  <c r="I207" i="6"/>
  <c r="H206" i="6"/>
  <c r="I200" i="6"/>
  <c r="I199" i="6"/>
  <c r="H198" i="6"/>
  <c r="I192" i="6"/>
  <c r="I191" i="6"/>
  <c r="H190" i="6"/>
  <c r="I184" i="6"/>
  <c r="I183" i="6"/>
  <c r="H182" i="6"/>
  <c r="I176" i="6"/>
  <c r="I175" i="6"/>
  <c r="H174" i="6"/>
  <c r="I168" i="6"/>
  <c r="I167" i="6"/>
  <c r="H166" i="6"/>
  <c r="I160" i="6"/>
  <c r="I159" i="6"/>
  <c r="H158" i="6"/>
  <c r="I152" i="6"/>
  <c r="I151" i="6"/>
  <c r="H150" i="6"/>
  <c r="I144" i="6"/>
  <c r="I143" i="6"/>
  <c r="H142" i="6"/>
  <c r="I136" i="6"/>
  <c r="I135" i="6"/>
  <c r="H134" i="6"/>
  <c r="I128" i="6"/>
  <c r="I127" i="6"/>
  <c r="H126" i="6"/>
  <c r="I120" i="6"/>
  <c r="I119" i="6"/>
  <c r="H118" i="6"/>
  <c r="I112" i="6"/>
  <c r="I111" i="6"/>
  <c r="H110" i="6"/>
  <c r="I104" i="6"/>
  <c r="I103" i="6"/>
  <c r="H102" i="6"/>
  <c r="I96" i="6"/>
  <c r="I95" i="6"/>
  <c r="H94" i="6"/>
  <c r="I88" i="6"/>
  <c r="I87" i="6"/>
  <c r="H86" i="6"/>
  <c r="I80" i="6"/>
  <c r="I79" i="6"/>
  <c r="H78" i="6"/>
  <c r="I72" i="6"/>
  <c r="I71" i="6"/>
  <c r="H70" i="6"/>
  <c r="I64" i="6"/>
  <c r="I63" i="6"/>
  <c r="H62" i="6"/>
  <c r="I56" i="6"/>
  <c r="I55" i="6"/>
  <c r="H54" i="6"/>
  <c r="I48" i="6"/>
  <c r="I47" i="6"/>
  <c r="H46" i="6"/>
  <c r="I40" i="6"/>
  <c r="I39" i="6"/>
  <c r="H38" i="6"/>
  <c r="I32" i="6"/>
  <c r="I31" i="6"/>
  <c r="H30" i="6"/>
  <c r="I24" i="6"/>
  <c r="I23" i="6"/>
  <c r="H22" i="6"/>
  <c r="I16" i="6"/>
  <c r="I15" i="6"/>
  <c r="H14" i="6"/>
  <c r="I8" i="6"/>
  <c r="I7" i="6"/>
  <c r="H6" i="6"/>
  <c r="I529" i="33"/>
  <c r="I522" i="33"/>
  <c r="I521" i="33"/>
  <c r="I514" i="33"/>
  <c r="I513" i="33"/>
  <c r="I506" i="33"/>
  <c r="I505" i="33"/>
  <c r="I498" i="33"/>
  <c r="I497" i="33"/>
  <c r="I490" i="33"/>
  <c r="I489" i="33"/>
  <c r="I482" i="33"/>
  <c r="I481" i="33"/>
  <c r="I474" i="33"/>
  <c r="I473" i="33"/>
  <c r="I466" i="33"/>
  <c r="I465" i="33"/>
  <c r="I458" i="33"/>
  <c r="I457" i="33"/>
  <c r="I450" i="33"/>
  <c r="I449" i="33"/>
  <c r="I442" i="33"/>
  <c r="I441" i="33"/>
  <c r="I434" i="33"/>
  <c r="I433" i="33"/>
  <c r="I426" i="33"/>
  <c r="I425" i="33"/>
  <c r="I418" i="33"/>
  <c r="I417" i="33"/>
  <c r="I410" i="33"/>
  <c r="I409" i="33"/>
  <c r="I402" i="33"/>
  <c r="I401" i="33"/>
  <c r="I394" i="33"/>
  <c r="I393" i="33"/>
  <c r="I386" i="33"/>
  <c r="I385" i="33"/>
  <c r="I378" i="33"/>
  <c r="I377" i="33"/>
  <c r="I370" i="33"/>
  <c r="I369" i="33"/>
  <c r="I362" i="33"/>
  <c r="I361" i="33"/>
  <c r="I354" i="33"/>
  <c r="I353" i="33"/>
  <c r="I346" i="33"/>
  <c r="I345" i="33"/>
  <c r="I338" i="33"/>
  <c r="I337" i="33"/>
  <c r="I330" i="33"/>
  <c r="I329" i="33"/>
  <c r="I322" i="33"/>
  <c r="I321" i="33"/>
  <c r="I314" i="33"/>
  <c r="I313" i="33"/>
  <c r="I306" i="33"/>
  <c r="I305" i="33"/>
  <c r="I298" i="33"/>
  <c r="I297" i="33"/>
  <c r="I290" i="33"/>
  <c r="I289" i="33"/>
  <c r="I282" i="33"/>
  <c r="I281" i="33"/>
  <c r="I274" i="33"/>
  <c r="I273" i="33"/>
  <c r="I266" i="33"/>
  <c r="I265" i="33"/>
  <c r="I258" i="33"/>
  <c r="I257" i="33"/>
  <c r="I250" i="33"/>
  <c r="I249" i="33"/>
  <c r="I242" i="33"/>
  <c r="I241" i="33"/>
  <c r="I234" i="33"/>
  <c r="I233" i="33"/>
  <c r="I226" i="33"/>
  <c r="I225" i="33"/>
  <c r="I218" i="33"/>
  <c r="I217" i="33"/>
  <c r="I210" i="33"/>
  <c r="I209" i="33"/>
  <c r="I202" i="33"/>
  <c r="I201" i="33"/>
  <c r="I194" i="33"/>
  <c r="I193" i="33"/>
  <c r="H528" i="33"/>
  <c r="H520" i="33"/>
  <c r="H512" i="33"/>
  <c r="H504" i="33"/>
  <c r="H496" i="33"/>
  <c r="H488" i="33"/>
  <c r="H480" i="33"/>
  <c r="H472" i="33"/>
  <c r="H464" i="33"/>
  <c r="H456" i="33"/>
  <c r="H448" i="33"/>
  <c r="H440" i="33"/>
  <c r="H432" i="33"/>
  <c r="H424" i="33"/>
  <c r="H416" i="33"/>
  <c r="H408" i="33"/>
  <c r="H400" i="33"/>
  <c r="H392" i="33"/>
  <c r="H384" i="33"/>
  <c r="H376" i="33"/>
  <c r="H368" i="33"/>
  <c r="H360" i="33"/>
  <c r="H352" i="33"/>
  <c r="H344" i="33"/>
  <c r="H336" i="33"/>
  <c r="H328" i="33"/>
  <c r="H320" i="33"/>
  <c r="H312" i="33"/>
  <c r="H304" i="33"/>
  <c r="H296" i="33"/>
  <c r="H288" i="33"/>
  <c r="H280" i="33"/>
  <c r="H272" i="33"/>
  <c r="H264" i="33"/>
  <c r="H256" i="33"/>
  <c r="H248" i="33"/>
  <c r="H240" i="33"/>
  <c r="H232" i="33"/>
  <c r="H224" i="33"/>
  <c r="H216" i="33"/>
  <c r="H208" i="33"/>
  <c r="H200" i="33"/>
  <c r="H192" i="33"/>
  <c r="J4" i="7" l="1"/>
  <c r="J4" i="8"/>
  <c r="J4" i="9"/>
  <c r="J4" i="10"/>
  <c r="J4" i="11"/>
  <c r="J4" i="12"/>
  <c r="J4" i="13"/>
  <c r="J4" i="14"/>
  <c r="J4" i="15"/>
  <c r="J4" i="16"/>
  <c r="J4" i="17"/>
  <c r="J4" i="18"/>
  <c r="J4" i="19"/>
  <c r="J4" i="20"/>
  <c r="J4" i="21"/>
  <c r="J4" i="22"/>
  <c r="J4" i="23"/>
  <c r="J4" i="24"/>
  <c r="J4" i="25"/>
  <c r="J4" i="26"/>
  <c r="J4" i="27"/>
  <c r="J4" i="28"/>
  <c r="J4" i="29"/>
  <c r="J4" i="30"/>
  <c r="J4" i="31"/>
  <c r="J4" i="32"/>
  <c r="J4" i="6"/>
  <c r="J4" i="33" l="1"/>
  <c r="AG6" i="2" l="1"/>
  <c r="AF6" i="2"/>
  <c r="AE6" i="2"/>
  <c r="AD6" i="2"/>
  <c r="AC6" i="2"/>
  <c r="AB6" i="2"/>
  <c r="AA6" i="2"/>
  <c r="Z6" i="2"/>
  <c r="Y6" i="2"/>
  <c r="X6" i="2"/>
  <c r="W6" i="2"/>
  <c r="V6" i="2"/>
  <c r="U6" i="2"/>
  <c r="T6" i="2"/>
  <c r="S6" i="2"/>
  <c r="R6" i="2"/>
  <c r="Q6" i="2"/>
  <c r="P6" i="2"/>
  <c r="O6" i="2"/>
  <c r="N6" i="2"/>
  <c r="M6" i="2"/>
  <c r="L6" i="2"/>
  <c r="K6" i="2"/>
  <c r="J6" i="2"/>
  <c r="I6" i="2"/>
  <c r="H6" i="2"/>
  <c r="G6" i="2"/>
  <c r="F6" i="2"/>
  <c r="AG12" i="2" l="1"/>
  <c r="AG11" i="2"/>
  <c r="AG10" i="2"/>
  <c r="AG5" i="2"/>
  <c r="AF5" i="2"/>
  <c r="AE5" i="2"/>
  <c r="AD5" i="2"/>
  <c r="AC5" i="2"/>
  <c r="AB5" i="2"/>
  <c r="AA5" i="2"/>
  <c r="Z5" i="2"/>
  <c r="Y5" i="2"/>
  <c r="X5" i="2"/>
  <c r="W5" i="2"/>
  <c r="V5" i="2"/>
  <c r="U5" i="2"/>
  <c r="T5" i="2"/>
  <c r="S5" i="2"/>
  <c r="R5" i="2"/>
  <c r="Q5" i="2"/>
  <c r="P5" i="2"/>
  <c r="O5" i="2"/>
  <c r="N5" i="2"/>
  <c r="M5" i="2"/>
  <c r="L5" i="2"/>
  <c r="K5" i="2"/>
  <c r="J5" i="2"/>
  <c r="I5" i="2"/>
  <c r="H5" i="2"/>
  <c r="G5" i="2"/>
  <c r="F5" i="2"/>
  <c r="AG4" i="2"/>
  <c r="AF4" i="2"/>
  <c r="AE4" i="2"/>
  <c r="AD4" i="2"/>
  <c r="AC4" i="2"/>
  <c r="AB4" i="2"/>
  <c r="AA4" i="2"/>
  <c r="Z4" i="2"/>
  <c r="Y4" i="2"/>
  <c r="X4" i="2"/>
  <c r="W4" i="2"/>
  <c r="V4" i="2"/>
  <c r="U4" i="2"/>
  <c r="T4" i="2"/>
  <c r="S4" i="2"/>
  <c r="R4" i="2"/>
  <c r="Q4" i="2"/>
  <c r="P4" i="2"/>
  <c r="O4" i="2"/>
  <c r="N4" i="2"/>
  <c r="M4" i="2"/>
  <c r="L4" i="2"/>
  <c r="K4" i="2"/>
  <c r="J4" i="2"/>
  <c r="I4" i="2"/>
  <c r="H4" i="2"/>
  <c r="G4" i="2"/>
  <c r="F4" i="2"/>
  <c r="AG3" i="2"/>
  <c r="AF3" i="2"/>
  <c r="AE3" i="2"/>
  <c r="AD3" i="2"/>
  <c r="AC3" i="2"/>
  <c r="AB3" i="2"/>
  <c r="AA3" i="2"/>
  <c r="Z3" i="2"/>
  <c r="Y3" i="2"/>
  <c r="X3" i="2"/>
  <c r="W3" i="2"/>
  <c r="V3" i="2"/>
  <c r="U3" i="2"/>
  <c r="T3" i="2"/>
  <c r="S3" i="2"/>
  <c r="R3" i="2"/>
  <c r="Q3" i="2"/>
  <c r="P3" i="2"/>
  <c r="O3" i="2"/>
  <c r="N3" i="2"/>
  <c r="M3" i="2"/>
  <c r="L3" i="2"/>
  <c r="K3" i="2"/>
  <c r="J3" i="2"/>
  <c r="I3" i="2"/>
  <c r="H3" i="2"/>
  <c r="G3" i="2"/>
  <c r="F3" i="2"/>
  <c r="O5" i="33" l="1"/>
  <c r="J5" i="26" l="1"/>
  <c r="O3" i="33"/>
  <c r="O4" i="33"/>
  <c r="F1" i="31"/>
  <c r="F4" i="31" s="1"/>
  <c r="F4" i="32"/>
  <c r="F1" i="32"/>
  <c r="I5" i="32" s="1"/>
  <c r="J5" i="32" s="1"/>
  <c r="AG13" i="2" s="1"/>
  <c r="F1" i="30"/>
  <c r="I5" i="30" s="1"/>
  <c r="AE13" i="2" s="1"/>
  <c r="F1" i="24"/>
  <c r="F4" i="24" s="1"/>
  <c r="F1" i="25"/>
  <c r="I5" i="25" s="1"/>
  <c r="Z13" i="2" s="1"/>
  <c r="F1" i="26"/>
  <c r="I5" i="26" s="1"/>
  <c r="AA13" i="2" s="1"/>
  <c r="F1" i="27"/>
  <c r="I5" i="27" s="1"/>
  <c r="F1" i="28"/>
  <c r="F1" i="29"/>
  <c r="F1" i="23"/>
  <c r="I5" i="23" s="1"/>
  <c r="F1" i="22"/>
  <c r="F4" i="22" s="1"/>
  <c r="F1" i="21"/>
  <c r="F4" i="21" s="1"/>
  <c r="F1" i="20"/>
  <c r="F4" i="20" s="1"/>
  <c r="F1" i="19"/>
  <c r="F4" i="19" s="1"/>
  <c r="F1" i="18"/>
  <c r="F4" i="18" s="1"/>
  <c r="F1" i="17"/>
  <c r="F4" i="17" s="1"/>
  <c r="F1" i="16"/>
  <c r="F4" i="16" s="1"/>
  <c r="F4" i="15"/>
  <c r="E4" i="15" s="1"/>
  <c r="F12" i="15" s="1"/>
  <c r="E12" i="15" s="1"/>
  <c r="F20" i="15" s="1"/>
  <c r="E20" i="15" s="1"/>
  <c r="F28" i="15" s="1"/>
  <c r="E28" i="15" s="1"/>
  <c r="F36" i="15" s="1"/>
  <c r="E36" i="15" s="1"/>
  <c r="F44" i="15" s="1"/>
  <c r="E44" i="15" s="1"/>
  <c r="F52" i="15" s="1"/>
  <c r="E52" i="15" s="1"/>
  <c r="F60" i="15" s="1"/>
  <c r="E60" i="15" s="1"/>
  <c r="F68" i="15" s="1"/>
  <c r="E68" i="15" s="1"/>
  <c r="F76" i="15" s="1"/>
  <c r="E76" i="15" s="1"/>
  <c r="F84" i="15" s="1"/>
  <c r="E84" i="15" s="1"/>
  <c r="F92" i="15" s="1"/>
  <c r="E92" i="15" s="1"/>
  <c r="F100" i="15" s="1"/>
  <c r="E100" i="15" s="1"/>
  <c r="F108" i="15" s="1"/>
  <c r="E108" i="15" s="1"/>
  <c r="F116" i="15" s="1"/>
  <c r="E116" i="15" s="1"/>
  <c r="F124" i="15" s="1"/>
  <c r="E124" i="15" s="1"/>
  <c r="F132" i="15" s="1"/>
  <c r="E132" i="15" s="1"/>
  <c r="F140" i="15" s="1"/>
  <c r="E140" i="15" s="1"/>
  <c r="F148" i="15" s="1"/>
  <c r="E148" i="15" s="1"/>
  <c r="F156" i="15" s="1"/>
  <c r="E156" i="15" s="1"/>
  <c r="F164" i="15" s="1"/>
  <c r="E164" i="15" s="1"/>
  <c r="F172" i="15" s="1"/>
  <c r="E172" i="15" s="1"/>
  <c r="F180" i="15" s="1"/>
  <c r="E180" i="15" s="1"/>
  <c r="F188" i="15" s="1"/>
  <c r="E188" i="15" s="1"/>
  <c r="F196" i="15" s="1"/>
  <c r="E196" i="15" s="1"/>
  <c r="F204" i="15" s="1"/>
  <c r="E204" i="15" s="1"/>
  <c r="F212" i="15" s="1"/>
  <c r="E212" i="15" s="1"/>
  <c r="F220" i="15" s="1"/>
  <c r="E220" i="15" s="1"/>
  <c r="F228" i="15" s="1"/>
  <c r="E228" i="15" s="1"/>
  <c r="F236" i="15" s="1"/>
  <c r="E236" i="15" s="1"/>
  <c r="F244" i="15" s="1"/>
  <c r="E244" i="15" s="1"/>
  <c r="F252" i="15" s="1"/>
  <c r="E252" i="15" s="1"/>
  <c r="F260" i="15" s="1"/>
  <c r="E260" i="15" s="1"/>
  <c r="F268" i="15" s="1"/>
  <c r="E268" i="15" s="1"/>
  <c r="F276" i="15" s="1"/>
  <c r="E276" i="15" s="1"/>
  <c r="F284" i="15" s="1"/>
  <c r="E284" i="15" s="1"/>
  <c r="F292" i="15" s="1"/>
  <c r="E292" i="15" s="1"/>
  <c r="F300" i="15" s="1"/>
  <c r="E300" i="15" s="1"/>
  <c r="F308" i="15" s="1"/>
  <c r="E308" i="15" s="1"/>
  <c r="F316" i="15" s="1"/>
  <c r="E316" i="15" s="1"/>
  <c r="F324" i="15" s="1"/>
  <c r="E324" i="15" s="1"/>
  <c r="F332" i="15" s="1"/>
  <c r="E332" i="15" s="1"/>
  <c r="F340" i="15" s="1"/>
  <c r="E340" i="15" s="1"/>
  <c r="F348" i="15" s="1"/>
  <c r="E348" i="15" s="1"/>
  <c r="F356" i="15" s="1"/>
  <c r="E356" i="15" s="1"/>
  <c r="F364" i="15" s="1"/>
  <c r="E364" i="15" s="1"/>
  <c r="F372" i="15" s="1"/>
  <c r="E372" i="15" s="1"/>
  <c r="F380" i="15" s="1"/>
  <c r="E380" i="15" s="1"/>
  <c r="F388" i="15" s="1"/>
  <c r="E388" i="15" s="1"/>
  <c r="F396" i="15" s="1"/>
  <c r="E396" i="15" s="1"/>
  <c r="F1" i="15"/>
  <c r="I5" i="15" s="1"/>
  <c r="P13" i="2" s="1"/>
  <c r="F1" i="14"/>
  <c r="F4" i="14" s="1"/>
  <c r="F1" i="13"/>
  <c r="F4" i="13" s="1"/>
  <c r="F1" i="12"/>
  <c r="F4" i="12" s="1"/>
  <c r="F1" i="11"/>
  <c r="F4" i="11" s="1"/>
  <c r="F1" i="10"/>
  <c r="F4" i="10" s="1"/>
  <c r="F1" i="9"/>
  <c r="I5" i="9" s="1"/>
  <c r="F1" i="8"/>
  <c r="I5" i="8" s="1"/>
  <c r="F1" i="7"/>
  <c r="I5" i="7" s="1"/>
  <c r="F1" i="6"/>
  <c r="F1" i="33"/>
  <c r="F4" i="33" s="1"/>
  <c r="X13" i="2" l="1"/>
  <c r="J5" i="23"/>
  <c r="AB13" i="2"/>
  <c r="J5" i="27"/>
  <c r="J5" i="25"/>
  <c r="E4" i="20"/>
  <c r="F12" i="20" s="1"/>
  <c r="E12" i="20" s="1"/>
  <c r="F20" i="20" s="1"/>
  <c r="E20" i="20" s="1"/>
  <c r="F28" i="20" s="1"/>
  <c r="E28" i="20" s="1"/>
  <c r="F36" i="20" s="1"/>
  <c r="E36" i="20" s="1"/>
  <c r="F44" i="20" s="1"/>
  <c r="E44" i="20" s="1"/>
  <c r="F52" i="20" s="1"/>
  <c r="E52" i="20" s="1"/>
  <c r="F60" i="20" s="1"/>
  <c r="E60" i="20" s="1"/>
  <c r="F68" i="20" s="1"/>
  <c r="E68" i="20" s="1"/>
  <c r="F76" i="20" s="1"/>
  <c r="E76" i="20" s="1"/>
  <c r="F84" i="20" s="1"/>
  <c r="E84" i="20" s="1"/>
  <c r="F92" i="20" s="1"/>
  <c r="E92" i="20" s="1"/>
  <c r="F100" i="20" s="1"/>
  <c r="E100" i="20" s="1"/>
  <c r="F108" i="20" s="1"/>
  <c r="E108" i="20" s="1"/>
  <c r="F116" i="20" s="1"/>
  <c r="E116" i="20" s="1"/>
  <c r="F124" i="20" s="1"/>
  <c r="E124" i="20" s="1"/>
  <c r="F132" i="20" s="1"/>
  <c r="E132" i="20" s="1"/>
  <c r="F140" i="20" s="1"/>
  <c r="E140" i="20" s="1"/>
  <c r="F148" i="20" s="1"/>
  <c r="E148" i="20" s="1"/>
  <c r="F156" i="20" s="1"/>
  <c r="E156" i="20" s="1"/>
  <c r="F164" i="20" s="1"/>
  <c r="E164" i="20" s="1"/>
  <c r="F172" i="20" s="1"/>
  <c r="E172" i="20" s="1"/>
  <c r="F180" i="20" s="1"/>
  <c r="E180" i="20" s="1"/>
  <c r="F188" i="20" s="1"/>
  <c r="E188" i="20" s="1"/>
  <c r="F196" i="20" s="1"/>
  <c r="E196" i="20" s="1"/>
  <c r="F204" i="20" s="1"/>
  <c r="E204" i="20" s="1"/>
  <c r="F212" i="20" s="1"/>
  <c r="E212" i="20" s="1"/>
  <c r="F220" i="20" s="1"/>
  <c r="E220" i="20" s="1"/>
  <c r="F228" i="20" s="1"/>
  <c r="E228" i="20" s="1"/>
  <c r="F236" i="20" s="1"/>
  <c r="E236" i="20" s="1"/>
  <c r="F244" i="20" s="1"/>
  <c r="E244" i="20" s="1"/>
  <c r="F252" i="20" s="1"/>
  <c r="E252" i="20" s="1"/>
  <c r="F260" i="20" s="1"/>
  <c r="E260" i="20" s="1"/>
  <c r="F268" i="20" s="1"/>
  <c r="E268" i="20" s="1"/>
  <c r="F276" i="20" s="1"/>
  <c r="E276" i="20" s="1"/>
  <c r="F284" i="20" s="1"/>
  <c r="E284" i="20" s="1"/>
  <c r="F292" i="20" s="1"/>
  <c r="E292" i="20" s="1"/>
  <c r="F300" i="20" s="1"/>
  <c r="E300" i="20" s="1"/>
  <c r="F308" i="20" s="1"/>
  <c r="E308" i="20" s="1"/>
  <c r="F316" i="20" s="1"/>
  <c r="E316" i="20" s="1"/>
  <c r="F324" i="20" s="1"/>
  <c r="E324" i="20" s="1"/>
  <c r="F332" i="20" s="1"/>
  <c r="E332" i="20" s="1"/>
  <c r="F340" i="20" s="1"/>
  <c r="E340" i="20" s="1"/>
  <c r="F348" i="20" s="1"/>
  <c r="E348" i="20" s="1"/>
  <c r="F356" i="20" s="1"/>
  <c r="E356" i="20" s="1"/>
  <c r="F364" i="20" s="1"/>
  <c r="E364" i="20" s="1"/>
  <c r="F372" i="20" s="1"/>
  <c r="E372" i="20" s="1"/>
  <c r="F380" i="20" s="1"/>
  <c r="E380" i="20" s="1"/>
  <c r="F388" i="20" s="1"/>
  <c r="E388" i="20" s="1"/>
  <c r="F396" i="20" s="1"/>
  <c r="E396" i="20" s="1"/>
  <c r="F4" i="25"/>
  <c r="E4" i="19"/>
  <c r="F12" i="19" s="1"/>
  <c r="E12" i="19" s="1"/>
  <c r="F20" i="19" s="1"/>
  <c r="E20" i="19" s="1"/>
  <c r="F28" i="19" s="1"/>
  <c r="E28" i="19" s="1"/>
  <c r="F36" i="19" s="1"/>
  <c r="E36" i="19" s="1"/>
  <c r="F44" i="19" s="1"/>
  <c r="E44" i="19" s="1"/>
  <c r="F52" i="19" s="1"/>
  <c r="E52" i="19" s="1"/>
  <c r="F60" i="19" s="1"/>
  <c r="E60" i="19" s="1"/>
  <c r="F68" i="19" s="1"/>
  <c r="E68" i="19" s="1"/>
  <c r="F76" i="19" s="1"/>
  <c r="E76" i="19" s="1"/>
  <c r="F84" i="19" s="1"/>
  <c r="E84" i="19" s="1"/>
  <c r="F92" i="19" s="1"/>
  <c r="E92" i="19" s="1"/>
  <c r="F100" i="19" s="1"/>
  <c r="E100" i="19" s="1"/>
  <c r="F108" i="19" s="1"/>
  <c r="E108" i="19" s="1"/>
  <c r="F116" i="19" s="1"/>
  <c r="E116" i="19" s="1"/>
  <c r="F124" i="19" s="1"/>
  <c r="E124" i="19" s="1"/>
  <c r="F132" i="19" s="1"/>
  <c r="E132" i="19" s="1"/>
  <c r="F140" i="19" s="1"/>
  <c r="E140" i="19" s="1"/>
  <c r="F148" i="19" s="1"/>
  <c r="E148" i="19" s="1"/>
  <c r="F156" i="19" s="1"/>
  <c r="E156" i="19" s="1"/>
  <c r="F164" i="19" s="1"/>
  <c r="E164" i="19" s="1"/>
  <c r="F172" i="19" s="1"/>
  <c r="E172" i="19" s="1"/>
  <c r="F180" i="19" s="1"/>
  <c r="E180" i="19" s="1"/>
  <c r="F188" i="19" s="1"/>
  <c r="E188" i="19" s="1"/>
  <c r="F196" i="19" s="1"/>
  <c r="E196" i="19" s="1"/>
  <c r="F204" i="19" s="1"/>
  <c r="E204" i="19" s="1"/>
  <c r="F212" i="19" s="1"/>
  <c r="E212" i="19" s="1"/>
  <c r="F220" i="19" s="1"/>
  <c r="E220" i="19" s="1"/>
  <c r="F228" i="19" s="1"/>
  <c r="E228" i="19" s="1"/>
  <c r="F236" i="19" s="1"/>
  <c r="E236" i="19" s="1"/>
  <c r="F244" i="19" s="1"/>
  <c r="E244" i="19" s="1"/>
  <c r="F252" i="19" s="1"/>
  <c r="E252" i="19" s="1"/>
  <c r="F260" i="19" s="1"/>
  <c r="E260" i="19" s="1"/>
  <c r="F268" i="19" s="1"/>
  <c r="E268" i="19" s="1"/>
  <c r="F276" i="19" s="1"/>
  <c r="E276" i="19" s="1"/>
  <c r="F284" i="19" s="1"/>
  <c r="E284" i="19" s="1"/>
  <c r="F292" i="19" s="1"/>
  <c r="E292" i="19" s="1"/>
  <c r="F300" i="19" s="1"/>
  <c r="E300" i="19" s="1"/>
  <c r="F308" i="19" s="1"/>
  <c r="E308" i="19" s="1"/>
  <c r="F316" i="19" s="1"/>
  <c r="E316" i="19" s="1"/>
  <c r="F324" i="19" s="1"/>
  <c r="E324" i="19" s="1"/>
  <c r="F332" i="19" s="1"/>
  <c r="E332" i="19" s="1"/>
  <c r="F340" i="19" s="1"/>
  <c r="E340" i="19" s="1"/>
  <c r="F348" i="19" s="1"/>
  <c r="E348" i="19" s="1"/>
  <c r="F356" i="19" s="1"/>
  <c r="E356" i="19" s="1"/>
  <c r="F364" i="19" s="1"/>
  <c r="E364" i="19" s="1"/>
  <c r="F372" i="19" s="1"/>
  <c r="E372" i="19" s="1"/>
  <c r="F380" i="19" s="1"/>
  <c r="E380" i="19" s="1"/>
  <c r="F388" i="19" s="1"/>
  <c r="E388" i="19" s="1"/>
  <c r="F396" i="19" s="1"/>
  <c r="E396" i="19" s="1"/>
  <c r="J5" i="7"/>
  <c r="H13" i="2"/>
  <c r="I5" i="20"/>
  <c r="E4" i="24"/>
  <c r="F12" i="24" s="1"/>
  <c r="E12" i="24" s="1"/>
  <c r="F20" i="24" s="1"/>
  <c r="E20" i="24" s="1"/>
  <c r="F28" i="24" s="1"/>
  <c r="E28" i="24" s="1"/>
  <c r="F36" i="24" s="1"/>
  <c r="E36" i="24" s="1"/>
  <c r="F44" i="24" s="1"/>
  <c r="E44" i="24" s="1"/>
  <c r="F52" i="24" s="1"/>
  <c r="E52" i="24" s="1"/>
  <c r="F60" i="24" s="1"/>
  <c r="E60" i="24" s="1"/>
  <c r="F68" i="24" s="1"/>
  <c r="E68" i="24" s="1"/>
  <c r="F76" i="24" s="1"/>
  <c r="E76" i="24" s="1"/>
  <c r="F84" i="24" s="1"/>
  <c r="E84" i="24" s="1"/>
  <c r="F92" i="24" s="1"/>
  <c r="E92" i="24" s="1"/>
  <c r="F100" i="24" s="1"/>
  <c r="E100" i="24" s="1"/>
  <c r="F108" i="24" s="1"/>
  <c r="E108" i="24" s="1"/>
  <c r="F116" i="24" s="1"/>
  <c r="E116" i="24" s="1"/>
  <c r="F124" i="24" s="1"/>
  <c r="E124" i="24" s="1"/>
  <c r="F132" i="24" s="1"/>
  <c r="E132" i="24" s="1"/>
  <c r="F140" i="24" s="1"/>
  <c r="E140" i="24" s="1"/>
  <c r="F148" i="24" s="1"/>
  <c r="E148" i="24" s="1"/>
  <c r="F156" i="24" s="1"/>
  <c r="E156" i="24" s="1"/>
  <c r="F164" i="24" s="1"/>
  <c r="E164" i="24" s="1"/>
  <c r="F172" i="24" s="1"/>
  <c r="E172" i="24" s="1"/>
  <c r="F180" i="24" s="1"/>
  <c r="E180" i="24" s="1"/>
  <c r="F188" i="24" s="1"/>
  <c r="E188" i="24" s="1"/>
  <c r="F196" i="24" s="1"/>
  <c r="E196" i="24" s="1"/>
  <c r="F204" i="24" s="1"/>
  <c r="E204" i="24" s="1"/>
  <c r="F212" i="24" s="1"/>
  <c r="E212" i="24" s="1"/>
  <c r="F220" i="24" s="1"/>
  <c r="E220" i="24" s="1"/>
  <c r="F228" i="24" s="1"/>
  <c r="E228" i="24" s="1"/>
  <c r="F236" i="24" s="1"/>
  <c r="E236" i="24" s="1"/>
  <c r="F244" i="24" s="1"/>
  <c r="E244" i="24" s="1"/>
  <c r="F252" i="24" s="1"/>
  <c r="E252" i="24" s="1"/>
  <c r="F260" i="24" s="1"/>
  <c r="E260" i="24" s="1"/>
  <c r="F268" i="24" s="1"/>
  <c r="E268" i="24" s="1"/>
  <c r="F276" i="24" s="1"/>
  <c r="E276" i="24" s="1"/>
  <c r="F284" i="24" s="1"/>
  <c r="E284" i="24" s="1"/>
  <c r="F292" i="24" s="1"/>
  <c r="E292" i="24" s="1"/>
  <c r="F300" i="24" s="1"/>
  <c r="E300" i="24" s="1"/>
  <c r="F308" i="24" s="1"/>
  <c r="E308" i="24" s="1"/>
  <c r="F316" i="24" s="1"/>
  <c r="E316" i="24" s="1"/>
  <c r="F324" i="24" s="1"/>
  <c r="E324" i="24" s="1"/>
  <c r="F332" i="24" s="1"/>
  <c r="E332" i="24" s="1"/>
  <c r="F340" i="24" s="1"/>
  <c r="E340" i="24" s="1"/>
  <c r="F348" i="24" s="1"/>
  <c r="E348" i="24" s="1"/>
  <c r="F356" i="24" s="1"/>
  <c r="E356" i="24" s="1"/>
  <c r="F364" i="24" s="1"/>
  <c r="E364" i="24" s="1"/>
  <c r="F372" i="24" s="1"/>
  <c r="E372" i="24" s="1"/>
  <c r="F380" i="24" s="1"/>
  <c r="E380" i="24" s="1"/>
  <c r="F388" i="24" s="1"/>
  <c r="E388" i="24" s="1"/>
  <c r="F396" i="24" s="1"/>
  <c r="E396" i="24" s="1"/>
  <c r="F12" i="21"/>
  <c r="E12" i="21" s="1"/>
  <c r="F20" i="21" s="1"/>
  <c r="E20" i="21" s="1"/>
  <c r="F28" i="21" s="1"/>
  <c r="E28" i="21" s="1"/>
  <c r="F36" i="21" s="1"/>
  <c r="E36" i="21" s="1"/>
  <c r="F44" i="21" s="1"/>
  <c r="E44" i="21" s="1"/>
  <c r="F52" i="21" s="1"/>
  <c r="E52" i="21" s="1"/>
  <c r="F60" i="21" s="1"/>
  <c r="E60" i="21" s="1"/>
  <c r="F68" i="21" s="1"/>
  <c r="E68" i="21" s="1"/>
  <c r="F76" i="21" s="1"/>
  <c r="E76" i="21" s="1"/>
  <c r="F84" i="21" s="1"/>
  <c r="E84" i="21" s="1"/>
  <c r="F92" i="21" s="1"/>
  <c r="E92" i="21" s="1"/>
  <c r="F100" i="21" s="1"/>
  <c r="E100" i="21" s="1"/>
  <c r="F108" i="21" s="1"/>
  <c r="E108" i="21" s="1"/>
  <c r="F116" i="21" s="1"/>
  <c r="E116" i="21" s="1"/>
  <c r="F124" i="21" s="1"/>
  <c r="E124" i="21" s="1"/>
  <c r="F132" i="21" s="1"/>
  <c r="E132" i="21" s="1"/>
  <c r="F140" i="21" s="1"/>
  <c r="E140" i="21" s="1"/>
  <c r="F148" i="21" s="1"/>
  <c r="E148" i="21" s="1"/>
  <c r="F156" i="21" s="1"/>
  <c r="E156" i="21" s="1"/>
  <c r="F164" i="21" s="1"/>
  <c r="E164" i="21" s="1"/>
  <c r="F172" i="21" s="1"/>
  <c r="E172" i="21" s="1"/>
  <c r="F180" i="21" s="1"/>
  <c r="E180" i="21" s="1"/>
  <c r="F188" i="21" s="1"/>
  <c r="E188" i="21" s="1"/>
  <c r="F196" i="21" s="1"/>
  <c r="E196" i="21" s="1"/>
  <c r="F204" i="21" s="1"/>
  <c r="E204" i="21" s="1"/>
  <c r="F212" i="21" s="1"/>
  <c r="E212" i="21" s="1"/>
  <c r="F220" i="21" s="1"/>
  <c r="E220" i="21" s="1"/>
  <c r="F228" i="21" s="1"/>
  <c r="E228" i="21" s="1"/>
  <c r="F236" i="21" s="1"/>
  <c r="E236" i="21" s="1"/>
  <c r="F244" i="21" s="1"/>
  <c r="E244" i="21" s="1"/>
  <c r="F252" i="21" s="1"/>
  <c r="E252" i="21" s="1"/>
  <c r="F260" i="21" s="1"/>
  <c r="E260" i="21" s="1"/>
  <c r="F268" i="21" s="1"/>
  <c r="E268" i="21" s="1"/>
  <c r="F276" i="21" s="1"/>
  <c r="E276" i="21" s="1"/>
  <c r="F284" i="21" s="1"/>
  <c r="E284" i="21" s="1"/>
  <c r="F292" i="21" s="1"/>
  <c r="E292" i="21" s="1"/>
  <c r="F300" i="21" s="1"/>
  <c r="E300" i="21" s="1"/>
  <c r="F308" i="21" s="1"/>
  <c r="E308" i="21" s="1"/>
  <c r="F316" i="21" s="1"/>
  <c r="E316" i="21" s="1"/>
  <c r="F324" i="21" s="1"/>
  <c r="E324" i="21" s="1"/>
  <c r="F332" i="21" s="1"/>
  <c r="E332" i="21" s="1"/>
  <c r="F340" i="21" s="1"/>
  <c r="E340" i="21" s="1"/>
  <c r="F348" i="21" s="1"/>
  <c r="E348" i="21" s="1"/>
  <c r="F356" i="21" s="1"/>
  <c r="E356" i="21" s="1"/>
  <c r="F364" i="21" s="1"/>
  <c r="E364" i="21" s="1"/>
  <c r="F372" i="21" s="1"/>
  <c r="E372" i="21" s="1"/>
  <c r="F380" i="21" s="1"/>
  <c r="E380" i="21" s="1"/>
  <c r="F388" i="21" s="1"/>
  <c r="E388" i="21" s="1"/>
  <c r="F396" i="21" s="1"/>
  <c r="E396" i="21" s="1"/>
  <c r="E4" i="21"/>
  <c r="J5" i="9"/>
  <c r="J13" i="2"/>
  <c r="I5" i="21"/>
  <c r="E4" i="22"/>
  <c r="F12" i="22" s="1"/>
  <c r="E12" i="22" s="1"/>
  <c r="F20" i="22" s="1"/>
  <c r="E20" i="22" s="1"/>
  <c r="F28" i="22" s="1"/>
  <c r="E28" i="22" s="1"/>
  <c r="F36" i="22" s="1"/>
  <c r="E36" i="22" s="1"/>
  <c r="F44" i="22" s="1"/>
  <c r="E44" i="22" s="1"/>
  <c r="F52" i="22" s="1"/>
  <c r="E52" i="22" s="1"/>
  <c r="F60" i="22" s="1"/>
  <c r="E60" i="22" s="1"/>
  <c r="F68" i="22" s="1"/>
  <c r="E68" i="22" s="1"/>
  <c r="F76" i="22" s="1"/>
  <c r="E76" i="22" s="1"/>
  <c r="F84" i="22" s="1"/>
  <c r="E84" i="22" s="1"/>
  <c r="F92" i="22" s="1"/>
  <c r="E92" i="22" s="1"/>
  <c r="F100" i="22" s="1"/>
  <c r="E100" i="22" s="1"/>
  <c r="F108" i="22" s="1"/>
  <c r="E108" i="22" s="1"/>
  <c r="F116" i="22" s="1"/>
  <c r="E116" i="22" s="1"/>
  <c r="F124" i="22" s="1"/>
  <c r="E124" i="22" s="1"/>
  <c r="F132" i="22" s="1"/>
  <c r="E132" i="22" s="1"/>
  <c r="F140" i="22" s="1"/>
  <c r="E140" i="22" s="1"/>
  <c r="F148" i="22" s="1"/>
  <c r="E148" i="22" s="1"/>
  <c r="F156" i="22" s="1"/>
  <c r="E156" i="22" s="1"/>
  <c r="F164" i="22" s="1"/>
  <c r="E164" i="22" s="1"/>
  <c r="F172" i="22" s="1"/>
  <c r="E172" i="22" s="1"/>
  <c r="F180" i="22" s="1"/>
  <c r="E180" i="22" s="1"/>
  <c r="F188" i="22" s="1"/>
  <c r="E188" i="22" s="1"/>
  <c r="F196" i="22" s="1"/>
  <c r="E196" i="22" s="1"/>
  <c r="F204" i="22" s="1"/>
  <c r="E204" i="22" s="1"/>
  <c r="F212" i="22" s="1"/>
  <c r="E212" i="22" s="1"/>
  <c r="F220" i="22" s="1"/>
  <c r="E220" i="22" s="1"/>
  <c r="F228" i="22" s="1"/>
  <c r="E228" i="22" s="1"/>
  <c r="F236" i="22" s="1"/>
  <c r="E236" i="22" s="1"/>
  <c r="F244" i="22" s="1"/>
  <c r="E244" i="22" s="1"/>
  <c r="F252" i="22" s="1"/>
  <c r="E252" i="22" s="1"/>
  <c r="F260" i="22" s="1"/>
  <c r="E260" i="22" s="1"/>
  <c r="F268" i="22" s="1"/>
  <c r="E268" i="22" s="1"/>
  <c r="F276" i="22" s="1"/>
  <c r="E276" i="22" s="1"/>
  <c r="F284" i="22" s="1"/>
  <c r="E284" i="22" s="1"/>
  <c r="F292" i="22" s="1"/>
  <c r="E292" i="22" s="1"/>
  <c r="F300" i="22" s="1"/>
  <c r="E300" i="22" s="1"/>
  <c r="F308" i="22" s="1"/>
  <c r="E308" i="22" s="1"/>
  <c r="F316" i="22" s="1"/>
  <c r="E316" i="22" s="1"/>
  <c r="F324" i="22" s="1"/>
  <c r="E324" i="22" s="1"/>
  <c r="F332" i="22" s="1"/>
  <c r="E332" i="22" s="1"/>
  <c r="F340" i="22" s="1"/>
  <c r="E340" i="22" s="1"/>
  <c r="F348" i="22" s="1"/>
  <c r="E348" i="22" s="1"/>
  <c r="F356" i="22" s="1"/>
  <c r="E356" i="22" s="1"/>
  <c r="F364" i="22" s="1"/>
  <c r="E364" i="22" s="1"/>
  <c r="F372" i="22" s="1"/>
  <c r="E372" i="22" s="1"/>
  <c r="F380" i="22" s="1"/>
  <c r="E380" i="22" s="1"/>
  <c r="F388" i="22" s="1"/>
  <c r="E388" i="22" s="1"/>
  <c r="F396" i="22" s="1"/>
  <c r="E396" i="22" s="1"/>
  <c r="E4" i="31"/>
  <c r="F12" i="31" s="1"/>
  <c r="E12" i="31" s="1"/>
  <c r="F20" i="31" s="1"/>
  <c r="E20" i="31" s="1"/>
  <c r="F28" i="31" s="1"/>
  <c r="E28" i="31" s="1"/>
  <c r="F36" i="31" s="1"/>
  <c r="E36" i="31" s="1"/>
  <c r="F44" i="31" s="1"/>
  <c r="E44" i="31" s="1"/>
  <c r="F52" i="31" s="1"/>
  <c r="E52" i="31" s="1"/>
  <c r="F60" i="31" s="1"/>
  <c r="E60" i="31" s="1"/>
  <c r="F68" i="31" s="1"/>
  <c r="E68" i="31" s="1"/>
  <c r="F76" i="31" s="1"/>
  <c r="E76" i="31" s="1"/>
  <c r="F84" i="31" s="1"/>
  <c r="E84" i="31" s="1"/>
  <c r="F92" i="31" s="1"/>
  <c r="E92" i="31" s="1"/>
  <c r="F100" i="31" s="1"/>
  <c r="E100" i="31" s="1"/>
  <c r="F108" i="31" s="1"/>
  <c r="E108" i="31" s="1"/>
  <c r="F116" i="31" s="1"/>
  <c r="E116" i="31" s="1"/>
  <c r="F124" i="31" s="1"/>
  <c r="E124" i="31" s="1"/>
  <c r="F132" i="31" s="1"/>
  <c r="E132" i="31" s="1"/>
  <c r="F140" i="31" s="1"/>
  <c r="E140" i="31" s="1"/>
  <c r="F148" i="31" s="1"/>
  <c r="E148" i="31" s="1"/>
  <c r="F156" i="31" s="1"/>
  <c r="E156" i="31" s="1"/>
  <c r="F164" i="31" s="1"/>
  <c r="E164" i="31" s="1"/>
  <c r="F172" i="31" s="1"/>
  <c r="E172" i="31" s="1"/>
  <c r="F180" i="31" s="1"/>
  <c r="E180" i="31" s="1"/>
  <c r="F188" i="31" s="1"/>
  <c r="E188" i="31" s="1"/>
  <c r="F196" i="31" s="1"/>
  <c r="E196" i="31" s="1"/>
  <c r="F204" i="31" s="1"/>
  <c r="E204" i="31" s="1"/>
  <c r="F212" i="31" s="1"/>
  <c r="E212" i="31" s="1"/>
  <c r="F220" i="31" s="1"/>
  <c r="E220" i="31" s="1"/>
  <c r="F228" i="31" s="1"/>
  <c r="E228" i="31" s="1"/>
  <c r="F236" i="31" s="1"/>
  <c r="E236" i="31" s="1"/>
  <c r="F244" i="31" s="1"/>
  <c r="E244" i="31" s="1"/>
  <c r="F252" i="31" s="1"/>
  <c r="E252" i="31" s="1"/>
  <c r="F260" i="31" s="1"/>
  <c r="E260" i="31" s="1"/>
  <c r="F268" i="31" s="1"/>
  <c r="E268" i="31" s="1"/>
  <c r="F276" i="31" s="1"/>
  <c r="E276" i="31" s="1"/>
  <c r="F284" i="31" s="1"/>
  <c r="E284" i="31" s="1"/>
  <c r="F292" i="31" s="1"/>
  <c r="E292" i="31" s="1"/>
  <c r="F300" i="31" s="1"/>
  <c r="E300" i="31" s="1"/>
  <c r="F308" i="31" s="1"/>
  <c r="E308" i="31" s="1"/>
  <c r="F316" i="31" s="1"/>
  <c r="E316" i="31" s="1"/>
  <c r="F324" i="31" s="1"/>
  <c r="E324" i="31" s="1"/>
  <c r="F332" i="31" s="1"/>
  <c r="E332" i="31" s="1"/>
  <c r="F340" i="31" s="1"/>
  <c r="E340" i="31" s="1"/>
  <c r="F348" i="31" s="1"/>
  <c r="E348" i="31" s="1"/>
  <c r="F356" i="31" s="1"/>
  <c r="E356" i="31" s="1"/>
  <c r="F364" i="31" s="1"/>
  <c r="E364" i="31" s="1"/>
  <c r="F372" i="31" s="1"/>
  <c r="E372" i="31" s="1"/>
  <c r="F380" i="31" s="1"/>
  <c r="E380" i="31" s="1"/>
  <c r="F388" i="31" s="1"/>
  <c r="E388" i="31" s="1"/>
  <c r="F396" i="31" s="1"/>
  <c r="E396" i="31" s="1"/>
  <c r="E4" i="12"/>
  <c r="F12" i="12" s="1"/>
  <c r="E12" i="12" s="1"/>
  <c r="F20" i="12" s="1"/>
  <c r="E20" i="12" s="1"/>
  <c r="F28" i="12" s="1"/>
  <c r="E28" i="12" s="1"/>
  <c r="F36" i="12" s="1"/>
  <c r="E36" i="12" s="1"/>
  <c r="F44" i="12" s="1"/>
  <c r="E44" i="12" s="1"/>
  <c r="F52" i="12" s="1"/>
  <c r="E52" i="12" s="1"/>
  <c r="F60" i="12" s="1"/>
  <c r="E60" i="12" s="1"/>
  <c r="F68" i="12" s="1"/>
  <c r="E68" i="12" s="1"/>
  <c r="F76" i="12" s="1"/>
  <c r="E76" i="12" s="1"/>
  <c r="F84" i="12" s="1"/>
  <c r="E84" i="12" s="1"/>
  <c r="F92" i="12" s="1"/>
  <c r="E92" i="12" s="1"/>
  <c r="F100" i="12" s="1"/>
  <c r="E100" i="12" s="1"/>
  <c r="F108" i="12" s="1"/>
  <c r="E108" i="12" s="1"/>
  <c r="F116" i="12" s="1"/>
  <c r="E116" i="12" s="1"/>
  <c r="F124" i="12" s="1"/>
  <c r="E124" i="12" s="1"/>
  <c r="F132" i="12" s="1"/>
  <c r="E132" i="12" s="1"/>
  <c r="F140" i="12" s="1"/>
  <c r="E140" i="12" s="1"/>
  <c r="F148" i="12" s="1"/>
  <c r="E148" i="12" s="1"/>
  <c r="F156" i="12" s="1"/>
  <c r="E156" i="12" s="1"/>
  <c r="F164" i="12" s="1"/>
  <c r="E164" i="12" s="1"/>
  <c r="F172" i="12" s="1"/>
  <c r="E172" i="12" s="1"/>
  <c r="F180" i="12" s="1"/>
  <c r="E180" i="12" s="1"/>
  <c r="F188" i="12" s="1"/>
  <c r="E188" i="12" s="1"/>
  <c r="F196" i="12" s="1"/>
  <c r="E196" i="12" s="1"/>
  <c r="F204" i="12" s="1"/>
  <c r="E204" i="12" s="1"/>
  <c r="F212" i="12" s="1"/>
  <c r="E212" i="12" s="1"/>
  <c r="F220" i="12" s="1"/>
  <c r="E220" i="12" s="1"/>
  <c r="F228" i="12" s="1"/>
  <c r="E228" i="12" s="1"/>
  <c r="F236" i="12" s="1"/>
  <c r="E236" i="12" s="1"/>
  <c r="F244" i="12" s="1"/>
  <c r="E244" i="12" s="1"/>
  <c r="F252" i="12" s="1"/>
  <c r="E252" i="12" s="1"/>
  <c r="F260" i="12" s="1"/>
  <c r="E260" i="12" s="1"/>
  <c r="F268" i="12" s="1"/>
  <c r="E268" i="12" s="1"/>
  <c r="F276" i="12" s="1"/>
  <c r="E276" i="12" s="1"/>
  <c r="F284" i="12" s="1"/>
  <c r="E284" i="12" s="1"/>
  <c r="F292" i="12" s="1"/>
  <c r="E292" i="12" s="1"/>
  <c r="F300" i="12" s="1"/>
  <c r="E300" i="12" s="1"/>
  <c r="F308" i="12" s="1"/>
  <c r="E308" i="12" s="1"/>
  <c r="F316" i="12" s="1"/>
  <c r="E316" i="12" s="1"/>
  <c r="F324" i="12" s="1"/>
  <c r="E324" i="12" s="1"/>
  <c r="F332" i="12" s="1"/>
  <c r="E332" i="12" s="1"/>
  <c r="F340" i="12" s="1"/>
  <c r="E340" i="12" s="1"/>
  <c r="F348" i="12" s="1"/>
  <c r="E348" i="12" s="1"/>
  <c r="F356" i="12" s="1"/>
  <c r="E356" i="12" s="1"/>
  <c r="F364" i="12" s="1"/>
  <c r="E364" i="12" s="1"/>
  <c r="F372" i="12" s="1"/>
  <c r="E372" i="12" s="1"/>
  <c r="F380" i="12" s="1"/>
  <c r="E380" i="12" s="1"/>
  <c r="F388" i="12" s="1"/>
  <c r="E388" i="12" s="1"/>
  <c r="F396" i="12" s="1"/>
  <c r="E396" i="12" s="1"/>
  <c r="E4" i="13"/>
  <c r="F12" i="13" s="1"/>
  <c r="E12" i="13" s="1"/>
  <c r="F20" i="13" s="1"/>
  <c r="E20" i="13" s="1"/>
  <c r="F28" i="13" s="1"/>
  <c r="E28" i="13" s="1"/>
  <c r="F36" i="13" s="1"/>
  <c r="E36" i="13" s="1"/>
  <c r="F44" i="13" s="1"/>
  <c r="E44" i="13" s="1"/>
  <c r="F52" i="13" s="1"/>
  <c r="E52" i="13" s="1"/>
  <c r="F60" i="13" s="1"/>
  <c r="E60" i="13" s="1"/>
  <c r="F68" i="13" s="1"/>
  <c r="E68" i="13" s="1"/>
  <c r="F76" i="13" s="1"/>
  <c r="E76" i="13" s="1"/>
  <c r="F84" i="13" s="1"/>
  <c r="E84" i="13" s="1"/>
  <c r="F92" i="13" s="1"/>
  <c r="E92" i="13" s="1"/>
  <c r="F100" i="13" s="1"/>
  <c r="E100" i="13" s="1"/>
  <c r="F108" i="13" s="1"/>
  <c r="E108" i="13" s="1"/>
  <c r="F116" i="13" s="1"/>
  <c r="E116" i="13" s="1"/>
  <c r="F124" i="13" s="1"/>
  <c r="E124" i="13" s="1"/>
  <c r="F132" i="13" s="1"/>
  <c r="E132" i="13" s="1"/>
  <c r="F140" i="13" s="1"/>
  <c r="E140" i="13" s="1"/>
  <c r="F148" i="13" s="1"/>
  <c r="E148" i="13" s="1"/>
  <c r="F156" i="13" s="1"/>
  <c r="E156" i="13" s="1"/>
  <c r="F164" i="13" s="1"/>
  <c r="E164" i="13" s="1"/>
  <c r="F172" i="13" s="1"/>
  <c r="E172" i="13" s="1"/>
  <c r="F180" i="13" s="1"/>
  <c r="E180" i="13" s="1"/>
  <c r="F188" i="13" s="1"/>
  <c r="E188" i="13" s="1"/>
  <c r="F196" i="13" s="1"/>
  <c r="E196" i="13" s="1"/>
  <c r="F204" i="13" s="1"/>
  <c r="E204" i="13" s="1"/>
  <c r="F212" i="13" s="1"/>
  <c r="E212" i="13" s="1"/>
  <c r="F220" i="13" s="1"/>
  <c r="E220" i="13" s="1"/>
  <c r="F228" i="13" s="1"/>
  <c r="E228" i="13" s="1"/>
  <c r="F236" i="13" s="1"/>
  <c r="E236" i="13" s="1"/>
  <c r="F244" i="13" s="1"/>
  <c r="E244" i="13" s="1"/>
  <c r="F252" i="13" s="1"/>
  <c r="E252" i="13" s="1"/>
  <c r="F260" i="13" s="1"/>
  <c r="E260" i="13" s="1"/>
  <c r="F268" i="13" s="1"/>
  <c r="E268" i="13" s="1"/>
  <c r="F276" i="13" s="1"/>
  <c r="E276" i="13" s="1"/>
  <c r="F284" i="13" s="1"/>
  <c r="E284" i="13" s="1"/>
  <c r="F292" i="13" s="1"/>
  <c r="E292" i="13" s="1"/>
  <c r="F300" i="13" s="1"/>
  <c r="E300" i="13" s="1"/>
  <c r="F308" i="13" s="1"/>
  <c r="E308" i="13" s="1"/>
  <c r="F316" i="13" s="1"/>
  <c r="E316" i="13" s="1"/>
  <c r="F324" i="13" s="1"/>
  <c r="E324" i="13" s="1"/>
  <c r="F332" i="13" s="1"/>
  <c r="E332" i="13" s="1"/>
  <c r="F340" i="13" s="1"/>
  <c r="E340" i="13" s="1"/>
  <c r="F348" i="13" s="1"/>
  <c r="E348" i="13" s="1"/>
  <c r="F356" i="13" s="1"/>
  <c r="E356" i="13" s="1"/>
  <c r="F364" i="13" s="1"/>
  <c r="E364" i="13" s="1"/>
  <c r="F372" i="13" s="1"/>
  <c r="E372" i="13" s="1"/>
  <c r="F380" i="13" s="1"/>
  <c r="E380" i="13" s="1"/>
  <c r="F388" i="13" s="1"/>
  <c r="E388" i="13" s="1"/>
  <c r="F396" i="13" s="1"/>
  <c r="E396" i="13" s="1"/>
  <c r="F4" i="23"/>
  <c r="E4" i="23" s="1"/>
  <c r="F12" i="23" s="1"/>
  <c r="E12" i="23" s="1"/>
  <c r="F20" i="23" s="1"/>
  <c r="E20" i="23" s="1"/>
  <c r="F28" i="23" s="1"/>
  <c r="E28" i="23" s="1"/>
  <c r="F36" i="23" s="1"/>
  <c r="E36" i="23" s="1"/>
  <c r="F44" i="23" s="1"/>
  <c r="E44" i="23" s="1"/>
  <c r="F52" i="23" s="1"/>
  <c r="E52" i="23" s="1"/>
  <c r="F60" i="23" s="1"/>
  <c r="E60" i="23" s="1"/>
  <c r="F68" i="23" s="1"/>
  <c r="E68" i="23" s="1"/>
  <c r="F76" i="23" s="1"/>
  <c r="E76" i="23" s="1"/>
  <c r="F84" i="23" s="1"/>
  <c r="E84" i="23" s="1"/>
  <c r="F92" i="23" s="1"/>
  <c r="E92" i="23" s="1"/>
  <c r="F100" i="23" s="1"/>
  <c r="E100" i="23" s="1"/>
  <c r="F108" i="23" s="1"/>
  <c r="E108" i="23" s="1"/>
  <c r="F116" i="23" s="1"/>
  <c r="E116" i="23" s="1"/>
  <c r="F124" i="23" s="1"/>
  <c r="E124" i="23" s="1"/>
  <c r="F132" i="23" s="1"/>
  <c r="E132" i="23" s="1"/>
  <c r="F140" i="23" s="1"/>
  <c r="E140" i="23" s="1"/>
  <c r="F148" i="23" s="1"/>
  <c r="E148" i="23" s="1"/>
  <c r="F156" i="23" s="1"/>
  <c r="E156" i="23" s="1"/>
  <c r="F164" i="23" s="1"/>
  <c r="E164" i="23" s="1"/>
  <c r="F172" i="23" s="1"/>
  <c r="E172" i="23" s="1"/>
  <c r="F180" i="23" s="1"/>
  <c r="E180" i="23" s="1"/>
  <c r="F188" i="23" s="1"/>
  <c r="E188" i="23" s="1"/>
  <c r="F196" i="23" s="1"/>
  <c r="E196" i="23" s="1"/>
  <c r="F204" i="23" s="1"/>
  <c r="E204" i="23" s="1"/>
  <c r="F212" i="23" s="1"/>
  <c r="E212" i="23" s="1"/>
  <c r="F220" i="23" s="1"/>
  <c r="E220" i="23" s="1"/>
  <c r="F228" i="23" s="1"/>
  <c r="E228" i="23" s="1"/>
  <c r="F236" i="23" s="1"/>
  <c r="E236" i="23" s="1"/>
  <c r="F244" i="23" s="1"/>
  <c r="E244" i="23" s="1"/>
  <c r="F252" i="23" s="1"/>
  <c r="E252" i="23" s="1"/>
  <c r="F260" i="23" s="1"/>
  <c r="E260" i="23" s="1"/>
  <c r="F268" i="23" s="1"/>
  <c r="E268" i="23" s="1"/>
  <c r="F276" i="23" s="1"/>
  <c r="E276" i="23" s="1"/>
  <c r="F284" i="23" s="1"/>
  <c r="E284" i="23" s="1"/>
  <c r="F292" i="23" s="1"/>
  <c r="E292" i="23" s="1"/>
  <c r="F300" i="23" s="1"/>
  <c r="E300" i="23" s="1"/>
  <c r="F308" i="23" s="1"/>
  <c r="E308" i="23" s="1"/>
  <c r="F316" i="23" s="1"/>
  <c r="E316" i="23" s="1"/>
  <c r="F324" i="23" s="1"/>
  <c r="E324" i="23" s="1"/>
  <c r="F332" i="23" s="1"/>
  <c r="E332" i="23" s="1"/>
  <c r="F340" i="23" s="1"/>
  <c r="E340" i="23" s="1"/>
  <c r="F348" i="23" s="1"/>
  <c r="E348" i="23" s="1"/>
  <c r="F356" i="23" s="1"/>
  <c r="E356" i="23" s="1"/>
  <c r="F364" i="23" s="1"/>
  <c r="E364" i="23" s="1"/>
  <c r="F372" i="23" s="1"/>
  <c r="E372" i="23" s="1"/>
  <c r="F380" i="23" s="1"/>
  <c r="E380" i="23" s="1"/>
  <c r="F388" i="23" s="1"/>
  <c r="E388" i="23" s="1"/>
  <c r="F396" i="23" s="1"/>
  <c r="E396" i="23" s="1"/>
  <c r="E4" i="14"/>
  <c r="F12" i="14" s="1"/>
  <c r="E12" i="14" s="1"/>
  <c r="F20" i="14" s="1"/>
  <c r="E20" i="14" s="1"/>
  <c r="F28" i="14" s="1"/>
  <c r="E28" i="14" s="1"/>
  <c r="F36" i="14" s="1"/>
  <c r="E36" i="14" s="1"/>
  <c r="F44" i="14" s="1"/>
  <c r="E44" i="14" s="1"/>
  <c r="F52" i="14" s="1"/>
  <c r="E52" i="14" s="1"/>
  <c r="F60" i="14" s="1"/>
  <c r="E60" i="14" s="1"/>
  <c r="F68" i="14" s="1"/>
  <c r="E68" i="14" s="1"/>
  <c r="F76" i="14" s="1"/>
  <c r="E76" i="14" s="1"/>
  <c r="F84" i="14" s="1"/>
  <c r="E84" i="14" s="1"/>
  <c r="F92" i="14" s="1"/>
  <c r="E92" i="14" s="1"/>
  <c r="F100" i="14" s="1"/>
  <c r="E100" i="14" s="1"/>
  <c r="F108" i="14" s="1"/>
  <c r="E108" i="14" s="1"/>
  <c r="F116" i="14" s="1"/>
  <c r="E116" i="14" s="1"/>
  <c r="F124" i="14" s="1"/>
  <c r="E124" i="14" s="1"/>
  <c r="F132" i="14" s="1"/>
  <c r="E132" i="14" s="1"/>
  <c r="F140" i="14" s="1"/>
  <c r="E140" i="14" s="1"/>
  <c r="F148" i="14" s="1"/>
  <c r="E148" i="14" s="1"/>
  <c r="F156" i="14" s="1"/>
  <c r="E156" i="14" s="1"/>
  <c r="F164" i="14" s="1"/>
  <c r="E164" i="14" s="1"/>
  <c r="F172" i="14" s="1"/>
  <c r="E172" i="14" s="1"/>
  <c r="F180" i="14" s="1"/>
  <c r="E180" i="14" s="1"/>
  <c r="F188" i="14" s="1"/>
  <c r="E188" i="14" s="1"/>
  <c r="F196" i="14" s="1"/>
  <c r="E196" i="14" s="1"/>
  <c r="F204" i="14" s="1"/>
  <c r="E204" i="14" s="1"/>
  <c r="F212" i="14" s="1"/>
  <c r="E212" i="14" s="1"/>
  <c r="F220" i="14" s="1"/>
  <c r="E220" i="14" s="1"/>
  <c r="F228" i="14" s="1"/>
  <c r="E228" i="14" s="1"/>
  <c r="F236" i="14" s="1"/>
  <c r="E236" i="14" s="1"/>
  <c r="F244" i="14" s="1"/>
  <c r="E244" i="14" s="1"/>
  <c r="F252" i="14" s="1"/>
  <c r="E252" i="14" s="1"/>
  <c r="F260" i="14" s="1"/>
  <c r="E260" i="14" s="1"/>
  <c r="F268" i="14" s="1"/>
  <c r="E268" i="14" s="1"/>
  <c r="F276" i="14" s="1"/>
  <c r="E276" i="14" s="1"/>
  <c r="F284" i="14" s="1"/>
  <c r="E284" i="14" s="1"/>
  <c r="F292" i="14" s="1"/>
  <c r="E292" i="14" s="1"/>
  <c r="F300" i="14" s="1"/>
  <c r="E300" i="14" s="1"/>
  <c r="F308" i="14" s="1"/>
  <c r="E308" i="14" s="1"/>
  <c r="F316" i="14" s="1"/>
  <c r="E316" i="14" s="1"/>
  <c r="F324" i="14" s="1"/>
  <c r="E324" i="14" s="1"/>
  <c r="F332" i="14" s="1"/>
  <c r="E332" i="14" s="1"/>
  <c r="F340" i="14" s="1"/>
  <c r="E340" i="14" s="1"/>
  <c r="F348" i="14" s="1"/>
  <c r="E348" i="14" s="1"/>
  <c r="F356" i="14" s="1"/>
  <c r="E356" i="14" s="1"/>
  <c r="F364" i="14" s="1"/>
  <c r="E364" i="14" s="1"/>
  <c r="F372" i="14" s="1"/>
  <c r="E372" i="14" s="1"/>
  <c r="F380" i="14" s="1"/>
  <c r="E380" i="14" s="1"/>
  <c r="F388" i="14" s="1"/>
  <c r="E388" i="14" s="1"/>
  <c r="F396" i="14" s="1"/>
  <c r="E396" i="14" s="1"/>
  <c r="J5" i="15"/>
  <c r="F12" i="10"/>
  <c r="E12" i="10" s="1"/>
  <c r="F20" i="10" s="1"/>
  <c r="E20" i="10" s="1"/>
  <c r="F28" i="10" s="1"/>
  <c r="E28" i="10" s="1"/>
  <c r="F36" i="10" s="1"/>
  <c r="E36" i="10" s="1"/>
  <c r="F44" i="10" s="1"/>
  <c r="E44" i="10" s="1"/>
  <c r="F52" i="10" s="1"/>
  <c r="E52" i="10" s="1"/>
  <c r="F60" i="10" s="1"/>
  <c r="E60" i="10" s="1"/>
  <c r="F68" i="10" s="1"/>
  <c r="E68" i="10" s="1"/>
  <c r="F76" i="10" s="1"/>
  <c r="E76" i="10" s="1"/>
  <c r="F84" i="10" s="1"/>
  <c r="E84" i="10" s="1"/>
  <c r="F92" i="10" s="1"/>
  <c r="E92" i="10" s="1"/>
  <c r="F100" i="10" s="1"/>
  <c r="E100" i="10" s="1"/>
  <c r="F108" i="10" s="1"/>
  <c r="E108" i="10" s="1"/>
  <c r="F116" i="10" s="1"/>
  <c r="E116" i="10" s="1"/>
  <c r="F124" i="10" s="1"/>
  <c r="E124" i="10" s="1"/>
  <c r="F132" i="10" s="1"/>
  <c r="E132" i="10" s="1"/>
  <c r="F140" i="10" s="1"/>
  <c r="E140" i="10" s="1"/>
  <c r="F148" i="10" s="1"/>
  <c r="E148" i="10" s="1"/>
  <c r="F156" i="10" s="1"/>
  <c r="E156" i="10" s="1"/>
  <c r="F164" i="10" s="1"/>
  <c r="E164" i="10" s="1"/>
  <c r="F172" i="10" s="1"/>
  <c r="E172" i="10" s="1"/>
  <c r="F180" i="10" s="1"/>
  <c r="E180" i="10" s="1"/>
  <c r="F188" i="10" s="1"/>
  <c r="E188" i="10" s="1"/>
  <c r="F196" i="10" s="1"/>
  <c r="E196" i="10" s="1"/>
  <c r="F204" i="10" s="1"/>
  <c r="E204" i="10" s="1"/>
  <c r="F212" i="10" s="1"/>
  <c r="E212" i="10" s="1"/>
  <c r="F220" i="10" s="1"/>
  <c r="E220" i="10" s="1"/>
  <c r="F228" i="10" s="1"/>
  <c r="E228" i="10" s="1"/>
  <c r="F236" i="10" s="1"/>
  <c r="E236" i="10" s="1"/>
  <c r="F244" i="10" s="1"/>
  <c r="E244" i="10" s="1"/>
  <c r="F252" i="10" s="1"/>
  <c r="E252" i="10" s="1"/>
  <c r="F260" i="10" s="1"/>
  <c r="E260" i="10" s="1"/>
  <c r="F268" i="10" s="1"/>
  <c r="E268" i="10" s="1"/>
  <c r="F276" i="10" s="1"/>
  <c r="E276" i="10" s="1"/>
  <c r="F284" i="10" s="1"/>
  <c r="E284" i="10" s="1"/>
  <c r="F292" i="10" s="1"/>
  <c r="E292" i="10" s="1"/>
  <c r="F300" i="10" s="1"/>
  <c r="E300" i="10" s="1"/>
  <c r="F308" i="10" s="1"/>
  <c r="E308" i="10" s="1"/>
  <c r="F316" i="10" s="1"/>
  <c r="E316" i="10" s="1"/>
  <c r="F324" i="10" s="1"/>
  <c r="E324" i="10" s="1"/>
  <c r="F332" i="10" s="1"/>
  <c r="E332" i="10" s="1"/>
  <c r="F340" i="10" s="1"/>
  <c r="E340" i="10" s="1"/>
  <c r="F348" i="10" s="1"/>
  <c r="E348" i="10" s="1"/>
  <c r="F356" i="10" s="1"/>
  <c r="E356" i="10" s="1"/>
  <c r="F364" i="10" s="1"/>
  <c r="E364" i="10" s="1"/>
  <c r="F372" i="10" s="1"/>
  <c r="E372" i="10" s="1"/>
  <c r="F380" i="10" s="1"/>
  <c r="E380" i="10" s="1"/>
  <c r="F388" i="10" s="1"/>
  <c r="E388" i="10" s="1"/>
  <c r="F396" i="10" s="1"/>
  <c r="E396" i="10" s="1"/>
  <c r="E4" i="10"/>
  <c r="E4" i="11"/>
  <c r="F12" i="11" s="1"/>
  <c r="E12" i="11" s="1"/>
  <c r="F20" i="11" s="1"/>
  <c r="E20" i="11" s="1"/>
  <c r="F28" i="11" s="1"/>
  <c r="E28" i="11" s="1"/>
  <c r="F36" i="11" s="1"/>
  <c r="E36" i="11" s="1"/>
  <c r="F44" i="11" s="1"/>
  <c r="E44" i="11" s="1"/>
  <c r="F52" i="11" s="1"/>
  <c r="E52" i="11" s="1"/>
  <c r="F60" i="11" s="1"/>
  <c r="E60" i="11" s="1"/>
  <c r="F68" i="11" s="1"/>
  <c r="E68" i="11" s="1"/>
  <c r="F76" i="11" s="1"/>
  <c r="E76" i="11" s="1"/>
  <c r="F84" i="11" s="1"/>
  <c r="E84" i="11" s="1"/>
  <c r="F92" i="11" s="1"/>
  <c r="E92" i="11" s="1"/>
  <c r="F100" i="11" s="1"/>
  <c r="E100" i="11" s="1"/>
  <c r="F108" i="11" s="1"/>
  <c r="E108" i="11" s="1"/>
  <c r="F116" i="11" s="1"/>
  <c r="E116" i="11" s="1"/>
  <c r="F124" i="11" s="1"/>
  <c r="E124" i="11" s="1"/>
  <c r="F132" i="11" s="1"/>
  <c r="E132" i="11" s="1"/>
  <c r="F140" i="11" s="1"/>
  <c r="E140" i="11" s="1"/>
  <c r="F148" i="11" s="1"/>
  <c r="E148" i="11" s="1"/>
  <c r="F156" i="11" s="1"/>
  <c r="E156" i="11" s="1"/>
  <c r="F164" i="11" s="1"/>
  <c r="E164" i="11" s="1"/>
  <c r="F172" i="11" s="1"/>
  <c r="E172" i="11" s="1"/>
  <c r="F180" i="11" s="1"/>
  <c r="E180" i="11" s="1"/>
  <c r="F188" i="11" s="1"/>
  <c r="E188" i="11" s="1"/>
  <c r="F196" i="11" s="1"/>
  <c r="E196" i="11" s="1"/>
  <c r="F204" i="11" s="1"/>
  <c r="E204" i="11" s="1"/>
  <c r="F212" i="11" s="1"/>
  <c r="E212" i="11" s="1"/>
  <c r="F220" i="11" s="1"/>
  <c r="E220" i="11" s="1"/>
  <c r="F228" i="11" s="1"/>
  <c r="E228" i="11" s="1"/>
  <c r="F236" i="11" s="1"/>
  <c r="E236" i="11" s="1"/>
  <c r="F244" i="11" s="1"/>
  <c r="E244" i="11" s="1"/>
  <c r="F252" i="11" s="1"/>
  <c r="E252" i="11" s="1"/>
  <c r="F260" i="11" s="1"/>
  <c r="E260" i="11" s="1"/>
  <c r="F268" i="11" s="1"/>
  <c r="E268" i="11" s="1"/>
  <c r="F276" i="11" s="1"/>
  <c r="E276" i="11" s="1"/>
  <c r="F284" i="11" s="1"/>
  <c r="E284" i="11" s="1"/>
  <c r="F292" i="11" s="1"/>
  <c r="E292" i="11" s="1"/>
  <c r="F300" i="11" s="1"/>
  <c r="E300" i="11" s="1"/>
  <c r="F308" i="11" s="1"/>
  <c r="E308" i="11" s="1"/>
  <c r="F316" i="11" s="1"/>
  <c r="E316" i="11" s="1"/>
  <c r="F324" i="11" s="1"/>
  <c r="E324" i="11" s="1"/>
  <c r="F332" i="11" s="1"/>
  <c r="E332" i="11" s="1"/>
  <c r="F340" i="11" s="1"/>
  <c r="E340" i="11" s="1"/>
  <c r="F348" i="11" s="1"/>
  <c r="E348" i="11" s="1"/>
  <c r="F356" i="11" s="1"/>
  <c r="E356" i="11" s="1"/>
  <c r="F364" i="11" s="1"/>
  <c r="E364" i="11" s="1"/>
  <c r="F372" i="11" s="1"/>
  <c r="E372" i="11" s="1"/>
  <c r="F380" i="11" s="1"/>
  <c r="E380" i="11" s="1"/>
  <c r="F388" i="11" s="1"/>
  <c r="E388" i="11" s="1"/>
  <c r="F396" i="11" s="1"/>
  <c r="E396" i="11" s="1"/>
  <c r="J5" i="30"/>
  <c r="E4" i="18"/>
  <c r="F12" i="18" s="1"/>
  <c r="E12" i="18" s="1"/>
  <c r="F20" i="18" s="1"/>
  <c r="E20" i="18" s="1"/>
  <c r="F28" i="18" s="1"/>
  <c r="E28" i="18" s="1"/>
  <c r="F36" i="18" s="1"/>
  <c r="E36" i="18" s="1"/>
  <c r="F44" i="18" s="1"/>
  <c r="E44" i="18" s="1"/>
  <c r="F52" i="18" s="1"/>
  <c r="E52" i="18" s="1"/>
  <c r="F60" i="18" s="1"/>
  <c r="E60" i="18" s="1"/>
  <c r="F68" i="18" s="1"/>
  <c r="E68" i="18" s="1"/>
  <c r="F76" i="18" s="1"/>
  <c r="E76" i="18" s="1"/>
  <c r="F84" i="18" s="1"/>
  <c r="E84" i="18" s="1"/>
  <c r="F92" i="18" s="1"/>
  <c r="E92" i="18" s="1"/>
  <c r="F100" i="18" s="1"/>
  <c r="E100" i="18" s="1"/>
  <c r="F108" i="18" s="1"/>
  <c r="E108" i="18" s="1"/>
  <c r="F116" i="18" s="1"/>
  <c r="E116" i="18" s="1"/>
  <c r="F124" i="18" s="1"/>
  <c r="E124" i="18" s="1"/>
  <c r="F132" i="18" s="1"/>
  <c r="E132" i="18" s="1"/>
  <c r="F140" i="18" s="1"/>
  <c r="E140" i="18" s="1"/>
  <c r="F148" i="18" s="1"/>
  <c r="E148" i="18" s="1"/>
  <c r="F156" i="18" s="1"/>
  <c r="E156" i="18" s="1"/>
  <c r="F164" i="18" s="1"/>
  <c r="E164" i="18" s="1"/>
  <c r="F172" i="18" s="1"/>
  <c r="E172" i="18" s="1"/>
  <c r="F180" i="18" s="1"/>
  <c r="E180" i="18" s="1"/>
  <c r="F188" i="18" s="1"/>
  <c r="E188" i="18" s="1"/>
  <c r="F196" i="18" s="1"/>
  <c r="E196" i="18" s="1"/>
  <c r="F204" i="18" s="1"/>
  <c r="E204" i="18" s="1"/>
  <c r="F212" i="18" s="1"/>
  <c r="E212" i="18" s="1"/>
  <c r="F220" i="18" s="1"/>
  <c r="E220" i="18" s="1"/>
  <c r="F228" i="18" s="1"/>
  <c r="E228" i="18" s="1"/>
  <c r="F236" i="18" s="1"/>
  <c r="E236" i="18" s="1"/>
  <c r="F244" i="18" s="1"/>
  <c r="E244" i="18" s="1"/>
  <c r="F252" i="18" s="1"/>
  <c r="E252" i="18" s="1"/>
  <c r="F260" i="18" s="1"/>
  <c r="E260" i="18" s="1"/>
  <c r="F268" i="18" s="1"/>
  <c r="E268" i="18" s="1"/>
  <c r="F276" i="18" s="1"/>
  <c r="E276" i="18" s="1"/>
  <c r="F284" i="18" s="1"/>
  <c r="E284" i="18" s="1"/>
  <c r="F292" i="18" s="1"/>
  <c r="E292" i="18" s="1"/>
  <c r="F300" i="18" s="1"/>
  <c r="E300" i="18" s="1"/>
  <c r="F308" i="18" s="1"/>
  <c r="E308" i="18" s="1"/>
  <c r="F316" i="18" s="1"/>
  <c r="E316" i="18" s="1"/>
  <c r="F324" i="18" s="1"/>
  <c r="E324" i="18" s="1"/>
  <c r="F332" i="18" s="1"/>
  <c r="E332" i="18" s="1"/>
  <c r="F340" i="18" s="1"/>
  <c r="E340" i="18" s="1"/>
  <c r="F348" i="18" s="1"/>
  <c r="E348" i="18" s="1"/>
  <c r="F356" i="18" s="1"/>
  <c r="E356" i="18" s="1"/>
  <c r="F364" i="18" s="1"/>
  <c r="E364" i="18" s="1"/>
  <c r="F372" i="18" s="1"/>
  <c r="E372" i="18" s="1"/>
  <c r="F380" i="18" s="1"/>
  <c r="E380" i="18" s="1"/>
  <c r="F388" i="18" s="1"/>
  <c r="E388" i="18" s="1"/>
  <c r="F396" i="18" s="1"/>
  <c r="E396" i="18" s="1"/>
  <c r="F12" i="16"/>
  <c r="E12" i="16" s="1"/>
  <c r="F20" i="16" s="1"/>
  <c r="E20" i="16" s="1"/>
  <c r="F28" i="16" s="1"/>
  <c r="E28" i="16" s="1"/>
  <c r="F36" i="16" s="1"/>
  <c r="E36" i="16" s="1"/>
  <c r="F44" i="16" s="1"/>
  <c r="E44" i="16" s="1"/>
  <c r="F52" i="16" s="1"/>
  <c r="E52" i="16" s="1"/>
  <c r="F60" i="16" s="1"/>
  <c r="E60" i="16" s="1"/>
  <c r="F68" i="16" s="1"/>
  <c r="E68" i="16" s="1"/>
  <c r="F76" i="16" s="1"/>
  <c r="E76" i="16" s="1"/>
  <c r="F84" i="16" s="1"/>
  <c r="E84" i="16" s="1"/>
  <c r="F92" i="16" s="1"/>
  <c r="E92" i="16" s="1"/>
  <c r="F100" i="16" s="1"/>
  <c r="E100" i="16" s="1"/>
  <c r="F108" i="16" s="1"/>
  <c r="E108" i="16" s="1"/>
  <c r="F116" i="16" s="1"/>
  <c r="E116" i="16" s="1"/>
  <c r="F124" i="16" s="1"/>
  <c r="E124" i="16" s="1"/>
  <c r="F132" i="16" s="1"/>
  <c r="E132" i="16" s="1"/>
  <c r="F140" i="16" s="1"/>
  <c r="E140" i="16" s="1"/>
  <c r="F148" i="16" s="1"/>
  <c r="E148" i="16" s="1"/>
  <c r="F156" i="16" s="1"/>
  <c r="E156" i="16" s="1"/>
  <c r="F164" i="16" s="1"/>
  <c r="E164" i="16" s="1"/>
  <c r="F172" i="16" s="1"/>
  <c r="E172" i="16" s="1"/>
  <c r="F180" i="16" s="1"/>
  <c r="E180" i="16" s="1"/>
  <c r="F188" i="16" s="1"/>
  <c r="E188" i="16" s="1"/>
  <c r="F196" i="16" s="1"/>
  <c r="E196" i="16" s="1"/>
  <c r="F204" i="16" s="1"/>
  <c r="E204" i="16" s="1"/>
  <c r="F212" i="16" s="1"/>
  <c r="E212" i="16" s="1"/>
  <c r="F220" i="16" s="1"/>
  <c r="E220" i="16" s="1"/>
  <c r="F228" i="16" s="1"/>
  <c r="E228" i="16" s="1"/>
  <c r="F236" i="16" s="1"/>
  <c r="E236" i="16" s="1"/>
  <c r="F244" i="16" s="1"/>
  <c r="E244" i="16" s="1"/>
  <c r="F252" i="16" s="1"/>
  <c r="E252" i="16" s="1"/>
  <c r="F260" i="16" s="1"/>
  <c r="E260" i="16" s="1"/>
  <c r="F268" i="16" s="1"/>
  <c r="E268" i="16" s="1"/>
  <c r="F276" i="16" s="1"/>
  <c r="E276" i="16" s="1"/>
  <c r="F284" i="16" s="1"/>
  <c r="E284" i="16" s="1"/>
  <c r="F292" i="16" s="1"/>
  <c r="E292" i="16" s="1"/>
  <c r="F300" i="16" s="1"/>
  <c r="E300" i="16" s="1"/>
  <c r="F308" i="16" s="1"/>
  <c r="E308" i="16" s="1"/>
  <c r="F316" i="16" s="1"/>
  <c r="E316" i="16" s="1"/>
  <c r="F324" i="16" s="1"/>
  <c r="E324" i="16" s="1"/>
  <c r="F332" i="16" s="1"/>
  <c r="E332" i="16" s="1"/>
  <c r="F340" i="16" s="1"/>
  <c r="E340" i="16" s="1"/>
  <c r="F348" i="16" s="1"/>
  <c r="E348" i="16" s="1"/>
  <c r="F356" i="16" s="1"/>
  <c r="E356" i="16" s="1"/>
  <c r="F364" i="16" s="1"/>
  <c r="E364" i="16" s="1"/>
  <c r="F372" i="16" s="1"/>
  <c r="E372" i="16" s="1"/>
  <c r="F380" i="16" s="1"/>
  <c r="E380" i="16" s="1"/>
  <c r="F388" i="16" s="1"/>
  <c r="E388" i="16" s="1"/>
  <c r="F396" i="16" s="1"/>
  <c r="E396" i="16" s="1"/>
  <c r="E4" i="16"/>
  <c r="F4" i="27"/>
  <c r="E4" i="32"/>
  <c r="F12" i="32" s="1"/>
  <c r="E12" i="32" s="1"/>
  <c r="F20" i="32" s="1"/>
  <c r="E20" i="32" s="1"/>
  <c r="F28" i="32" s="1"/>
  <c r="E28" i="32" s="1"/>
  <c r="F36" i="32" s="1"/>
  <c r="E36" i="32" s="1"/>
  <c r="F44" i="32" s="1"/>
  <c r="E44" i="32" s="1"/>
  <c r="F52" i="32" s="1"/>
  <c r="E52" i="32" s="1"/>
  <c r="F60" i="32" s="1"/>
  <c r="E60" i="32" s="1"/>
  <c r="F68" i="32" s="1"/>
  <c r="E68" i="32" s="1"/>
  <c r="F76" i="32" s="1"/>
  <c r="E76" i="32" s="1"/>
  <c r="F84" i="32" s="1"/>
  <c r="E84" i="32" s="1"/>
  <c r="F92" i="32" s="1"/>
  <c r="E92" i="32" s="1"/>
  <c r="F100" i="32" s="1"/>
  <c r="E100" i="32" s="1"/>
  <c r="F108" i="32" s="1"/>
  <c r="E108" i="32" s="1"/>
  <c r="F116" i="32" s="1"/>
  <c r="E116" i="32" s="1"/>
  <c r="F124" i="32" s="1"/>
  <c r="E124" i="32" s="1"/>
  <c r="F132" i="32" s="1"/>
  <c r="E132" i="32" s="1"/>
  <c r="F140" i="32" s="1"/>
  <c r="E140" i="32" s="1"/>
  <c r="F148" i="32" s="1"/>
  <c r="E148" i="32" s="1"/>
  <c r="F156" i="32" s="1"/>
  <c r="E156" i="32" s="1"/>
  <c r="F164" i="32" s="1"/>
  <c r="E164" i="32" s="1"/>
  <c r="F172" i="32" s="1"/>
  <c r="E172" i="32" s="1"/>
  <c r="F180" i="32" s="1"/>
  <c r="E180" i="32" s="1"/>
  <c r="F188" i="32" s="1"/>
  <c r="E188" i="32" s="1"/>
  <c r="F196" i="32" s="1"/>
  <c r="E196" i="32" s="1"/>
  <c r="F204" i="32" s="1"/>
  <c r="E204" i="32" s="1"/>
  <c r="F212" i="32" s="1"/>
  <c r="E212" i="32" s="1"/>
  <c r="F220" i="32" s="1"/>
  <c r="E220" i="32" s="1"/>
  <c r="F228" i="32" s="1"/>
  <c r="E228" i="32" s="1"/>
  <c r="F236" i="32" s="1"/>
  <c r="E236" i="32" s="1"/>
  <c r="F244" i="32" s="1"/>
  <c r="E244" i="32" s="1"/>
  <c r="F252" i="32" s="1"/>
  <c r="E252" i="32" s="1"/>
  <c r="F260" i="32" s="1"/>
  <c r="E260" i="32" s="1"/>
  <c r="F268" i="32" s="1"/>
  <c r="E268" i="32" s="1"/>
  <c r="F276" i="32" s="1"/>
  <c r="E276" i="32" s="1"/>
  <c r="F284" i="32" s="1"/>
  <c r="E284" i="32" s="1"/>
  <c r="F292" i="32" s="1"/>
  <c r="E292" i="32" s="1"/>
  <c r="F300" i="32" s="1"/>
  <c r="E300" i="32" s="1"/>
  <c r="F308" i="32" s="1"/>
  <c r="E308" i="32" s="1"/>
  <c r="F316" i="32" s="1"/>
  <c r="E316" i="32" s="1"/>
  <c r="F324" i="32" s="1"/>
  <c r="E324" i="32" s="1"/>
  <c r="F332" i="32" s="1"/>
  <c r="E332" i="32" s="1"/>
  <c r="F340" i="32" s="1"/>
  <c r="E340" i="32" s="1"/>
  <c r="F348" i="32" s="1"/>
  <c r="E348" i="32" s="1"/>
  <c r="F356" i="32" s="1"/>
  <c r="E356" i="32" s="1"/>
  <c r="F364" i="32" s="1"/>
  <c r="E364" i="32" s="1"/>
  <c r="F372" i="32" s="1"/>
  <c r="E372" i="32" s="1"/>
  <c r="F380" i="32" s="1"/>
  <c r="E380" i="32" s="1"/>
  <c r="F388" i="32" s="1"/>
  <c r="E388" i="32" s="1"/>
  <c r="F396" i="32" s="1"/>
  <c r="E396" i="32" s="1"/>
  <c r="F12" i="17"/>
  <c r="E12" i="17" s="1"/>
  <c r="F20" i="17" s="1"/>
  <c r="E20" i="17" s="1"/>
  <c r="F28" i="17" s="1"/>
  <c r="E28" i="17" s="1"/>
  <c r="F36" i="17" s="1"/>
  <c r="E36" i="17" s="1"/>
  <c r="F44" i="17" s="1"/>
  <c r="E44" i="17" s="1"/>
  <c r="F52" i="17" s="1"/>
  <c r="E52" i="17" s="1"/>
  <c r="F60" i="17" s="1"/>
  <c r="E60" i="17" s="1"/>
  <c r="F68" i="17" s="1"/>
  <c r="E68" i="17" s="1"/>
  <c r="F76" i="17" s="1"/>
  <c r="E76" i="17" s="1"/>
  <c r="F84" i="17" s="1"/>
  <c r="E84" i="17" s="1"/>
  <c r="F92" i="17" s="1"/>
  <c r="E92" i="17" s="1"/>
  <c r="F100" i="17" s="1"/>
  <c r="E100" i="17" s="1"/>
  <c r="F108" i="17" s="1"/>
  <c r="E108" i="17" s="1"/>
  <c r="F116" i="17" s="1"/>
  <c r="E116" i="17" s="1"/>
  <c r="F124" i="17" s="1"/>
  <c r="E124" i="17" s="1"/>
  <c r="F132" i="17" s="1"/>
  <c r="E132" i="17" s="1"/>
  <c r="F140" i="17" s="1"/>
  <c r="E140" i="17" s="1"/>
  <c r="F148" i="17" s="1"/>
  <c r="E148" i="17" s="1"/>
  <c r="F156" i="17" s="1"/>
  <c r="E156" i="17" s="1"/>
  <c r="F164" i="17" s="1"/>
  <c r="E164" i="17" s="1"/>
  <c r="F172" i="17" s="1"/>
  <c r="E172" i="17" s="1"/>
  <c r="F180" i="17" s="1"/>
  <c r="E180" i="17" s="1"/>
  <c r="F188" i="17" s="1"/>
  <c r="E188" i="17" s="1"/>
  <c r="F196" i="17" s="1"/>
  <c r="E196" i="17" s="1"/>
  <c r="F204" i="17" s="1"/>
  <c r="E204" i="17" s="1"/>
  <c r="F212" i="17" s="1"/>
  <c r="E212" i="17" s="1"/>
  <c r="F220" i="17" s="1"/>
  <c r="E220" i="17" s="1"/>
  <c r="F228" i="17" s="1"/>
  <c r="E228" i="17" s="1"/>
  <c r="F236" i="17" s="1"/>
  <c r="E236" i="17" s="1"/>
  <c r="F244" i="17" s="1"/>
  <c r="E244" i="17" s="1"/>
  <c r="F252" i="17" s="1"/>
  <c r="E252" i="17" s="1"/>
  <c r="F260" i="17" s="1"/>
  <c r="E260" i="17" s="1"/>
  <c r="F268" i="17" s="1"/>
  <c r="E268" i="17" s="1"/>
  <c r="F276" i="17" s="1"/>
  <c r="E276" i="17" s="1"/>
  <c r="F284" i="17" s="1"/>
  <c r="E284" i="17" s="1"/>
  <c r="F292" i="17" s="1"/>
  <c r="E292" i="17" s="1"/>
  <c r="F300" i="17" s="1"/>
  <c r="E300" i="17" s="1"/>
  <c r="F308" i="17" s="1"/>
  <c r="E308" i="17" s="1"/>
  <c r="F316" i="17" s="1"/>
  <c r="E316" i="17" s="1"/>
  <c r="F324" i="17" s="1"/>
  <c r="E324" i="17" s="1"/>
  <c r="F332" i="17" s="1"/>
  <c r="E332" i="17" s="1"/>
  <c r="F340" i="17" s="1"/>
  <c r="E340" i="17" s="1"/>
  <c r="F348" i="17" s="1"/>
  <c r="E348" i="17" s="1"/>
  <c r="F356" i="17" s="1"/>
  <c r="E356" i="17" s="1"/>
  <c r="F364" i="17" s="1"/>
  <c r="E364" i="17" s="1"/>
  <c r="F372" i="17" s="1"/>
  <c r="E372" i="17" s="1"/>
  <c r="F380" i="17" s="1"/>
  <c r="E380" i="17" s="1"/>
  <c r="F388" i="17" s="1"/>
  <c r="E388" i="17" s="1"/>
  <c r="F396" i="17" s="1"/>
  <c r="E396" i="17" s="1"/>
  <c r="E4" i="17"/>
  <c r="J5" i="8"/>
  <c r="I13" i="2"/>
  <c r="E4" i="33"/>
  <c r="F142" i="33" s="1"/>
  <c r="F4" i="7"/>
  <c r="E4" i="7" s="1"/>
  <c r="F12" i="7" s="1"/>
  <c r="E12" i="7" s="1"/>
  <c r="F20" i="7" s="1"/>
  <c r="E20" i="7" s="1"/>
  <c r="F28" i="7" s="1"/>
  <c r="E28" i="7" s="1"/>
  <c r="F36" i="7" s="1"/>
  <c r="E36" i="7" s="1"/>
  <c r="F44" i="7" s="1"/>
  <c r="E44" i="7" s="1"/>
  <c r="F52" i="7" s="1"/>
  <c r="E52" i="7" s="1"/>
  <c r="F60" i="7" s="1"/>
  <c r="E60" i="7" s="1"/>
  <c r="F68" i="7" s="1"/>
  <c r="E68" i="7" s="1"/>
  <c r="F76" i="7" s="1"/>
  <c r="E76" i="7" s="1"/>
  <c r="F84" i="7" s="1"/>
  <c r="E84" i="7" s="1"/>
  <c r="F92" i="7" s="1"/>
  <c r="E92" i="7" s="1"/>
  <c r="F100" i="7" s="1"/>
  <c r="E100" i="7" s="1"/>
  <c r="F108" i="7" s="1"/>
  <c r="E108" i="7" s="1"/>
  <c r="F116" i="7" s="1"/>
  <c r="E116" i="7" s="1"/>
  <c r="F124" i="7" s="1"/>
  <c r="E124" i="7" s="1"/>
  <c r="F132" i="7" s="1"/>
  <c r="E132" i="7" s="1"/>
  <c r="F140" i="7" s="1"/>
  <c r="E140" i="7" s="1"/>
  <c r="F148" i="7" s="1"/>
  <c r="E148" i="7" s="1"/>
  <c r="F156" i="7" s="1"/>
  <c r="E156" i="7" s="1"/>
  <c r="F164" i="7" s="1"/>
  <c r="E164" i="7" s="1"/>
  <c r="F172" i="7" s="1"/>
  <c r="E172" i="7" s="1"/>
  <c r="F180" i="7" s="1"/>
  <c r="E180" i="7" s="1"/>
  <c r="F188" i="7" s="1"/>
  <c r="E188" i="7" s="1"/>
  <c r="F196" i="7" s="1"/>
  <c r="E196" i="7" s="1"/>
  <c r="F204" i="7" s="1"/>
  <c r="E204" i="7" s="1"/>
  <c r="F212" i="7" s="1"/>
  <c r="E212" i="7" s="1"/>
  <c r="F220" i="7" s="1"/>
  <c r="E220" i="7" s="1"/>
  <c r="F228" i="7" s="1"/>
  <c r="E228" i="7" s="1"/>
  <c r="F236" i="7" s="1"/>
  <c r="E236" i="7" s="1"/>
  <c r="F244" i="7" s="1"/>
  <c r="E244" i="7" s="1"/>
  <c r="F252" i="7" s="1"/>
  <c r="E252" i="7" s="1"/>
  <c r="F260" i="7" s="1"/>
  <c r="E260" i="7" s="1"/>
  <c r="F268" i="7" s="1"/>
  <c r="E268" i="7" s="1"/>
  <c r="F276" i="7" s="1"/>
  <c r="E276" i="7" s="1"/>
  <c r="F284" i="7" s="1"/>
  <c r="E284" i="7" s="1"/>
  <c r="F292" i="7" s="1"/>
  <c r="E292" i="7" s="1"/>
  <c r="F300" i="7" s="1"/>
  <c r="E300" i="7" s="1"/>
  <c r="F308" i="7" s="1"/>
  <c r="E308" i="7" s="1"/>
  <c r="F316" i="7" s="1"/>
  <c r="E316" i="7" s="1"/>
  <c r="F324" i="7" s="1"/>
  <c r="E324" i="7" s="1"/>
  <c r="F332" i="7" s="1"/>
  <c r="E332" i="7" s="1"/>
  <c r="F340" i="7" s="1"/>
  <c r="E340" i="7" s="1"/>
  <c r="F348" i="7" s="1"/>
  <c r="E348" i="7" s="1"/>
  <c r="F356" i="7" s="1"/>
  <c r="E356" i="7" s="1"/>
  <c r="F364" i="7" s="1"/>
  <c r="E364" i="7" s="1"/>
  <c r="F372" i="7" s="1"/>
  <c r="E372" i="7" s="1"/>
  <c r="F380" i="7" s="1"/>
  <c r="E380" i="7" s="1"/>
  <c r="F388" i="7" s="1"/>
  <c r="E388" i="7" s="1"/>
  <c r="F396" i="7" s="1"/>
  <c r="E396" i="7" s="1"/>
  <c r="I2" i="7"/>
  <c r="I2" i="12"/>
  <c r="I3" i="16"/>
  <c r="Q11" i="2" s="1"/>
  <c r="I2" i="16"/>
  <c r="I2" i="21"/>
  <c r="I2" i="15"/>
  <c r="I2" i="22"/>
  <c r="I2" i="25"/>
  <c r="I2" i="10"/>
  <c r="I3" i="17"/>
  <c r="R11" i="2" s="1"/>
  <c r="I3" i="18"/>
  <c r="S11" i="2" s="1"/>
  <c r="I2" i="14"/>
  <c r="I2" i="30"/>
  <c r="I2" i="20"/>
  <c r="I2" i="11"/>
  <c r="I2" i="13"/>
  <c r="I3" i="26"/>
  <c r="AA11" i="2" s="1"/>
  <c r="I2" i="26"/>
  <c r="I3" i="25"/>
  <c r="Z11" i="2" s="1"/>
  <c r="I2" i="18"/>
  <c r="I3" i="22"/>
  <c r="W11" i="2" s="1"/>
  <c r="I2" i="24"/>
  <c r="I2" i="32"/>
  <c r="I4" i="32" s="1"/>
  <c r="I3" i="15"/>
  <c r="P11" i="2" s="1"/>
  <c r="I3" i="20"/>
  <c r="U11" i="2" s="1"/>
  <c r="I2" i="31"/>
  <c r="I3" i="11"/>
  <c r="L11" i="2" s="1"/>
  <c r="I3" i="14"/>
  <c r="O11" i="2" s="1"/>
  <c r="I3" i="24"/>
  <c r="Y11" i="2" s="1"/>
  <c r="I2" i="19"/>
  <c r="I3" i="10"/>
  <c r="K11" i="2" s="1"/>
  <c r="I2" i="17"/>
  <c r="I3" i="19"/>
  <c r="T11" i="2" s="1"/>
  <c r="I3" i="32"/>
  <c r="I3" i="21"/>
  <c r="V11" i="2" s="1"/>
  <c r="I3" i="12"/>
  <c r="M11" i="2" s="1"/>
  <c r="I3" i="13"/>
  <c r="N11" i="2" s="1"/>
  <c r="I3" i="23"/>
  <c r="X11" i="2" s="1"/>
  <c r="I3" i="30"/>
  <c r="AE11" i="2" s="1"/>
  <c r="I3" i="31"/>
  <c r="AF11" i="2" s="1"/>
  <c r="I3" i="33"/>
  <c r="F11" i="2" s="1"/>
  <c r="I2" i="9"/>
  <c r="I2" i="8"/>
  <c r="I3" i="8"/>
  <c r="I11" i="2" s="1"/>
  <c r="F4" i="8"/>
  <c r="E4" i="8" s="1"/>
  <c r="F12" i="8" s="1"/>
  <c r="E12" i="8" s="1"/>
  <c r="F20" i="8" s="1"/>
  <c r="E20" i="8" s="1"/>
  <c r="F28" i="8" s="1"/>
  <c r="E28" i="8" s="1"/>
  <c r="F36" i="8" s="1"/>
  <c r="E36" i="8" s="1"/>
  <c r="F44" i="8" s="1"/>
  <c r="E44" i="8" s="1"/>
  <c r="F52" i="8" s="1"/>
  <c r="E52" i="8" s="1"/>
  <c r="F60" i="8" s="1"/>
  <c r="E60" i="8" s="1"/>
  <c r="F68" i="8" s="1"/>
  <c r="E68" i="8" s="1"/>
  <c r="F76" i="8" s="1"/>
  <c r="E76" i="8" s="1"/>
  <c r="F84" i="8" s="1"/>
  <c r="E84" i="8" s="1"/>
  <c r="F92" i="8" s="1"/>
  <c r="E92" i="8" s="1"/>
  <c r="F100" i="8" s="1"/>
  <c r="E100" i="8" s="1"/>
  <c r="F108" i="8" s="1"/>
  <c r="E108" i="8" s="1"/>
  <c r="F116" i="8" s="1"/>
  <c r="E116" i="8" s="1"/>
  <c r="F124" i="8" s="1"/>
  <c r="E124" i="8" s="1"/>
  <c r="F132" i="8" s="1"/>
  <c r="E132" i="8" s="1"/>
  <c r="F140" i="8" s="1"/>
  <c r="E140" i="8" s="1"/>
  <c r="F148" i="8" s="1"/>
  <c r="E148" i="8" s="1"/>
  <c r="F156" i="8" s="1"/>
  <c r="E156" i="8" s="1"/>
  <c r="F164" i="8" s="1"/>
  <c r="E164" i="8" s="1"/>
  <c r="F172" i="8" s="1"/>
  <c r="E172" i="8" s="1"/>
  <c r="F180" i="8" s="1"/>
  <c r="E180" i="8" s="1"/>
  <c r="F188" i="8" s="1"/>
  <c r="E188" i="8" s="1"/>
  <c r="F196" i="8" s="1"/>
  <c r="E196" i="8" s="1"/>
  <c r="F204" i="8" s="1"/>
  <c r="E204" i="8" s="1"/>
  <c r="F212" i="8" s="1"/>
  <c r="E212" i="8" s="1"/>
  <c r="F220" i="8" s="1"/>
  <c r="E220" i="8" s="1"/>
  <c r="F228" i="8" s="1"/>
  <c r="E228" i="8" s="1"/>
  <c r="F236" i="8" s="1"/>
  <c r="E236" i="8" s="1"/>
  <c r="F244" i="8" s="1"/>
  <c r="E244" i="8" s="1"/>
  <c r="F252" i="8" s="1"/>
  <c r="E252" i="8" s="1"/>
  <c r="F260" i="8" s="1"/>
  <c r="E260" i="8" s="1"/>
  <c r="F268" i="8" s="1"/>
  <c r="E268" i="8" s="1"/>
  <c r="F276" i="8" s="1"/>
  <c r="E276" i="8" s="1"/>
  <c r="F284" i="8" s="1"/>
  <c r="E284" i="8" s="1"/>
  <c r="F292" i="8" s="1"/>
  <c r="E292" i="8" s="1"/>
  <c r="F300" i="8" s="1"/>
  <c r="E300" i="8" s="1"/>
  <c r="F308" i="8" s="1"/>
  <c r="E308" i="8" s="1"/>
  <c r="F316" i="8" s="1"/>
  <c r="E316" i="8" s="1"/>
  <c r="F324" i="8" s="1"/>
  <c r="E324" i="8" s="1"/>
  <c r="F332" i="8" s="1"/>
  <c r="E332" i="8" s="1"/>
  <c r="F340" i="8" s="1"/>
  <c r="E340" i="8" s="1"/>
  <c r="F348" i="8" s="1"/>
  <c r="E348" i="8" s="1"/>
  <c r="F356" i="8" s="1"/>
  <c r="E356" i="8" s="1"/>
  <c r="F364" i="8" s="1"/>
  <c r="E364" i="8" s="1"/>
  <c r="F372" i="8" s="1"/>
  <c r="E372" i="8" s="1"/>
  <c r="F380" i="8" s="1"/>
  <c r="E380" i="8" s="1"/>
  <c r="F388" i="8" s="1"/>
  <c r="E388" i="8" s="1"/>
  <c r="F396" i="8" s="1"/>
  <c r="E396" i="8" s="1"/>
  <c r="I3" i="7"/>
  <c r="H11" i="2" s="1"/>
  <c r="I5" i="33"/>
  <c r="F13" i="2" s="1"/>
  <c r="I2" i="33"/>
  <c r="I5" i="31"/>
  <c r="F4" i="30"/>
  <c r="F4" i="29"/>
  <c r="I5" i="29"/>
  <c r="I3" i="27"/>
  <c r="AB11" i="2" s="1"/>
  <c r="I2" i="23"/>
  <c r="I3" i="29"/>
  <c r="AD11" i="2" s="1"/>
  <c r="I5" i="28"/>
  <c r="F4" i="28"/>
  <c r="I2" i="28"/>
  <c r="I2" i="29"/>
  <c r="I3" i="28"/>
  <c r="AC11" i="2" s="1"/>
  <c r="I2" i="27"/>
  <c r="I5" i="24"/>
  <c r="F4" i="26"/>
  <c r="I5" i="22"/>
  <c r="I5" i="19"/>
  <c r="I5" i="18"/>
  <c r="S13" i="2" s="1"/>
  <c r="I5" i="17"/>
  <c r="I5" i="16"/>
  <c r="I5" i="14"/>
  <c r="I5" i="13"/>
  <c r="I5" i="12"/>
  <c r="I5" i="11"/>
  <c r="I5" i="10"/>
  <c r="I3" i="9"/>
  <c r="J11" i="2" s="1"/>
  <c r="F4" i="9"/>
  <c r="E4" i="9" s="1"/>
  <c r="F12" i="9" s="1"/>
  <c r="E12" i="9" s="1"/>
  <c r="F20" i="9" s="1"/>
  <c r="E20" i="9" s="1"/>
  <c r="F28" i="9" s="1"/>
  <c r="E28" i="9" s="1"/>
  <c r="F36" i="9" s="1"/>
  <c r="E36" i="9" s="1"/>
  <c r="F44" i="9" s="1"/>
  <c r="E44" i="9" s="1"/>
  <c r="F52" i="9" s="1"/>
  <c r="E52" i="9" s="1"/>
  <c r="F60" i="9" s="1"/>
  <c r="E60" i="9" s="1"/>
  <c r="F68" i="9" s="1"/>
  <c r="E68" i="9" s="1"/>
  <c r="F76" i="9" s="1"/>
  <c r="E76" i="9" s="1"/>
  <c r="F84" i="9" s="1"/>
  <c r="E84" i="9" s="1"/>
  <c r="F92" i="9" s="1"/>
  <c r="E92" i="9" s="1"/>
  <c r="F100" i="9" s="1"/>
  <c r="E100" i="9" s="1"/>
  <c r="F108" i="9" s="1"/>
  <c r="E108" i="9" s="1"/>
  <c r="F116" i="9" s="1"/>
  <c r="E116" i="9" s="1"/>
  <c r="F124" i="9" s="1"/>
  <c r="E124" i="9" s="1"/>
  <c r="F132" i="9" s="1"/>
  <c r="E132" i="9" s="1"/>
  <c r="F140" i="9" s="1"/>
  <c r="E140" i="9" s="1"/>
  <c r="F148" i="9" s="1"/>
  <c r="E148" i="9" s="1"/>
  <c r="F156" i="9" s="1"/>
  <c r="E156" i="9" s="1"/>
  <c r="F164" i="9" s="1"/>
  <c r="E164" i="9" s="1"/>
  <c r="F172" i="9" s="1"/>
  <c r="E172" i="9" s="1"/>
  <c r="F180" i="9" s="1"/>
  <c r="E180" i="9" s="1"/>
  <c r="F188" i="9" s="1"/>
  <c r="E188" i="9" s="1"/>
  <c r="F196" i="9" s="1"/>
  <c r="E196" i="9" s="1"/>
  <c r="F204" i="9" s="1"/>
  <c r="E204" i="9" s="1"/>
  <c r="F212" i="9" s="1"/>
  <c r="E212" i="9" s="1"/>
  <c r="F220" i="9" s="1"/>
  <c r="E220" i="9" s="1"/>
  <c r="F228" i="9" s="1"/>
  <c r="E228" i="9" s="1"/>
  <c r="F236" i="9" s="1"/>
  <c r="E236" i="9" s="1"/>
  <c r="F244" i="9" s="1"/>
  <c r="E244" i="9" s="1"/>
  <c r="F252" i="9" s="1"/>
  <c r="E252" i="9" s="1"/>
  <c r="F260" i="9" s="1"/>
  <c r="E260" i="9" s="1"/>
  <c r="F268" i="9" s="1"/>
  <c r="E268" i="9" s="1"/>
  <c r="F276" i="9" s="1"/>
  <c r="E276" i="9" s="1"/>
  <c r="F284" i="9" s="1"/>
  <c r="E284" i="9" s="1"/>
  <c r="F292" i="9" s="1"/>
  <c r="E292" i="9" s="1"/>
  <c r="F300" i="9" s="1"/>
  <c r="E300" i="9" s="1"/>
  <c r="F308" i="9" s="1"/>
  <c r="E308" i="9" s="1"/>
  <c r="F316" i="9" s="1"/>
  <c r="E316" i="9" s="1"/>
  <c r="F324" i="9" s="1"/>
  <c r="E324" i="9" s="1"/>
  <c r="F332" i="9" s="1"/>
  <c r="E332" i="9" s="1"/>
  <c r="F340" i="9" s="1"/>
  <c r="E340" i="9" s="1"/>
  <c r="F348" i="9" s="1"/>
  <c r="E348" i="9" s="1"/>
  <c r="F356" i="9" s="1"/>
  <c r="E356" i="9" s="1"/>
  <c r="F364" i="9" s="1"/>
  <c r="E364" i="9" s="1"/>
  <c r="F372" i="9" s="1"/>
  <c r="E372" i="9" s="1"/>
  <c r="F380" i="9" s="1"/>
  <c r="E380" i="9" s="1"/>
  <c r="F388" i="9" s="1"/>
  <c r="E388" i="9" s="1"/>
  <c r="F396" i="9" s="1"/>
  <c r="E396" i="9" s="1"/>
  <c r="I2" i="6"/>
  <c r="I3" i="6"/>
  <c r="G11" i="2" s="1"/>
  <c r="U13" i="2" l="1"/>
  <c r="J5" i="20"/>
  <c r="E4" i="27"/>
  <c r="F12" i="27" s="1"/>
  <c r="E12" i="27" s="1"/>
  <c r="F20" i="27" s="1"/>
  <c r="E20" i="27" s="1"/>
  <c r="F28" i="27" s="1"/>
  <c r="E28" i="27" s="1"/>
  <c r="F36" i="27" s="1"/>
  <c r="E36" i="27" s="1"/>
  <c r="F44" i="27" s="1"/>
  <c r="E44" i="27" s="1"/>
  <c r="F52" i="27" s="1"/>
  <c r="E52" i="27" s="1"/>
  <c r="F60" i="27" s="1"/>
  <c r="E60" i="27" s="1"/>
  <c r="F68" i="27" s="1"/>
  <c r="E68" i="27" s="1"/>
  <c r="F76" i="27" s="1"/>
  <c r="E76" i="27" s="1"/>
  <c r="F84" i="27" s="1"/>
  <c r="E84" i="27" s="1"/>
  <c r="F92" i="27" s="1"/>
  <c r="E92" i="27" s="1"/>
  <c r="F100" i="27" s="1"/>
  <c r="E100" i="27" s="1"/>
  <c r="F108" i="27" s="1"/>
  <c r="E108" i="27" s="1"/>
  <c r="F116" i="27" s="1"/>
  <c r="E116" i="27" s="1"/>
  <c r="F124" i="27" s="1"/>
  <c r="E124" i="27" s="1"/>
  <c r="F132" i="27" s="1"/>
  <c r="E132" i="27" s="1"/>
  <c r="F140" i="27" s="1"/>
  <c r="E140" i="27" s="1"/>
  <c r="F148" i="27" s="1"/>
  <c r="E148" i="27" s="1"/>
  <c r="F156" i="27" s="1"/>
  <c r="E156" i="27" s="1"/>
  <c r="F164" i="27" s="1"/>
  <c r="E164" i="27" s="1"/>
  <c r="F172" i="27" s="1"/>
  <c r="E172" i="27" s="1"/>
  <c r="F180" i="27" s="1"/>
  <c r="E180" i="27" s="1"/>
  <c r="F188" i="27" s="1"/>
  <c r="E188" i="27" s="1"/>
  <c r="F196" i="27" s="1"/>
  <c r="E196" i="27" s="1"/>
  <c r="F204" i="27" s="1"/>
  <c r="E204" i="27" s="1"/>
  <c r="F212" i="27" s="1"/>
  <c r="E212" i="27" s="1"/>
  <c r="F220" i="27" s="1"/>
  <c r="E220" i="27" s="1"/>
  <c r="F228" i="27" s="1"/>
  <c r="E228" i="27" s="1"/>
  <c r="F236" i="27" s="1"/>
  <c r="E236" i="27" s="1"/>
  <c r="F244" i="27" s="1"/>
  <c r="E244" i="27" s="1"/>
  <c r="F252" i="27" s="1"/>
  <c r="E252" i="27" s="1"/>
  <c r="F260" i="27" s="1"/>
  <c r="E260" i="27" s="1"/>
  <c r="F268" i="27" s="1"/>
  <c r="E268" i="27" s="1"/>
  <c r="F276" i="27" s="1"/>
  <c r="E276" i="27" s="1"/>
  <c r="F284" i="27" s="1"/>
  <c r="E284" i="27" s="1"/>
  <c r="F292" i="27" s="1"/>
  <c r="E292" i="27" s="1"/>
  <c r="F300" i="27" s="1"/>
  <c r="E300" i="27" s="1"/>
  <c r="F308" i="27" s="1"/>
  <c r="E308" i="27" s="1"/>
  <c r="F316" i="27" s="1"/>
  <c r="E316" i="27" s="1"/>
  <c r="F324" i="27" s="1"/>
  <c r="E324" i="27" s="1"/>
  <c r="F332" i="27" s="1"/>
  <c r="E332" i="27" s="1"/>
  <c r="F340" i="27" s="1"/>
  <c r="E340" i="27" s="1"/>
  <c r="F348" i="27" s="1"/>
  <c r="E348" i="27" s="1"/>
  <c r="F356" i="27" s="1"/>
  <c r="E356" i="27" s="1"/>
  <c r="F364" i="27" s="1"/>
  <c r="E364" i="27" s="1"/>
  <c r="F372" i="27" s="1"/>
  <c r="E372" i="27" s="1"/>
  <c r="F380" i="27" s="1"/>
  <c r="E380" i="27" s="1"/>
  <c r="F388" i="27" s="1"/>
  <c r="E388" i="27" s="1"/>
  <c r="F396" i="27" s="1"/>
  <c r="E396" i="27" s="1"/>
  <c r="M13" i="2"/>
  <c r="J5" i="12"/>
  <c r="E4" i="25"/>
  <c r="F12" i="25" s="1"/>
  <c r="E12" i="25" s="1"/>
  <c r="F20" i="25" s="1"/>
  <c r="E20" i="25" s="1"/>
  <c r="F28" i="25" s="1"/>
  <c r="E28" i="25" s="1"/>
  <c r="F36" i="25" s="1"/>
  <c r="E36" i="25" s="1"/>
  <c r="F44" i="25" s="1"/>
  <c r="E44" i="25" s="1"/>
  <c r="F52" i="25" s="1"/>
  <c r="E52" i="25" s="1"/>
  <c r="F60" i="25" s="1"/>
  <c r="E60" i="25" s="1"/>
  <c r="F68" i="25" s="1"/>
  <c r="E68" i="25" s="1"/>
  <c r="F76" i="25" s="1"/>
  <c r="E76" i="25" s="1"/>
  <c r="F84" i="25" s="1"/>
  <c r="E84" i="25" s="1"/>
  <c r="F92" i="25" s="1"/>
  <c r="E92" i="25" s="1"/>
  <c r="F100" i="25" s="1"/>
  <c r="E100" i="25" s="1"/>
  <c r="F108" i="25" s="1"/>
  <c r="E108" i="25" s="1"/>
  <c r="F116" i="25" s="1"/>
  <c r="E116" i="25" s="1"/>
  <c r="F124" i="25" s="1"/>
  <c r="E124" i="25" s="1"/>
  <c r="F132" i="25" s="1"/>
  <c r="E132" i="25" s="1"/>
  <c r="F140" i="25" s="1"/>
  <c r="E140" i="25" s="1"/>
  <c r="F148" i="25" s="1"/>
  <c r="E148" i="25" s="1"/>
  <c r="F156" i="25" s="1"/>
  <c r="E156" i="25" s="1"/>
  <c r="F164" i="25" s="1"/>
  <c r="E164" i="25" s="1"/>
  <c r="F172" i="25" s="1"/>
  <c r="E172" i="25" s="1"/>
  <c r="F180" i="25" s="1"/>
  <c r="E180" i="25" s="1"/>
  <c r="F188" i="25" s="1"/>
  <c r="E188" i="25" s="1"/>
  <c r="F196" i="25" s="1"/>
  <c r="E196" i="25" s="1"/>
  <c r="F204" i="25" s="1"/>
  <c r="E204" i="25" s="1"/>
  <c r="F212" i="25" s="1"/>
  <c r="E212" i="25" s="1"/>
  <c r="F220" i="25" s="1"/>
  <c r="E220" i="25" s="1"/>
  <c r="F228" i="25" s="1"/>
  <c r="E228" i="25" s="1"/>
  <c r="F236" i="25" s="1"/>
  <c r="E236" i="25" s="1"/>
  <c r="F244" i="25" s="1"/>
  <c r="E244" i="25" s="1"/>
  <c r="F252" i="25" s="1"/>
  <c r="E252" i="25" s="1"/>
  <c r="F260" i="25" s="1"/>
  <c r="E260" i="25" s="1"/>
  <c r="F268" i="25" s="1"/>
  <c r="E268" i="25" s="1"/>
  <c r="F276" i="25" s="1"/>
  <c r="E276" i="25" s="1"/>
  <c r="F284" i="25" s="1"/>
  <c r="E284" i="25" s="1"/>
  <c r="F292" i="25" s="1"/>
  <c r="E292" i="25" s="1"/>
  <c r="F300" i="25" s="1"/>
  <c r="E300" i="25" s="1"/>
  <c r="F308" i="25" s="1"/>
  <c r="E308" i="25" s="1"/>
  <c r="F316" i="25" s="1"/>
  <c r="E316" i="25" s="1"/>
  <c r="F324" i="25" s="1"/>
  <c r="E324" i="25" s="1"/>
  <c r="F332" i="25" s="1"/>
  <c r="E332" i="25" s="1"/>
  <c r="F340" i="25" s="1"/>
  <c r="E340" i="25" s="1"/>
  <c r="F348" i="25" s="1"/>
  <c r="E348" i="25" s="1"/>
  <c r="F356" i="25" s="1"/>
  <c r="E356" i="25" s="1"/>
  <c r="F364" i="25" s="1"/>
  <c r="E364" i="25" s="1"/>
  <c r="F372" i="25" s="1"/>
  <c r="E372" i="25" s="1"/>
  <c r="F380" i="25" s="1"/>
  <c r="E380" i="25" s="1"/>
  <c r="F388" i="25" s="1"/>
  <c r="E388" i="25" s="1"/>
  <c r="F396" i="25" s="1"/>
  <c r="E396" i="25" s="1"/>
  <c r="Y13" i="2"/>
  <c r="J5" i="24"/>
  <c r="E4" i="28"/>
  <c r="F12" i="28" s="1"/>
  <c r="E12" i="28" s="1"/>
  <c r="F20" i="28" s="1"/>
  <c r="E20" i="28" s="1"/>
  <c r="F28" i="28" s="1"/>
  <c r="E28" i="28" s="1"/>
  <c r="F36" i="28" s="1"/>
  <c r="E36" i="28" s="1"/>
  <c r="F44" i="28" s="1"/>
  <c r="E44" i="28" s="1"/>
  <c r="F52" i="28" s="1"/>
  <c r="E52" i="28" s="1"/>
  <c r="F60" i="28" s="1"/>
  <c r="E60" i="28" s="1"/>
  <c r="F68" i="28" s="1"/>
  <c r="E68" i="28" s="1"/>
  <c r="F76" i="28" s="1"/>
  <c r="E76" i="28" s="1"/>
  <c r="F84" i="28" s="1"/>
  <c r="E84" i="28" s="1"/>
  <c r="F92" i="28" s="1"/>
  <c r="E92" i="28" s="1"/>
  <c r="F100" i="28" s="1"/>
  <c r="E100" i="28" s="1"/>
  <c r="F108" i="28" s="1"/>
  <c r="E108" i="28" s="1"/>
  <c r="F116" i="28" s="1"/>
  <c r="E116" i="28" s="1"/>
  <c r="F124" i="28" s="1"/>
  <c r="E124" i="28" s="1"/>
  <c r="F132" i="28" s="1"/>
  <c r="E132" i="28" s="1"/>
  <c r="F140" i="28" s="1"/>
  <c r="E140" i="28" s="1"/>
  <c r="F148" i="28" s="1"/>
  <c r="E148" i="28" s="1"/>
  <c r="F156" i="28" s="1"/>
  <c r="E156" i="28" s="1"/>
  <c r="F164" i="28" s="1"/>
  <c r="E164" i="28" s="1"/>
  <c r="F172" i="28" s="1"/>
  <c r="E172" i="28" s="1"/>
  <c r="F180" i="28" s="1"/>
  <c r="E180" i="28" s="1"/>
  <c r="F188" i="28" s="1"/>
  <c r="E188" i="28" s="1"/>
  <c r="F196" i="28" s="1"/>
  <c r="E196" i="28" s="1"/>
  <c r="F204" i="28" s="1"/>
  <c r="E204" i="28" s="1"/>
  <c r="F212" i="28" s="1"/>
  <c r="E212" i="28" s="1"/>
  <c r="F220" i="28" s="1"/>
  <c r="E220" i="28" s="1"/>
  <c r="F228" i="28" s="1"/>
  <c r="E228" i="28" s="1"/>
  <c r="F236" i="28" s="1"/>
  <c r="E236" i="28" s="1"/>
  <c r="F244" i="28" s="1"/>
  <c r="E244" i="28" s="1"/>
  <c r="F252" i="28" s="1"/>
  <c r="E252" i="28" s="1"/>
  <c r="F260" i="28" s="1"/>
  <c r="E260" i="28" s="1"/>
  <c r="F268" i="28" s="1"/>
  <c r="E268" i="28" s="1"/>
  <c r="F276" i="28" s="1"/>
  <c r="E276" i="28" s="1"/>
  <c r="F284" i="28" s="1"/>
  <c r="E284" i="28" s="1"/>
  <c r="F292" i="28" s="1"/>
  <c r="E292" i="28" s="1"/>
  <c r="F300" i="28" s="1"/>
  <c r="E300" i="28" s="1"/>
  <c r="F308" i="28" s="1"/>
  <c r="E308" i="28" s="1"/>
  <c r="F316" i="28" s="1"/>
  <c r="E316" i="28" s="1"/>
  <c r="F324" i="28" s="1"/>
  <c r="E324" i="28" s="1"/>
  <c r="F332" i="28" s="1"/>
  <c r="E332" i="28" s="1"/>
  <c r="F340" i="28" s="1"/>
  <c r="E340" i="28" s="1"/>
  <c r="F348" i="28" s="1"/>
  <c r="E348" i="28" s="1"/>
  <c r="F356" i="28" s="1"/>
  <c r="E356" i="28" s="1"/>
  <c r="F364" i="28" s="1"/>
  <c r="E364" i="28" s="1"/>
  <c r="F372" i="28" s="1"/>
  <c r="E372" i="28" s="1"/>
  <c r="F380" i="28" s="1"/>
  <c r="E380" i="28" s="1"/>
  <c r="F388" i="28" s="1"/>
  <c r="E388" i="28" s="1"/>
  <c r="F396" i="28" s="1"/>
  <c r="E396" i="28" s="1"/>
  <c r="O13" i="2"/>
  <c r="J5" i="14"/>
  <c r="Q13" i="2"/>
  <c r="J5" i="16"/>
  <c r="AD13" i="2"/>
  <c r="J5" i="29"/>
  <c r="L13" i="2"/>
  <c r="J5" i="11"/>
  <c r="AC13" i="2"/>
  <c r="J5" i="28"/>
  <c r="R13" i="2"/>
  <c r="J5" i="17"/>
  <c r="F12" i="29"/>
  <c r="E12" i="29" s="1"/>
  <c r="F20" i="29" s="1"/>
  <c r="E20" i="29" s="1"/>
  <c r="F28" i="29" s="1"/>
  <c r="E28" i="29" s="1"/>
  <c r="F36" i="29" s="1"/>
  <c r="E36" i="29" s="1"/>
  <c r="F44" i="29" s="1"/>
  <c r="E44" i="29" s="1"/>
  <c r="F52" i="29" s="1"/>
  <c r="E52" i="29" s="1"/>
  <c r="F60" i="29" s="1"/>
  <c r="E60" i="29" s="1"/>
  <c r="F68" i="29" s="1"/>
  <c r="E68" i="29" s="1"/>
  <c r="F76" i="29" s="1"/>
  <c r="E76" i="29" s="1"/>
  <c r="F84" i="29" s="1"/>
  <c r="E84" i="29" s="1"/>
  <c r="F92" i="29" s="1"/>
  <c r="E92" i="29" s="1"/>
  <c r="F100" i="29" s="1"/>
  <c r="E100" i="29" s="1"/>
  <c r="F108" i="29" s="1"/>
  <c r="E108" i="29" s="1"/>
  <c r="F116" i="29" s="1"/>
  <c r="E116" i="29" s="1"/>
  <c r="F124" i="29" s="1"/>
  <c r="E124" i="29" s="1"/>
  <c r="F132" i="29" s="1"/>
  <c r="E132" i="29" s="1"/>
  <c r="F140" i="29" s="1"/>
  <c r="E140" i="29" s="1"/>
  <c r="F148" i="29" s="1"/>
  <c r="E148" i="29" s="1"/>
  <c r="F156" i="29" s="1"/>
  <c r="E156" i="29" s="1"/>
  <c r="F164" i="29" s="1"/>
  <c r="E164" i="29" s="1"/>
  <c r="F172" i="29" s="1"/>
  <c r="E172" i="29" s="1"/>
  <c r="F180" i="29" s="1"/>
  <c r="E180" i="29" s="1"/>
  <c r="F188" i="29" s="1"/>
  <c r="E188" i="29" s="1"/>
  <c r="F196" i="29" s="1"/>
  <c r="E196" i="29" s="1"/>
  <c r="F204" i="29" s="1"/>
  <c r="E204" i="29" s="1"/>
  <c r="F212" i="29" s="1"/>
  <c r="E212" i="29" s="1"/>
  <c r="F220" i="29" s="1"/>
  <c r="E220" i="29" s="1"/>
  <c r="F228" i="29" s="1"/>
  <c r="E228" i="29" s="1"/>
  <c r="F236" i="29" s="1"/>
  <c r="E236" i="29" s="1"/>
  <c r="F244" i="29" s="1"/>
  <c r="E244" i="29" s="1"/>
  <c r="F252" i="29" s="1"/>
  <c r="E252" i="29" s="1"/>
  <c r="F260" i="29" s="1"/>
  <c r="E260" i="29" s="1"/>
  <c r="F268" i="29" s="1"/>
  <c r="E268" i="29" s="1"/>
  <c r="F276" i="29" s="1"/>
  <c r="E276" i="29" s="1"/>
  <c r="F284" i="29" s="1"/>
  <c r="E284" i="29" s="1"/>
  <c r="F292" i="29" s="1"/>
  <c r="E292" i="29" s="1"/>
  <c r="F300" i="29" s="1"/>
  <c r="E300" i="29" s="1"/>
  <c r="F308" i="29" s="1"/>
  <c r="E308" i="29" s="1"/>
  <c r="F316" i="29" s="1"/>
  <c r="E316" i="29" s="1"/>
  <c r="F324" i="29" s="1"/>
  <c r="E324" i="29" s="1"/>
  <c r="F332" i="29" s="1"/>
  <c r="E332" i="29" s="1"/>
  <c r="F340" i="29" s="1"/>
  <c r="E340" i="29" s="1"/>
  <c r="F348" i="29" s="1"/>
  <c r="E348" i="29" s="1"/>
  <c r="F356" i="29" s="1"/>
  <c r="E356" i="29" s="1"/>
  <c r="F364" i="29" s="1"/>
  <c r="E364" i="29" s="1"/>
  <c r="F372" i="29" s="1"/>
  <c r="E372" i="29" s="1"/>
  <c r="F380" i="29" s="1"/>
  <c r="E380" i="29" s="1"/>
  <c r="F388" i="29" s="1"/>
  <c r="E388" i="29" s="1"/>
  <c r="F396" i="29" s="1"/>
  <c r="E396" i="29" s="1"/>
  <c r="E4" i="29"/>
  <c r="N13" i="2"/>
  <c r="J5" i="13"/>
  <c r="E4" i="30"/>
  <c r="F12" i="30" s="1"/>
  <c r="E12" i="30" s="1"/>
  <c r="F20" i="30" s="1"/>
  <c r="E20" i="30" s="1"/>
  <c r="F28" i="30" s="1"/>
  <c r="E28" i="30" s="1"/>
  <c r="F36" i="30" s="1"/>
  <c r="E36" i="30" s="1"/>
  <c r="F44" i="30" s="1"/>
  <c r="E44" i="30" s="1"/>
  <c r="F52" i="30" s="1"/>
  <c r="E52" i="30" s="1"/>
  <c r="F60" i="30" s="1"/>
  <c r="E60" i="30" s="1"/>
  <c r="F68" i="30" s="1"/>
  <c r="E68" i="30" s="1"/>
  <c r="F76" i="30" s="1"/>
  <c r="E76" i="30" s="1"/>
  <c r="F84" i="30" s="1"/>
  <c r="E84" i="30" s="1"/>
  <c r="F92" i="30" s="1"/>
  <c r="E92" i="30" s="1"/>
  <c r="F100" i="30" s="1"/>
  <c r="E100" i="30" s="1"/>
  <c r="F108" i="30" s="1"/>
  <c r="E108" i="30" s="1"/>
  <c r="F116" i="30" s="1"/>
  <c r="E116" i="30" s="1"/>
  <c r="F124" i="30" s="1"/>
  <c r="E124" i="30" s="1"/>
  <c r="F132" i="30" s="1"/>
  <c r="E132" i="30" s="1"/>
  <c r="F140" i="30" s="1"/>
  <c r="E140" i="30" s="1"/>
  <c r="F148" i="30" s="1"/>
  <c r="E148" i="30" s="1"/>
  <c r="F156" i="30" s="1"/>
  <c r="E156" i="30" s="1"/>
  <c r="F164" i="30" s="1"/>
  <c r="E164" i="30" s="1"/>
  <c r="F172" i="30" s="1"/>
  <c r="E172" i="30" s="1"/>
  <c r="F180" i="30" s="1"/>
  <c r="E180" i="30" s="1"/>
  <c r="F188" i="30" s="1"/>
  <c r="E188" i="30" s="1"/>
  <c r="F196" i="30" s="1"/>
  <c r="E196" i="30" s="1"/>
  <c r="F204" i="30" s="1"/>
  <c r="E204" i="30" s="1"/>
  <c r="F212" i="30" s="1"/>
  <c r="E212" i="30" s="1"/>
  <c r="F220" i="30" s="1"/>
  <c r="E220" i="30" s="1"/>
  <c r="F228" i="30" s="1"/>
  <c r="E228" i="30" s="1"/>
  <c r="F236" i="30" s="1"/>
  <c r="E236" i="30" s="1"/>
  <c r="F244" i="30" s="1"/>
  <c r="E244" i="30" s="1"/>
  <c r="F252" i="30" s="1"/>
  <c r="E252" i="30" s="1"/>
  <c r="F260" i="30" s="1"/>
  <c r="E260" i="30" s="1"/>
  <c r="F268" i="30" s="1"/>
  <c r="E268" i="30" s="1"/>
  <c r="F276" i="30" s="1"/>
  <c r="E276" i="30" s="1"/>
  <c r="F284" i="30" s="1"/>
  <c r="E284" i="30" s="1"/>
  <c r="F292" i="30" s="1"/>
  <c r="E292" i="30" s="1"/>
  <c r="F300" i="30" s="1"/>
  <c r="E300" i="30" s="1"/>
  <c r="F308" i="30" s="1"/>
  <c r="E308" i="30" s="1"/>
  <c r="F316" i="30" s="1"/>
  <c r="E316" i="30" s="1"/>
  <c r="F324" i="30" s="1"/>
  <c r="E324" i="30" s="1"/>
  <c r="F332" i="30" s="1"/>
  <c r="E332" i="30" s="1"/>
  <c r="F340" i="30" s="1"/>
  <c r="E340" i="30" s="1"/>
  <c r="F348" i="30" s="1"/>
  <c r="E348" i="30" s="1"/>
  <c r="F356" i="30" s="1"/>
  <c r="E356" i="30" s="1"/>
  <c r="F364" i="30" s="1"/>
  <c r="E364" i="30" s="1"/>
  <c r="F372" i="30" s="1"/>
  <c r="E372" i="30" s="1"/>
  <c r="F380" i="30" s="1"/>
  <c r="E380" i="30" s="1"/>
  <c r="F388" i="30" s="1"/>
  <c r="E388" i="30" s="1"/>
  <c r="F396" i="30" s="1"/>
  <c r="E396" i="30" s="1"/>
  <c r="V13" i="2"/>
  <c r="J5" i="21"/>
  <c r="K13" i="2"/>
  <c r="J5" i="10"/>
  <c r="T13" i="2"/>
  <c r="J5" i="19"/>
  <c r="AF13" i="2"/>
  <c r="J5" i="31"/>
  <c r="W13" i="2"/>
  <c r="J5" i="22"/>
  <c r="F12" i="26"/>
  <c r="E12" i="26" s="1"/>
  <c r="F20" i="26" s="1"/>
  <c r="E20" i="26" s="1"/>
  <c r="F28" i="26" s="1"/>
  <c r="E28" i="26" s="1"/>
  <c r="F36" i="26" s="1"/>
  <c r="E36" i="26" s="1"/>
  <c r="F44" i="26" s="1"/>
  <c r="E44" i="26" s="1"/>
  <c r="F52" i="26" s="1"/>
  <c r="E52" i="26" s="1"/>
  <c r="F60" i="26" s="1"/>
  <c r="E60" i="26" s="1"/>
  <c r="F68" i="26" s="1"/>
  <c r="E68" i="26" s="1"/>
  <c r="F76" i="26" s="1"/>
  <c r="E76" i="26" s="1"/>
  <c r="F84" i="26" s="1"/>
  <c r="E84" i="26" s="1"/>
  <c r="F92" i="26" s="1"/>
  <c r="E92" i="26" s="1"/>
  <c r="F100" i="26" s="1"/>
  <c r="E100" i="26" s="1"/>
  <c r="F108" i="26" s="1"/>
  <c r="E108" i="26" s="1"/>
  <c r="F116" i="26" s="1"/>
  <c r="E116" i="26" s="1"/>
  <c r="F124" i="26" s="1"/>
  <c r="E124" i="26" s="1"/>
  <c r="F132" i="26" s="1"/>
  <c r="E132" i="26" s="1"/>
  <c r="F140" i="26" s="1"/>
  <c r="E140" i="26" s="1"/>
  <c r="F148" i="26" s="1"/>
  <c r="E148" i="26" s="1"/>
  <c r="F156" i="26" s="1"/>
  <c r="E156" i="26" s="1"/>
  <c r="F164" i="26" s="1"/>
  <c r="E164" i="26" s="1"/>
  <c r="F172" i="26" s="1"/>
  <c r="E172" i="26" s="1"/>
  <c r="F180" i="26" s="1"/>
  <c r="E180" i="26" s="1"/>
  <c r="F188" i="26" s="1"/>
  <c r="E188" i="26" s="1"/>
  <c r="F196" i="26" s="1"/>
  <c r="E196" i="26" s="1"/>
  <c r="F204" i="26" s="1"/>
  <c r="E204" i="26" s="1"/>
  <c r="F212" i="26" s="1"/>
  <c r="E212" i="26" s="1"/>
  <c r="F220" i="26" s="1"/>
  <c r="E220" i="26" s="1"/>
  <c r="F228" i="26" s="1"/>
  <c r="E228" i="26" s="1"/>
  <c r="F236" i="26" s="1"/>
  <c r="E236" i="26" s="1"/>
  <c r="F244" i="26" s="1"/>
  <c r="E244" i="26" s="1"/>
  <c r="F252" i="26" s="1"/>
  <c r="E252" i="26" s="1"/>
  <c r="F260" i="26" s="1"/>
  <c r="E260" i="26" s="1"/>
  <c r="F268" i="26" s="1"/>
  <c r="E268" i="26" s="1"/>
  <c r="F276" i="26" s="1"/>
  <c r="E276" i="26" s="1"/>
  <c r="F284" i="26" s="1"/>
  <c r="E284" i="26" s="1"/>
  <c r="F292" i="26" s="1"/>
  <c r="E292" i="26" s="1"/>
  <c r="F300" i="26" s="1"/>
  <c r="E300" i="26" s="1"/>
  <c r="F308" i="26" s="1"/>
  <c r="E308" i="26" s="1"/>
  <c r="F316" i="26" s="1"/>
  <c r="E316" i="26" s="1"/>
  <c r="F324" i="26" s="1"/>
  <c r="E324" i="26" s="1"/>
  <c r="F332" i="26" s="1"/>
  <c r="E332" i="26" s="1"/>
  <c r="F340" i="26" s="1"/>
  <c r="E340" i="26" s="1"/>
  <c r="F348" i="26" s="1"/>
  <c r="E348" i="26" s="1"/>
  <c r="F356" i="26" s="1"/>
  <c r="E356" i="26" s="1"/>
  <c r="F364" i="26" s="1"/>
  <c r="E364" i="26" s="1"/>
  <c r="F372" i="26" s="1"/>
  <c r="E372" i="26" s="1"/>
  <c r="F380" i="26" s="1"/>
  <c r="E380" i="26" s="1"/>
  <c r="F388" i="26" s="1"/>
  <c r="E388" i="26" s="1"/>
  <c r="F396" i="26" s="1"/>
  <c r="E396" i="26" s="1"/>
  <c r="E4" i="26"/>
  <c r="F10" i="2"/>
  <c r="I4" i="33"/>
  <c r="F12" i="2" s="1"/>
  <c r="E142" i="33"/>
  <c r="F150" i="33" s="1"/>
  <c r="E150" i="33" s="1"/>
  <c r="F158" i="33" s="1"/>
  <c r="I4" i="28"/>
  <c r="AC12" i="2" s="1"/>
  <c r="AC10" i="2"/>
  <c r="I4" i="31"/>
  <c r="AF12" i="2" s="1"/>
  <c r="AF10" i="2"/>
  <c r="I4" i="26"/>
  <c r="AA12" i="2" s="1"/>
  <c r="AA10" i="2"/>
  <c r="I4" i="12"/>
  <c r="M12" i="2" s="1"/>
  <c r="M10" i="2"/>
  <c r="I4" i="9"/>
  <c r="J12" i="2" s="1"/>
  <c r="J10" i="2"/>
  <c r="I4" i="10"/>
  <c r="K12" i="2" s="1"/>
  <c r="K10" i="2"/>
  <c r="I4" i="7"/>
  <c r="H12" i="2" s="1"/>
  <c r="H10" i="2"/>
  <c r="I4" i="8"/>
  <c r="I12" i="2" s="1"/>
  <c r="I10" i="2"/>
  <c r="I4" i="17"/>
  <c r="R12" i="2" s="1"/>
  <c r="R10" i="2"/>
  <c r="I4" i="13"/>
  <c r="N12" i="2" s="1"/>
  <c r="N10" i="2"/>
  <c r="I4" i="25"/>
  <c r="Z12" i="2" s="1"/>
  <c r="Z10" i="2"/>
  <c r="I4" i="11"/>
  <c r="L12" i="2" s="1"/>
  <c r="L10" i="2"/>
  <c r="I4" i="22"/>
  <c r="W12" i="2" s="1"/>
  <c r="W10" i="2"/>
  <c r="I4" i="29"/>
  <c r="AD12" i="2" s="1"/>
  <c r="AD10" i="2"/>
  <c r="I4" i="19"/>
  <c r="T12" i="2" s="1"/>
  <c r="T10" i="2"/>
  <c r="I4" i="24"/>
  <c r="Y12" i="2" s="1"/>
  <c r="Y10" i="2"/>
  <c r="I4" i="20"/>
  <c r="U12" i="2" s="1"/>
  <c r="U10" i="2"/>
  <c r="I4" i="15"/>
  <c r="P12" i="2" s="1"/>
  <c r="P10" i="2"/>
  <c r="I4" i="23"/>
  <c r="X12" i="2" s="1"/>
  <c r="X10" i="2"/>
  <c r="I4" i="27"/>
  <c r="AB12" i="2" s="1"/>
  <c r="AB10" i="2"/>
  <c r="I4" i="30"/>
  <c r="AE12" i="2" s="1"/>
  <c r="AE10" i="2"/>
  <c r="I4" i="21"/>
  <c r="V12" i="2" s="1"/>
  <c r="V10" i="2"/>
  <c r="I4" i="6"/>
  <c r="G12" i="2" s="1"/>
  <c r="G10" i="2"/>
  <c r="I4" i="18"/>
  <c r="S12" i="2" s="1"/>
  <c r="S10" i="2"/>
  <c r="I4" i="14"/>
  <c r="O12" i="2" s="1"/>
  <c r="O10" i="2"/>
  <c r="I4" i="16"/>
  <c r="Q12" i="2" s="1"/>
  <c r="Q10" i="2"/>
  <c r="J5" i="18"/>
  <c r="J5" i="33"/>
  <c r="R2" i="33" l="1"/>
  <c r="R4" i="33" s="1"/>
  <c r="E158" i="33"/>
  <c r="F166" i="33" s="1"/>
  <c r="E166" i="33" l="1"/>
  <c r="F174" i="33" s="1"/>
  <c r="O2" i="33"/>
  <c r="E174" i="33" l="1"/>
  <c r="F182" i="33" s="1"/>
  <c r="I5" i="6"/>
  <c r="G13" i="2" s="1"/>
  <c r="F4" i="6"/>
  <c r="E4" i="6" s="1"/>
  <c r="E182" i="33" l="1"/>
  <c r="F190" i="33" s="1"/>
  <c r="J5" i="6"/>
  <c r="F12" i="6"/>
  <c r="E12" i="6" s="1"/>
  <c r="E190" i="33" l="1"/>
  <c r="F198" i="33" s="1"/>
  <c r="F20" i="6"/>
  <c r="E20" i="6" s="1"/>
  <c r="E198" i="33" l="1"/>
  <c r="F206" i="33" s="1"/>
  <c r="F28" i="6"/>
  <c r="E28" i="6" s="1"/>
  <c r="E206" i="33" l="1"/>
  <c r="F214" i="33" s="1"/>
  <c r="F36" i="6"/>
  <c r="E36" i="6" s="1"/>
  <c r="E214" i="33" l="1"/>
  <c r="F222" i="33" s="1"/>
  <c r="F44" i="6"/>
  <c r="E44" i="6" s="1"/>
  <c r="E222" i="33" l="1"/>
  <c r="F230" i="33" s="1"/>
  <c r="F52" i="6"/>
  <c r="E52" i="6" s="1"/>
  <c r="E230" i="33" l="1"/>
  <c r="F238" i="33" s="1"/>
  <c r="F60" i="6"/>
  <c r="E60" i="6" s="1"/>
  <c r="E238" i="33" l="1"/>
  <c r="F246" i="33" s="1"/>
  <c r="F68" i="6"/>
  <c r="E68" i="6" s="1"/>
  <c r="E246" i="33" l="1"/>
  <c r="F254" i="33" s="1"/>
  <c r="F76" i="6"/>
  <c r="E76" i="6" s="1"/>
  <c r="E254" i="33" l="1"/>
  <c r="F262" i="33" s="1"/>
  <c r="F84" i="6"/>
  <c r="E84" i="6" s="1"/>
  <c r="E262" i="33" l="1"/>
  <c r="F270" i="33" s="1"/>
  <c r="F92" i="6"/>
  <c r="E92" i="6" s="1"/>
  <c r="E270" i="33" l="1"/>
  <c r="F278" i="33" s="1"/>
  <c r="F100" i="6"/>
  <c r="E100" i="6" s="1"/>
  <c r="E278" i="33" l="1"/>
  <c r="F286" i="33" s="1"/>
  <c r="F108" i="6"/>
  <c r="E108" i="6" s="1"/>
  <c r="E286" i="33" l="1"/>
  <c r="F294" i="33" s="1"/>
  <c r="F116" i="6"/>
  <c r="E116" i="6" s="1"/>
  <c r="E294" i="33" l="1"/>
  <c r="F302" i="33" s="1"/>
  <c r="F124" i="6"/>
  <c r="E124" i="6" s="1"/>
  <c r="E302" i="33" l="1"/>
  <c r="F310" i="33" s="1"/>
  <c r="F132" i="6"/>
  <c r="E132" i="6" s="1"/>
  <c r="E310" i="33" l="1"/>
  <c r="F318" i="33" s="1"/>
  <c r="F140" i="6"/>
  <c r="E140" i="6" s="1"/>
  <c r="E318" i="33" l="1"/>
  <c r="F326" i="33" s="1"/>
  <c r="F148" i="6"/>
  <c r="E148" i="6" s="1"/>
  <c r="E326" i="33" l="1"/>
  <c r="F334" i="33" s="1"/>
  <c r="F156" i="6"/>
  <c r="E156" i="6" s="1"/>
  <c r="E334" i="33" l="1"/>
  <c r="F342" i="33" s="1"/>
  <c r="F164" i="6"/>
  <c r="E164" i="6" s="1"/>
  <c r="E342" i="33" l="1"/>
  <c r="F350" i="33" s="1"/>
  <c r="F172" i="6"/>
  <c r="E172" i="6" s="1"/>
  <c r="E350" i="33" l="1"/>
  <c r="F358" i="33" s="1"/>
  <c r="F180" i="6"/>
  <c r="E180" i="6" s="1"/>
  <c r="E358" i="33" l="1"/>
  <c r="F366" i="33" s="1"/>
  <c r="F188" i="6"/>
  <c r="E188" i="6" s="1"/>
  <c r="E366" i="33" l="1"/>
  <c r="F374" i="33" s="1"/>
  <c r="F196" i="6"/>
  <c r="E196" i="6" s="1"/>
  <c r="E374" i="33" l="1"/>
  <c r="F382" i="33" s="1"/>
  <c r="F204" i="6"/>
  <c r="E204" i="6" s="1"/>
  <c r="E382" i="33" l="1"/>
  <c r="F390" i="33" s="1"/>
  <c r="F212" i="6"/>
  <c r="E212" i="6" s="1"/>
  <c r="E390" i="33" l="1"/>
  <c r="F398" i="33" s="1"/>
  <c r="F220" i="6"/>
  <c r="E220" i="6" s="1"/>
  <c r="E398" i="33" l="1"/>
  <c r="F406" i="33" s="1"/>
  <c r="F228" i="6"/>
  <c r="E228" i="6" s="1"/>
  <c r="E406" i="33" l="1"/>
  <c r="F414" i="33" s="1"/>
  <c r="F236" i="6"/>
  <c r="E236" i="6" s="1"/>
  <c r="E414" i="33" l="1"/>
  <c r="F422" i="33" s="1"/>
  <c r="F244" i="6"/>
  <c r="E244" i="6" s="1"/>
  <c r="E422" i="33" l="1"/>
  <c r="F430" i="33" s="1"/>
  <c r="F252" i="6"/>
  <c r="E252" i="6" s="1"/>
  <c r="F260" i="6" l="1"/>
  <c r="E260" i="6" s="1"/>
  <c r="E430" i="33"/>
  <c r="F438" i="33" s="1"/>
  <c r="E438" i="33" l="1"/>
  <c r="F446" i="33" s="1"/>
  <c r="F268" i="6"/>
  <c r="E268" i="6" s="1"/>
  <c r="F276" i="6" l="1"/>
  <c r="E276" i="6" s="1"/>
  <c r="E446" i="33"/>
  <c r="F454" i="33" s="1"/>
  <c r="F284" i="6" l="1"/>
  <c r="E284" i="6" s="1"/>
  <c r="E454" i="33"/>
  <c r="F462" i="33" s="1"/>
  <c r="E462" i="33" l="1"/>
  <c r="F470" i="33" s="1"/>
  <c r="F292" i="6"/>
  <c r="E292" i="6" s="1"/>
  <c r="E470" i="33" l="1"/>
  <c r="F478" i="33" s="1"/>
  <c r="F300" i="6"/>
  <c r="E300" i="6" s="1"/>
  <c r="F308" i="6" l="1"/>
  <c r="E308" i="6" s="1"/>
  <c r="E478" i="33"/>
  <c r="F486" i="33" s="1"/>
  <c r="F316" i="6" l="1"/>
  <c r="E316" i="6" s="1"/>
  <c r="E486" i="33"/>
  <c r="F494" i="33" s="1"/>
  <c r="F324" i="6" l="1"/>
  <c r="E324" i="6" s="1"/>
  <c r="E494" i="33"/>
  <c r="F502" i="33" s="1"/>
  <c r="E502" i="33" l="1"/>
  <c r="F510" i="33" s="1"/>
  <c r="F332" i="6"/>
  <c r="E332" i="6" s="1"/>
  <c r="F340" i="6" l="1"/>
  <c r="E340" i="6" s="1"/>
  <c r="E510" i="33"/>
  <c r="F518" i="33" s="1"/>
  <c r="F348" i="6" l="1"/>
  <c r="E348" i="6" s="1"/>
  <c r="E518" i="33"/>
  <c r="F526" i="33" s="1"/>
  <c r="E526" i="33" s="1"/>
  <c r="F356" i="6" l="1"/>
  <c r="E356" i="6" s="1"/>
  <c r="F364" i="6" l="1"/>
  <c r="E364" i="6" s="1"/>
  <c r="F372" i="6" l="1"/>
  <c r="E372" i="6" s="1"/>
  <c r="F380" i="6" l="1"/>
  <c r="E380" i="6" s="1"/>
  <c r="F388" i="6" l="1"/>
  <c r="E388" i="6" s="1"/>
  <c r="F396" i="6" l="1"/>
  <c r="E396" i="6" s="1"/>
</calcChain>
</file>

<file path=xl/sharedStrings.xml><?xml version="1.0" encoding="utf-8"?>
<sst xmlns="http://schemas.openxmlformats.org/spreadsheetml/2006/main" count="6191" uniqueCount="232">
  <si>
    <t>FNAP-CBL-144-T</t>
  </si>
  <si>
    <t>FST SIZE</t>
  </si>
  <si>
    <t>PON</t>
  </si>
  <si>
    <t xml:space="preserve">CABLE </t>
  </si>
  <si>
    <t>FNAP-CBL-024</t>
  </si>
  <si>
    <t>FNAP-CBL-024-T</t>
  </si>
  <si>
    <t>FNAP-CBL-024EUC</t>
  </si>
  <si>
    <t>FNAP-CBL-048</t>
  </si>
  <si>
    <t>FNAP-CBL-048-T</t>
  </si>
  <si>
    <t>FNAP-CBL-048EUC</t>
  </si>
  <si>
    <t>FNAP-CBL-072</t>
  </si>
  <si>
    <t>FNAP-CBL-072-T</t>
  </si>
  <si>
    <t>FNAP-CBL-072EUC</t>
  </si>
  <si>
    <t>FNAP-CBL-144</t>
  </si>
  <si>
    <t>FNAP-CBL-144EUC</t>
  </si>
  <si>
    <t>FNAP-CBL-216EUC</t>
  </si>
  <si>
    <t>5BQ2MT-144</t>
  </si>
  <si>
    <t>5BQ2MT-216</t>
  </si>
  <si>
    <t>5BQ2MR-288</t>
  </si>
  <si>
    <t>5BQ2MR-360</t>
  </si>
  <si>
    <t>5BQ2MR-432</t>
  </si>
  <si>
    <t>5BQ2MR-576</t>
  </si>
  <si>
    <t>5BQ2MR-864</t>
  </si>
  <si>
    <t>FST ADDRESS</t>
  </si>
  <si>
    <t>LIVING UNITS</t>
  </si>
  <si>
    <t>FST TOTAL</t>
  </si>
  <si>
    <t>SIZE 4</t>
  </si>
  <si>
    <t>SIZE 8</t>
  </si>
  <si>
    <t>SIZE 12</t>
  </si>
  <si>
    <t>CABLE 1</t>
  </si>
  <si>
    <t>CABLE 2</t>
  </si>
  <si>
    <t>CABLE 3</t>
  </si>
  <si>
    <t>CABLE 4</t>
  </si>
  <si>
    <t>CABLE 5</t>
  </si>
  <si>
    <t>CABLE 6</t>
  </si>
  <si>
    <t>CABLE 7</t>
  </si>
  <si>
    <t>CABLE 8</t>
  </si>
  <si>
    <t>CABLE 9</t>
  </si>
  <si>
    <t>CABLE 10</t>
  </si>
  <si>
    <t>CABLE 11</t>
  </si>
  <si>
    <t>CABLE 12</t>
  </si>
  <si>
    <t>CABLE 13</t>
  </si>
  <si>
    <t>CABLE 14</t>
  </si>
  <si>
    <t>CABLE 15</t>
  </si>
  <si>
    <t>CABLE 16</t>
  </si>
  <si>
    <t>CABLE 17</t>
  </si>
  <si>
    <t>CABLE 18</t>
  </si>
  <si>
    <t>CABLE 19</t>
  </si>
  <si>
    <t>CABLE 20</t>
  </si>
  <si>
    <t>CABLE 21</t>
  </si>
  <si>
    <t>CABLE 22</t>
  </si>
  <si>
    <t>CABLE 23</t>
  </si>
  <si>
    <t>CABLE 24</t>
  </si>
  <si>
    <t>CABLE 25</t>
  </si>
  <si>
    <t>CABLE 26</t>
  </si>
  <si>
    <t>CABLE 27</t>
  </si>
  <si>
    <t>SIZE 4 REF</t>
  </si>
  <si>
    <t>SIZE 8 REF</t>
  </si>
  <si>
    <t>SIZE 12 REF</t>
  </si>
  <si>
    <t>BUS</t>
  </si>
  <si>
    <t>SFU</t>
  </si>
  <si>
    <t>SUM</t>
  </si>
  <si>
    <t>RIBBONS</t>
  </si>
  <si>
    <t>RIBBON</t>
  </si>
  <si>
    <t>LOOP</t>
  </si>
  <si>
    <t>CABLE SIZE</t>
  </si>
  <si>
    <t>DEAD COUNT</t>
  </si>
  <si>
    <t>FIRST PON COUNT</t>
  </si>
  <si>
    <t>CABLE 28</t>
  </si>
  <si>
    <t>TOTAL LOAD OF DA</t>
  </si>
  <si>
    <t>LOAD BLOCK</t>
  </si>
  <si>
    <t>PER CABLE</t>
  </si>
  <si>
    <t>TO FIELD</t>
  </si>
  <si>
    <t>SIZE 6</t>
  </si>
  <si>
    <t>FBT/FDT</t>
  </si>
  <si>
    <t>FBT ADDRESS</t>
  </si>
  <si>
    <t>FDT</t>
  </si>
  <si>
    <t>SPLICE</t>
  </si>
  <si>
    <t>TETHER</t>
  </si>
  <si>
    <t>SIZE 6 REF</t>
  </si>
  <si>
    <t>FNAP-CBL-432EUC</t>
  </si>
  <si>
    <t>`</t>
  </si>
  <si>
    <t>1102 LYRIC LN</t>
  </si>
  <si>
    <t>1104 LYRIC LN</t>
  </si>
  <si>
    <t>1106 LYRIC LN</t>
  </si>
  <si>
    <t>1108 LYRIC LN</t>
  </si>
  <si>
    <t>1110 LYRIC LN</t>
  </si>
  <si>
    <t>1111 LYRIC LN</t>
  </si>
  <si>
    <t>1112 LYRIC LN</t>
  </si>
  <si>
    <t>1113 LYRIC LN</t>
  </si>
  <si>
    <t>1114 LYRIC LN</t>
  </si>
  <si>
    <t>1115 LYRIC LN</t>
  </si>
  <si>
    <t>1116 LYRIC LN</t>
  </si>
  <si>
    <t>1117 LYRIC LN</t>
  </si>
  <si>
    <t>1118 LYRIC LN</t>
  </si>
  <si>
    <t>1119 LYRIC LN</t>
  </si>
  <si>
    <t>1120 LYRIC LN</t>
  </si>
  <si>
    <t>1121 LYRIC LN</t>
  </si>
  <si>
    <t>1122 LYRIC LN</t>
  </si>
  <si>
    <t>1123 LYRIC LN</t>
  </si>
  <si>
    <t>1124 LYRIC LN</t>
  </si>
  <si>
    <t>1125 LYRIC LN</t>
  </si>
  <si>
    <t>1126 LYRIC LN</t>
  </si>
  <si>
    <t>1127 LYRIC LN</t>
  </si>
  <si>
    <t>1128 LYRIC LN</t>
  </si>
  <si>
    <t>1129 LYRIC LN</t>
  </si>
  <si>
    <t>1130 LYRIC LN</t>
  </si>
  <si>
    <t>1131 LYRIC LN</t>
  </si>
  <si>
    <t>1132 LYRIC LN</t>
  </si>
  <si>
    <t>1133 LYRIC LN</t>
  </si>
  <si>
    <t>1134 LYRIC LN</t>
  </si>
  <si>
    <t>1135 LYRIC LN</t>
  </si>
  <si>
    <t>1136 LYRIC LN</t>
  </si>
  <si>
    <t>1137 LYRIC LN</t>
  </si>
  <si>
    <t>1138 LYRIC LN</t>
  </si>
  <si>
    <t>1139 LYRIC LN</t>
  </si>
  <si>
    <t>1140 LYRIC LN</t>
  </si>
  <si>
    <t>1141 LYRIC LN</t>
  </si>
  <si>
    <t>1142 LYRIC LN</t>
  </si>
  <si>
    <t>1143 LYRIC LN</t>
  </si>
  <si>
    <t>1144 LYRIC LN</t>
  </si>
  <si>
    <t>1145 LYRIC LN</t>
  </si>
  <si>
    <t>1146 LYRIC LN</t>
  </si>
  <si>
    <t>1147 LYRIC LN</t>
  </si>
  <si>
    <t>1148 LYRIC LN</t>
  </si>
  <si>
    <t>1149 LYRIC LN</t>
  </si>
  <si>
    <t>1150 LYRIC LN</t>
  </si>
  <si>
    <t>1151 LYRIC LN</t>
  </si>
  <si>
    <t>1152 LYRIC LN</t>
  </si>
  <si>
    <t>1153 LYRIC LN</t>
  </si>
  <si>
    <t>1154 LYRIC LN</t>
  </si>
  <si>
    <t>1155 LYRIC LN</t>
  </si>
  <si>
    <t>1156 LYRIC LN</t>
  </si>
  <si>
    <t>1157 LYRIC LN</t>
  </si>
  <si>
    <t>1158 LYRIC LN</t>
  </si>
  <si>
    <t>1159 LYRIC LN</t>
  </si>
  <si>
    <t>1160 LYRIC LN</t>
  </si>
  <si>
    <t>1161 LYRIC LN</t>
  </si>
  <si>
    <t>1162 LYRIC LN</t>
  </si>
  <si>
    <t>1163 LYRIC LN</t>
  </si>
  <si>
    <t>1164 LYRIC LN</t>
  </si>
  <si>
    <t>1165 LYRIC LN</t>
  </si>
  <si>
    <t>1166 LYRIC LN</t>
  </si>
  <si>
    <t>1167 LYRIC LN</t>
  </si>
  <si>
    <t>1168 LYRIC LN</t>
  </si>
  <si>
    <t>1169 LYRIC LN</t>
  </si>
  <si>
    <t>1170 LYRIC LN</t>
  </si>
  <si>
    <t>1171 LYRIC LN</t>
  </si>
  <si>
    <t>1172 LYRIC LN</t>
  </si>
  <si>
    <t>1173 LYRIC LN</t>
  </si>
  <si>
    <t>1174 LYRIC LN</t>
  </si>
  <si>
    <t>1175 LYRIC LN</t>
  </si>
  <si>
    <t>1176 LYRIC LN</t>
  </si>
  <si>
    <t>1177 LYRIC LN</t>
  </si>
  <si>
    <t>1178 LYRIC LN</t>
  </si>
  <si>
    <t>1179 LYRIC LN</t>
  </si>
  <si>
    <t>1180 LYRIC LN</t>
  </si>
  <si>
    <t>1181 LYRIC LN</t>
  </si>
  <si>
    <t>1182 LYRIC LN</t>
  </si>
  <si>
    <t>1183 LYRIC LN</t>
  </si>
  <si>
    <t>1184 LYRIC LN</t>
  </si>
  <si>
    <t>1185 LYRIC LN</t>
  </si>
  <si>
    <t>1186 LYRIC LN</t>
  </si>
  <si>
    <t>1187 LYRIC LN</t>
  </si>
  <si>
    <t>1188 LYRIC LN</t>
  </si>
  <si>
    <t>1189 LYRIC LN</t>
  </si>
  <si>
    <t>1190 LYRIC LN</t>
  </si>
  <si>
    <t>1191 LYRIC LN</t>
  </si>
  <si>
    <t>1192 LYRIC LN</t>
  </si>
  <si>
    <t>1193 LYRIC LN</t>
  </si>
  <si>
    <t>1194 LYRIC LN</t>
  </si>
  <si>
    <t>1195 LYRIC LN</t>
  </si>
  <si>
    <t>1196 LYRIC LN</t>
  </si>
  <si>
    <t>1197 LYRIC LN</t>
  </si>
  <si>
    <t>1198 LYRIC LN</t>
  </si>
  <si>
    <t>1200 LYRIC LN</t>
  </si>
  <si>
    <t>1202 LYRIC LN</t>
  </si>
  <si>
    <t>1203 LYRIC LN</t>
  </si>
  <si>
    <t>1204 LYRIC LN</t>
  </si>
  <si>
    <t>1205 LYRIC LN</t>
  </si>
  <si>
    <t>1206 LYRIC LN</t>
  </si>
  <si>
    <t>1207 LYRIC LN</t>
  </si>
  <si>
    <t>1208 LYRIC LN</t>
  </si>
  <si>
    <t>1209 LYRIC LN</t>
  </si>
  <si>
    <t>1210 LYRIC LN</t>
  </si>
  <si>
    <t>1211 LYRIC LN</t>
  </si>
  <si>
    <t>1212 LYRIC LN</t>
  </si>
  <si>
    <t>1213 LYRIC LN</t>
  </si>
  <si>
    <t>1214 LYRIC LN</t>
  </si>
  <si>
    <t>1215 LYRIC LN</t>
  </si>
  <si>
    <t>1216 LYRIC LN</t>
  </si>
  <si>
    <t>1217 LYRIC LN</t>
  </si>
  <si>
    <t>1218 LYRIC LN</t>
  </si>
  <si>
    <t>1219 LYRIC LN</t>
  </si>
  <si>
    <t>1220 LYRIC LN</t>
  </si>
  <si>
    <t>1221 LYRIC LN</t>
  </si>
  <si>
    <t>1222 LYRIC LN</t>
  </si>
  <si>
    <t>1223 LYRIC LN</t>
  </si>
  <si>
    <t>1224 LYRIC LN</t>
  </si>
  <si>
    <t>1225 LYRIC LN</t>
  </si>
  <si>
    <t>1226 LYRIC LN</t>
  </si>
  <si>
    <t>1227 LYRIC LN</t>
  </si>
  <si>
    <t>1228 LYRIC LN</t>
  </si>
  <si>
    <t>1229 LYRIC LN</t>
  </si>
  <si>
    <t>1230 LYRIC LN</t>
  </si>
  <si>
    <t>1231 LYRIC LN</t>
  </si>
  <si>
    <t>1232 LYRIC LN</t>
  </si>
  <si>
    <t>1233 LYRIC LN</t>
  </si>
  <si>
    <t>1234 LYRIC LN</t>
  </si>
  <si>
    <t>1235 LYRIC LN</t>
  </si>
  <si>
    <t>1236 LYRIC LN</t>
  </si>
  <si>
    <t>1237 LYRIC LN</t>
  </si>
  <si>
    <t>1238 LYRIC LN</t>
  </si>
  <si>
    <t>1239 LYRIC LN</t>
  </si>
  <si>
    <t>1240 LYRIC LN</t>
  </si>
  <si>
    <t>1241 LYRIC LN</t>
  </si>
  <si>
    <t>144F</t>
  </si>
  <si>
    <t>RESERVED AT PFP</t>
  </si>
  <si>
    <t>F 3902 SAN AUGUSTINE AVE</t>
  </si>
  <si>
    <t xml:space="preserve"> 3902 SAN AUGUSTINE AVE</t>
  </si>
  <si>
    <t>1421 E SAM HOUSTON PKWY S</t>
  </si>
  <si>
    <t>F 1331 E SAM HOUSTON PKWY S</t>
  </si>
  <si>
    <t>1331 E SAM HOUSTON PKWY S</t>
  </si>
  <si>
    <t>F 1431 E SAM HOUSTON PKWY S</t>
  </si>
  <si>
    <t>1431 E SAM HOUSTON PKWY S</t>
  </si>
  <si>
    <t>48F</t>
  </si>
  <si>
    <t>48F COIL</t>
  </si>
  <si>
    <t>VACANT LOT 1</t>
  </si>
  <si>
    <t>VACANT LOT 2</t>
  </si>
  <si>
    <t>VACANT LOT 3</t>
  </si>
  <si>
    <t>VACANT LOT 4</t>
  </si>
  <si>
    <t>VACANT LOT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</si>
</sst>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name val="Calibri"/>
      <family val="2"/>
      <scheme val="minor"/>
    </font>
    <font>
      <sz val="10"/>
      <color theme="1"/>
      <name val="Calibri"/>
      <family val="2"/>
      <scheme val="minor"/>
    </font>
  </fonts>
  <fills count="10">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rgb="FF0070C0"/>
        <bgColor indexed="64"/>
      </patternFill>
    </fill>
  </fills>
  <borders count="43">
    <border>
      <left/>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s>
  <cellStyleXfs count="1">
    <xf numFmtId="0" fontId="0" fillId="0" borderId="0"/>
  </cellStyleXfs>
  <cellXfs count="94">
    <xf numFmtId="0" fontId="0" fillId="0" borderId="0" xfId="0"/>
    <xf numFmtId="0" fontId="0" fillId="0" borderId="0" xfId="0" applyProtection="1">
      <protection locked="0"/>
    </xf>
    <xf numFmtId="0" fontId="3" fillId="0" borderId="0" xfId="0" applyFont="1" applyProtection="1">
      <protection locked="0"/>
    </xf>
    <xf numFmtId="0" fontId="0" fillId="0" borderId="0" xfId="0" applyAlignment="1" applyProtection="1">
      <alignment horizontal="center"/>
      <protection locked="0"/>
    </xf>
    <xf numFmtId="0" fontId="1" fillId="0" borderId="23" xfId="0" applyFont="1" applyBorder="1" applyProtection="1">
      <protection locked="0"/>
    </xf>
    <xf numFmtId="0" fontId="0" fillId="0" borderId="24" xfId="0" applyBorder="1" applyProtection="1">
      <protection locked="0"/>
    </xf>
    <xf numFmtId="0" fontId="0" fillId="0" borderId="24" xfId="0" applyBorder="1" applyAlignment="1" applyProtection="1">
      <alignment horizontal="center"/>
      <protection locked="0"/>
    </xf>
    <xf numFmtId="0" fontId="0" fillId="4" borderId="24" xfId="0" applyFill="1" applyBorder="1" applyAlignment="1" applyProtection="1">
      <alignment horizontal="center"/>
      <protection locked="0"/>
    </xf>
    <xf numFmtId="0" fontId="3" fillId="0" borderId="30" xfId="0" applyFont="1" applyBorder="1" applyAlignment="1" applyProtection="1">
      <alignment horizontal="center"/>
      <protection locked="0"/>
    </xf>
    <xf numFmtId="0" fontId="3" fillId="0" borderId="24" xfId="0" applyFont="1" applyBorder="1" applyAlignment="1" applyProtection="1">
      <alignment horizontal="center"/>
      <protection locked="0"/>
    </xf>
    <xf numFmtId="0" fontId="3" fillId="0" borderId="25" xfId="0" applyFont="1" applyBorder="1" applyAlignment="1" applyProtection="1">
      <alignment horizontal="center"/>
      <protection locked="0"/>
    </xf>
    <xf numFmtId="0" fontId="0" fillId="0" borderId="6" xfId="0" applyBorder="1" applyProtection="1">
      <protection locked="0"/>
    </xf>
    <xf numFmtId="0" fontId="0" fillId="0" borderId="26" xfId="0" applyBorder="1" applyProtection="1">
      <protection locked="0"/>
    </xf>
    <xf numFmtId="0" fontId="1" fillId="0" borderId="0" xfId="0" applyFont="1" applyProtection="1">
      <protection locked="0"/>
    </xf>
    <xf numFmtId="0" fontId="0" fillId="4" borderId="38" xfId="0" applyFill="1" applyBorder="1" applyProtection="1">
      <protection locked="0"/>
    </xf>
    <xf numFmtId="0" fontId="0" fillId="4" borderId="38" xfId="0" applyFill="1" applyBorder="1" applyAlignment="1" applyProtection="1">
      <alignment horizontal="center"/>
      <protection locked="0"/>
    </xf>
    <xf numFmtId="0" fontId="0" fillId="0" borderId="35" xfId="0" applyBorder="1" applyProtection="1">
      <protection locked="0"/>
    </xf>
    <xf numFmtId="0" fontId="0" fillId="0" borderId="9" xfId="0" applyBorder="1" applyProtection="1">
      <protection locked="0"/>
    </xf>
    <xf numFmtId="0" fontId="0" fillId="0" borderId="3" xfId="0" applyBorder="1" applyAlignment="1" applyProtection="1">
      <alignment horizontal="center"/>
      <protection locked="0"/>
    </xf>
    <xf numFmtId="0" fontId="1" fillId="0" borderId="12" xfId="0" applyFont="1" applyBorder="1" applyAlignment="1" applyProtection="1">
      <alignment horizontal="center"/>
      <protection locked="0"/>
    </xf>
    <xf numFmtId="0" fontId="0" fillId="0" borderId="36" xfId="0" applyBorder="1" applyProtection="1">
      <protection locked="0"/>
    </xf>
    <xf numFmtId="0" fontId="0" fillId="0" borderId="4" xfId="0" applyBorder="1" applyAlignment="1" applyProtection="1">
      <alignment horizontal="center"/>
      <protection locked="0"/>
    </xf>
    <xf numFmtId="0" fontId="1" fillId="0" borderId="13" xfId="0" applyFont="1" applyBorder="1" applyAlignment="1" applyProtection="1">
      <alignment horizontal="center"/>
      <protection locked="0"/>
    </xf>
    <xf numFmtId="0" fontId="0" fillId="0" borderId="23" xfId="0" applyBorder="1" applyProtection="1">
      <protection locked="0"/>
    </xf>
    <xf numFmtId="0" fontId="0" fillId="0" borderId="10" xfId="0" applyBorder="1" applyProtection="1">
      <protection locked="0"/>
    </xf>
    <xf numFmtId="0" fontId="1" fillId="0" borderId="11" xfId="0" applyFont="1" applyBorder="1" applyAlignment="1" applyProtection="1">
      <alignment horizontal="center"/>
      <protection locked="0"/>
    </xf>
    <xf numFmtId="0" fontId="0" fillId="0" borderId="1" xfId="0" applyBorder="1" applyAlignment="1" applyProtection="1">
      <alignment horizontal="center"/>
      <protection locked="0"/>
    </xf>
    <xf numFmtId="0" fontId="0" fillId="0" borderId="11" xfId="0" applyBorder="1" applyAlignment="1" applyProtection="1">
      <alignment horizontal="center"/>
      <protection locked="0"/>
    </xf>
    <xf numFmtId="0" fontId="0" fillId="0" borderId="37" xfId="0" applyBorder="1" applyProtection="1">
      <protection locked="0"/>
    </xf>
    <xf numFmtId="0" fontId="0" fillId="4" borderId="34" xfId="0" applyFill="1" applyBorder="1" applyAlignment="1" applyProtection="1">
      <alignment horizontal="center"/>
      <protection locked="0"/>
    </xf>
    <xf numFmtId="0" fontId="0" fillId="0" borderId="6" xfId="0" applyBorder="1" applyAlignment="1" applyProtection="1">
      <alignment horizontal="center"/>
      <protection locked="0"/>
    </xf>
    <xf numFmtId="0" fontId="0" fillId="0" borderId="0" xfId="0" applyAlignment="1" applyProtection="1">
      <alignment horizontal="center" vertical="center"/>
      <protection locked="0"/>
    </xf>
    <xf numFmtId="0" fontId="0" fillId="0" borderId="8" xfId="0" applyBorder="1" applyAlignment="1" applyProtection="1">
      <alignment horizontal="center"/>
      <protection locked="0"/>
    </xf>
    <xf numFmtId="0" fontId="0" fillId="0" borderId="0" xfId="0" quotePrefix="1" applyProtection="1">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1" fillId="0" borderId="0" xfId="0" applyFont="1" applyAlignment="1" applyProtection="1">
      <alignment horizontal="center"/>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0" fillId="0" borderId="25" xfId="0" quotePrefix="1" applyBorder="1" applyAlignment="1">
      <alignment horizontal="center"/>
    </xf>
    <xf numFmtId="0" fontId="0" fillId="0" borderId="24" xfId="0" applyBorder="1" applyAlignment="1">
      <alignment horizontal="center"/>
    </xf>
    <xf numFmtId="0" fontId="0" fillId="0" borderId="6" xfId="0" applyBorder="1"/>
    <xf numFmtId="0" fontId="0" fillId="0" borderId="9" xfId="0" applyBorder="1"/>
    <xf numFmtId="0" fontId="0" fillId="0" borderId="10" xfId="0" applyBorder="1"/>
    <xf numFmtId="0" fontId="0" fillId="0" borderId="25"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25" xfId="0" applyBorder="1" applyAlignment="1" applyProtection="1">
      <alignment horizontal="center"/>
      <protection locked="0"/>
    </xf>
    <xf numFmtId="0" fontId="1" fillId="5" borderId="0" xfId="0" applyFont="1" applyFill="1" applyProtection="1">
      <protection locked="0"/>
    </xf>
    <xf numFmtId="0" fontId="1" fillId="6" borderId="0" xfId="0" applyFont="1" applyFill="1" applyProtection="1">
      <protection locked="0"/>
    </xf>
    <xf numFmtId="0" fontId="1" fillId="3" borderId="0" xfId="0" applyFont="1" applyFill="1" applyProtection="1">
      <protection locked="0"/>
    </xf>
    <xf numFmtId="0" fontId="1" fillId="7" borderId="0" xfId="0" applyFont="1" applyFill="1" applyProtection="1">
      <protection locked="0"/>
    </xf>
    <xf numFmtId="0" fontId="1" fillId="8" borderId="0" xfId="0" applyFont="1" applyFill="1" applyProtection="1">
      <protection locked="0"/>
    </xf>
    <xf numFmtId="0" fontId="1" fillId="9" borderId="0" xfId="0" applyFont="1" applyFill="1" applyProtection="1">
      <protection locked="0"/>
    </xf>
    <xf numFmtId="0" fontId="0" fillId="8" borderId="0" xfId="0" applyFill="1"/>
    <xf numFmtId="0" fontId="0" fillId="4" borderId="26" xfId="0" applyFill="1" applyBorder="1" applyProtection="1">
      <protection locked="0"/>
    </xf>
    <xf numFmtId="0" fontId="0" fillId="4" borderId="27" xfId="0" applyFill="1" applyBorder="1" applyProtection="1">
      <protection locked="0"/>
    </xf>
    <xf numFmtId="0" fontId="0" fillId="2" borderId="27" xfId="0" applyFill="1" applyBorder="1" applyProtection="1">
      <protection locked="0"/>
    </xf>
    <xf numFmtId="0" fontId="0" fillId="2" borderId="28" xfId="0" applyFill="1" applyBorder="1"/>
    <xf numFmtId="0" fontId="0" fillId="0" borderId="39" xfId="0" applyBorder="1" applyAlignment="1">
      <alignment horizontal="center"/>
    </xf>
    <xf numFmtId="0" fontId="0" fillId="0" borderId="5" xfId="0" applyBorder="1" applyAlignment="1">
      <alignment horizontal="center"/>
    </xf>
    <xf numFmtId="0" fontId="0" fillId="0" borderId="17" xfId="0" applyBorder="1" applyAlignment="1">
      <alignment horizontal="center"/>
    </xf>
    <xf numFmtId="0" fontId="0" fillId="4" borderId="32" xfId="0" applyFill="1" applyBorder="1" applyAlignment="1" applyProtection="1">
      <alignment horizontal="center"/>
      <protection locked="0"/>
    </xf>
    <xf numFmtId="0" fontId="0" fillId="4" borderId="33" xfId="0" applyFill="1" applyBorder="1" applyAlignment="1" applyProtection="1">
      <alignment horizontal="center"/>
      <protection locked="0"/>
    </xf>
    <xf numFmtId="0" fontId="0" fillId="2" borderId="33" xfId="0" applyFill="1" applyBorder="1" applyAlignment="1" applyProtection="1">
      <alignment horizontal="center"/>
      <protection locked="0"/>
    </xf>
    <xf numFmtId="0" fontId="0" fillId="2" borderId="34" xfId="0" applyFill="1" applyBorder="1" applyAlignment="1">
      <alignment horizontal="center"/>
    </xf>
    <xf numFmtId="0" fontId="0" fillId="0" borderId="0" xfId="0" quotePrefix="1"/>
    <xf numFmtId="0" fontId="0" fillId="0" borderId="3" xfId="0" applyBorder="1" applyProtection="1">
      <protection locked="0"/>
    </xf>
    <xf numFmtId="0" fontId="0" fillId="0" borderId="40" xfId="0" applyBorder="1" applyProtection="1">
      <protection locked="0"/>
    </xf>
    <xf numFmtId="0" fontId="0" fillId="0" borderId="41" xfId="0" applyBorder="1" applyProtection="1">
      <protection locked="0"/>
    </xf>
    <xf numFmtId="0" fontId="0" fillId="0" borderId="42"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19" xfId="0" applyBorder="1" applyProtection="1">
      <protection locked="0"/>
    </xf>
    <xf numFmtId="0" fontId="0" fillId="0" borderId="22" xfId="0" applyBorder="1" applyProtection="1">
      <protection locked="0"/>
    </xf>
    <xf numFmtId="0" fontId="0" fillId="0" borderId="5" xfId="0" applyBorder="1" applyProtection="1">
      <protection locked="0"/>
    </xf>
    <xf numFmtId="0" fontId="0" fillId="0" borderId="16" xfId="0" applyBorder="1" applyProtection="1">
      <protection locked="0"/>
    </xf>
    <xf numFmtId="0" fontId="0" fillId="0" borderId="2" xfId="0" applyBorder="1" applyProtection="1">
      <protection locked="0"/>
    </xf>
    <xf numFmtId="0" fontId="0" fillId="0" borderId="21" xfId="0" applyBorder="1" applyProtection="1">
      <protection locked="0"/>
    </xf>
    <xf numFmtId="0" fontId="0" fillId="0" borderId="14" xfId="0" applyBorder="1" applyProtection="1">
      <protection locked="0"/>
    </xf>
    <xf numFmtId="0" fontId="0" fillId="0" borderId="15" xfId="0" applyBorder="1" applyProtection="1">
      <protection locked="0"/>
    </xf>
    <xf numFmtId="0" fontId="0" fillId="0" borderId="7" xfId="0" applyBorder="1" applyProtection="1">
      <protection locked="0"/>
    </xf>
    <xf numFmtId="0" fontId="0" fillId="0" borderId="20" xfId="0" applyBorder="1" applyProtection="1">
      <protection locked="0"/>
    </xf>
    <xf numFmtId="0" fontId="0" fillId="0" borderId="30" xfId="0" applyBorder="1" applyAlignment="1" applyProtection="1">
      <alignment horizontal="center"/>
      <protection locked="0"/>
    </xf>
    <xf numFmtId="0" fontId="0" fillId="0" borderId="29" xfId="0" applyBorder="1" applyAlignment="1" applyProtection="1">
      <alignment horizontal="center"/>
      <protection locked="0"/>
    </xf>
    <xf numFmtId="0" fontId="0" fillId="0" borderId="31" xfId="0" applyBorder="1" applyAlignment="1" applyProtection="1">
      <alignment horizontal="center"/>
      <protection locked="0"/>
    </xf>
    <xf numFmtId="0" fontId="0" fillId="2" borderId="5" xfId="0" applyFill="1" applyBorder="1" applyProtection="1">
      <protection locked="0"/>
    </xf>
    <xf numFmtId="0" fontId="0" fillId="2" borderId="16" xfId="0" applyFill="1" applyBorder="1" applyProtection="1">
      <protection locked="0"/>
    </xf>
    <xf numFmtId="0" fontId="0" fillId="2" borderId="2" xfId="0" applyFill="1" applyBorder="1" applyProtection="1">
      <protection locked="0"/>
    </xf>
    <xf numFmtId="0" fontId="0" fillId="2" borderId="21" xfId="0" applyFill="1" applyBorder="1" applyProtection="1">
      <protection locked="0"/>
    </xf>
    <xf numFmtId="0" fontId="0" fillId="0" borderId="0" xfId="0" applyProtection="1">
      <protection locked="0"/>
    </xf>
  </cellXfs>
  <cellStyles count="1">
    <cellStyle name="Normal" xfId="0" builtinId="0"/>
  </cellStyles>
  <dxfs count="60">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fill>
        <patternFill patternType="none">
          <bgColor auto="1"/>
        </patternFill>
      </fill>
    </dxf>
    <dxf>
      <font>
        <strike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11206</xdr:colOff>
      <xdr:row>98</xdr:row>
      <xdr:rowOff>106567</xdr:rowOff>
    </xdr:from>
    <xdr:to>
      <xdr:col>17</xdr:col>
      <xdr:colOff>358588</xdr:colOff>
      <xdr:row>132</xdr:row>
      <xdr:rowOff>174719</xdr:rowOff>
    </xdr:to>
    <xdr:pic>
      <xdr:nvPicPr>
        <xdr:cNvPr id="5" name="Picture 4">
          <a:extLst>
            <a:ext uri="{FF2B5EF4-FFF2-40B4-BE49-F238E27FC236}">
              <a16:creationId xmlns:a16="http://schemas.microsoft.com/office/drawing/2014/main" id="{3007F079-B94E-487D-8D4C-531DDBCBA771}"/>
            </a:ext>
          </a:extLst>
        </xdr:cNvPr>
        <xdr:cNvPicPr>
          <a:picLocks noChangeAspect="1"/>
        </xdr:cNvPicPr>
      </xdr:nvPicPr>
      <xdr:blipFill>
        <a:blip xmlns:r="http://schemas.openxmlformats.org/officeDocument/2006/relationships" r:embed="rId1"/>
        <a:stretch>
          <a:fillRect/>
        </a:stretch>
      </xdr:blipFill>
      <xdr:spPr>
        <a:xfrm>
          <a:off x="11206" y="18775567"/>
          <a:ext cx="10710582" cy="6545152"/>
        </a:xfrm>
        <a:prstGeom prst="rect">
          <a:avLst/>
        </a:prstGeom>
      </xdr:spPr>
    </xdr:pic>
    <xdr:clientData/>
  </xdr:twoCellAnchor>
  <xdr:twoCellAnchor editAs="oneCell">
    <xdr:from>
      <xdr:col>0</xdr:col>
      <xdr:colOff>0</xdr:colOff>
      <xdr:row>0</xdr:row>
      <xdr:rowOff>0</xdr:rowOff>
    </xdr:from>
    <xdr:to>
      <xdr:col>17</xdr:col>
      <xdr:colOff>532038</xdr:colOff>
      <xdr:row>42</xdr:row>
      <xdr:rowOff>132333</xdr:rowOff>
    </xdr:to>
    <xdr:pic>
      <xdr:nvPicPr>
        <xdr:cNvPr id="2" name="Picture 1">
          <a:extLst>
            <a:ext uri="{FF2B5EF4-FFF2-40B4-BE49-F238E27FC236}">
              <a16:creationId xmlns:a16="http://schemas.microsoft.com/office/drawing/2014/main" id="{4B99C654-0642-480D-89F6-009484617174}"/>
            </a:ext>
          </a:extLst>
        </xdr:cNvPr>
        <xdr:cNvPicPr>
          <a:picLocks noChangeAspect="1"/>
        </xdr:cNvPicPr>
      </xdr:nvPicPr>
      <xdr:blipFill>
        <a:blip xmlns:r="http://schemas.openxmlformats.org/officeDocument/2006/relationships" r:embed="rId2"/>
        <a:stretch>
          <a:fillRect/>
        </a:stretch>
      </xdr:blipFill>
      <xdr:spPr>
        <a:xfrm>
          <a:off x="0" y="0"/>
          <a:ext cx="10895238" cy="8133333"/>
        </a:xfrm>
        <a:prstGeom prst="rect">
          <a:avLst/>
        </a:prstGeom>
      </xdr:spPr>
    </xdr:pic>
    <xdr:clientData/>
  </xdr:twoCellAnchor>
  <xdr:twoCellAnchor editAs="oneCell">
    <xdr:from>
      <xdr:col>0</xdr:col>
      <xdr:colOff>0</xdr:colOff>
      <xdr:row>42</xdr:row>
      <xdr:rowOff>133350</xdr:rowOff>
    </xdr:from>
    <xdr:to>
      <xdr:col>17</xdr:col>
      <xdr:colOff>530013</xdr:colOff>
      <xdr:row>81</xdr:row>
      <xdr:rowOff>108843</xdr:rowOff>
    </xdr:to>
    <xdr:pic>
      <xdr:nvPicPr>
        <xdr:cNvPr id="3" name="Picture 2">
          <a:extLst>
            <a:ext uri="{FF2B5EF4-FFF2-40B4-BE49-F238E27FC236}">
              <a16:creationId xmlns:a16="http://schemas.microsoft.com/office/drawing/2014/main" id="{AFB62CEA-3ED1-4118-9BE4-4A90C215FCCF}"/>
            </a:ext>
          </a:extLst>
        </xdr:cNvPr>
        <xdr:cNvPicPr>
          <a:picLocks noChangeAspect="1"/>
        </xdr:cNvPicPr>
      </xdr:nvPicPr>
      <xdr:blipFill>
        <a:blip xmlns:r="http://schemas.openxmlformats.org/officeDocument/2006/relationships" r:embed="rId3"/>
        <a:stretch>
          <a:fillRect/>
        </a:stretch>
      </xdr:blipFill>
      <xdr:spPr>
        <a:xfrm>
          <a:off x="0" y="8134350"/>
          <a:ext cx="10893213" cy="7404993"/>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F832-5616-4E13-805D-0FB74F6831EA}">
  <sheetPr codeName="Sheet30"/>
  <dimension ref="A1"/>
  <sheetViews>
    <sheetView topLeftCell="A16" zoomScaleNormal="100" workbookViewId="0">
      <selection activeCell="T32" sqref="T32"/>
    </sheetView>
  </sheetViews>
  <sheetFormatPr defaultRowHeight="15" x14ac:dyDescent="0.25"/>
  <cols>
    <col min="1" max="16384" width="9.140625" style="57"/>
  </cols>
  <sheetData/>
  <sheetProtection algorithmName="SHA-512" hashValue="j8b7s81bw67602F5WBiAcZtPhtuDXG4F/1naBHZIGlcQsr4WJI5eAjYrdi56t4IwVEYJHME5F6ABbs1aRkKSeA==" saltValue="0rXmI4jj3qJKxHgpDlxcag==" spinCount="100000" sheet="1" objects="1" scenarios="1" formatCells="0" formatColumns="0" formatRows="0" insertColumns="0" insertRows="0" deleteColumns="0" deleteRows="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254E3-EB6A-4F65-9C29-E24A58C0206E}">
  <sheetPr codeName="Sheet1"/>
  <dimension ref="A1:S531"/>
  <sheetViews>
    <sheetView zoomScaleNormal="100" workbookViewId="0">
      <selection activeCell="L20" sqref="L20"/>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9" width="8.85546875" style="1" bestFit="1" customWidth="1"/>
    <col min="10" max="10" width="8.140625" style="1" customWidth="1"/>
    <col min="11" max="11" width="9.140625" style="1"/>
    <col min="12" max="12" width="9.7109375" style="1" customWidth="1"/>
    <col min="13" max="13" width="9.140625" style="1"/>
    <col min="14" max="14" width="12.42578125" style="1" customWidth="1"/>
    <col min="15" max="16384" width="9.140625" style="1"/>
  </cols>
  <sheetData>
    <row r="1" spans="1:19" ht="15.75" thickBot="1" x14ac:dyDescent="0.3">
      <c r="B1" s="4" t="s">
        <v>3</v>
      </c>
      <c r="C1" s="5" t="s">
        <v>0</v>
      </c>
      <c r="D1" s="6" t="s">
        <v>2</v>
      </c>
      <c r="E1" s="7">
        <v>1</v>
      </c>
      <c r="F1" s="40">
        <f>IF(AND(ISNUMBER(D2), ISNUMBER(C2)), ((E1+C2)-D2)-1, 0)</f>
        <v>144</v>
      </c>
      <c r="H1" s="8" t="s">
        <v>70</v>
      </c>
      <c r="I1" s="9" t="s">
        <v>71</v>
      </c>
      <c r="J1" s="10" t="s">
        <v>72</v>
      </c>
      <c r="N1" s="11" t="s">
        <v>25</v>
      </c>
      <c r="O1" s="12"/>
      <c r="Q1" s="86" t="s">
        <v>69</v>
      </c>
      <c r="R1" s="87"/>
      <c r="S1" s="88"/>
    </row>
    <row r="2" spans="1:19" ht="15.75" thickBot="1" x14ac:dyDescent="0.3">
      <c r="C2" s="14">
        <v>144</v>
      </c>
      <c r="D2" s="15">
        <v>0</v>
      </c>
      <c r="H2" s="16" t="s">
        <v>60</v>
      </c>
      <c r="I2" s="62">
        <f>SUM(H:H)</f>
        <v>134</v>
      </c>
      <c r="J2" s="65">
        <v>0</v>
      </c>
      <c r="N2" s="17" t="s">
        <v>26</v>
      </c>
      <c r="O2" s="46">
        <f>SUM(DATA!F3:AG3)</f>
        <v>0</v>
      </c>
      <c r="Q2" s="16" t="s">
        <v>60</v>
      </c>
      <c r="R2" s="48">
        <f>SUM(DATA!F10:AG10)</f>
        <v>134</v>
      </c>
    </row>
    <row r="3" spans="1:19" ht="15.75" thickBot="1" x14ac:dyDescent="0.3">
      <c r="A3" s="18" t="s">
        <v>23</v>
      </c>
      <c r="B3" s="19" t="s">
        <v>1</v>
      </c>
      <c r="D3" s="1"/>
      <c r="H3" s="20" t="s">
        <v>59</v>
      </c>
      <c r="I3" s="63">
        <f>SUM(I6:I379)</f>
        <v>0</v>
      </c>
      <c r="J3" s="66">
        <v>0</v>
      </c>
      <c r="N3" s="17" t="s">
        <v>73</v>
      </c>
      <c r="O3" s="46">
        <f>SUM(DATA!F4:AG4)</f>
        <v>2</v>
      </c>
      <c r="Q3" s="20" t="s">
        <v>59</v>
      </c>
      <c r="R3" s="49">
        <v>0</v>
      </c>
    </row>
    <row r="4" spans="1:19" ht="15.75" thickBot="1" x14ac:dyDescent="0.3">
      <c r="A4" s="21" t="s">
        <v>217</v>
      </c>
      <c r="B4" s="22" t="s">
        <v>216</v>
      </c>
      <c r="D4" s="23" t="s">
        <v>2</v>
      </c>
      <c r="E4" s="41">
        <f>VALUE(F4) - IFERROR(VALUE(SUBSTITUTE(SUBSTITUTE(B4, "T", ""), "F", "")), 0) + 1</f>
        <v>1</v>
      </c>
      <c r="F4" s="45">
        <f>F1</f>
        <v>144</v>
      </c>
      <c r="H4" s="20" t="s">
        <v>61</v>
      </c>
      <c r="I4" s="63">
        <f>SUM(I2,I3)</f>
        <v>134</v>
      </c>
      <c r="J4" s="67">
        <f>SUM(J2:J3)</f>
        <v>0</v>
      </c>
      <c r="N4" s="17" t="s">
        <v>27</v>
      </c>
      <c r="O4" s="46">
        <f>SUM(DATA!F5:AG5)</f>
        <v>0</v>
      </c>
      <c r="Q4" s="20" t="s">
        <v>61</v>
      </c>
      <c r="R4" s="49">
        <f>SUM(R2+R3)</f>
        <v>134</v>
      </c>
    </row>
    <row r="5" spans="1:19" ht="15.75" thickBot="1" x14ac:dyDescent="0.3">
      <c r="B5" s="25" t="s">
        <v>24</v>
      </c>
      <c r="C5" s="26"/>
      <c r="D5" s="27"/>
      <c r="H5" s="28" t="s">
        <v>62</v>
      </c>
      <c r="I5" s="64">
        <f>(F1-E1+1)/12</f>
        <v>12</v>
      </c>
      <c r="J5" s="68">
        <f>I5</f>
        <v>12</v>
      </c>
      <c r="N5" s="24" t="s">
        <v>28</v>
      </c>
      <c r="O5" s="47">
        <f>SUM(DATA!F6:AG6)</f>
        <v>1</v>
      </c>
      <c r="Q5" s="28" t="s">
        <v>62</v>
      </c>
      <c r="R5" s="29">
        <v>0</v>
      </c>
    </row>
    <row r="6" spans="1:19" x14ac:dyDescent="0.25">
      <c r="A6" s="1" t="s">
        <v>82</v>
      </c>
      <c r="B6" s="82"/>
      <c r="C6" s="83"/>
      <c r="D6" s="84"/>
      <c r="E6" s="82"/>
      <c r="F6" s="83"/>
      <c r="G6" s="85"/>
      <c r="H6" s="69">
        <f>IF(ISNUMBER(SEARCH("FST", $A$3)), COUNTIF($A$6:$G$139, "*"), IF(OR(ISNUMBER(SEARCH("FBT", $A$3)), ISNUMBER(SEARCH("FDT", $A$3)), ISNUMBER(SEARCH("LOOP", $A$3))), COUNTIFS($A$6:$G$139, "*SFU*", $A$6:$G$139, "&lt;&gt;"), 0))</f>
        <v>134</v>
      </c>
      <c r="J6" s="31"/>
    </row>
    <row r="7" spans="1:19" x14ac:dyDescent="0.25">
      <c r="A7" s="1" t="s">
        <v>83</v>
      </c>
      <c r="B7" s="89"/>
      <c r="C7" s="90"/>
      <c r="D7" s="91"/>
      <c r="E7" s="89"/>
      <c r="F7" s="90"/>
      <c r="G7" s="92"/>
      <c r="H7" s="33" t="s">
        <v>74</v>
      </c>
      <c r="I7">
        <f>IF(ISNUMBER(SEARCH("FBT",$A$3))+ISNUMBER(SEARCH("FDT",$A$3)),COUNTIFS($A$6:$G$139,"&lt;&gt;*SFU*", $A$6:$G$139, "&lt;&gt;"), 0)</f>
        <v>0</v>
      </c>
    </row>
    <row r="8" spans="1:19" x14ac:dyDescent="0.25">
      <c r="A8" s="1" t="s">
        <v>84</v>
      </c>
      <c r="B8" s="78"/>
      <c r="C8" s="79"/>
      <c r="D8" s="80"/>
      <c r="E8" s="78"/>
      <c r="F8" s="79"/>
      <c r="G8" s="81"/>
      <c r="H8" s="1" t="s">
        <v>64</v>
      </c>
      <c r="I8">
        <f>IF(ISNUMBER(SEARCH("LOOP",$A$3)), COUNTIFS($A$6:$G$139,"&lt;&gt;*SFU*", $A$6:$G$139, "&lt;&gt;"), 0)</f>
        <v>0</v>
      </c>
    </row>
    <row r="9" spans="1:19" x14ac:dyDescent="0.25">
      <c r="A9" s="1" t="s">
        <v>85</v>
      </c>
      <c r="B9" s="70"/>
      <c r="C9" s="71"/>
      <c r="D9" s="72"/>
      <c r="E9" s="70"/>
      <c r="F9" s="71"/>
      <c r="G9" s="73"/>
      <c r="I9"/>
    </row>
    <row r="10" spans="1:19" x14ac:dyDescent="0.25">
      <c r="A10" s="1" t="s">
        <v>86</v>
      </c>
      <c r="B10" s="70"/>
      <c r="C10" s="71"/>
      <c r="D10" s="72"/>
      <c r="E10" s="70"/>
      <c r="F10" s="71"/>
      <c r="G10" s="73"/>
      <c r="I10"/>
    </row>
    <row r="11" spans="1:19" x14ac:dyDescent="0.25">
      <c r="A11" s="1" t="s">
        <v>87</v>
      </c>
      <c r="B11" s="70"/>
      <c r="C11" s="71"/>
      <c r="D11" s="72"/>
      <c r="E11" s="70"/>
      <c r="F11" s="71"/>
      <c r="G11" s="73"/>
      <c r="I11"/>
    </row>
    <row r="12" spans="1:19" x14ac:dyDescent="0.25">
      <c r="A12" s="1" t="s">
        <v>88</v>
      </c>
      <c r="B12" s="70"/>
      <c r="C12" s="71"/>
      <c r="D12" s="72"/>
      <c r="E12" s="70"/>
      <c r="F12" s="71"/>
      <c r="G12" s="73"/>
      <c r="I12"/>
    </row>
    <row r="13" spans="1:19" x14ac:dyDescent="0.25">
      <c r="A13" s="1" t="s">
        <v>89</v>
      </c>
      <c r="B13" s="70"/>
      <c r="C13" s="71"/>
      <c r="D13" s="72"/>
      <c r="E13" s="70"/>
      <c r="F13" s="71"/>
      <c r="G13" s="73"/>
      <c r="I13"/>
    </row>
    <row r="14" spans="1:19" x14ac:dyDescent="0.25">
      <c r="A14" s="1" t="s">
        <v>90</v>
      </c>
      <c r="B14" s="70"/>
      <c r="C14" s="71"/>
      <c r="D14" s="72"/>
      <c r="E14" s="70"/>
      <c r="F14" s="71"/>
      <c r="G14" s="73"/>
      <c r="I14"/>
    </row>
    <row r="15" spans="1:19" x14ac:dyDescent="0.25">
      <c r="A15" s="1" t="s">
        <v>91</v>
      </c>
      <c r="B15" s="70"/>
      <c r="C15" s="71"/>
      <c r="D15" s="72"/>
      <c r="E15" s="70"/>
      <c r="F15" s="71"/>
      <c r="G15" s="73"/>
      <c r="I15"/>
    </row>
    <row r="16" spans="1:19" x14ac:dyDescent="0.25">
      <c r="A16" s="1" t="s">
        <v>92</v>
      </c>
      <c r="B16" s="70"/>
      <c r="C16" s="71"/>
      <c r="D16" s="72"/>
      <c r="E16" s="70"/>
      <c r="F16" s="71"/>
      <c r="G16" s="73"/>
      <c r="I16"/>
    </row>
    <row r="17" spans="1:9" x14ac:dyDescent="0.25">
      <c r="A17" s="1" t="s">
        <v>93</v>
      </c>
      <c r="B17" s="70"/>
      <c r="C17" s="71"/>
      <c r="D17" s="72"/>
      <c r="E17" s="70"/>
      <c r="F17" s="71"/>
      <c r="G17" s="73"/>
      <c r="I17"/>
    </row>
    <row r="18" spans="1:9" x14ac:dyDescent="0.25">
      <c r="A18" s="1" t="s">
        <v>94</v>
      </c>
      <c r="B18" s="70"/>
      <c r="C18" s="71"/>
      <c r="D18" s="72"/>
      <c r="E18" s="70"/>
      <c r="F18" s="71"/>
      <c r="G18" s="73"/>
      <c r="I18"/>
    </row>
    <row r="19" spans="1:9" x14ac:dyDescent="0.25">
      <c r="A19" s="1" t="s">
        <v>95</v>
      </c>
      <c r="B19" s="70"/>
      <c r="C19" s="71"/>
      <c r="D19" s="72"/>
      <c r="E19" s="70"/>
      <c r="F19" s="71"/>
      <c r="G19" s="73"/>
      <c r="I19"/>
    </row>
    <row r="20" spans="1:9" x14ac:dyDescent="0.25">
      <c r="A20" s="1" t="s">
        <v>96</v>
      </c>
      <c r="B20" s="70"/>
      <c r="C20" s="71"/>
      <c r="D20" s="72"/>
      <c r="E20" s="70"/>
      <c r="F20" s="71"/>
      <c r="G20" s="73"/>
      <c r="I20"/>
    </row>
    <row r="21" spans="1:9" x14ac:dyDescent="0.25">
      <c r="A21" s="1" t="s">
        <v>97</v>
      </c>
      <c r="B21" s="70"/>
      <c r="C21" s="71"/>
      <c r="D21" s="72"/>
      <c r="E21" s="70"/>
      <c r="F21" s="71"/>
      <c r="G21" s="73"/>
      <c r="I21"/>
    </row>
    <row r="22" spans="1:9" x14ac:dyDescent="0.25">
      <c r="A22" s="1" t="s">
        <v>98</v>
      </c>
      <c r="B22" s="70"/>
      <c r="C22" s="71"/>
      <c r="D22" s="72"/>
      <c r="E22" s="70"/>
      <c r="F22" s="71"/>
      <c r="G22" s="73"/>
      <c r="I22"/>
    </row>
    <row r="23" spans="1:9" x14ac:dyDescent="0.25">
      <c r="A23" s="1" t="s">
        <v>99</v>
      </c>
      <c r="B23" s="70"/>
      <c r="C23" s="71"/>
      <c r="D23" s="72"/>
      <c r="E23" s="70"/>
      <c r="F23" s="71"/>
      <c r="G23" s="73"/>
      <c r="I23"/>
    </row>
    <row r="24" spans="1:9" x14ac:dyDescent="0.25">
      <c r="A24" s="1" t="s">
        <v>100</v>
      </c>
      <c r="B24" s="70"/>
      <c r="C24" s="71"/>
      <c r="D24" s="72"/>
      <c r="E24" s="70"/>
      <c r="F24" s="71"/>
      <c r="G24" s="73"/>
      <c r="I24"/>
    </row>
    <row r="25" spans="1:9" x14ac:dyDescent="0.25">
      <c r="A25" s="1" t="s">
        <v>101</v>
      </c>
      <c r="B25" s="70"/>
      <c r="C25" s="71"/>
      <c r="D25" s="72"/>
      <c r="E25" s="70"/>
      <c r="F25" s="71"/>
      <c r="G25" s="73"/>
      <c r="I25"/>
    </row>
    <row r="26" spans="1:9" x14ac:dyDescent="0.25">
      <c r="A26" s="1" t="s">
        <v>102</v>
      </c>
      <c r="B26" s="70"/>
      <c r="C26" s="71"/>
      <c r="D26" s="72"/>
      <c r="E26" s="70"/>
      <c r="F26" s="71"/>
      <c r="G26" s="73"/>
      <c r="I26"/>
    </row>
    <row r="27" spans="1:9" x14ac:dyDescent="0.25">
      <c r="A27" s="1" t="s">
        <v>103</v>
      </c>
      <c r="B27" s="70"/>
      <c r="C27" s="71"/>
      <c r="D27" s="72"/>
      <c r="E27" s="70"/>
      <c r="F27" s="71"/>
      <c r="G27" s="73"/>
      <c r="I27"/>
    </row>
    <row r="28" spans="1:9" x14ac:dyDescent="0.25">
      <c r="A28" s="1" t="s">
        <v>104</v>
      </c>
      <c r="B28" s="70"/>
      <c r="C28" s="71"/>
      <c r="D28" s="72"/>
      <c r="E28" s="70"/>
      <c r="F28" s="71"/>
      <c r="G28" s="73"/>
      <c r="I28"/>
    </row>
    <row r="29" spans="1:9" x14ac:dyDescent="0.25">
      <c r="A29" s="1" t="s">
        <v>105</v>
      </c>
      <c r="B29" s="70"/>
      <c r="C29" s="71"/>
      <c r="D29" s="72"/>
      <c r="E29" s="70"/>
      <c r="F29" s="71"/>
      <c r="G29" s="73"/>
      <c r="I29"/>
    </row>
    <row r="30" spans="1:9" x14ac:dyDescent="0.25">
      <c r="A30" s="1" t="s">
        <v>106</v>
      </c>
      <c r="B30" s="70"/>
      <c r="C30" s="71"/>
      <c r="D30" s="72"/>
      <c r="E30" s="70"/>
      <c r="F30" s="71"/>
      <c r="G30" s="73"/>
      <c r="I30"/>
    </row>
    <row r="31" spans="1:9" x14ac:dyDescent="0.25">
      <c r="A31" s="1" t="s">
        <v>107</v>
      </c>
      <c r="B31" s="70"/>
      <c r="C31" s="71"/>
      <c r="D31" s="72"/>
      <c r="E31" s="70"/>
      <c r="F31" s="71"/>
      <c r="G31" s="73"/>
      <c r="I31"/>
    </row>
    <row r="32" spans="1:9" x14ac:dyDescent="0.25">
      <c r="A32" s="1" t="s">
        <v>108</v>
      </c>
      <c r="B32" s="70"/>
      <c r="C32" s="71"/>
      <c r="D32" s="72"/>
      <c r="E32" s="70"/>
      <c r="F32" s="71"/>
      <c r="G32" s="73"/>
      <c r="I32"/>
    </row>
    <row r="33" spans="1:9" x14ac:dyDescent="0.25">
      <c r="A33" s="1" t="s">
        <v>109</v>
      </c>
      <c r="B33" s="70"/>
      <c r="C33" s="71"/>
      <c r="D33" s="72"/>
      <c r="E33" s="70"/>
      <c r="F33" s="71"/>
      <c r="G33" s="73"/>
      <c r="I33"/>
    </row>
    <row r="34" spans="1:9" x14ac:dyDescent="0.25">
      <c r="A34" s="1" t="s">
        <v>110</v>
      </c>
      <c r="B34" s="70"/>
      <c r="C34" s="71"/>
      <c r="D34" s="72"/>
      <c r="E34" s="70"/>
      <c r="F34" s="71"/>
      <c r="G34" s="73"/>
      <c r="I34"/>
    </row>
    <row r="35" spans="1:9" x14ac:dyDescent="0.25">
      <c r="A35" s="1" t="s">
        <v>111</v>
      </c>
      <c r="B35" s="70"/>
      <c r="C35" s="71"/>
      <c r="D35" s="72"/>
      <c r="E35" s="70"/>
      <c r="F35" s="71"/>
      <c r="G35" s="73"/>
      <c r="I35"/>
    </row>
    <row r="36" spans="1:9" x14ac:dyDescent="0.25">
      <c r="A36" s="1" t="s">
        <v>112</v>
      </c>
      <c r="B36" s="70"/>
      <c r="C36" s="71"/>
      <c r="D36" s="72"/>
      <c r="E36" s="70"/>
      <c r="F36" s="71"/>
      <c r="G36" s="73"/>
      <c r="I36"/>
    </row>
    <row r="37" spans="1:9" x14ac:dyDescent="0.25">
      <c r="A37" s="1" t="s">
        <v>113</v>
      </c>
      <c r="B37" s="70"/>
      <c r="C37" s="71"/>
      <c r="D37" s="72"/>
      <c r="E37" s="70"/>
      <c r="F37" s="71"/>
      <c r="G37" s="73"/>
      <c r="I37"/>
    </row>
    <row r="38" spans="1:9" x14ac:dyDescent="0.25">
      <c r="A38" s="1" t="s">
        <v>114</v>
      </c>
      <c r="B38" s="70"/>
      <c r="C38" s="71"/>
      <c r="D38" s="72"/>
      <c r="E38" s="70"/>
      <c r="F38" s="71"/>
      <c r="G38" s="73"/>
      <c r="I38"/>
    </row>
    <row r="39" spans="1:9" x14ac:dyDescent="0.25">
      <c r="A39" s="1" t="s">
        <v>115</v>
      </c>
      <c r="B39" s="70"/>
      <c r="C39" s="71"/>
      <c r="D39" s="72"/>
      <c r="E39" s="70"/>
      <c r="F39" s="71"/>
      <c r="G39" s="73"/>
      <c r="I39"/>
    </row>
    <row r="40" spans="1:9" x14ac:dyDescent="0.25">
      <c r="A40" s="1" t="s">
        <v>116</v>
      </c>
      <c r="B40" s="70"/>
      <c r="C40" s="71"/>
      <c r="D40" s="72"/>
      <c r="E40" s="70"/>
      <c r="F40" s="71"/>
      <c r="G40" s="73"/>
      <c r="I40"/>
    </row>
    <row r="41" spans="1:9" x14ac:dyDescent="0.25">
      <c r="A41" s="1" t="s">
        <v>117</v>
      </c>
      <c r="B41" s="70"/>
      <c r="C41" s="71"/>
      <c r="D41" s="72"/>
      <c r="E41" s="70"/>
      <c r="F41" s="71"/>
      <c r="G41" s="73"/>
      <c r="I41"/>
    </row>
    <row r="42" spans="1:9" x14ac:dyDescent="0.25">
      <c r="A42" s="1" t="s">
        <v>118</v>
      </c>
      <c r="B42" s="70"/>
      <c r="C42" s="71"/>
      <c r="D42" s="72"/>
      <c r="E42" s="70"/>
      <c r="F42" s="71"/>
      <c r="G42" s="73"/>
      <c r="I42"/>
    </row>
    <row r="43" spans="1:9" x14ac:dyDescent="0.25">
      <c r="A43" s="1" t="s">
        <v>119</v>
      </c>
      <c r="B43" s="70"/>
      <c r="C43" s="71"/>
      <c r="D43" s="72"/>
      <c r="E43" s="70"/>
      <c r="F43" s="71"/>
      <c r="G43" s="73"/>
      <c r="I43"/>
    </row>
    <row r="44" spans="1:9" x14ac:dyDescent="0.25">
      <c r="A44" s="1" t="s">
        <v>120</v>
      </c>
      <c r="B44" s="70"/>
      <c r="C44" s="71"/>
      <c r="D44" s="72"/>
      <c r="E44" s="70"/>
      <c r="F44" s="71"/>
      <c r="G44" s="73"/>
      <c r="I44"/>
    </row>
    <row r="45" spans="1:9" x14ac:dyDescent="0.25">
      <c r="A45" s="1" t="s">
        <v>121</v>
      </c>
      <c r="B45" s="70"/>
      <c r="C45" s="71"/>
      <c r="D45" s="72"/>
      <c r="E45" s="70"/>
      <c r="F45" s="71"/>
      <c r="G45" s="73"/>
      <c r="I45"/>
    </row>
    <row r="46" spans="1:9" x14ac:dyDescent="0.25">
      <c r="A46" s="1" t="s">
        <v>122</v>
      </c>
      <c r="B46" s="70"/>
      <c r="C46" s="71"/>
      <c r="D46" s="72"/>
      <c r="E46" s="70"/>
      <c r="F46" s="71"/>
      <c r="G46" s="73"/>
      <c r="I46"/>
    </row>
    <row r="47" spans="1:9" x14ac:dyDescent="0.25">
      <c r="A47" s="1" t="s">
        <v>123</v>
      </c>
      <c r="B47" s="70"/>
      <c r="C47" s="71"/>
      <c r="D47" s="72"/>
      <c r="E47" s="70"/>
      <c r="F47" s="71"/>
      <c r="G47" s="73"/>
      <c r="I47"/>
    </row>
    <row r="48" spans="1:9" x14ac:dyDescent="0.25">
      <c r="A48" s="1" t="s">
        <v>124</v>
      </c>
      <c r="B48" s="70"/>
      <c r="C48" s="71"/>
      <c r="D48" s="72"/>
      <c r="E48" s="70"/>
      <c r="F48" s="71"/>
      <c r="G48" s="73"/>
      <c r="I48"/>
    </row>
    <row r="49" spans="1:9" x14ac:dyDescent="0.25">
      <c r="A49" s="1" t="s">
        <v>125</v>
      </c>
      <c r="B49" s="70"/>
      <c r="C49" s="71"/>
      <c r="D49" s="72"/>
      <c r="E49" s="70"/>
      <c r="F49" s="71"/>
      <c r="G49" s="73"/>
      <c r="I49"/>
    </row>
    <row r="50" spans="1:9" x14ac:dyDescent="0.25">
      <c r="A50" s="1" t="s">
        <v>126</v>
      </c>
      <c r="B50" s="70"/>
      <c r="C50" s="71"/>
      <c r="D50" s="72"/>
      <c r="E50" s="70"/>
      <c r="F50" s="71"/>
      <c r="G50" s="73"/>
      <c r="I50"/>
    </row>
    <row r="51" spans="1:9" x14ac:dyDescent="0.25">
      <c r="A51" s="1" t="s">
        <v>127</v>
      </c>
      <c r="B51" s="70"/>
      <c r="C51" s="71"/>
      <c r="D51" s="72"/>
      <c r="E51" s="70"/>
      <c r="F51" s="71"/>
      <c r="G51" s="73"/>
      <c r="I51"/>
    </row>
    <row r="52" spans="1:9" x14ac:dyDescent="0.25">
      <c r="A52" s="1" t="s">
        <v>128</v>
      </c>
      <c r="B52" s="70"/>
      <c r="C52" s="71"/>
      <c r="D52" s="72"/>
      <c r="E52" s="70"/>
      <c r="F52" s="71"/>
      <c r="G52" s="73"/>
      <c r="I52"/>
    </row>
    <row r="53" spans="1:9" x14ac:dyDescent="0.25">
      <c r="A53" s="1" t="s">
        <v>129</v>
      </c>
      <c r="B53" s="70"/>
      <c r="C53" s="71"/>
      <c r="D53" s="72"/>
      <c r="E53" s="70"/>
      <c r="F53" s="71"/>
      <c r="G53" s="73"/>
      <c r="I53"/>
    </row>
    <row r="54" spans="1:9" x14ac:dyDescent="0.25">
      <c r="A54" s="1" t="s">
        <v>130</v>
      </c>
      <c r="B54" s="70"/>
      <c r="C54" s="71"/>
      <c r="D54" s="72"/>
      <c r="E54" s="70"/>
      <c r="F54" s="71"/>
      <c r="G54" s="73"/>
      <c r="I54"/>
    </row>
    <row r="55" spans="1:9" x14ac:dyDescent="0.25">
      <c r="A55" s="1" t="s">
        <v>131</v>
      </c>
      <c r="B55" s="70"/>
      <c r="C55" s="71"/>
      <c r="D55" s="72"/>
      <c r="E55" s="70"/>
      <c r="F55" s="71"/>
      <c r="G55" s="73"/>
      <c r="I55"/>
    </row>
    <row r="56" spans="1:9" x14ac:dyDescent="0.25">
      <c r="A56" s="1" t="s">
        <v>132</v>
      </c>
      <c r="B56" s="70"/>
      <c r="C56" s="71"/>
      <c r="D56" s="72"/>
      <c r="E56" s="70"/>
      <c r="F56" s="71"/>
      <c r="G56" s="73"/>
      <c r="I56"/>
    </row>
    <row r="57" spans="1:9" x14ac:dyDescent="0.25">
      <c r="A57" s="1" t="s">
        <v>133</v>
      </c>
      <c r="B57" s="70"/>
      <c r="C57" s="71"/>
      <c r="D57" s="72"/>
      <c r="E57" s="70"/>
      <c r="F57" s="71"/>
      <c r="G57" s="73"/>
      <c r="I57"/>
    </row>
    <row r="58" spans="1:9" x14ac:dyDescent="0.25">
      <c r="A58" s="1" t="s">
        <v>134</v>
      </c>
      <c r="B58" s="70"/>
      <c r="C58" s="71"/>
      <c r="D58" s="72"/>
      <c r="E58" s="70"/>
      <c r="F58" s="71"/>
      <c r="G58" s="73"/>
      <c r="I58"/>
    </row>
    <row r="59" spans="1:9" x14ac:dyDescent="0.25">
      <c r="A59" s="1" t="s">
        <v>135</v>
      </c>
      <c r="B59" s="70"/>
      <c r="C59" s="71"/>
      <c r="D59" s="72"/>
      <c r="E59" s="70"/>
      <c r="F59" s="71"/>
      <c r="G59" s="73"/>
      <c r="I59"/>
    </row>
    <row r="60" spans="1:9" x14ac:dyDescent="0.25">
      <c r="A60" s="1" t="s">
        <v>136</v>
      </c>
      <c r="B60" s="70"/>
      <c r="C60" s="71"/>
      <c r="D60" s="72"/>
      <c r="E60" s="70"/>
      <c r="F60" s="71"/>
      <c r="G60" s="73"/>
      <c r="I60"/>
    </row>
    <row r="61" spans="1:9" x14ac:dyDescent="0.25">
      <c r="A61" s="1" t="s">
        <v>137</v>
      </c>
      <c r="B61" s="70"/>
      <c r="C61" s="71"/>
      <c r="D61" s="72"/>
      <c r="E61" s="70"/>
      <c r="F61" s="71"/>
      <c r="G61" s="73"/>
      <c r="I61"/>
    </row>
    <row r="62" spans="1:9" x14ac:dyDescent="0.25">
      <c r="A62" s="1" t="s">
        <v>138</v>
      </c>
      <c r="B62" s="70"/>
      <c r="C62" s="71"/>
      <c r="D62" s="72"/>
      <c r="E62" s="70"/>
      <c r="F62" s="71"/>
      <c r="G62" s="73"/>
      <c r="I62"/>
    </row>
    <row r="63" spans="1:9" x14ac:dyDescent="0.25">
      <c r="A63" s="1" t="s">
        <v>139</v>
      </c>
      <c r="B63" s="70"/>
      <c r="C63" s="71"/>
      <c r="D63" s="72"/>
      <c r="E63" s="70"/>
      <c r="F63" s="71"/>
      <c r="G63" s="73"/>
      <c r="I63"/>
    </row>
    <row r="64" spans="1:9" x14ac:dyDescent="0.25">
      <c r="A64" s="1" t="s">
        <v>140</v>
      </c>
      <c r="B64" s="70"/>
      <c r="C64" s="71"/>
      <c r="D64" s="72"/>
      <c r="E64" s="70"/>
      <c r="F64" s="71"/>
      <c r="G64" s="73"/>
      <c r="I64"/>
    </row>
    <row r="65" spans="1:9" x14ac:dyDescent="0.25">
      <c r="A65" s="1" t="s">
        <v>141</v>
      </c>
      <c r="B65" s="70"/>
      <c r="C65" s="71"/>
      <c r="D65" s="72"/>
      <c r="E65" s="70"/>
      <c r="F65" s="71"/>
      <c r="G65" s="73"/>
      <c r="I65"/>
    </row>
    <row r="66" spans="1:9" x14ac:dyDescent="0.25">
      <c r="A66" s="1" t="s">
        <v>142</v>
      </c>
      <c r="B66" s="70"/>
      <c r="C66" s="71"/>
      <c r="D66" s="72"/>
      <c r="E66" s="70"/>
      <c r="F66" s="71"/>
      <c r="G66" s="73"/>
      <c r="I66"/>
    </row>
    <row r="67" spans="1:9" x14ac:dyDescent="0.25">
      <c r="A67" s="1" t="s">
        <v>143</v>
      </c>
      <c r="B67" s="70"/>
      <c r="C67" s="71"/>
      <c r="D67" s="72"/>
      <c r="E67" s="70"/>
      <c r="F67" s="71"/>
      <c r="G67" s="73"/>
      <c r="I67"/>
    </row>
    <row r="68" spans="1:9" x14ac:dyDescent="0.25">
      <c r="A68" s="1" t="s">
        <v>144</v>
      </c>
      <c r="B68" s="70"/>
      <c r="C68" s="71"/>
      <c r="D68" s="72"/>
      <c r="E68" s="70"/>
      <c r="F68" s="71"/>
      <c r="G68" s="73"/>
      <c r="I68"/>
    </row>
    <row r="69" spans="1:9" x14ac:dyDescent="0.25">
      <c r="A69" s="1" t="s">
        <v>145</v>
      </c>
      <c r="B69" s="70"/>
      <c r="C69" s="71"/>
      <c r="D69" s="72"/>
      <c r="E69" s="70"/>
      <c r="F69" s="71"/>
      <c r="G69" s="73"/>
      <c r="I69"/>
    </row>
    <row r="70" spans="1:9" x14ac:dyDescent="0.25">
      <c r="A70" s="1" t="s">
        <v>146</v>
      </c>
      <c r="B70" s="70"/>
      <c r="C70" s="71"/>
      <c r="D70" s="72"/>
      <c r="E70" s="70"/>
      <c r="F70" s="71"/>
      <c r="G70" s="73"/>
      <c r="I70"/>
    </row>
    <row r="71" spans="1:9" x14ac:dyDescent="0.25">
      <c r="A71" s="1" t="s">
        <v>147</v>
      </c>
      <c r="B71" s="70"/>
      <c r="C71" s="71"/>
      <c r="D71" s="72"/>
      <c r="E71" s="70"/>
      <c r="F71" s="71"/>
      <c r="G71" s="73"/>
      <c r="I71"/>
    </row>
    <row r="72" spans="1:9" x14ac:dyDescent="0.25">
      <c r="A72" s="1" t="s">
        <v>148</v>
      </c>
      <c r="B72" s="70"/>
      <c r="C72" s="71"/>
      <c r="D72" s="72"/>
      <c r="E72" s="70"/>
      <c r="F72" s="71"/>
      <c r="G72" s="73"/>
      <c r="I72"/>
    </row>
    <row r="73" spans="1:9" x14ac:dyDescent="0.25">
      <c r="A73" s="1" t="s">
        <v>149</v>
      </c>
      <c r="B73" s="70"/>
      <c r="C73" s="71"/>
      <c r="D73" s="72"/>
      <c r="E73" s="70"/>
      <c r="F73" s="71"/>
      <c r="G73" s="73"/>
      <c r="I73"/>
    </row>
    <row r="74" spans="1:9" x14ac:dyDescent="0.25">
      <c r="A74" s="1" t="s">
        <v>150</v>
      </c>
      <c r="B74" s="70"/>
      <c r="C74" s="71"/>
      <c r="D74" s="72"/>
      <c r="E74" s="70"/>
      <c r="F74" s="71"/>
      <c r="G74" s="73"/>
      <c r="I74"/>
    </row>
    <row r="75" spans="1:9" x14ac:dyDescent="0.25">
      <c r="A75" s="1" t="s">
        <v>151</v>
      </c>
      <c r="B75" s="70"/>
      <c r="C75" s="71"/>
      <c r="D75" s="72"/>
      <c r="E75" s="70"/>
      <c r="F75" s="71"/>
      <c r="G75" s="73"/>
      <c r="I75"/>
    </row>
    <row r="76" spans="1:9" x14ac:dyDescent="0.25">
      <c r="A76" s="1" t="s">
        <v>152</v>
      </c>
      <c r="B76" s="70"/>
      <c r="C76" s="71"/>
      <c r="D76" s="72"/>
      <c r="E76" s="70"/>
      <c r="F76" s="71"/>
      <c r="G76" s="73"/>
      <c r="I76"/>
    </row>
    <row r="77" spans="1:9" x14ac:dyDescent="0.25">
      <c r="A77" s="1" t="s">
        <v>153</v>
      </c>
      <c r="B77" s="70"/>
      <c r="C77" s="71"/>
      <c r="D77" s="72"/>
      <c r="E77" s="70"/>
      <c r="F77" s="71"/>
      <c r="G77" s="73"/>
      <c r="I77"/>
    </row>
    <row r="78" spans="1:9" x14ac:dyDescent="0.25">
      <c r="A78" s="1" t="s">
        <v>154</v>
      </c>
      <c r="B78" s="70"/>
      <c r="C78" s="71"/>
      <c r="D78" s="72"/>
      <c r="E78" s="70"/>
      <c r="F78" s="71"/>
      <c r="G78" s="73"/>
      <c r="I78"/>
    </row>
    <row r="79" spans="1:9" x14ac:dyDescent="0.25">
      <c r="A79" s="1" t="s">
        <v>155</v>
      </c>
      <c r="B79" s="70"/>
      <c r="C79" s="71"/>
      <c r="D79" s="72"/>
      <c r="E79" s="70"/>
      <c r="F79" s="71"/>
      <c r="G79" s="73"/>
      <c r="I79"/>
    </row>
    <row r="80" spans="1:9" x14ac:dyDescent="0.25">
      <c r="A80" s="1" t="s">
        <v>156</v>
      </c>
      <c r="B80" s="70"/>
      <c r="C80" s="71"/>
      <c r="D80" s="72"/>
      <c r="E80" s="70"/>
      <c r="F80" s="71"/>
      <c r="G80" s="73"/>
      <c r="I80"/>
    </row>
    <row r="81" spans="1:9" x14ac:dyDescent="0.25">
      <c r="A81" s="1" t="s">
        <v>157</v>
      </c>
      <c r="B81" s="70"/>
      <c r="C81" s="71"/>
      <c r="D81" s="72"/>
      <c r="E81" s="70"/>
      <c r="F81" s="71"/>
      <c r="G81" s="73"/>
      <c r="I81"/>
    </row>
    <row r="82" spans="1:9" x14ac:dyDescent="0.25">
      <c r="A82" s="1" t="s">
        <v>158</v>
      </c>
      <c r="B82" s="70"/>
      <c r="C82" s="71"/>
      <c r="D82" s="72"/>
      <c r="E82" s="70"/>
      <c r="F82" s="71"/>
      <c r="G82" s="73"/>
      <c r="I82"/>
    </row>
    <row r="83" spans="1:9" x14ac:dyDescent="0.25">
      <c r="A83" s="1" t="s">
        <v>159</v>
      </c>
      <c r="B83" s="70"/>
      <c r="C83" s="71"/>
      <c r="D83" s="72"/>
      <c r="E83" s="70"/>
      <c r="F83" s="71"/>
      <c r="G83" s="73"/>
      <c r="I83"/>
    </row>
    <row r="84" spans="1:9" x14ac:dyDescent="0.25">
      <c r="A84" s="1" t="s">
        <v>160</v>
      </c>
      <c r="B84" s="70"/>
      <c r="C84" s="71"/>
      <c r="D84" s="72"/>
      <c r="E84" s="70"/>
      <c r="F84" s="71"/>
      <c r="G84" s="73"/>
      <c r="I84"/>
    </row>
    <row r="85" spans="1:9" x14ac:dyDescent="0.25">
      <c r="A85" s="1" t="s">
        <v>161</v>
      </c>
      <c r="B85" s="70"/>
      <c r="C85" s="71"/>
      <c r="D85" s="72"/>
      <c r="E85" s="70"/>
      <c r="F85" s="71"/>
      <c r="G85" s="73"/>
      <c r="I85"/>
    </row>
    <row r="86" spans="1:9" x14ac:dyDescent="0.25">
      <c r="A86" s="1" t="s">
        <v>162</v>
      </c>
      <c r="B86" s="70"/>
      <c r="C86" s="71"/>
      <c r="D86" s="72"/>
      <c r="E86" s="70"/>
      <c r="F86" s="71"/>
      <c r="G86" s="73"/>
      <c r="I86"/>
    </row>
    <row r="87" spans="1:9" x14ac:dyDescent="0.25">
      <c r="A87" s="1" t="s">
        <v>163</v>
      </c>
      <c r="B87" s="70"/>
      <c r="C87" s="71"/>
      <c r="D87" s="72"/>
      <c r="E87" s="70"/>
      <c r="F87" s="71"/>
      <c r="G87" s="73"/>
      <c r="I87"/>
    </row>
    <row r="88" spans="1:9" x14ac:dyDescent="0.25">
      <c r="A88" s="1" t="s">
        <v>164</v>
      </c>
      <c r="B88" s="70"/>
      <c r="C88" s="71"/>
      <c r="D88" s="72"/>
      <c r="E88" s="70"/>
      <c r="F88" s="71"/>
      <c r="G88" s="73"/>
      <c r="I88"/>
    </row>
    <row r="89" spans="1:9" x14ac:dyDescent="0.25">
      <c r="A89" s="1" t="s">
        <v>165</v>
      </c>
      <c r="B89" s="70"/>
      <c r="C89" s="71"/>
      <c r="D89" s="72"/>
      <c r="E89" s="70"/>
      <c r="F89" s="71"/>
      <c r="G89" s="73"/>
      <c r="I89"/>
    </row>
    <row r="90" spans="1:9" x14ac:dyDescent="0.25">
      <c r="A90" s="1" t="s">
        <v>166</v>
      </c>
      <c r="B90" s="70"/>
      <c r="C90" s="71"/>
      <c r="D90" s="72"/>
      <c r="E90" s="70"/>
      <c r="F90" s="71"/>
      <c r="G90" s="73"/>
      <c r="I90"/>
    </row>
    <row r="91" spans="1:9" x14ac:dyDescent="0.25">
      <c r="A91" s="1" t="s">
        <v>167</v>
      </c>
      <c r="B91" s="70"/>
      <c r="C91" s="71"/>
      <c r="D91" s="72"/>
      <c r="E91" s="70"/>
      <c r="F91" s="71"/>
      <c r="G91" s="73"/>
      <c r="I91"/>
    </row>
    <row r="92" spans="1:9" x14ac:dyDescent="0.25">
      <c r="A92" s="1" t="s">
        <v>168</v>
      </c>
      <c r="B92" s="70"/>
      <c r="C92" s="71"/>
      <c r="D92" s="72"/>
      <c r="E92" s="70"/>
      <c r="F92" s="71"/>
      <c r="G92" s="73"/>
      <c r="I92"/>
    </row>
    <row r="93" spans="1:9" x14ac:dyDescent="0.25">
      <c r="A93" s="1" t="s">
        <v>169</v>
      </c>
      <c r="B93" s="70"/>
      <c r="C93" s="71"/>
      <c r="D93" s="72"/>
      <c r="E93" s="70"/>
      <c r="F93" s="71"/>
      <c r="G93" s="73"/>
      <c r="I93"/>
    </row>
    <row r="94" spans="1:9" x14ac:dyDescent="0.25">
      <c r="A94" s="1" t="s">
        <v>170</v>
      </c>
      <c r="B94" s="70"/>
      <c r="C94" s="71"/>
      <c r="D94" s="72"/>
      <c r="E94" s="70"/>
      <c r="F94" s="71"/>
      <c r="G94" s="73"/>
      <c r="I94"/>
    </row>
    <row r="95" spans="1:9" x14ac:dyDescent="0.25">
      <c r="A95" s="1" t="s">
        <v>171</v>
      </c>
      <c r="B95" s="70"/>
      <c r="C95" s="71"/>
      <c r="D95" s="72"/>
      <c r="E95" s="70"/>
      <c r="F95" s="71"/>
      <c r="G95" s="73"/>
      <c r="I95"/>
    </row>
    <row r="96" spans="1:9" x14ac:dyDescent="0.25">
      <c r="A96" s="1" t="s">
        <v>172</v>
      </c>
      <c r="B96" s="70"/>
      <c r="C96" s="71"/>
      <c r="D96" s="72"/>
      <c r="E96" s="70"/>
      <c r="F96" s="71"/>
      <c r="G96" s="73"/>
      <c r="I96"/>
    </row>
    <row r="97" spans="1:9" x14ac:dyDescent="0.25">
      <c r="A97" s="1" t="s">
        <v>173</v>
      </c>
      <c r="B97" s="70"/>
      <c r="C97" s="71"/>
      <c r="D97" s="72"/>
      <c r="E97" s="70"/>
      <c r="F97" s="71"/>
      <c r="G97" s="73"/>
      <c r="I97"/>
    </row>
    <row r="98" spans="1:9" x14ac:dyDescent="0.25">
      <c r="A98" s="1" t="s">
        <v>174</v>
      </c>
      <c r="B98" s="70"/>
      <c r="C98" s="71"/>
      <c r="D98" s="72"/>
      <c r="E98" s="70"/>
      <c r="F98" s="71"/>
      <c r="G98" s="73"/>
      <c r="I98"/>
    </row>
    <row r="99" spans="1:9" x14ac:dyDescent="0.25">
      <c r="A99" s="1" t="s">
        <v>175</v>
      </c>
      <c r="B99" s="70"/>
      <c r="C99" s="71"/>
      <c r="D99" s="72"/>
      <c r="E99" s="70"/>
      <c r="F99" s="71"/>
      <c r="G99" s="73"/>
      <c r="I99"/>
    </row>
    <row r="100" spans="1:9" x14ac:dyDescent="0.25">
      <c r="A100" s="1" t="s">
        <v>176</v>
      </c>
      <c r="B100" s="70"/>
      <c r="C100" s="71"/>
      <c r="D100" s="72"/>
      <c r="E100" s="70"/>
      <c r="F100" s="71"/>
      <c r="G100" s="73"/>
      <c r="I100"/>
    </row>
    <row r="101" spans="1:9" x14ac:dyDescent="0.25">
      <c r="A101" s="1" t="s">
        <v>177</v>
      </c>
      <c r="B101" s="70"/>
      <c r="C101" s="71"/>
      <c r="D101" s="72"/>
      <c r="E101" s="70"/>
      <c r="F101" s="71"/>
      <c r="G101" s="73"/>
      <c r="I101"/>
    </row>
    <row r="102" spans="1:9" x14ac:dyDescent="0.25">
      <c r="A102" s="1" t="s">
        <v>178</v>
      </c>
      <c r="B102" s="70"/>
      <c r="C102" s="71"/>
      <c r="D102" s="72"/>
      <c r="E102" s="70"/>
      <c r="F102" s="71"/>
      <c r="G102" s="73"/>
      <c r="I102"/>
    </row>
    <row r="103" spans="1:9" x14ac:dyDescent="0.25">
      <c r="A103" s="1" t="s">
        <v>179</v>
      </c>
      <c r="B103" s="70"/>
      <c r="C103" s="71"/>
      <c r="D103" s="72"/>
      <c r="E103" s="70"/>
      <c r="F103" s="71"/>
      <c r="G103" s="73"/>
      <c r="I103"/>
    </row>
    <row r="104" spans="1:9" x14ac:dyDescent="0.25">
      <c r="A104" s="1" t="s">
        <v>180</v>
      </c>
      <c r="B104" s="70"/>
      <c r="C104" s="71"/>
      <c r="D104" s="72"/>
      <c r="E104" s="70"/>
      <c r="F104" s="71"/>
      <c r="G104" s="73"/>
      <c r="I104"/>
    </row>
    <row r="105" spans="1:9" x14ac:dyDescent="0.25">
      <c r="A105" s="1" t="s">
        <v>181</v>
      </c>
      <c r="B105" s="70"/>
      <c r="C105" s="71"/>
      <c r="D105" s="72"/>
      <c r="E105" s="70"/>
      <c r="F105" s="71"/>
      <c r="G105" s="73"/>
      <c r="I105"/>
    </row>
    <row r="106" spans="1:9" x14ac:dyDescent="0.25">
      <c r="A106" s="1" t="s">
        <v>182</v>
      </c>
      <c r="B106" s="70"/>
      <c r="C106" s="71"/>
      <c r="D106" s="72"/>
      <c r="E106" s="70"/>
      <c r="F106" s="71"/>
      <c r="G106" s="73"/>
      <c r="I106"/>
    </row>
    <row r="107" spans="1:9" x14ac:dyDescent="0.25">
      <c r="A107" s="1" t="s">
        <v>183</v>
      </c>
      <c r="B107" s="70"/>
      <c r="C107" s="71"/>
      <c r="D107" s="72"/>
      <c r="E107" s="70"/>
      <c r="F107" s="71"/>
      <c r="G107" s="73"/>
      <c r="I107"/>
    </row>
    <row r="108" spans="1:9" x14ac:dyDescent="0.25">
      <c r="A108" s="1" t="s">
        <v>184</v>
      </c>
      <c r="B108" s="70"/>
      <c r="C108" s="71"/>
      <c r="D108" s="72"/>
      <c r="E108" s="70"/>
      <c r="F108" s="71"/>
      <c r="G108" s="73"/>
      <c r="I108"/>
    </row>
    <row r="109" spans="1:9" x14ac:dyDescent="0.25">
      <c r="A109" s="1" t="s">
        <v>185</v>
      </c>
      <c r="B109" s="70"/>
      <c r="C109" s="71"/>
      <c r="D109" s="72"/>
      <c r="E109" s="70"/>
      <c r="F109" s="71"/>
      <c r="G109" s="73"/>
      <c r="I109"/>
    </row>
    <row r="110" spans="1:9" x14ac:dyDescent="0.25">
      <c r="A110" s="1" t="s">
        <v>186</v>
      </c>
      <c r="B110" s="70"/>
      <c r="C110" s="71"/>
      <c r="D110" s="72"/>
      <c r="E110" s="70"/>
      <c r="F110" s="71"/>
      <c r="G110" s="73"/>
      <c r="I110"/>
    </row>
    <row r="111" spans="1:9" x14ac:dyDescent="0.25">
      <c r="A111" s="1" t="s">
        <v>187</v>
      </c>
      <c r="B111" s="70"/>
      <c r="C111" s="71"/>
      <c r="D111" s="72"/>
      <c r="E111" s="70"/>
      <c r="F111" s="71"/>
      <c r="G111" s="73"/>
      <c r="I111"/>
    </row>
    <row r="112" spans="1:9" x14ac:dyDescent="0.25">
      <c r="A112" s="1" t="s">
        <v>188</v>
      </c>
      <c r="B112" s="70"/>
      <c r="C112" s="71"/>
      <c r="D112" s="72"/>
      <c r="E112" s="70"/>
      <c r="F112" s="71"/>
      <c r="G112" s="73"/>
      <c r="I112"/>
    </row>
    <row r="113" spans="1:9" x14ac:dyDescent="0.25">
      <c r="A113" s="1" t="s">
        <v>189</v>
      </c>
      <c r="B113" s="70"/>
      <c r="C113" s="71"/>
      <c r="D113" s="72"/>
      <c r="E113" s="70"/>
      <c r="F113" s="71"/>
      <c r="G113" s="73"/>
      <c r="I113"/>
    </row>
    <row r="114" spans="1:9" x14ac:dyDescent="0.25">
      <c r="A114" s="1" t="s">
        <v>190</v>
      </c>
      <c r="B114" s="70"/>
      <c r="C114" s="71"/>
      <c r="D114" s="72"/>
      <c r="E114" s="70"/>
      <c r="F114" s="71"/>
      <c r="G114" s="73"/>
      <c r="I114"/>
    </row>
    <row r="115" spans="1:9" x14ac:dyDescent="0.25">
      <c r="A115" s="1" t="s">
        <v>191</v>
      </c>
      <c r="B115" s="70"/>
      <c r="C115" s="71"/>
      <c r="D115" s="72"/>
      <c r="E115" s="70"/>
      <c r="F115" s="71"/>
      <c r="G115" s="73"/>
      <c r="I115"/>
    </row>
    <row r="116" spans="1:9" x14ac:dyDescent="0.25">
      <c r="A116" s="1" t="s">
        <v>192</v>
      </c>
      <c r="B116" s="70"/>
      <c r="C116" s="71"/>
      <c r="D116" s="72"/>
      <c r="E116" s="70"/>
      <c r="F116" s="71"/>
      <c r="G116" s="73"/>
      <c r="I116"/>
    </row>
    <row r="117" spans="1:9" x14ac:dyDescent="0.25">
      <c r="A117" s="1" t="s">
        <v>193</v>
      </c>
      <c r="B117" s="70"/>
      <c r="C117" s="71"/>
      <c r="D117" s="72"/>
      <c r="E117" s="70"/>
      <c r="F117" s="71"/>
      <c r="G117" s="73"/>
      <c r="I117"/>
    </row>
    <row r="118" spans="1:9" x14ac:dyDescent="0.25">
      <c r="A118" s="1" t="s">
        <v>194</v>
      </c>
      <c r="B118" s="70"/>
      <c r="C118" s="71"/>
      <c r="D118" s="72"/>
      <c r="E118" s="70"/>
      <c r="F118" s="71"/>
      <c r="G118" s="73"/>
      <c r="I118"/>
    </row>
    <row r="119" spans="1:9" x14ac:dyDescent="0.25">
      <c r="A119" s="1" t="s">
        <v>195</v>
      </c>
      <c r="B119" s="70"/>
      <c r="C119" s="71"/>
      <c r="D119" s="72"/>
      <c r="E119" s="70"/>
      <c r="F119" s="71"/>
      <c r="G119" s="73"/>
      <c r="I119"/>
    </row>
    <row r="120" spans="1:9" x14ac:dyDescent="0.25">
      <c r="A120" s="1" t="s">
        <v>196</v>
      </c>
      <c r="B120" s="70"/>
      <c r="C120" s="71"/>
      <c r="D120" s="72"/>
      <c r="E120" s="70"/>
      <c r="F120" s="71"/>
      <c r="G120" s="73"/>
      <c r="I120"/>
    </row>
    <row r="121" spans="1:9" x14ac:dyDescent="0.25">
      <c r="A121" s="1" t="s">
        <v>197</v>
      </c>
      <c r="B121" s="70"/>
      <c r="C121" s="71"/>
      <c r="D121" s="72"/>
      <c r="E121" s="70"/>
      <c r="F121" s="71"/>
      <c r="G121" s="73"/>
      <c r="I121"/>
    </row>
    <row r="122" spans="1:9" x14ac:dyDescent="0.25">
      <c r="A122" s="1" t="s">
        <v>198</v>
      </c>
      <c r="B122" s="70"/>
      <c r="C122" s="71"/>
      <c r="D122" s="72"/>
      <c r="E122" s="70"/>
      <c r="F122" s="71"/>
      <c r="G122" s="73"/>
      <c r="I122"/>
    </row>
    <row r="123" spans="1:9" x14ac:dyDescent="0.25">
      <c r="A123" s="1" t="s">
        <v>199</v>
      </c>
      <c r="B123" s="70"/>
      <c r="C123" s="71"/>
      <c r="D123" s="72"/>
      <c r="E123" s="70"/>
      <c r="F123" s="71"/>
      <c r="G123" s="73"/>
      <c r="I123"/>
    </row>
    <row r="124" spans="1:9" x14ac:dyDescent="0.25">
      <c r="A124" s="1" t="s">
        <v>200</v>
      </c>
      <c r="B124" s="70"/>
      <c r="C124" s="71"/>
      <c r="D124" s="72"/>
      <c r="E124" s="70"/>
      <c r="F124" s="71"/>
      <c r="G124" s="73"/>
      <c r="I124"/>
    </row>
    <row r="125" spans="1:9" x14ac:dyDescent="0.25">
      <c r="A125" s="1" t="s">
        <v>201</v>
      </c>
      <c r="B125" s="70"/>
      <c r="C125" s="71"/>
      <c r="D125" s="72"/>
      <c r="E125" s="70"/>
      <c r="F125" s="71"/>
      <c r="G125" s="73"/>
      <c r="I125"/>
    </row>
    <row r="126" spans="1:9" x14ac:dyDescent="0.25">
      <c r="A126" s="1" t="s">
        <v>202</v>
      </c>
      <c r="B126" s="70"/>
      <c r="C126" s="71"/>
      <c r="D126" s="72"/>
      <c r="E126" s="70"/>
      <c r="F126" s="71"/>
      <c r="G126" s="73"/>
      <c r="I126"/>
    </row>
    <row r="127" spans="1:9" x14ac:dyDescent="0.25">
      <c r="A127" s="1" t="s">
        <v>203</v>
      </c>
      <c r="B127" s="70"/>
      <c r="C127" s="71"/>
      <c r="D127" s="72"/>
      <c r="E127" s="70"/>
      <c r="F127" s="71"/>
      <c r="G127" s="73"/>
      <c r="I127"/>
    </row>
    <row r="128" spans="1:9" x14ac:dyDescent="0.25">
      <c r="A128" s="1" t="s">
        <v>204</v>
      </c>
      <c r="B128" s="70"/>
      <c r="C128" s="71"/>
      <c r="D128" s="72"/>
      <c r="E128" s="70"/>
      <c r="F128" s="71"/>
      <c r="G128" s="73"/>
      <c r="I128"/>
    </row>
    <row r="129" spans="1:17" x14ac:dyDescent="0.25">
      <c r="A129" s="1" t="s">
        <v>205</v>
      </c>
      <c r="B129" s="70"/>
      <c r="C129" s="71"/>
      <c r="D129" s="72"/>
      <c r="E129" s="70"/>
      <c r="F129" s="71"/>
      <c r="G129" s="73"/>
      <c r="I129"/>
    </row>
    <row r="130" spans="1:17" x14ac:dyDescent="0.25">
      <c r="A130" s="1" t="s">
        <v>206</v>
      </c>
      <c r="B130" s="70"/>
      <c r="C130" s="71"/>
      <c r="D130" s="72"/>
      <c r="E130" s="70"/>
      <c r="F130" s="71"/>
      <c r="G130" s="73"/>
      <c r="I130"/>
    </row>
    <row r="131" spans="1:17" x14ac:dyDescent="0.25">
      <c r="A131" s="1" t="s">
        <v>207</v>
      </c>
      <c r="B131" s="70"/>
      <c r="C131" s="71"/>
      <c r="D131" s="72"/>
      <c r="E131" s="70"/>
      <c r="F131" s="71"/>
      <c r="G131" s="73"/>
      <c r="I131"/>
    </row>
    <row r="132" spans="1:17" x14ac:dyDescent="0.25">
      <c r="A132" s="1" t="s">
        <v>208</v>
      </c>
      <c r="B132" s="70"/>
      <c r="C132" s="71"/>
      <c r="D132" s="72"/>
      <c r="E132" s="70"/>
      <c r="F132" s="71"/>
      <c r="G132" s="73"/>
      <c r="I132"/>
    </row>
    <row r="133" spans="1:17" x14ac:dyDescent="0.25">
      <c r="A133" s="1" t="s">
        <v>209</v>
      </c>
      <c r="B133" s="70"/>
      <c r="C133" s="71"/>
      <c r="D133" s="72"/>
      <c r="E133" s="70"/>
      <c r="F133" s="71"/>
      <c r="G133" s="73"/>
      <c r="I133"/>
    </row>
    <row r="134" spans="1:17" x14ac:dyDescent="0.25">
      <c r="A134" s="1" t="s">
        <v>210</v>
      </c>
      <c r="B134" s="70"/>
      <c r="C134" s="71"/>
      <c r="D134" s="72"/>
      <c r="E134" s="70"/>
      <c r="F134" s="71"/>
      <c r="G134" s="73"/>
      <c r="I134"/>
    </row>
    <row r="135" spans="1:17" x14ac:dyDescent="0.25">
      <c r="A135" s="1" t="s">
        <v>211</v>
      </c>
      <c r="B135" s="70"/>
      <c r="C135" s="71"/>
      <c r="D135" s="72"/>
      <c r="E135" s="70"/>
      <c r="F135" s="71"/>
      <c r="G135" s="73"/>
      <c r="I135"/>
    </row>
    <row r="136" spans="1:17" x14ac:dyDescent="0.25">
      <c r="A136" s="1" t="s">
        <v>212</v>
      </c>
      <c r="B136" s="70"/>
      <c r="C136" s="71"/>
      <c r="D136" s="72"/>
      <c r="E136" s="70"/>
      <c r="F136" s="71"/>
      <c r="G136" s="73"/>
      <c r="I136"/>
    </row>
    <row r="137" spans="1:17" x14ac:dyDescent="0.25">
      <c r="A137" s="1" t="s">
        <v>213</v>
      </c>
      <c r="B137" s="70"/>
      <c r="C137" s="71"/>
      <c r="D137" s="72"/>
      <c r="E137" s="70"/>
      <c r="F137" s="71"/>
      <c r="G137" s="73"/>
      <c r="I137"/>
    </row>
    <row r="138" spans="1:17" x14ac:dyDescent="0.25">
      <c r="A138" s="1" t="s">
        <v>214</v>
      </c>
      <c r="B138" s="70"/>
      <c r="C138" s="71"/>
      <c r="D138" s="72"/>
      <c r="E138" s="70"/>
      <c r="F138" s="71"/>
      <c r="G138" s="73"/>
      <c r="I138"/>
    </row>
    <row r="139" spans="1:17" ht="15.75" thickBot="1" x14ac:dyDescent="0.3">
      <c r="A139" s="1" t="s">
        <v>215</v>
      </c>
      <c r="B139" s="74"/>
      <c r="C139" s="75"/>
      <c r="D139" s="76"/>
      <c r="E139" s="74"/>
      <c r="F139" s="75"/>
      <c r="G139" s="77"/>
      <c r="N139" s="33"/>
      <c r="P139" s="3"/>
      <c r="Q139" s="3"/>
    </row>
    <row r="140" spans="1:17" ht="15.75" thickBot="1" x14ac:dyDescent="0.3">
      <c r="B140" s="36"/>
      <c r="D140" s="1"/>
    </row>
    <row r="141" spans="1:17" ht="15.75" thickBot="1" x14ac:dyDescent="0.3">
      <c r="A141" s="18" t="s">
        <v>23</v>
      </c>
      <c r="B141" s="19" t="s">
        <v>1</v>
      </c>
      <c r="D141" s="1"/>
    </row>
    <row r="142" spans="1:17" ht="15.75" thickBot="1" x14ac:dyDescent="0.3">
      <c r="A142" s="21"/>
      <c r="B142" s="22">
        <v>0</v>
      </c>
      <c r="D142" s="23" t="s">
        <v>2</v>
      </c>
      <c r="E142" s="41">
        <f>VALUE(F142) - IFERROR(VALUE(SUBSTITUTE(SUBSTITUTE(B142, "T", ""), "F", "")), 0) + 1</f>
        <v>1</v>
      </c>
      <c r="F142" s="45">
        <f>E4-1</f>
        <v>0</v>
      </c>
    </row>
    <row r="143" spans="1:17" ht="15.75" thickBot="1" x14ac:dyDescent="0.3">
      <c r="B143" s="25" t="s">
        <v>24</v>
      </c>
      <c r="C143" s="26"/>
      <c r="D143" s="27"/>
    </row>
    <row r="144" spans="1:17" x14ac:dyDescent="0.25">
      <c r="A144" s="30"/>
      <c r="B144" s="82"/>
      <c r="C144" s="83"/>
      <c r="D144" s="84"/>
      <c r="E144" s="82"/>
      <c r="F144" s="83"/>
      <c r="G144" s="85"/>
      <c r="H144">
        <f>IF(ISNUMBER(SEARCH("FST", $A$141)), COUNTIF($A$144:$G$147, "*"), IF(OR(ISNUMBER(SEARCH("FBT", $A$141)), ISNUMBER(SEARCH("FDT", $A$141)), ISNUMBER(SEARCH("LOOP", $A$141))), COUNTIFS($A$144:$G$147, "*SFU*", $A$144:$G$147, "&lt;&gt;"), 0))</f>
        <v>0</v>
      </c>
    </row>
    <row r="145" spans="1:17" x14ac:dyDescent="0.25">
      <c r="A145" s="32"/>
      <c r="B145" s="78"/>
      <c r="C145" s="79"/>
      <c r="D145" s="80"/>
      <c r="E145" s="78"/>
      <c r="F145" s="79"/>
      <c r="G145" s="81"/>
      <c r="I145">
        <f>IF(ISNUMBER(SEARCH("FBT",$A$141))+ISNUMBER(SEARCH("FDT",$A$141)),COUNTIFS($A$144:$G$147,"&lt;&gt;*SFU*", $A$144:$G$147, "&lt;&gt;"), 0)</f>
        <v>0</v>
      </c>
      <c r="P145" s="3"/>
      <c r="Q145" s="3"/>
    </row>
    <row r="146" spans="1:17" x14ac:dyDescent="0.25">
      <c r="A146" s="34"/>
      <c r="B146" s="78"/>
      <c r="C146" s="79"/>
      <c r="D146" s="80"/>
      <c r="E146" s="78"/>
      <c r="F146" s="79"/>
      <c r="G146" s="81"/>
      <c r="I146">
        <f>IF(ISNUMBER(SEARCH("LOOP",$A$141)), COUNTIFS($A$144:$G$147,"&lt;&gt;*SFU*", $A$144:$G$147, "&lt;&gt;"), 0)</f>
        <v>0</v>
      </c>
    </row>
    <row r="147" spans="1:17" ht="15.75" thickBot="1" x14ac:dyDescent="0.3">
      <c r="A147" s="35"/>
      <c r="B147" s="74"/>
      <c r="C147" s="75"/>
      <c r="D147" s="76"/>
      <c r="E147" s="74"/>
      <c r="F147" s="75"/>
      <c r="G147" s="77"/>
    </row>
    <row r="148" spans="1:17" ht="15.75" thickBot="1" x14ac:dyDescent="0.3"/>
    <row r="149" spans="1:17" ht="15.75" thickBot="1" x14ac:dyDescent="0.3">
      <c r="A149" s="18" t="s">
        <v>23</v>
      </c>
      <c r="B149" s="19" t="s">
        <v>1</v>
      </c>
      <c r="D149" s="1"/>
      <c r="I149" s="1" t="s">
        <v>81</v>
      </c>
    </row>
    <row r="150" spans="1:17" ht="15.75" thickBot="1" x14ac:dyDescent="0.3">
      <c r="A150" s="21"/>
      <c r="B150" s="22">
        <v>0</v>
      </c>
      <c r="C150" s="3"/>
      <c r="D150" s="23" t="s">
        <v>2</v>
      </c>
      <c r="E150" s="41">
        <f>VALUE(F150) - IFERROR(VALUE(SUBSTITUTE(SUBSTITUTE(B150, "T", ""), "F", "")), 0) + 1</f>
        <v>1</v>
      </c>
      <c r="F150" s="45">
        <f>E142-1</f>
        <v>0</v>
      </c>
    </row>
    <row r="151" spans="1:17" ht="15.75" thickBot="1" x14ac:dyDescent="0.3">
      <c r="B151" s="25" t="s">
        <v>24</v>
      </c>
      <c r="C151" s="26"/>
      <c r="D151" s="27"/>
    </row>
    <row r="152" spans="1:17" x14ac:dyDescent="0.25">
      <c r="A152" s="30"/>
      <c r="B152" s="82"/>
      <c r="C152" s="83"/>
      <c r="D152" s="84"/>
      <c r="E152" s="82"/>
      <c r="F152" s="83"/>
      <c r="G152" s="85"/>
      <c r="H152">
        <f>IF(ISNUMBER(SEARCH("FST", $A$149)), COUNTIF($A$152:$G$155, "*"), IF(OR(ISNUMBER(SEARCH("FBT", $A$149)), ISNUMBER(SEARCH("FDT", $A$149)), ISNUMBER(SEARCH("LOOP", $A$149))), COUNTIFS($A$152:$G$155, "*SFU*", $A$152:$G$155, "&lt;&gt;"), 0))</f>
        <v>0</v>
      </c>
    </row>
    <row r="153" spans="1:17" x14ac:dyDescent="0.25">
      <c r="A153" s="32"/>
      <c r="B153" s="78"/>
      <c r="C153" s="79"/>
      <c r="D153" s="80"/>
      <c r="E153" s="78"/>
      <c r="F153" s="79"/>
      <c r="G153" s="81"/>
      <c r="I153">
        <f>IF(ISNUMBER(SEARCH("FBT",$A$149))+ISNUMBER(SEARCH("FDT",$A$149)),COUNTIFS($A$152:$G$155,"&lt;&gt;*SFU*", $A$152:$G$155, "&lt;&gt;"), 0)</f>
        <v>0</v>
      </c>
      <c r="P153" s="3"/>
      <c r="Q153" s="3"/>
    </row>
    <row r="154" spans="1:17" x14ac:dyDescent="0.25">
      <c r="A154" s="34"/>
      <c r="B154" s="78"/>
      <c r="C154" s="79"/>
      <c r="D154" s="80"/>
      <c r="E154" s="78"/>
      <c r="F154" s="79"/>
      <c r="G154" s="81"/>
      <c r="I154">
        <f>IF(ISNUMBER(SEARCH("LOOP",$A$149)), COUNTIFS($A$152:$G$155,"&lt;&gt;*SFU*", $A$152:$G$155, "&lt;&gt;"), 0)</f>
        <v>0</v>
      </c>
    </row>
    <row r="155" spans="1:17" ht="15.75" thickBot="1" x14ac:dyDescent="0.3">
      <c r="A155" s="35"/>
      <c r="B155" s="74"/>
      <c r="C155" s="75"/>
      <c r="D155" s="76"/>
      <c r="E155" s="74"/>
      <c r="F155" s="75"/>
      <c r="G155" s="77"/>
    </row>
    <row r="156" spans="1:17" ht="15.75" thickBot="1" x14ac:dyDescent="0.3"/>
    <row r="157" spans="1:17" ht="15.75" thickBot="1" x14ac:dyDescent="0.3">
      <c r="A157" s="18" t="s">
        <v>23</v>
      </c>
      <c r="B157" s="19" t="s">
        <v>1</v>
      </c>
      <c r="D157" s="1"/>
    </row>
    <row r="158" spans="1:17" ht="15.75" thickBot="1" x14ac:dyDescent="0.3">
      <c r="A158" s="21"/>
      <c r="B158" s="22">
        <v>0</v>
      </c>
      <c r="C158" s="3"/>
      <c r="D158" s="23" t="s">
        <v>2</v>
      </c>
      <c r="E158" s="41">
        <f>VALUE(F158) - IFERROR(VALUE(SUBSTITUTE(SUBSTITUTE(B158, "T", ""), "F", "")), 0) + 1</f>
        <v>1</v>
      </c>
      <c r="F158" s="45">
        <f>E150-1</f>
        <v>0</v>
      </c>
    </row>
    <row r="159" spans="1:17" ht="15.75" thickBot="1" x14ac:dyDescent="0.3">
      <c r="B159" s="25" t="s">
        <v>24</v>
      </c>
      <c r="C159" s="26"/>
      <c r="D159" s="27"/>
    </row>
    <row r="160" spans="1:17" x14ac:dyDescent="0.25">
      <c r="A160" s="30"/>
      <c r="B160" s="82"/>
      <c r="C160" s="83"/>
      <c r="D160" s="84"/>
      <c r="E160" s="82"/>
      <c r="F160" s="83"/>
      <c r="G160" s="85"/>
      <c r="H160">
        <f>IF(ISNUMBER(SEARCH("FST", $A$157)), COUNTIF($A$160:$G$163, "*"), IF(OR(ISNUMBER(SEARCH("FBT", $A$157)), ISNUMBER(SEARCH("FDT", $A$157)), ISNUMBER(SEARCH("LOOP", $A$157))), COUNTIFS($A$160:$G$163, "*SFU*", $A$160:$G$163, "&lt;&gt;"), 0))</f>
        <v>0</v>
      </c>
    </row>
    <row r="161" spans="1:9" x14ac:dyDescent="0.25">
      <c r="A161" s="32"/>
      <c r="B161" s="78"/>
      <c r="C161" s="79"/>
      <c r="D161" s="80"/>
      <c r="E161" s="78"/>
      <c r="F161" s="79"/>
      <c r="G161" s="81"/>
      <c r="I161">
        <f>IF(ISNUMBER(SEARCH("FBT",$A$157))+ISNUMBER(SEARCH("FDT",$A$157)),COUNTIFS($A$160:$G$163,"&lt;&gt;*SFU*", $A$160:$G$163, "&lt;&gt;"), 0)</f>
        <v>0</v>
      </c>
    </row>
    <row r="162" spans="1:9" x14ac:dyDescent="0.25">
      <c r="A162" s="34"/>
      <c r="B162" s="78"/>
      <c r="C162" s="79"/>
      <c r="D162" s="80"/>
      <c r="E162" s="78"/>
      <c r="F162" s="79"/>
      <c r="G162" s="81"/>
      <c r="I162">
        <f>IF(ISNUMBER(SEARCH("LOOP",$A$157)), COUNTIFS($A$160:$G$163,"&lt;&gt;*SFU*", $A$160:$G$163, "&lt;&gt;"), 0)</f>
        <v>0</v>
      </c>
    </row>
    <row r="163" spans="1:9" ht="15.75" thickBot="1" x14ac:dyDescent="0.3">
      <c r="A163" s="35"/>
      <c r="B163" s="74"/>
      <c r="C163" s="75"/>
      <c r="D163" s="76"/>
      <c r="E163" s="74"/>
      <c r="F163" s="75"/>
      <c r="G163" s="77"/>
    </row>
    <row r="164" spans="1:9" ht="15.75" thickBot="1" x14ac:dyDescent="0.3"/>
    <row r="165" spans="1:9" ht="15.75" thickBot="1" x14ac:dyDescent="0.3">
      <c r="A165" s="18" t="s">
        <v>23</v>
      </c>
      <c r="B165" s="19" t="s">
        <v>1</v>
      </c>
      <c r="D165" s="1"/>
    </row>
    <row r="166" spans="1:9" ht="15.75" thickBot="1" x14ac:dyDescent="0.3">
      <c r="A166" s="21"/>
      <c r="B166" s="22">
        <v>0</v>
      </c>
      <c r="C166" s="31"/>
      <c r="D166" s="23" t="s">
        <v>2</v>
      </c>
      <c r="E166" s="41">
        <f>VALUE(F166) - IFERROR(VALUE(SUBSTITUTE(SUBSTITUTE(B166, "T", ""), "F", "")), 0) + 1</f>
        <v>1</v>
      </c>
      <c r="F166" s="45">
        <f>E158-1</f>
        <v>0</v>
      </c>
    </row>
    <row r="167" spans="1:9" ht="15.75" thickBot="1" x14ac:dyDescent="0.3">
      <c r="B167" s="25" t="s">
        <v>24</v>
      </c>
      <c r="C167" s="26"/>
      <c r="D167" s="27"/>
    </row>
    <row r="168" spans="1:9" x14ac:dyDescent="0.25">
      <c r="A168" s="30"/>
      <c r="B168" s="82"/>
      <c r="C168" s="83"/>
      <c r="D168" s="84"/>
      <c r="E168" s="82"/>
      <c r="F168" s="83"/>
      <c r="G168" s="85"/>
      <c r="H168">
        <f>IF(ISNUMBER(SEARCH("FST", $A$165)), COUNTIF($A$168:$G$171, "*"), IF(OR(ISNUMBER(SEARCH("FBT", $A$165)), ISNUMBER(SEARCH("FDT", $A$165)), ISNUMBER(SEARCH("LOOP", $A$165))), COUNTIFS($A$168:$G$171, "*SFU*", $A$168:$G$171, "&lt;&gt;"), 0))</f>
        <v>0</v>
      </c>
    </row>
    <row r="169" spans="1:9" x14ac:dyDescent="0.25">
      <c r="A169" s="32"/>
      <c r="B169" s="78"/>
      <c r="C169" s="79"/>
      <c r="D169" s="80"/>
      <c r="E169" s="78"/>
      <c r="F169" s="79"/>
      <c r="G169" s="81"/>
      <c r="I169">
        <f>IF(ISNUMBER(SEARCH("FBT",$A$165))+ISNUMBER(SEARCH("FDT",$A$165)),COUNTIFS($A$168:$G$171,"&lt;&gt;*SFU*", $A$168:$G$171, "&lt;&gt;"), 0)</f>
        <v>0</v>
      </c>
    </row>
    <row r="170" spans="1:9" x14ac:dyDescent="0.25">
      <c r="A170" s="34"/>
      <c r="B170" s="78"/>
      <c r="C170" s="79"/>
      <c r="D170" s="80"/>
      <c r="E170" s="78"/>
      <c r="F170" s="79"/>
      <c r="G170" s="81"/>
      <c r="I170">
        <f>IF(ISNUMBER(SEARCH("LOOP",$A$165)), COUNTIFS($A$168:$G$171,"&lt;&gt;*SFU*", $A$168:$G$171, "&lt;&gt;"), 0)</f>
        <v>0</v>
      </c>
    </row>
    <row r="171" spans="1:9" ht="15.75" thickBot="1" x14ac:dyDescent="0.3">
      <c r="A171" s="35"/>
      <c r="B171" s="74"/>
      <c r="C171" s="75"/>
      <c r="D171" s="76"/>
      <c r="E171" s="74"/>
      <c r="F171" s="75"/>
      <c r="G171" s="77"/>
    </row>
    <row r="172" spans="1:9" ht="15.75" thickBot="1" x14ac:dyDescent="0.3"/>
    <row r="173" spans="1:9" ht="15.75" thickBot="1" x14ac:dyDescent="0.3">
      <c r="A173" s="18" t="s">
        <v>23</v>
      </c>
      <c r="B173" s="19" t="s">
        <v>1</v>
      </c>
      <c r="D173" s="1"/>
    </row>
    <row r="174" spans="1:9" ht="15.75" thickBot="1" x14ac:dyDescent="0.3">
      <c r="A174" s="21"/>
      <c r="B174" s="22">
        <v>0</v>
      </c>
      <c r="C174" s="3"/>
      <c r="D174" s="23" t="s">
        <v>2</v>
      </c>
      <c r="E174" s="41">
        <f>VALUE(F174) - IFERROR(VALUE(SUBSTITUTE(SUBSTITUTE(B174, "T", ""), "F", "")), 0) + 1</f>
        <v>1</v>
      </c>
      <c r="F174" s="45">
        <f>E166-1</f>
        <v>0</v>
      </c>
    </row>
    <row r="175" spans="1:9" ht="15.75" thickBot="1" x14ac:dyDescent="0.3">
      <c r="B175" s="25" t="s">
        <v>24</v>
      </c>
      <c r="C175" s="26"/>
      <c r="D175" s="27"/>
    </row>
    <row r="176" spans="1:9" x14ac:dyDescent="0.25">
      <c r="A176" s="30"/>
      <c r="B176" s="82"/>
      <c r="C176" s="83"/>
      <c r="D176" s="84"/>
      <c r="E176" s="82"/>
      <c r="F176" s="83"/>
      <c r="G176" s="85"/>
      <c r="H176">
        <f>IF(ISNUMBER(SEARCH("FST", $A$173)), COUNTIF($A$176:$G$179, "*"), IF(OR(ISNUMBER(SEARCH("FBT", $A$173)), ISNUMBER(SEARCH("FDT", $A$173)), ISNUMBER(SEARCH("LOOP", $A$173))), COUNTIFS($A$176:$G$179, "*SFU*", $A$176:$G$179, "&lt;&gt;"), 0))</f>
        <v>0</v>
      </c>
    </row>
    <row r="177" spans="1:9" x14ac:dyDescent="0.25">
      <c r="A177" s="32"/>
      <c r="B177" s="78"/>
      <c r="C177" s="79"/>
      <c r="D177" s="80"/>
      <c r="E177" s="78"/>
      <c r="F177" s="79"/>
      <c r="G177" s="81"/>
      <c r="I177">
        <f>IF(ISNUMBER(SEARCH("FBT",$A$173))+ISNUMBER(SEARCH("FDT",$A$173)),COUNTIFS($A$176:$G$179,"&lt;&gt;*SFU*", $A$176:$G$179, "&lt;&gt;"), 0)</f>
        <v>0</v>
      </c>
    </row>
    <row r="178" spans="1:9" x14ac:dyDescent="0.25">
      <c r="A178" s="34"/>
      <c r="B178" s="78"/>
      <c r="C178" s="79"/>
      <c r="D178" s="80"/>
      <c r="E178" s="78"/>
      <c r="F178" s="79"/>
      <c r="G178" s="81"/>
      <c r="I178">
        <f>IF(ISNUMBER(SEARCH("LOOP",$A$173)), COUNTIFS($A$176:$G$179,"&lt;&gt;*SFU*", $A$176:$G$179, "&lt;&gt;"), 0)</f>
        <v>0</v>
      </c>
    </row>
    <row r="179" spans="1:9" ht="15.75" thickBot="1" x14ac:dyDescent="0.3">
      <c r="A179" s="35"/>
      <c r="B179" s="74"/>
      <c r="C179" s="75"/>
      <c r="D179" s="76"/>
      <c r="E179" s="74"/>
      <c r="F179" s="75"/>
      <c r="G179" s="77"/>
    </row>
    <row r="180" spans="1:9" ht="15.75" thickBot="1" x14ac:dyDescent="0.3"/>
    <row r="181" spans="1:9" ht="15.75" thickBot="1" x14ac:dyDescent="0.3">
      <c r="A181" s="18" t="s">
        <v>23</v>
      </c>
      <c r="B181" s="19" t="s">
        <v>1</v>
      </c>
      <c r="D181" s="1"/>
    </row>
    <row r="182" spans="1:9" ht="15.75" thickBot="1" x14ac:dyDescent="0.3">
      <c r="A182" s="21"/>
      <c r="B182" s="22">
        <v>0</v>
      </c>
      <c r="D182" s="23" t="s">
        <v>2</v>
      </c>
      <c r="E182" s="41">
        <f>VALUE(F182) - IFERROR(VALUE(SUBSTITUTE(SUBSTITUTE(B182, "T", ""), "F", "")), 0) + 1</f>
        <v>1</v>
      </c>
      <c r="F182" s="45">
        <f>E174-1</f>
        <v>0</v>
      </c>
    </row>
    <row r="183" spans="1:9" ht="15.75" thickBot="1" x14ac:dyDescent="0.3">
      <c r="B183" s="25" t="s">
        <v>24</v>
      </c>
      <c r="C183" s="26"/>
      <c r="D183" s="27"/>
    </row>
    <row r="184" spans="1:9" x14ac:dyDescent="0.25">
      <c r="A184" s="30"/>
      <c r="B184" s="82"/>
      <c r="C184" s="83"/>
      <c r="D184" s="84"/>
      <c r="E184" s="82"/>
      <c r="F184" s="83"/>
      <c r="G184" s="85"/>
      <c r="H184">
        <f>IF(ISNUMBER(SEARCH("FST", $A$181)), COUNTIF($A$184:$G$187, "*"), IF(OR(ISNUMBER(SEARCH("FBT", $A$181)), ISNUMBER(SEARCH("FDT", $A$181)), ISNUMBER(SEARCH("LOOP", $A$181))), COUNTIFS($A$184:$G$187, "*SFU*", $A$184:$G$187, "&lt;&gt;"), 0))</f>
        <v>0</v>
      </c>
    </row>
    <row r="185" spans="1:9" x14ac:dyDescent="0.25">
      <c r="A185" s="32"/>
      <c r="B185" s="78"/>
      <c r="C185" s="79"/>
      <c r="D185" s="80"/>
      <c r="E185" s="78"/>
      <c r="F185" s="79"/>
      <c r="G185" s="81"/>
      <c r="I185">
        <f>IF(ISNUMBER(SEARCH("FBT",$A$181))+ISNUMBER(SEARCH("FDT",$A$181)),COUNTIFS($A$184:$G$187,"&lt;&gt;*SFU*", $A$184:$G$187, "&lt;&gt;"), 0)</f>
        <v>0</v>
      </c>
    </row>
    <row r="186" spans="1:9" x14ac:dyDescent="0.25">
      <c r="A186" s="34"/>
      <c r="B186" s="78"/>
      <c r="C186" s="79"/>
      <c r="D186" s="80"/>
      <c r="E186" s="78"/>
      <c r="F186" s="79"/>
      <c r="G186" s="81"/>
      <c r="I186">
        <f>IF(ISNUMBER(SEARCH("LOOP",$A$181)), COUNTIFS($A$184:$G$187,"&lt;&gt;*SFU*", $A$184:$G$187, "&lt;&gt;"), 0)</f>
        <v>0</v>
      </c>
    </row>
    <row r="187" spans="1:9" ht="15.75" thickBot="1" x14ac:dyDescent="0.3">
      <c r="A187" s="35"/>
      <c r="B187" s="74"/>
      <c r="C187" s="75"/>
      <c r="D187" s="76"/>
      <c r="E187" s="74"/>
      <c r="F187" s="75"/>
      <c r="G187" s="77"/>
    </row>
    <row r="188" spans="1:9" ht="15.75" thickBot="1" x14ac:dyDescent="0.3"/>
    <row r="189" spans="1:9" ht="15.75" thickBot="1" x14ac:dyDescent="0.3">
      <c r="A189" s="18" t="s">
        <v>23</v>
      </c>
      <c r="B189" s="19" t="s">
        <v>1</v>
      </c>
      <c r="D189" s="1"/>
    </row>
    <row r="190" spans="1:9" ht="15.75" thickBot="1" x14ac:dyDescent="0.3">
      <c r="A190" s="21"/>
      <c r="B190" s="22">
        <v>0</v>
      </c>
      <c r="D190" s="23" t="s">
        <v>2</v>
      </c>
      <c r="E190" s="41">
        <f>VALUE(F190) - IFERROR(VALUE(SUBSTITUTE(SUBSTITUTE(B190, "T", ""), "F", "")), 0) + 1</f>
        <v>1</v>
      </c>
      <c r="F190" s="45">
        <f>E182-1</f>
        <v>0</v>
      </c>
    </row>
    <row r="191" spans="1:9" ht="15.75" thickBot="1" x14ac:dyDescent="0.3">
      <c r="B191" s="25" t="s">
        <v>24</v>
      </c>
      <c r="C191" s="26"/>
      <c r="D191" s="27"/>
    </row>
    <row r="192" spans="1:9" x14ac:dyDescent="0.25">
      <c r="A192" s="30"/>
      <c r="B192" s="82"/>
      <c r="C192" s="83"/>
      <c r="D192" s="84"/>
      <c r="E192" s="82"/>
      <c r="F192" s="83"/>
      <c r="G192" s="85"/>
      <c r="H192">
        <f>IF(ISNUMBER(SEARCH("FST", A189)), COUNTIF(A192:G195, "*"), IF(OR(ISNUMBER(SEARCH("FBT", A189)), ISNUMBER(SEARCH("FDT", A189)), ISNUMBER(SEARCH("LOOP", A189))), COUNTIFS(A192:G195, "*SFU*", A192:G195, "&lt;&gt;"), 0))</f>
        <v>0</v>
      </c>
    </row>
    <row r="193" spans="1:9" x14ac:dyDescent="0.25">
      <c r="A193" s="32"/>
      <c r="B193" s="78"/>
      <c r="C193" s="79"/>
      <c r="D193" s="80"/>
      <c r="E193" s="78"/>
      <c r="F193" s="79"/>
      <c r="G193" s="81"/>
      <c r="I193">
        <f>IF(ISNUMBER(SEARCH("FBT",A189))+ISNUMBER(SEARCH("FDT",A189)),COUNTIFS(A192:G195,"&lt;&gt;*SFU*", A192:G195, "&lt;&gt;"), 0)</f>
        <v>0</v>
      </c>
    </row>
    <row r="194" spans="1:9" x14ac:dyDescent="0.25">
      <c r="A194" s="34"/>
      <c r="B194" s="78"/>
      <c r="C194" s="79"/>
      <c r="D194" s="80"/>
      <c r="E194" s="78"/>
      <c r="F194" s="79"/>
      <c r="G194" s="81"/>
      <c r="I194">
        <f>IF(ISNUMBER(SEARCH("LOOP",A189)), COUNTIFS(A192:G195,"&lt;&gt;*SFU*", A192:G195, "&lt;&gt;"), 0)</f>
        <v>0</v>
      </c>
    </row>
    <row r="195" spans="1:9" ht="15.75" thickBot="1" x14ac:dyDescent="0.3">
      <c r="A195" s="35"/>
      <c r="B195" s="74"/>
      <c r="C195" s="75"/>
      <c r="D195" s="76"/>
      <c r="E195" s="74"/>
      <c r="F195" s="75"/>
      <c r="G195" s="77"/>
    </row>
    <row r="196" spans="1:9" ht="15" customHeight="1" thickBot="1" x14ac:dyDescent="0.3"/>
    <row r="197" spans="1:9" ht="15.75" thickBot="1" x14ac:dyDescent="0.3">
      <c r="A197" s="18" t="s">
        <v>23</v>
      </c>
      <c r="B197" s="19" t="s">
        <v>1</v>
      </c>
      <c r="D197" s="1"/>
    </row>
    <row r="198" spans="1:9" ht="15.75" thickBot="1" x14ac:dyDescent="0.3">
      <c r="A198" s="21"/>
      <c r="B198" s="22">
        <v>0</v>
      </c>
      <c r="D198" s="23" t="s">
        <v>2</v>
      </c>
      <c r="E198" s="41">
        <f>VALUE(F198) - IFERROR(VALUE(SUBSTITUTE(SUBSTITUTE(B198, "T", ""), "F", "")), 0) + 1</f>
        <v>1</v>
      </c>
      <c r="F198" s="45">
        <f>E190-1</f>
        <v>0</v>
      </c>
    </row>
    <row r="199" spans="1:9" ht="15.75" thickBot="1" x14ac:dyDescent="0.3">
      <c r="B199" s="25" t="s">
        <v>24</v>
      </c>
      <c r="C199" s="26"/>
      <c r="D199" s="27"/>
    </row>
    <row r="200" spans="1:9" x14ac:dyDescent="0.25">
      <c r="A200" s="30"/>
      <c r="B200" s="82"/>
      <c r="C200" s="83"/>
      <c r="D200" s="84"/>
      <c r="E200" s="82"/>
      <c r="F200" s="83"/>
      <c r="G200" s="85"/>
      <c r="H200">
        <f>IF(ISNUMBER(SEARCH("FST", A197)), COUNTIF(A200:G203, "*"), IF(OR(ISNUMBER(SEARCH("FBT", A197)), ISNUMBER(SEARCH("FDT", A197)), ISNUMBER(SEARCH("LOOP", A197))), COUNTIFS(A200:G203, "*SFU*", A200:G203, "&lt;&gt;"), 0))</f>
        <v>0</v>
      </c>
    </row>
    <row r="201" spans="1:9" x14ac:dyDescent="0.25">
      <c r="A201" s="32"/>
      <c r="B201" s="78"/>
      <c r="C201" s="79"/>
      <c r="D201" s="80"/>
      <c r="E201" s="78"/>
      <c r="F201" s="79"/>
      <c r="G201" s="81"/>
      <c r="I201">
        <f>IF(ISNUMBER(SEARCH("FBT",A197))+ISNUMBER(SEARCH("FDT",A197)),COUNTIFS(A200:G203,"&lt;&gt;*SFU*", A200:G203, "&lt;&gt;"), 0)</f>
        <v>0</v>
      </c>
    </row>
    <row r="202" spans="1:9" x14ac:dyDescent="0.25">
      <c r="A202" s="34"/>
      <c r="B202" s="78"/>
      <c r="C202" s="79"/>
      <c r="D202" s="80"/>
      <c r="E202" s="78"/>
      <c r="F202" s="79"/>
      <c r="G202" s="81"/>
      <c r="I202">
        <f>IF(ISNUMBER(SEARCH("LOOP",A197)), COUNTIFS(A200:G203,"&lt;&gt;*SFU*", A200:G203, "&lt;&gt;"), 0)</f>
        <v>0</v>
      </c>
    </row>
    <row r="203" spans="1:9" ht="15.75" thickBot="1" x14ac:dyDescent="0.3">
      <c r="A203" s="35"/>
      <c r="B203" s="74"/>
      <c r="C203" s="75"/>
      <c r="D203" s="76"/>
      <c r="E203" s="74"/>
      <c r="F203" s="75"/>
      <c r="G203" s="77"/>
    </row>
    <row r="204" spans="1:9" ht="15.75" thickBot="1" x14ac:dyDescent="0.3"/>
    <row r="205" spans="1:9" ht="15.75" thickBot="1" x14ac:dyDescent="0.3">
      <c r="A205" s="18" t="s">
        <v>23</v>
      </c>
      <c r="B205" s="19" t="s">
        <v>1</v>
      </c>
      <c r="D205" s="1"/>
    </row>
    <row r="206" spans="1:9" ht="15.75" thickBot="1" x14ac:dyDescent="0.3">
      <c r="A206" s="21"/>
      <c r="B206" s="22">
        <v>0</v>
      </c>
      <c r="D206" s="23" t="s">
        <v>2</v>
      </c>
      <c r="E206" s="41">
        <f>VALUE(F206) - IFERROR(VALUE(SUBSTITUTE(SUBSTITUTE(B206, "T", ""), "F", "")), 0) + 1</f>
        <v>1</v>
      </c>
      <c r="F206" s="45">
        <f>E198-1</f>
        <v>0</v>
      </c>
    </row>
    <row r="207" spans="1:9" ht="15.75" thickBot="1" x14ac:dyDescent="0.3">
      <c r="B207" s="25" t="s">
        <v>24</v>
      </c>
      <c r="C207" s="26"/>
      <c r="D207" s="27"/>
    </row>
    <row r="208" spans="1:9" x14ac:dyDescent="0.25">
      <c r="A208" s="30"/>
      <c r="B208" s="82"/>
      <c r="C208" s="83"/>
      <c r="D208" s="84"/>
      <c r="E208" s="82"/>
      <c r="F208" s="83"/>
      <c r="G208" s="85"/>
      <c r="H208">
        <f>IF(ISNUMBER(SEARCH("FST", A205)), COUNTIF(A208:G211, "*"), IF(OR(ISNUMBER(SEARCH("FBT", A205)), ISNUMBER(SEARCH("FDT", A205)), ISNUMBER(SEARCH("LOOP", A205))), COUNTIFS(A208:G211, "*SFU*", A208:G211, "&lt;&gt;"), 0))</f>
        <v>0</v>
      </c>
    </row>
    <row r="209" spans="1:9" x14ac:dyDescent="0.25">
      <c r="A209" s="32"/>
      <c r="B209" s="78"/>
      <c r="C209" s="79"/>
      <c r="D209" s="80"/>
      <c r="E209" s="78"/>
      <c r="F209" s="79"/>
      <c r="G209" s="81"/>
      <c r="I209">
        <f>IF(ISNUMBER(SEARCH("FBT",A205))+ISNUMBER(SEARCH("FDT",A205)),COUNTIFS(A208:G211,"&lt;&gt;*SFU*", A208:G211, "&lt;&gt;"), 0)</f>
        <v>0</v>
      </c>
    </row>
    <row r="210" spans="1:9" x14ac:dyDescent="0.25">
      <c r="A210" s="34"/>
      <c r="B210" s="78"/>
      <c r="C210" s="79"/>
      <c r="D210" s="80"/>
      <c r="E210" s="78"/>
      <c r="F210" s="79"/>
      <c r="G210" s="81"/>
      <c r="I210">
        <f>IF(ISNUMBER(SEARCH("LOOP",A205)), COUNTIFS(A208:G211,"&lt;&gt;*SFU*", A208:G211, "&lt;&gt;"), 0)</f>
        <v>0</v>
      </c>
    </row>
    <row r="211" spans="1:9" ht="15.75" thickBot="1" x14ac:dyDescent="0.3">
      <c r="A211" s="35"/>
      <c r="B211" s="74"/>
      <c r="C211" s="75"/>
      <c r="D211" s="76"/>
      <c r="E211" s="74"/>
      <c r="F211" s="75"/>
      <c r="G211" s="77"/>
    </row>
    <row r="212" spans="1:9" ht="15.75" thickBot="1" x14ac:dyDescent="0.3"/>
    <row r="213" spans="1:9" ht="15.75" thickBot="1" x14ac:dyDescent="0.3">
      <c r="A213" s="18" t="s">
        <v>23</v>
      </c>
      <c r="B213" s="19" t="s">
        <v>1</v>
      </c>
      <c r="D213" s="1"/>
    </row>
    <row r="214" spans="1:9" ht="15.75" thickBot="1" x14ac:dyDescent="0.3">
      <c r="A214" s="21"/>
      <c r="B214" s="22">
        <v>0</v>
      </c>
      <c r="D214" s="23" t="s">
        <v>2</v>
      </c>
      <c r="E214" s="41">
        <f>VALUE(F214) - IFERROR(VALUE(SUBSTITUTE(SUBSTITUTE(B214, "T", ""), "F", "")), 0) + 1</f>
        <v>1</v>
      </c>
      <c r="F214" s="45">
        <f>E206-1</f>
        <v>0</v>
      </c>
    </row>
    <row r="215" spans="1:9" ht="15.75" thickBot="1" x14ac:dyDescent="0.3">
      <c r="B215" s="25" t="s">
        <v>24</v>
      </c>
      <c r="C215" s="26"/>
      <c r="D215" s="27"/>
    </row>
    <row r="216" spans="1:9" x14ac:dyDescent="0.25">
      <c r="A216" s="30"/>
      <c r="B216" s="82"/>
      <c r="C216" s="83"/>
      <c r="D216" s="84"/>
      <c r="E216" s="82"/>
      <c r="F216" s="83"/>
      <c r="G216" s="85"/>
      <c r="H216">
        <f>IF(ISNUMBER(SEARCH("FST", A213)), COUNTIF(A216:G219, "*"), IF(OR(ISNUMBER(SEARCH("FBT", A213)), ISNUMBER(SEARCH("FDT", A213)), ISNUMBER(SEARCH("LOOP", A213))), COUNTIFS(A216:G219, "*SFU*", A216:G219, "&lt;&gt;"), 0))</f>
        <v>0</v>
      </c>
    </row>
    <row r="217" spans="1:9" x14ac:dyDescent="0.25">
      <c r="A217" s="32"/>
      <c r="B217" s="78"/>
      <c r="C217" s="79"/>
      <c r="D217" s="80"/>
      <c r="E217" s="78"/>
      <c r="F217" s="79"/>
      <c r="G217" s="81"/>
      <c r="I217">
        <f>IF(ISNUMBER(SEARCH("FBT",A213))+ISNUMBER(SEARCH("FDT",A213)),COUNTIFS(A216:G219,"&lt;&gt;*SFU*", A216:G219, "&lt;&gt;"), 0)</f>
        <v>0</v>
      </c>
    </row>
    <row r="218" spans="1:9" x14ac:dyDescent="0.25">
      <c r="A218" s="34"/>
      <c r="B218" s="78"/>
      <c r="C218" s="79"/>
      <c r="D218" s="80"/>
      <c r="E218" s="78"/>
      <c r="F218" s="79"/>
      <c r="G218" s="81"/>
      <c r="I218">
        <f>IF(ISNUMBER(SEARCH("LOOP",A213)), COUNTIFS(A216:G219,"&lt;&gt;*SFU*", A216:G219, "&lt;&gt;"), 0)</f>
        <v>0</v>
      </c>
    </row>
    <row r="219" spans="1:9" ht="15.75" thickBot="1" x14ac:dyDescent="0.3">
      <c r="A219" s="35"/>
      <c r="B219" s="74"/>
      <c r="C219" s="75"/>
      <c r="D219" s="76"/>
      <c r="E219" s="74"/>
      <c r="F219" s="75"/>
      <c r="G219" s="77"/>
    </row>
    <row r="220" spans="1:9" ht="15.75" thickBot="1" x14ac:dyDescent="0.3"/>
    <row r="221" spans="1:9" ht="15.75" thickBot="1" x14ac:dyDescent="0.3">
      <c r="A221" s="18" t="s">
        <v>23</v>
      </c>
      <c r="B221" s="19" t="s">
        <v>1</v>
      </c>
      <c r="D221" s="1"/>
    </row>
    <row r="222" spans="1:9" ht="15.75" thickBot="1" x14ac:dyDescent="0.3">
      <c r="A222" s="21"/>
      <c r="B222" s="22">
        <v>0</v>
      </c>
      <c r="D222" s="23" t="s">
        <v>2</v>
      </c>
      <c r="E222" s="41">
        <f>VALUE(F222) - IFERROR(VALUE(SUBSTITUTE(SUBSTITUTE(B222, "T", ""), "F", "")), 0) + 1</f>
        <v>1</v>
      </c>
      <c r="F222" s="45">
        <f>E214-1</f>
        <v>0</v>
      </c>
    </row>
    <row r="223" spans="1:9" ht="15.75" thickBot="1" x14ac:dyDescent="0.3">
      <c r="B223" s="25" t="s">
        <v>24</v>
      </c>
      <c r="C223" s="26"/>
      <c r="D223" s="27"/>
    </row>
    <row r="224" spans="1:9" x14ac:dyDescent="0.25">
      <c r="A224" s="30"/>
      <c r="B224" s="82"/>
      <c r="C224" s="83"/>
      <c r="D224" s="84"/>
      <c r="E224" s="82"/>
      <c r="F224" s="83"/>
      <c r="G224" s="85"/>
      <c r="H224">
        <f>IF(ISNUMBER(SEARCH("FST", A221)), COUNTIF(A224:G227, "*"), IF(OR(ISNUMBER(SEARCH("FBT", A221)), ISNUMBER(SEARCH("FDT", A221)), ISNUMBER(SEARCH("LOOP", A221))), COUNTIFS(A224:G227, "*SFU*", A224:G227, "&lt;&gt;"), 0))</f>
        <v>0</v>
      </c>
    </row>
    <row r="225" spans="1:9" x14ac:dyDescent="0.25">
      <c r="A225" s="32"/>
      <c r="B225" s="78"/>
      <c r="C225" s="79"/>
      <c r="D225" s="80"/>
      <c r="E225" s="78"/>
      <c r="F225" s="79"/>
      <c r="G225" s="81"/>
      <c r="I225">
        <f>IF(ISNUMBER(SEARCH("FBT",A221))+ISNUMBER(SEARCH("FDT",A221)),COUNTIFS(A224:G227,"&lt;&gt;*SFU*", A224:G227, "&lt;&gt;"), 0)</f>
        <v>0</v>
      </c>
    </row>
    <row r="226" spans="1:9" x14ac:dyDescent="0.25">
      <c r="A226" s="34"/>
      <c r="B226" s="78"/>
      <c r="C226" s="79"/>
      <c r="D226" s="80"/>
      <c r="E226" s="78"/>
      <c r="F226" s="79"/>
      <c r="G226" s="81"/>
      <c r="I226">
        <f>IF(ISNUMBER(SEARCH("LOOP",A221)), COUNTIFS(A224:G227,"&lt;&gt;*SFU*", A224:G227, "&lt;&gt;"), 0)</f>
        <v>0</v>
      </c>
    </row>
    <row r="227" spans="1:9" ht="15.75" thickBot="1" x14ac:dyDescent="0.3">
      <c r="A227" s="35"/>
      <c r="B227" s="74"/>
      <c r="C227" s="75"/>
      <c r="D227" s="76"/>
      <c r="E227" s="74"/>
      <c r="F227" s="75"/>
      <c r="G227" s="77"/>
    </row>
    <row r="228" spans="1:9" ht="17.25" customHeight="1" thickBot="1" x14ac:dyDescent="0.3"/>
    <row r="229" spans="1:9" ht="15.75" thickBot="1" x14ac:dyDescent="0.3">
      <c r="A229" s="18" t="s">
        <v>23</v>
      </c>
      <c r="B229" s="19" t="s">
        <v>1</v>
      </c>
      <c r="D229" s="1"/>
    </row>
    <row r="230" spans="1:9" ht="15.75" thickBot="1" x14ac:dyDescent="0.3">
      <c r="A230" s="21"/>
      <c r="B230" s="22">
        <v>0</v>
      </c>
      <c r="D230" s="23" t="s">
        <v>2</v>
      </c>
      <c r="E230" s="41">
        <f>VALUE(F230) - IFERROR(VALUE(SUBSTITUTE(SUBSTITUTE(B230, "T", ""), "F", "")), 0) + 1</f>
        <v>1</v>
      </c>
      <c r="F230" s="45">
        <f>E222-1</f>
        <v>0</v>
      </c>
    </row>
    <row r="231" spans="1:9" ht="15.75" thickBot="1" x14ac:dyDescent="0.3">
      <c r="B231" s="25" t="s">
        <v>24</v>
      </c>
      <c r="C231" s="26"/>
      <c r="D231" s="27"/>
    </row>
    <row r="232" spans="1:9" x14ac:dyDescent="0.25">
      <c r="A232" s="30"/>
      <c r="B232" s="82"/>
      <c r="C232" s="83"/>
      <c r="D232" s="84"/>
      <c r="E232" s="82"/>
      <c r="F232" s="83"/>
      <c r="G232" s="85"/>
      <c r="H232">
        <f>IF(ISNUMBER(SEARCH("FST", A229)), COUNTIF(A232:G235, "*"), IF(OR(ISNUMBER(SEARCH("FBT", A229)), ISNUMBER(SEARCH("FDT", A229)), ISNUMBER(SEARCH("LOOP", A229))), COUNTIFS(A232:G235, "*SFU*", A232:G235, "&lt;&gt;"), 0))</f>
        <v>0</v>
      </c>
    </row>
    <row r="233" spans="1:9" x14ac:dyDescent="0.25">
      <c r="A233" s="32"/>
      <c r="B233" s="78"/>
      <c r="C233" s="79"/>
      <c r="D233" s="80"/>
      <c r="E233" s="78"/>
      <c r="F233" s="79"/>
      <c r="G233" s="81"/>
      <c r="I233">
        <f>IF(ISNUMBER(SEARCH("FBT",A229))+ISNUMBER(SEARCH("FDT",A229)),COUNTIFS(A232:G235,"&lt;&gt;*SFU*", A232:G235, "&lt;&gt;"), 0)</f>
        <v>0</v>
      </c>
    </row>
    <row r="234" spans="1:9" x14ac:dyDescent="0.25">
      <c r="A234" s="34"/>
      <c r="B234" s="78"/>
      <c r="C234" s="79"/>
      <c r="D234" s="80"/>
      <c r="E234" s="78"/>
      <c r="F234" s="79"/>
      <c r="G234" s="81"/>
      <c r="I234">
        <f>IF(ISNUMBER(SEARCH("LOOP",A229)), COUNTIFS(A232:G235,"&lt;&gt;*SFU*", A232:G235, "&lt;&gt;"), 0)</f>
        <v>0</v>
      </c>
    </row>
    <row r="235" spans="1:9" ht="15.75" thickBot="1" x14ac:dyDescent="0.3">
      <c r="A235" s="35"/>
      <c r="B235" s="74"/>
      <c r="C235" s="75"/>
      <c r="D235" s="76"/>
      <c r="E235" s="74"/>
      <c r="F235" s="75"/>
      <c r="G235" s="77"/>
    </row>
    <row r="236" spans="1:9" ht="15.75" thickBot="1" x14ac:dyDescent="0.3"/>
    <row r="237" spans="1:9" ht="15.75" thickBot="1" x14ac:dyDescent="0.3">
      <c r="A237" s="18" t="s">
        <v>23</v>
      </c>
      <c r="B237" s="19" t="s">
        <v>1</v>
      </c>
      <c r="D237" s="1"/>
    </row>
    <row r="238" spans="1:9" ht="15.75" thickBot="1" x14ac:dyDescent="0.3">
      <c r="A238" s="21"/>
      <c r="B238" s="22">
        <v>0</v>
      </c>
      <c r="D238" s="23" t="s">
        <v>2</v>
      </c>
      <c r="E238" s="41">
        <f>VALUE(F238) - IFERROR(VALUE(SUBSTITUTE(SUBSTITUTE(B238, "T", ""), "F", "")), 0) + 1</f>
        <v>1</v>
      </c>
      <c r="F238" s="45">
        <f>E230-1</f>
        <v>0</v>
      </c>
    </row>
    <row r="239" spans="1:9" ht="15.75" thickBot="1" x14ac:dyDescent="0.3">
      <c r="B239" s="25" t="s">
        <v>24</v>
      </c>
      <c r="C239" s="26"/>
      <c r="D239" s="27"/>
    </row>
    <row r="240" spans="1:9" x14ac:dyDescent="0.25">
      <c r="A240" s="30"/>
      <c r="B240" s="82"/>
      <c r="C240" s="83"/>
      <c r="D240" s="84"/>
      <c r="E240" s="82"/>
      <c r="F240" s="83"/>
      <c r="G240" s="85"/>
      <c r="H240">
        <f>IF(ISNUMBER(SEARCH("FST", A237)), COUNTIF(A240:G243, "*"), IF(OR(ISNUMBER(SEARCH("FBT", A237)), ISNUMBER(SEARCH("FDT", A237)), ISNUMBER(SEARCH("LOOP", A237))), COUNTIFS(A240:G243, "*SFU*", A240:G243, "&lt;&gt;"), 0))</f>
        <v>0</v>
      </c>
    </row>
    <row r="241" spans="1:9" x14ac:dyDescent="0.25">
      <c r="A241" s="32"/>
      <c r="B241" s="78"/>
      <c r="C241" s="79"/>
      <c r="D241" s="80"/>
      <c r="E241" s="78"/>
      <c r="F241" s="79"/>
      <c r="G241" s="81"/>
      <c r="I241">
        <f>IF(ISNUMBER(SEARCH("FBT",A237))+ISNUMBER(SEARCH("FDT",A237)),COUNTIFS(A240:G243,"&lt;&gt;*SFU*", A240:G243, "&lt;&gt;"), 0)</f>
        <v>0</v>
      </c>
    </row>
    <row r="242" spans="1:9" x14ac:dyDescent="0.25">
      <c r="A242" s="34"/>
      <c r="B242" s="78"/>
      <c r="C242" s="79"/>
      <c r="D242" s="80"/>
      <c r="E242" s="78"/>
      <c r="F242" s="79"/>
      <c r="G242" s="81"/>
      <c r="I242">
        <f>IF(ISNUMBER(SEARCH("LOOP",A237)), COUNTIFS(A240:G243,"&lt;&gt;*SFU*", A240:G243, "&lt;&gt;"), 0)</f>
        <v>0</v>
      </c>
    </row>
    <row r="243" spans="1:9" ht="15.75" thickBot="1" x14ac:dyDescent="0.3">
      <c r="A243" s="35"/>
      <c r="B243" s="74"/>
      <c r="C243" s="75"/>
      <c r="D243" s="76"/>
      <c r="E243" s="74"/>
      <c r="F243" s="75"/>
      <c r="G243" s="77"/>
    </row>
    <row r="244" spans="1:9" ht="15.75" thickBot="1" x14ac:dyDescent="0.3"/>
    <row r="245" spans="1:9" ht="15.75" thickBot="1" x14ac:dyDescent="0.3">
      <c r="A245" s="18" t="s">
        <v>23</v>
      </c>
      <c r="B245" s="19" t="s">
        <v>1</v>
      </c>
      <c r="D245" s="1"/>
    </row>
    <row r="246" spans="1:9" ht="15.75" thickBot="1" x14ac:dyDescent="0.3">
      <c r="A246" s="21"/>
      <c r="B246" s="22">
        <v>0</v>
      </c>
      <c r="D246" s="23" t="s">
        <v>2</v>
      </c>
      <c r="E246" s="41">
        <f>VALUE(F246) - IFERROR(VALUE(SUBSTITUTE(SUBSTITUTE(B246, "T", ""), "F", "")), 0) + 1</f>
        <v>1</v>
      </c>
      <c r="F246" s="45">
        <f>E238-1</f>
        <v>0</v>
      </c>
    </row>
    <row r="247" spans="1:9" ht="15.75" thickBot="1" x14ac:dyDescent="0.3">
      <c r="B247" s="25" t="s">
        <v>24</v>
      </c>
      <c r="C247" s="26"/>
      <c r="D247" s="27"/>
    </row>
    <row r="248" spans="1:9" x14ac:dyDescent="0.25">
      <c r="A248" s="30"/>
      <c r="B248" s="82"/>
      <c r="C248" s="83"/>
      <c r="D248" s="84"/>
      <c r="E248" s="82"/>
      <c r="F248" s="83"/>
      <c r="G248" s="85"/>
      <c r="H248">
        <f>IF(ISNUMBER(SEARCH("FST", A245)), COUNTIF(A248:G251, "*"), IF(OR(ISNUMBER(SEARCH("FBT", A245)), ISNUMBER(SEARCH("FDT", A245)), ISNUMBER(SEARCH("LOOP", A245))), COUNTIFS(A248:G251, "*SFU*", A248:G251, "&lt;&gt;"), 0))</f>
        <v>0</v>
      </c>
    </row>
    <row r="249" spans="1:9" x14ac:dyDescent="0.25">
      <c r="A249" s="32"/>
      <c r="B249" s="78"/>
      <c r="C249" s="79"/>
      <c r="D249" s="80"/>
      <c r="E249" s="78"/>
      <c r="F249" s="79"/>
      <c r="G249" s="81"/>
      <c r="I249">
        <f>IF(ISNUMBER(SEARCH("FBT",A245))+ISNUMBER(SEARCH("FDT",A245)),COUNTIFS(A248:G251,"&lt;&gt;*SFU*", A248:G251, "&lt;&gt;"), 0)</f>
        <v>0</v>
      </c>
    </row>
    <row r="250" spans="1:9" x14ac:dyDescent="0.25">
      <c r="A250" s="34"/>
      <c r="B250" s="78"/>
      <c r="C250" s="79"/>
      <c r="D250" s="80"/>
      <c r="E250" s="78"/>
      <c r="F250" s="79"/>
      <c r="G250" s="81"/>
      <c r="I250">
        <f>IF(ISNUMBER(SEARCH("LOOP",A245)), COUNTIFS(A248:G251,"&lt;&gt;*SFU*", A248:G251, "&lt;&gt;"), 0)</f>
        <v>0</v>
      </c>
    </row>
    <row r="251" spans="1:9" ht="15.75" thickBot="1" x14ac:dyDescent="0.3">
      <c r="A251" s="35"/>
      <c r="B251" s="74"/>
      <c r="C251" s="75"/>
      <c r="D251" s="76"/>
      <c r="E251" s="74"/>
      <c r="F251" s="75"/>
      <c r="G251" s="77"/>
    </row>
    <row r="252" spans="1:9" ht="15.75" customHeight="1" thickBot="1" x14ac:dyDescent="0.3"/>
    <row r="253" spans="1:9" ht="15.75" thickBot="1" x14ac:dyDescent="0.3">
      <c r="A253" s="18" t="s">
        <v>23</v>
      </c>
      <c r="B253" s="19" t="s">
        <v>1</v>
      </c>
      <c r="D253" s="1"/>
    </row>
    <row r="254" spans="1:9" ht="15.75" thickBot="1" x14ac:dyDescent="0.3">
      <c r="A254" s="21"/>
      <c r="B254" s="22">
        <v>0</v>
      </c>
      <c r="D254" s="23" t="s">
        <v>2</v>
      </c>
      <c r="E254" s="41">
        <f>VALUE(F254) - IFERROR(VALUE(SUBSTITUTE(SUBSTITUTE(B254, "T", ""), "F", "")), 0) + 1</f>
        <v>1</v>
      </c>
      <c r="F254" s="45">
        <f>E246-1</f>
        <v>0</v>
      </c>
    </row>
    <row r="255" spans="1:9" ht="15.75" thickBot="1" x14ac:dyDescent="0.3">
      <c r="B255" s="25" t="s">
        <v>24</v>
      </c>
      <c r="C255" s="26"/>
      <c r="D255" s="27"/>
    </row>
    <row r="256" spans="1:9" x14ac:dyDescent="0.25">
      <c r="A256" s="30"/>
      <c r="B256" s="82"/>
      <c r="C256" s="83"/>
      <c r="D256" s="84"/>
      <c r="E256" s="82"/>
      <c r="F256" s="83"/>
      <c r="G256" s="85"/>
      <c r="H256">
        <f>IF(ISNUMBER(SEARCH("FST", A253)), COUNTIF(A256:G259, "*"), IF(OR(ISNUMBER(SEARCH("FBT", A253)), ISNUMBER(SEARCH("FDT", A253)), ISNUMBER(SEARCH("LOOP", A253))), COUNTIFS(A256:G259, "*SFU*", A256:G259, "&lt;&gt;"), 0))</f>
        <v>0</v>
      </c>
    </row>
    <row r="257" spans="1:9" x14ac:dyDescent="0.25">
      <c r="A257" s="32"/>
      <c r="B257" s="78"/>
      <c r="C257" s="79"/>
      <c r="D257" s="80"/>
      <c r="E257" s="78"/>
      <c r="F257" s="79"/>
      <c r="G257" s="81"/>
      <c r="I257">
        <f>IF(ISNUMBER(SEARCH("FBT",A253))+ISNUMBER(SEARCH("FDT",A253)),COUNTIFS(A256:G259,"&lt;&gt;*SFU*", A256:G259, "&lt;&gt;"), 0)</f>
        <v>0</v>
      </c>
    </row>
    <row r="258" spans="1:9" x14ac:dyDescent="0.25">
      <c r="A258" s="34"/>
      <c r="B258" s="78"/>
      <c r="C258" s="79"/>
      <c r="D258" s="80"/>
      <c r="E258" s="78"/>
      <c r="F258" s="79"/>
      <c r="G258" s="81"/>
      <c r="I258">
        <f>IF(ISNUMBER(SEARCH("LOOP",A253)), COUNTIFS(A256:G259,"&lt;&gt;*SFU*", A256:G259, "&lt;&gt;"), 0)</f>
        <v>0</v>
      </c>
    </row>
    <row r="259" spans="1:9" ht="15.75" thickBot="1" x14ac:dyDescent="0.3">
      <c r="A259" s="35"/>
      <c r="B259" s="74"/>
      <c r="C259" s="75"/>
      <c r="D259" s="76"/>
      <c r="E259" s="74"/>
      <c r="F259" s="75"/>
      <c r="G259" s="77"/>
    </row>
    <row r="260" spans="1:9" ht="15.75" customHeight="1" thickBot="1" x14ac:dyDescent="0.3"/>
    <row r="261" spans="1:9" ht="15.75" thickBot="1" x14ac:dyDescent="0.3">
      <c r="A261" s="18" t="s">
        <v>23</v>
      </c>
      <c r="B261" s="19" t="s">
        <v>1</v>
      </c>
      <c r="D261" s="1"/>
    </row>
    <row r="262" spans="1:9" ht="15.75" thickBot="1" x14ac:dyDescent="0.3">
      <c r="A262" s="21"/>
      <c r="B262" s="22">
        <v>0</v>
      </c>
      <c r="D262" s="23" t="s">
        <v>2</v>
      </c>
      <c r="E262" s="41">
        <f>VALUE(F262) - IFERROR(VALUE(SUBSTITUTE(SUBSTITUTE(B262, "T", ""), "F", "")), 0) + 1</f>
        <v>1</v>
      </c>
      <c r="F262" s="45">
        <f>E254-1</f>
        <v>0</v>
      </c>
    </row>
    <row r="263" spans="1:9" ht="15.75" thickBot="1" x14ac:dyDescent="0.3">
      <c r="B263" s="25" t="s">
        <v>24</v>
      </c>
      <c r="C263" s="26"/>
      <c r="D263" s="27"/>
    </row>
    <row r="264" spans="1:9" x14ac:dyDescent="0.25">
      <c r="A264" s="30"/>
      <c r="B264" s="82"/>
      <c r="C264" s="83"/>
      <c r="D264" s="84"/>
      <c r="E264" s="82"/>
      <c r="F264" s="83"/>
      <c r="G264" s="85"/>
      <c r="H264">
        <f>IF(ISNUMBER(SEARCH("FST", A261)), COUNTIF(A264:G267, "*"), IF(OR(ISNUMBER(SEARCH("FBT", A261)), ISNUMBER(SEARCH("FDT", A261)), ISNUMBER(SEARCH("LOOP", A261))), COUNTIFS(A264:G267, "*SFU*", A264:G267, "&lt;&gt;"), 0))</f>
        <v>0</v>
      </c>
    </row>
    <row r="265" spans="1:9" x14ac:dyDescent="0.25">
      <c r="A265" s="32"/>
      <c r="B265" s="78"/>
      <c r="C265" s="79"/>
      <c r="D265" s="80"/>
      <c r="E265" s="78"/>
      <c r="F265" s="79"/>
      <c r="G265" s="81"/>
      <c r="I265">
        <f>IF(ISNUMBER(SEARCH("FBT",A261))+ISNUMBER(SEARCH("FDT",A261)),COUNTIFS(A264:G267,"&lt;&gt;*SFU*", A264:G267, "&lt;&gt;"), 0)</f>
        <v>0</v>
      </c>
    </row>
    <row r="266" spans="1:9" x14ac:dyDescent="0.25">
      <c r="A266" s="34"/>
      <c r="B266" s="78"/>
      <c r="C266" s="79"/>
      <c r="D266" s="80"/>
      <c r="E266" s="78"/>
      <c r="F266" s="79"/>
      <c r="G266" s="81"/>
      <c r="I266">
        <f>IF(ISNUMBER(SEARCH("LOOP",A261)), COUNTIFS(A264:G267,"&lt;&gt;*SFU*", A264:G267, "&lt;&gt;"), 0)</f>
        <v>0</v>
      </c>
    </row>
    <row r="267" spans="1:9" ht="15.75" thickBot="1" x14ac:dyDescent="0.3">
      <c r="A267" s="35"/>
      <c r="B267" s="74"/>
      <c r="C267" s="75"/>
      <c r="D267" s="76"/>
      <c r="E267" s="74"/>
      <c r="F267" s="75"/>
      <c r="G267" s="77"/>
    </row>
    <row r="268" spans="1:9" ht="15.75" thickBot="1" x14ac:dyDescent="0.3"/>
    <row r="269" spans="1:9" ht="15.75" thickBot="1" x14ac:dyDescent="0.3">
      <c r="A269" s="18" t="s">
        <v>23</v>
      </c>
      <c r="B269" s="19" t="s">
        <v>1</v>
      </c>
      <c r="D269" s="1"/>
    </row>
    <row r="270" spans="1:9" ht="15.75" thickBot="1" x14ac:dyDescent="0.3">
      <c r="A270" s="21"/>
      <c r="B270" s="22">
        <v>0</v>
      </c>
      <c r="D270" s="23" t="s">
        <v>2</v>
      </c>
      <c r="E270" s="41">
        <f>VALUE(F270) - IFERROR(VALUE(SUBSTITUTE(SUBSTITUTE(B270, "T", ""), "F", "")), 0) + 1</f>
        <v>1</v>
      </c>
      <c r="F270" s="45">
        <f>E262-1</f>
        <v>0</v>
      </c>
    </row>
    <row r="271" spans="1:9" ht="15.75" thickBot="1" x14ac:dyDescent="0.3">
      <c r="B271" s="25" t="s">
        <v>24</v>
      </c>
      <c r="C271" s="26"/>
      <c r="D271" s="27"/>
    </row>
    <row r="272" spans="1:9" x14ac:dyDescent="0.25">
      <c r="A272" s="30"/>
      <c r="B272" s="82"/>
      <c r="C272" s="83"/>
      <c r="D272" s="84"/>
      <c r="E272" s="82"/>
      <c r="F272" s="83"/>
      <c r="G272" s="85"/>
      <c r="H272">
        <f>IF(ISNUMBER(SEARCH("FST", A269)), COUNTIF(A272:G275, "*"), IF(OR(ISNUMBER(SEARCH("FBT", A269)), ISNUMBER(SEARCH("FDT", A269)), ISNUMBER(SEARCH("LOOP", A269))), COUNTIFS(A272:G275, "*SFU*", A272:G275, "&lt;&gt;"), 0))</f>
        <v>0</v>
      </c>
    </row>
    <row r="273" spans="1:9" x14ac:dyDescent="0.25">
      <c r="A273" s="32"/>
      <c r="B273" s="78"/>
      <c r="C273" s="79"/>
      <c r="D273" s="80"/>
      <c r="E273" s="78"/>
      <c r="F273" s="79"/>
      <c r="G273" s="81"/>
      <c r="I273">
        <f>IF(ISNUMBER(SEARCH("FBT",A269))+ISNUMBER(SEARCH("FDT",A269)),COUNTIFS(A272:G275,"&lt;&gt;*SFU*", A272:G275, "&lt;&gt;"), 0)</f>
        <v>0</v>
      </c>
    </row>
    <row r="274" spans="1:9" x14ac:dyDescent="0.25">
      <c r="A274" s="34"/>
      <c r="B274" s="78"/>
      <c r="C274" s="79"/>
      <c r="D274" s="80"/>
      <c r="E274" s="78"/>
      <c r="F274" s="79"/>
      <c r="G274" s="81"/>
      <c r="I274">
        <f>IF(ISNUMBER(SEARCH("LOOP",A269)), COUNTIFS(A272:G275,"&lt;&gt;*SFU*", A272:G275, "&lt;&gt;"), 0)</f>
        <v>0</v>
      </c>
    </row>
    <row r="275" spans="1:9" ht="15.75" thickBot="1" x14ac:dyDescent="0.3">
      <c r="A275" s="35"/>
      <c r="B275" s="74"/>
      <c r="C275" s="75"/>
      <c r="D275" s="76"/>
      <c r="E275" s="74"/>
      <c r="F275" s="75"/>
      <c r="G275" s="77"/>
    </row>
    <row r="276" spans="1:9" ht="15.75" thickBot="1" x14ac:dyDescent="0.3"/>
    <row r="277" spans="1:9" ht="15.75" thickBot="1" x14ac:dyDescent="0.3">
      <c r="A277" s="18" t="s">
        <v>23</v>
      </c>
      <c r="B277" s="19" t="s">
        <v>1</v>
      </c>
      <c r="D277" s="1"/>
    </row>
    <row r="278" spans="1:9" ht="15.75" thickBot="1" x14ac:dyDescent="0.3">
      <c r="A278" s="21"/>
      <c r="B278" s="22">
        <v>0</v>
      </c>
      <c r="D278" s="23" t="s">
        <v>2</v>
      </c>
      <c r="E278" s="41">
        <f>VALUE(F278) - IFERROR(VALUE(SUBSTITUTE(SUBSTITUTE(B278, "T", ""), "F", "")), 0) + 1</f>
        <v>1</v>
      </c>
      <c r="F278" s="45">
        <f>E270-1</f>
        <v>0</v>
      </c>
    </row>
    <row r="279" spans="1:9" ht="15.75" thickBot="1" x14ac:dyDescent="0.3">
      <c r="B279" s="25" t="s">
        <v>24</v>
      </c>
      <c r="C279" s="26"/>
      <c r="D279" s="27"/>
    </row>
    <row r="280" spans="1:9" x14ac:dyDescent="0.25">
      <c r="A280" s="30"/>
      <c r="B280" s="82"/>
      <c r="C280" s="83"/>
      <c r="D280" s="84"/>
      <c r="E280" s="82"/>
      <c r="F280" s="83"/>
      <c r="G280" s="85"/>
      <c r="H280">
        <f>IF(ISNUMBER(SEARCH("FST", A277)), COUNTIF(A280:G283, "*"), IF(OR(ISNUMBER(SEARCH("FBT", A277)), ISNUMBER(SEARCH("FDT", A277)), ISNUMBER(SEARCH("LOOP", A277))), COUNTIFS(A280:G283, "*SFU*", A280:G283, "&lt;&gt;"), 0))</f>
        <v>0</v>
      </c>
    </row>
    <row r="281" spans="1:9" x14ac:dyDescent="0.25">
      <c r="A281" s="32"/>
      <c r="B281" s="78"/>
      <c r="C281" s="79"/>
      <c r="D281" s="80"/>
      <c r="E281" s="78"/>
      <c r="F281" s="79"/>
      <c r="G281" s="81"/>
      <c r="I281">
        <f>IF(ISNUMBER(SEARCH("FBT",A277))+ISNUMBER(SEARCH("FDT",A277)),COUNTIFS(A280:G283,"&lt;&gt;*SFU*", A280:G283, "&lt;&gt;"), 0)</f>
        <v>0</v>
      </c>
    </row>
    <row r="282" spans="1:9" x14ac:dyDescent="0.25">
      <c r="A282" s="34"/>
      <c r="B282" s="78"/>
      <c r="C282" s="79"/>
      <c r="D282" s="80"/>
      <c r="E282" s="78"/>
      <c r="F282" s="79"/>
      <c r="G282" s="81"/>
      <c r="I282">
        <f>IF(ISNUMBER(SEARCH("LOOP",A277)), COUNTIFS(A280:G283,"&lt;&gt;*SFU*", A280:G283, "&lt;&gt;"), 0)</f>
        <v>0</v>
      </c>
    </row>
    <row r="283" spans="1:9" ht="15.75" thickBot="1" x14ac:dyDescent="0.3">
      <c r="A283" s="35"/>
      <c r="B283" s="74"/>
      <c r="C283" s="75"/>
      <c r="D283" s="76"/>
      <c r="E283" s="74"/>
      <c r="F283" s="75"/>
      <c r="G283" s="77"/>
    </row>
    <row r="284" spans="1:9" ht="15.75" thickBot="1" x14ac:dyDescent="0.3"/>
    <row r="285" spans="1:9" ht="15.75" thickBot="1" x14ac:dyDescent="0.3">
      <c r="A285" s="18" t="s">
        <v>23</v>
      </c>
      <c r="B285" s="19" t="s">
        <v>1</v>
      </c>
      <c r="D285" s="1"/>
    </row>
    <row r="286" spans="1:9" ht="15.75" thickBot="1" x14ac:dyDescent="0.3">
      <c r="A286" s="21"/>
      <c r="B286" s="22">
        <v>0</v>
      </c>
      <c r="D286" s="23" t="s">
        <v>2</v>
      </c>
      <c r="E286" s="41">
        <f>VALUE(F286) - IFERROR(VALUE(SUBSTITUTE(SUBSTITUTE(B286, "T", ""), "F", "")), 0) + 1</f>
        <v>1</v>
      </c>
      <c r="F286" s="45">
        <f>E278-1</f>
        <v>0</v>
      </c>
    </row>
    <row r="287" spans="1:9" ht="15.75" thickBot="1" x14ac:dyDescent="0.3">
      <c r="B287" s="25" t="s">
        <v>24</v>
      </c>
      <c r="C287" s="26"/>
      <c r="D287" s="27"/>
    </row>
    <row r="288" spans="1:9" x14ac:dyDescent="0.25">
      <c r="A288" s="30"/>
      <c r="B288" s="82"/>
      <c r="C288" s="83"/>
      <c r="D288" s="84"/>
      <c r="E288" s="82"/>
      <c r="F288" s="83"/>
      <c r="G288" s="85"/>
      <c r="H288">
        <f>IF(ISNUMBER(SEARCH("FST", A285)), COUNTIF(A288:G291, "*"), IF(OR(ISNUMBER(SEARCH("FBT", A285)), ISNUMBER(SEARCH("FDT", A285)), ISNUMBER(SEARCH("LOOP", A285))), COUNTIFS(A288:G291, "*SFU*", A288:G291, "&lt;&gt;"), 0))</f>
        <v>0</v>
      </c>
    </row>
    <row r="289" spans="1:9" x14ac:dyDescent="0.25">
      <c r="A289" s="32"/>
      <c r="B289" s="78"/>
      <c r="C289" s="79"/>
      <c r="D289" s="80"/>
      <c r="E289" s="78"/>
      <c r="F289" s="79"/>
      <c r="G289" s="81"/>
      <c r="I289">
        <f>IF(ISNUMBER(SEARCH("FBT",A285))+ISNUMBER(SEARCH("FDT",A285)),COUNTIFS(A288:G291,"&lt;&gt;*SFU*", A288:G291, "&lt;&gt;"), 0)</f>
        <v>0</v>
      </c>
    </row>
    <row r="290" spans="1:9" x14ac:dyDescent="0.25">
      <c r="A290" s="34"/>
      <c r="B290" s="78"/>
      <c r="C290" s="79"/>
      <c r="D290" s="80"/>
      <c r="E290" s="78"/>
      <c r="F290" s="79"/>
      <c r="G290" s="81"/>
      <c r="I290">
        <f>IF(ISNUMBER(SEARCH("LOOP",A285)), COUNTIFS(A288:G291,"&lt;&gt;*SFU*", A288:G291, "&lt;&gt;"), 0)</f>
        <v>0</v>
      </c>
    </row>
    <row r="291" spans="1:9" ht="15.75" thickBot="1" x14ac:dyDescent="0.3">
      <c r="A291" s="35"/>
      <c r="B291" s="74"/>
      <c r="C291" s="75"/>
      <c r="D291" s="76"/>
      <c r="E291" s="74"/>
      <c r="F291" s="75"/>
      <c r="G291" s="77"/>
    </row>
    <row r="292" spans="1:9" ht="15.75" thickBot="1" x14ac:dyDescent="0.3"/>
    <row r="293" spans="1:9" ht="15.75" thickBot="1" x14ac:dyDescent="0.3">
      <c r="A293" s="18" t="s">
        <v>23</v>
      </c>
      <c r="B293" s="19" t="s">
        <v>1</v>
      </c>
      <c r="D293" s="1"/>
    </row>
    <row r="294" spans="1:9" ht="15.75" thickBot="1" x14ac:dyDescent="0.3">
      <c r="A294" s="21"/>
      <c r="B294" s="22">
        <v>0</v>
      </c>
      <c r="D294" s="23" t="s">
        <v>2</v>
      </c>
      <c r="E294" s="41">
        <f>VALUE(F294) - IFERROR(VALUE(SUBSTITUTE(SUBSTITUTE(B294, "T", ""), "F", "")), 0) + 1</f>
        <v>1</v>
      </c>
      <c r="F294" s="45">
        <f>E286-1</f>
        <v>0</v>
      </c>
    </row>
    <row r="295" spans="1:9" ht="15.75" thickBot="1" x14ac:dyDescent="0.3">
      <c r="B295" s="25" t="s">
        <v>24</v>
      </c>
      <c r="C295" s="26"/>
      <c r="D295" s="27"/>
    </row>
    <row r="296" spans="1:9" x14ac:dyDescent="0.25">
      <c r="A296" s="30"/>
      <c r="B296" s="82"/>
      <c r="C296" s="83"/>
      <c r="D296" s="84"/>
      <c r="E296" s="82"/>
      <c r="F296" s="83"/>
      <c r="G296" s="85"/>
      <c r="H296">
        <f>IF(ISNUMBER(SEARCH("FST", A293)), COUNTIF(A296:G299, "*"), IF(OR(ISNUMBER(SEARCH("FBT", A293)), ISNUMBER(SEARCH("FDT", A293)), ISNUMBER(SEARCH("LOOP", A293))), COUNTIFS(A296:G299, "*SFU*", A296:G299, "&lt;&gt;"), 0))</f>
        <v>0</v>
      </c>
    </row>
    <row r="297" spans="1:9" x14ac:dyDescent="0.25">
      <c r="A297" s="32"/>
      <c r="B297" s="78"/>
      <c r="C297" s="79"/>
      <c r="D297" s="80"/>
      <c r="E297" s="78"/>
      <c r="F297" s="79"/>
      <c r="G297" s="81"/>
      <c r="I297">
        <f>IF(ISNUMBER(SEARCH("FBT",A293))+ISNUMBER(SEARCH("FDT",A293)),COUNTIFS(A296:G299,"&lt;&gt;*SFU*", A296:G299, "&lt;&gt;"), 0)</f>
        <v>0</v>
      </c>
    </row>
    <row r="298" spans="1:9" x14ac:dyDescent="0.25">
      <c r="A298" s="34"/>
      <c r="B298" s="78"/>
      <c r="C298" s="79"/>
      <c r="D298" s="80"/>
      <c r="E298" s="78"/>
      <c r="F298" s="79"/>
      <c r="G298" s="81"/>
      <c r="I298">
        <f>IF(ISNUMBER(SEARCH("LOOP",A293)), COUNTIFS(A296:G299,"&lt;&gt;*SFU*", A296:G299, "&lt;&gt;"), 0)</f>
        <v>0</v>
      </c>
    </row>
    <row r="299" spans="1:9" ht="15.75" thickBot="1" x14ac:dyDescent="0.3">
      <c r="A299" s="35"/>
      <c r="B299" s="74"/>
      <c r="C299" s="75"/>
      <c r="D299" s="76"/>
      <c r="E299" s="74"/>
      <c r="F299" s="75"/>
      <c r="G299" s="77"/>
    </row>
    <row r="300" spans="1:9" ht="15.75" thickBot="1" x14ac:dyDescent="0.3"/>
    <row r="301" spans="1:9" ht="15.75" thickBot="1" x14ac:dyDescent="0.3">
      <c r="A301" s="18" t="s">
        <v>23</v>
      </c>
      <c r="B301" s="19" t="s">
        <v>1</v>
      </c>
      <c r="D301" s="1"/>
    </row>
    <row r="302" spans="1:9" ht="15.75" thickBot="1" x14ac:dyDescent="0.3">
      <c r="A302" s="21"/>
      <c r="B302" s="22">
        <v>0</v>
      </c>
      <c r="D302" s="23" t="s">
        <v>2</v>
      </c>
      <c r="E302" s="41">
        <f>VALUE(F302) - IFERROR(VALUE(SUBSTITUTE(SUBSTITUTE(B302, "T", ""), "F", "")), 0) + 1</f>
        <v>1</v>
      </c>
      <c r="F302" s="45">
        <f>E294-1</f>
        <v>0</v>
      </c>
    </row>
    <row r="303" spans="1:9" ht="15.75" thickBot="1" x14ac:dyDescent="0.3">
      <c r="B303" s="25" t="s">
        <v>24</v>
      </c>
      <c r="C303" s="26"/>
      <c r="D303" s="27"/>
    </row>
    <row r="304" spans="1:9" x14ac:dyDescent="0.25">
      <c r="A304" s="30"/>
      <c r="B304" s="82"/>
      <c r="C304" s="83"/>
      <c r="D304" s="84"/>
      <c r="E304" s="82"/>
      <c r="F304" s="83"/>
      <c r="G304" s="85"/>
      <c r="H304">
        <f>IF(ISNUMBER(SEARCH("FST", A301)), COUNTIF(A304:G307, "*"), IF(OR(ISNUMBER(SEARCH("FBT", A301)), ISNUMBER(SEARCH("FDT", A301)), ISNUMBER(SEARCH("LOOP", A301))), COUNTIFS(A304:G307, "*SFU*", A304:G307, "&lt;&gt;"), 0))</f>
        <v>0</v>
      </c>
    </row>
    <row r="305" spans="1:9" x14ac:dyDescent="0.25">
      <c r="A305" s="32"/>
      <c r="B305" s="78"/>
      <c r="C305" s="79"/>
      <c r="D305" s="80"/>
      <c r="E305" s="78"/>
      <c r="F305" s="79"/>
      <c r="G305" s="81"/>
      <c r="I305">
        <f>IF(ISNUMBER(SEARCH("FBT",A301))+ISNUMBER(SEARCH("FDT",A301)),COUNTIFS(A304:G307,"&lt;&gt;*SFU*", A304:G307, "&lt;&gt;"), 0)</f>
        <v>0</v>
      </c>
    </row>
    <row r="306" spans="1:9" x14ac:dyDescent="0.25">
      <c r="A306" s="34"/>
      <c r="B306" s="78"/>
      <c r="C306" s="79"/>
      <c r="D306" s="80"/>
      <c r="E306" s="78"/>
      <c r="F306" s="79"/>
      <c r="G306" s="81"/>
      <c r="I306">
        <f>IF(ISNUMBER(SEARCH("LOOP",A301)), COUNTIFS(A304:G307,"&lt;&gt;*SFU*", A304:G307, "&lt;&gt;"), 0)</f>
        <v>0</v>
      </c>
    </row>
    <row r="307" spans="1:9" ht="15.75" thickBot="1" x14ac:dyDescent="0.3">
      <c r="A307" s="35"/>
      <c r="B307" s="74"/>
      <c r="C307" s="75"/>
      <c r="D307" s="76"/>
      <c r="E307" s="74"/>
      <c r="F307" s="75"/>
      <c r="G307" s="77"/>
    </row>
    <row r="308" spans="1:9" ht="15.75" thickBot="1" x14ac:dyDescent="0.3"/>
    <row r="309" spans="1:9" ht="15.75" thickBot="1" x14ac:dyDescent="0.3">
      <c r="A309" s="18" t="s">
        <v>23</v>
      </c>
      <c r="B309" s="19" t="s">
        <v>1</v>
      </c>
      <c r="D309" s="1"/>
    </row>
    <row r="310" spans="1:9" ht="15.75" thickBot="1" x14ac:dyDescent="0.3">
      <c r="A310" s="21"/>
      <c r="B310" s="22">
        <v>0</v>
      </c>
      <c r="D310" s="23" t="s">
        <v>2</v>
      </c>
      <c r="E310" s="41">
        <f>VALUE(F310) - IFERROR(VALUE(SUBSTITUTE(SUBSTITUTE(B310, "T", ""), "F", "")), 0) + 1</f>
        <v>1</v>
      </c>
      <c r="F310" s="45">
        <f>E302-1</f>
        <v>0</v>
      </c>
    </row>
    <row r="311" spans="1:9" ht="15.75" thickBot="1" x14ac:dyDescent="0.3">
      <c r="B311" s="25" t="s">
        <v>24</v>
      </c>
      <c r="C311" s="26"/>
      <c r="D311" s="27"/>
    </row>
    <row r="312" spans="1:9" x14ac:dyDescent="0.25">
      <c r="A312" s="30"/>
      <c r="B312" s="82"/>
      <c r="C312" s="83"/>
      <c r="D312" s="84"/>
      <c r="E312" s="82"/>
      <c r="F312" s="83"/>
      <c r="G312" s="85"/>
      <c r="H312">
        <f>IF(ISNUMBER(SEARCH("FST", A309)), COUNTIF(A312:G315, "*"), IF(OR(ISNUMBER(SEARCH("FBT", A309)), ISNUMBER(SEARCH("FDT", A309)), ISNUMBER(SEARCH("LOOP", A309))), COUNTIFS(A312:G315, "*SFU*", A312:G315, "&lt;&gt;"), 0))</f>
        <v>0</v>
      </c>
    </row>
    <row r="313" spans="1:9" x14ac:dyDescent="0.25">
      <c r="A313" s="32"/>
      <c r="B313" s="78"/>
      <c r="C313" s="79"/>
      <c r="D313" s="80"/>
      <c r="E313" s="78"/>
      <c r="F313" s="79"/>
      <c r="G313" s="81"/>
      <c r="I313">
        <f>IF(ISNUMBER(SEARCH("FBT",A309))+ISNUMBER(SEARCH("FDT",A309)),COUNTIFS(A312:G315,"&lt;&gt;*SFU*", A312:G315, "&lt;&gt;"), 0)</f>
        <v>0</v>
      </c>
    </row>
    <row r="314" spans="1:9" x14ac:dyDescent="0.25">
      <c r="A314" s="34"/>
      <c r="B314" s="78"/>
      <c r="C314" s="79"/>
      <c r="D314" s="80"/>
      <c r="E314" s="78"/>
      <c r="F314" s="79"/>
      <c r="G314" s="81"/>
      <c r="I314">
        <f>IF(ISNUMBER(SEARCH("LOOP",A309)), COUNTIFS(A312:G315,"&lt;&gt;*SFU*", A312:G315, "&lt;&gt;"), 0)</f>
        <v>0</v>
      </c>
    </row>
    <row r="315" spans="1:9" ht="15.75" thickBot="1" x14ac:dyDescent="0.3">
      <c r="A315" s="35"/>
      <c r="B315" s="74"/>
      <c r="C315" s="75"/>
      <c r="D315" s="76"/>
      <c r="E315" s="74"/>
      <c r="F315" s="75"/>
      <c r="G315" s="77"/>
    </row>
    <row r="316" spans="1:9" ht="15.75" thickBot="1" x14ac:dyDescent="0.3"/>
    <row r="317" spans="1:9" ht="15.75" thickBot="1" x14ac:dyDescent="0.3">
      <c r="A317" s="18" t="s">
        <v>23</v>
      </c>
      <c r="B317" s="19" t="s">
        <v>1</v>
      </c>
      <c r="D317" s="1"/>
    </row>
    <row r="318" spans="1:9" ht="15.75" thickBot="1" x14ac:dyDescent="0.3">
      <c r="A318" s="21"/>
      <c r="B318" s="22">
        <v>0</v>
      </c>
      <c r="D318" s="23" t="s">
        <v>2</v>
      </c>
      <c r="E318" s="41">
        <f>VALUE(F318) - IFERROR(VALUE(SUBSTITUTE(SUBSTITUTE(B318, "T", ""), "F", "")), 0) + 1</f>
        <v>1</v>
      </c>
      <c r="F318" s="45">
        <f>E310-1</f>
        <v>0</v>
      </c>
    </row>
    <row r="319" spans="1:9" ht="15.75" thickBot="1" x14ac:dyDescent="0.3">
      <c r="B319" s="25" t="s">
        <v>24</v>
      </c>
      <c r="C319" s="26"/>
      <c r="D319" s="27"/>
    </row>
    <row r="320" spans="1:9" x14ac:dyDescent="0.25">
      <c r="A320" s="30"/>
      <c r="B320" s="82"/>
      <c r="C320" s="83"/>
      <c r="D320" s="84"/>
      <c r="E320" s="82"/>
      <c r="F320" s="83"/>
      <c r="G320" s="85"/>
      <c r="H320">
        <f>IF(ISNUMBER(SEARCH("FST", A317)), COUNTIF(A320:G323, "*"), IF(OR(ISNUMBER(SEARCH("FBT", A317)), ISNUMBER(SEARCH("FDT", A317)), ISNUMBER(SEARCH("LOOP", A317))), COUNTIFS(A320:G323, "*SFU*", A320:G323, "&lt;&gt;"), 0))</f>
        <v>0</v>
      </c>
    </row>
    <row r="321" spans="1:9" x14ac:dyDescent="0.25">
      <c r="A321" s="32"/>
      <c r="B321" s="78"/>
      <c r="C321" s="79"/>
      <c r="D321" s="80"/>
      <c r="E321" s="78"/>
      <c r="F321" s="79"/>
      <c r="G321" s="81"/>
      <c r="I321">
        <f>IF(ISNUMBER(SEARCH("FBT",A317))+ISNUMBER(SEARCH("FDT",A317)),COUNTIFS(A320:G323,"&lt;&gt;*SFU*", A320:G323, "&lt;&gt;"), 0)</f>
        <v>0</v>
      </c>
    </row>
    <row r="322" spans="1:9" x14ac:dyDescent="0.25">
      <c r="A322" s="34"/>
      <c r="B322" s="78"/>
      <c r="C322" s="79"/>
      <c r="D322" s="80"/>
      <c r="E322" s="78"/>
      <c r="F322" s="79"/>
      <c r="G322" s="81"/>
      <c r="I322">
        <f>IF(ISNUMBER(SEARCH("LOOP",A317)), COUNTIFS(A320:G323,"&lt;&gt;*SFU*", A320:G323, "&lt;&gt;"), 0)</f>
        <v>0</v>
      </c>
    </row>
    <row r="323" spans="1:9" ht="15.75" thickBot="1" x14ac:dyDescent="0.3">
      <c r="A323" s="35"/>
      <c r="B323" s="74"/>
      <c r="C323" s="75"/>
      <c r="D323" s="76"/>
      <c r="E323" s="74"/>
      <c r="F323" s="75"/>
      <c r="G323" s="77"/>
    </row>
    <row r="324" spans="1:9" ht="15.75" thickBot="1" x14ac:dyDescent="0.3"/>
    <row r="325" spans="1:9" ht="15.75" thickBot="1" x14ac:dyDescent="0.3">
      <c r="A325" s="18" t="s">
        <v>23</v>
      </c>
      <c r="B325" s="19" t="s">
        <v>1</v>
      </c>
      <c r="D325" s="1"/>
    </row>
    <row r="326" spans="1:9" ht="15.75" thickBot="1" x14ac:dyDescent="0.3">
      <c r="A326" s="21"/>
      <c r="B326" s="22">
        <v>0</v>
      </c>
      <c r="D326" s="23" t="s">
        <v>2</v>
      </c>
      <c r="E326" s="41">
        <f>VALUE(F326) - IFERROR(VALUE(SUBSTITUTE(SUBSTITUTE(B326, "T", ""), "F", "")), 0) + 1</f>
        <v>1</v>
      </c>
      <c r="F326" s="45">
        <f>E318-1</f>
        <v>0</v>
      </c>
    </row>
    <row r="327" spans="1:9" ht="15.75" thickBot="1" x14ac:dyDescent="0.3">
      <c r="B327" s="25" t="s">
        <v>24</v>
      </c>
      <c r="C327" s="26"/>
      <c r="D327" s="27"/>
    </row>
    <row r="328" spans="1:9" x14ac:dyDescent="0.25">
      <c r="A328" s="30"/>
      <c r="B328" s="82"/>
      <c r="C328" s="83"/>
      <c r="D328" s="84"/>
      <c r="E328" s="82"/>
      <c r="F328" s="83"/>
      <c r="G328" s="85"/>
      <c r="H328">
        <f>IF(ISNUMBER(SEARCH("FST", A325)), COUNTIF(A328:G331, "*"), IF(OR(ISNUMBER(SEARCH("FBT", A325)), ISNUMBER(SEARCH("FDT", A325)), ISNUMBER(SEARCH("LOOP", A325))), COUNTIFS(A328:G331, "*SFU*", A328:G331, "&lt;&gt;"), 0))</f>
        <v>0</v>
      </c>
    </row>
    <row r="329" spans="1:9" x14ac:dyDescent="0.25">
      <c r="A329" s="32"/>
      <c r="B329" s="78"/>
      <c r="C329" s="79"/>
      <c r="D329" s="80"/>
      <c r="E329" s="78"/>
      <c r="F329" s="79"/>
      <c r="G329" s="81"/>
      <c r="I329">
        <f>IF(ISNUMBER(SEARCH("FBT",A325))+ISNUMBER(SEARCH("FDT",A325)),COUNTIFS(A328:G331,"&lt;&gt;*SFU*", A328:G331, "&lt;&gt;"), 0)</f>
        <v>0</v>
      </c>
    </row>
    <row r="330" spans="1:9" x14ac:dyDescent="0.25">
      <c r="A330" s="34"/>
      <c r="B330" s="78"/>
      <c r="C330" s="79"/>
      <c r="D330" s="80"/>
      <c r="E330" s="78"/>
      <c r="F330" s="79"/>
      <c r="G330" s="81"/>
      <c r="I330">
        <f>IF(ISNUMBER(SEARCH("LOOP",A325)), COUNTIFS(A328:G331,"&lt;&gt;*SFU*", A328:G331, "&lt;&gt;"), 0)</f>
        <v>0</v>
      </c>
    </row>
    <row r="331" spans="1:9" ht="15.75" thickBot="1" x14ac:dyDescent="0.3">
      <c r="A331" s="35"/>
      <c r="B331" s="74"/>
      <c r="C331" s="75"/>
      <c r="D331" s="76"/>
      <c r="E331" s="74"/>
      <c r="F331" s="75"/>
      <c r="G331" s="77"/>
    </row>
    <row r="332" spans="1:9" ht="15.75" thickBot="1" x14ac:dyDescent="0.3"/>
    <row r="333" spans="1:9" ht="15.75" thickBot="1" x14ac:dyDescent="0.3">
      <c r="A333" s="18" t="s">
        <v>23</v>
      </c>
      <c r="B333" s="19" t="s">
        <v>1</v>
      </c>
      <c r="D333" s="1"/>
    </row>
    <row r="334" spans="1:9" ht="15.75" thickBot="1" x14ac:dyDescent="0.3">
      <c r="A334" s="21"/>
      <c r="B334" s="22">
        <v>0</v>
      </c>
      <c r="D334" s="23" t="s">
        <v>2</v>
      </c>
      <c r="E334" s="41">
        <f>VALUE(F334) - IFERROR(VALUE(SUBSTITUTE(SUBSTITUTE(B334, "T", ""), "F", "")), 0) + 1</f>
        <v>1</v>
      </c>
      <c r="F334" s="45">
        <f>E326-1</f>
        <v>0</v>
      </c>
    </row>
    <row r="335" spans="1:9" ht="15.75" thickBot="1" x14ac:dyDescent="0.3">
      <c r="B335" s="25" t="s">
        <v>24</v>
      </c>
      <c r="C335" s="26"/>
      <c r="D335" s="27"/>
    </row>
    <row r="336" spans="1:9" x14ac:dyDescent="0.25">
      <c r="A336" s="30"/>
      <c r="B336" s="82"/>
      <c r="C336" s="83"/>
      <c r="D336" s="84"/>
      <c r="E336" s="82"/>
      <c r="F336" s="83"/>
      <c r="G336" s="85"/>
      <c r="H336">
        <f>IF(ISNUMBER(SEARCH("FST", A333)), COUNTIF(A336:G339, "*"), IF(OR(ISNUMBER(SEARCH("FBT", A333)), ISNUMBER(SEARCH("FDT", A333)), ISNUMBER(SEARCH("LOOP", A333))), COUNTIFS(A336:G339, "*SFU*", A336:G339, "&lt;&gt;"), 0))</f>
        <v>0</v>
      </c>
    </row>
    <row r="337" spans="1:9" x14ac:dyDescent="0.25">
      <c r="A337" s="32"/>
      <c r="B337" s="78"/>
      <c r="C337" s="79"/>
      <c r="D337" s="80"/>
      <c r="E337" s="78"/>
      <c r="F337" s="79"/>
      <c r="G337" s="81"/>
      <c r="I337">
        <f>IF(ISNUMBER(SEARCH("FBT",A333))+ISNUMBER(SEARCH("FDT",A333)),COUNTIFS(A336:G339,"&lt;&gt;*SFU*", A336:G339, "&lt;&gt;"), 0)</f>
        <v>0</v>
      </c>
    </row>
    <row r="338" spans="1:9" x14ac:dyDescent="0.25">
      <c r="A338" s="34"/>
      <c r="B338" s="78"/>
      <c r="C338" s="79"/>
      <c r="D338" s="80"/>
      <c r="E338" s="78"/>
      <c r="F338" s="79"/>
      <c r="G338" s="81"/>
      <c r="I338">
        <f>IF(ISNUMBER(SEARCH("LOOP",A333)), COUNTIFS(A336:G339,"&lt;&gt;*SFU*", A336:G339, "&lt;&gt;"), 0)</f>
        <v>0</v>
      </c>
    </row>
    <row r="339" spans="1:9" ht="15.75" thickBot="1" x14ac:dyDescent="0.3">
      <c r="A339" s="35"/>
      <c r="B339" s="74"/>
      <c r="C339" s="75"/>
      <c r="D339" s="76"/>
      <c r="E339" s="74"/>
      <c r="F339" s="75"/>
      <c r="G339" s="77"/>
    </row>
    <row r="340" spans="1:9" ht="15.75" thickBot="1" x14ac:dyDescent="0.3"/>
    <row r="341" spans="1:9" ht="15.75" thickBot="1" x14ac:dyDescent="0.3">
      <c r="A341" s="18" t="s">
        <v>23</v>
      </c>
      <c r="B341" s="19" t="s">
        <v>1</v>
      </c>
      <c r="D341" s="1"/>
    </row>
    <row r="342" spans="1:9" ht="15.75" thickBot="1" x14ac:dyDescent="0.3">
      <c r="A342" s="21"/>
      <c r="B342" s="22">
        <v>0</v>
      </c>
      <c r="D342" s="23" t="s">
        <v>2</v>
      </c>
      <c r="E342" s="41">
        <f>VALUE(F342) - IFERROR(VALUE(SUBSTITUTE(SUBSTITUTE(B342, "T", ""), "F", "")), 0) + 1</f>
        <v>1</v>
      </c>
      <c r="F342" s="45">
        <f>E334-1</f>
        <v>0</v>
      </c>
    </row>
    <row r="343" spans="1:9" ht="15.75" thickBot="1" x14ac:dyDescent="0.3">
      <c r="B343" s="25" t="s">
        <v>24</v>
      </c>
      <c r="C343" s="26"/>
      <c r="D343" s="27"/>
    </row>
    <row r="344" spans="1:9" x14ac:dyDescent="0.25">
      <c r="A344" s="30"/>
      <c r="B344" s="82"/>
      <c r="C344" s="83"/>
      <c r="D344" s="84"/>
      <c r="E344" s="82"/>
      <c r="F344" s="83"/>
      <c r="G344" s="85"/>
      <c r="H344">
        <f>IF(ISNUMBER(SEARCH("FST", A341)), COUNTIF(A344:G347, "*"), IF(OR(ISNUMBER(SEARCH("FBT", A341)), ISNUMBER(SEARCH("FDT", A341)), ISNUMBER(SEARCH("LOOP", A341))), COUNTIFS(A344:G347, "*SFU*", A344:G347, "&lt;&gt;"), 0))</f>
        <v>0</v>
      </c>
    </row>
    <row r="345" spans="1:9" x14ac:dyDescent="0.25">
      <c r="A345" s="32"/>
      <c r="B345" s="78"/>
      <c r="C345" s="79"/>
      <c r="D345" s="80"/>
      <c r="E345" s="78"/>
      <c r="F345" s="79"/>
      <c r="G345" s="81"/>
      <c r="I345">
        <f>IF(ISNUMBER(SEARCH("FBT",A341))+ISNUMBER(SEARCH("FDT",A341)),COUNTIFS(A344:G347,"&lt;&gt;*SFU*", A344:G347, "&lt;&gt;"), 0)</f>
        <v>0</v>
      </c>
    </row>
    <row r="346" spans="1:9" x14ac:dyDescent="0.25">
      <c r="A346" s="34"/>
      <c r="B346" s="78"/>
      <c r="C346" s="79"/>
      <c r="D346" s="80"/>
      <c r="E346" s="78"/>
      <c r="F346" s="79"/>
      <c r="G346" s="81"/>
      <c r="I346">
        <f>IF(ISNUMBER(SEARCH("LOOP",A341)), COUNTIFS(A344:G347,"&lt;&gt;*SFU*", A344:G347, "&lt;&gt;"), 0)</f>
        <v>0</v>
      </c>
    </row>
    <row r="347" spans="1:9" ht="15.75" thickBot="1" x14ac:dyDescent="0.3">
      <c r="A347" s="35"/>
      <c r="B347" s="74"/>
      <c r="C347" s="75"/>
      <c r="D347" s="76"/>
      <c r="E347" s="74"/>
      <c r="F347" s="75"/>
      <c r="G347" s="77"/>
    </row>
    <row r="348" spans="1:9" ht="15.75" thickBot="1" x14ac:dyDescent="0.3"/>
    <row r="349" spans="1:9" ht="15.75" thickBot="1" x14ac:dyDescent="0.3">
      <c r="A349" s="18" t="s">
        <v>23</v>
      </c>
      <c r="B349" s="19" t="s">
        <v>1</v>
      </c>
      <c r="D349" s="1"/>
    </row>
    <row r="350" spans="1:9" ht="15.75" thickBot="1" x14ac:dyDescent="0.3">
      <c r="A350" s="21"/>
      <c r="B350" s="22">
        <v>0</v>
      </c>
      <c r="D350" s="23" t="s">
        <v>2</v>
      </c>
      <c r="E350" s="41">
        <f>VALUE(F350) - IFERROR(VALUE(SUBSTITUTE(SUBSTITUTE(B350, "T", ""), "F", "")), 0) + 1</f>
        <v>1</v>
      </c>
      <c r="F350" s="45">
        <f>E342-1</f>
        <v>0</v>
      </c>
    </row>
    <row r="351" spans="1:9" ht="15.75" thickBot="1" x14ac:dyDescent="0.3">
      <c r="B351" s="25" t="s">
        <v>24</v>
      </c>
      <c r="C351" s="26"/>
      <c r="D351" s="27"/>
    </row>
    <row r="352" spans="1:9" x14ac:dyDescent="0.25">
      <c r="A352" s="30"/>
      <c r="B352" s="82"/>
      <c r="C352" s="83"/>
      <c r="D352" s="84"/>
      <c r="E352" s="82"/>
      <c r="F352" s="83"/>
      <c r="G352" s="85"/>
      <c r="H352">
        <f>IF(ISNUMBER(SEARCH("FST", A349)), COUNTIF(A352:G355, "*"), IF(OR(ISNUMBER(SEARCH("FBT", A349)), ISNUMBER(SEARCH("FDT", A349)), ISNUMBER(SEARCH("LOOP", A349))), COUNTIFS(A352:G355, "*SFU*", A352:G355, "&lt;&gt;"), 0))</f>
        <v>0</v>
      </c>
    </row>
    <row r="353" spans="1:9" x14ac:dyDescent="0.25">
      <c r="A353" s="32"/>
      <c r="B353" s="78"/>
      <c r="C353" s="79"/>
      <c r="D353" s="80"/>
      <c r="E353" s="78"/>
      <c r="F353" s="79"/>
      <c r="G353" s="81"/>
      <c r="I353">
        <f>IF(ISNUMBER(SEARCH("FBT",A349))+ISNUMBER(SEARCH("FDT",A349)),COUNTIFS(A352:G355,"&lt;&gt;*SFU*", A352:G355, "&lt;&gt;"), 0)</f>
        <v>0</v>
      </c>
    </row>
    <row r="354" spans="1:9" x14ac:dyDescent="0.25">
      <c r="A354" s="34"/>
      <c r="B354" s="78"/>
      <c r="C354" s="79"/>
      <c r="D354" s="80"/>
      <c r="E354" s="78"/>
      <c r="F354" s="79"/>
      <c r="G354" s="81"/>
      <c r="I354">
        <f>IF(ISNUMBER(SEARCH("LOOP",A349)), COUNTIFS(A352:G355,"&lt;&gt;*SFU*", A352:G355, "&lt;&gt;"), 0)</f>
        <v>0</v>
      </c>
    </row>
    <row r="355" spans="1:9" ht="15.75" thickBot="1" x14ac:dyDescent="0.3">
      <c r="A355" s="35"/>
      <c r="B355" s="74"/>
      <c r="C355" s="75"/>
      <c r="D355" s="76"/>
      <c r="E355" s="74"/>
      <c r="F355" s="75"/>
      <c r="G355" s="77"/>
    </row>
    <row r="356" spans="1:9" ht="15.75" thickBot="1" x14ac:dyDescent="0.3"/>
    <row r="357" spans="1:9" ht="15.75" thickBot="1" x14ac:dyDescent="0.3">
      <c r="A357" s="18" t="s">
        <v>23</v>
      </c>
      <c r="B357" s="19" t="s">
        <v>1</v>
      </c>
      <c r="D357" s="1"/>
    </row>
    <row r="358" spans="1:9" ht="15.75" thickBot="1" x14ac:dyDescent="0.3">
      <c r="A358" s="21"/>
      <c r="B358" s="22">
        <v>0</v>
      </c>
      <c r="D358" s="23" t="s">
        <v>2</v>
      </c>
      <c r="E358" s="41">
        <f>VALUE(F358) - IFERROR(VALUE(SUBSTITUTE(SUBSTITUTE(B358, "T", ""), "F", "")), 0) + 1</f>
        <v>1</v>
      </c>
      <c r="F358" s="45">
        <f>E350-1</f>
        <v>0</v>
      </c>
    </row>
    <row r="359" spans="1:9" ht="15.75" thickBot="1" x14ac:dyDescent="0.3">
      <c r="B359" s="25" t="s">
        <v>24</v>
      </c>
      <c r="C359" s="26"/>
      <c r="D359" s="27"/>
    </row>
    <row r="360" spans="1:9" x14ac:dyDescent="0.25">
      <c r="A360" s="30"/>
      <c r="B360" s="82"/>
      <c r="C360" s="83"/>
      <c r="D360" s="84"/>
      <c r="E360" s="82"/>
      <c r="F360" s="83"/>
      <c r="G360" s="85"/>
      <c r="H360">
        <f>IF(ISNUMBER(SEARCH("FST", A357)), COUNTIF(A360:G363, "*"), IF(OR(ISNUMBER(SEARCH("FBT", A357)), ISNUMBER(SEARCH("FDT", A357)), ISNUMBER(SEARCH("LOOP", A357))), COUNTIFS(A360:G363, "*SFU*", A360:G363, "&lt;&gt;"), 0))</f>
        <v>0</v>
      </c>
    </row>
    <row r="361" spans="1:9" x14ac:dyDescent="0.25">
      <c r="A361" s="32"/>
      <c r="B361" s="78"/>
      <c r="C361" s="79"/>
      <c r="D361" s="80"/>
      <c r="E361" s="78"/>
      <c r="F361" s="79"/>
      <c r="G361" s="81"/>
      <c r="I361">
        <f>IF(ISNUMBER(SEARCH("FBT",A357))+ISNUMBER(SEARCH("FDT",A357)),COUNTIFS(A360:G363,"&lt;&gt;*SFU*", A360:G363, "&lt;&gt;"), 0)</f>
        <v>0</v>
      </c>
    </row>
    <row r="362" spans="1:9" x14ac:dyDescent="0.25">
      <c r="A362" s="34"/>
      <c r="B362" s="78"/>
      <c r="C362" s="79"/>
      <c r="D362" s="80"/>
      <c r="E362" s="78"/>
      <c r="F362" s="79"/>
      <c r="G362" s="81"/>
      <c r="I362">
        <f>IF(ISNUMBER(SEARCH("LOOP",A357)), COUNTIFS(A360:G363,"&lt;&gt;*SFU*", A360:G363, "&lt;&gt;"), 0)</f>
        <v>0</v>
      </c>
    </row>
    <row r="363" spans="1:9" ht="15.75" thickBot="1" x14ac:dyDescent="0.3">
      <c r="A363" s="35"/>
      <c r="B363" s="74"/>
      <c r="C363" s="75"/>
      <c r="D363" s="76"/>
      <c r="E363" s="74"/>
      <c r="F363" s="75"/>
      <c r="G363" s="77"/>
    </row>
    <row r="364" spans="1:9" ht="15.75" thickBot="1" x14ac:dyDescent="0.3"/>
    <row r="365" spans="1:9" ht="15.75" thickBot="1" x14ac:dyDescent="0.3">
      <c r="A365" s="18" t="s">
        <v>23</v>
      </c>
      <c r="B365" s="19" t="s">
        <v>1</v>
      </c>
      <c r="D365" s="1"/>
    </row>
    <row r="366" spans="1:9" ht="15.75" thickBot="1" x14ac:dyDescent="0.3">
      <c r="A366" s="21"/>
      <c r="B366" s="22">
        <v>0</v>
      </c>
      <c r="D366" s="23" t="s">
        <v>2</v>
      </c>
      <c r="E366" s="41">
        <f>VALUE(F366) - IFERROR(VALUE(SUBSTITUTE(SUBSTITUTE(B366, "T", ""), "F", "")), 0) + 1</f>
        <v>1</v>
      </c>
      <c r="F366" s="45">
        <f>E358-1</f>
        <v>0</v>
      </c>
    </row>
    <row r="367" spans="1:9" ht="15.75" thickBot="1" x14ac:dyDescent="0.3">
      <c r="B367" s="25" t="s">
        <v>24</v>
      </c>
      <c r="C367" s="26"/>
      <c r="D367" s="27"/>
    </row>
    <row r="368" spans="1:9" x14ac:dyDescent="0.25">
      <c r="A368" s="30"/>
      <c r="B368" s="82"/>
      <c r="C368" s="83"/>
      <c r="D368" s="84"/>
      <c r="E368" s="82"/>
      <c r="F368" s="83"/>
      <c r="G368" s="85"/>
      <c r="H368">
        <f>IF(ISNUMBER(SEARCH("FST", A365)), COUNTIF(A368:G371, "*"), IF(OR(ISNUMBER(SEARCH("FBT", A365)), ISNUMBER(SEARCH("FDT", A365)), ISNUMBER(SEARCH("LOOP", A365))), COUNTIFS(A368:G371, "*SFU*", A368:G371, "&lt;&gt;"), 0))</f>
        <v>0</v>
      </c>
    </row>
    <row r="369" spans="1:9" x14ac:dyDescent="0.25">
      <c r="A369" s="32"/>
      <c r="B369" s="78"/>
      <c r="C369" s="79"/>
      <c r="D369" s="80"/>
      <c r="E369" s="78"/>
      <c r="F369" s="79"/>
      <c r="G369" s="81"/>
      <c r="I369">
        <f>IF(ISNUMBER(SEARCH("FBT",A365))+ISNUMBER(SEARCH("FDT",A365)),COUNTIFS(A368:G371,"&lt;&gt;*SFU*", A368:G371, "&lt;&gt;"), 0)</f>
        <v>0</v>
      </c>
    </row>
    <row r="370" spans="1:9" x14ac:dyDescent="0.25">
      <c r="A370" s="34"/>
      <c r="B370" s="78"/>
      <c r="C370" s="79"/>
      <c r="D370" s="80"/>
      <c r="E370" s="78"/>
      <c r="F370" s="79"/>
      <c r="G370" s="81"/>
      <c r="I370">
        <f>IF(ISNUMBER(SEARCH("LOOP",A365)), COUNTIFS(A368:G371,"&lt;&gt;*SFU*", A368:G371, "&lt;&gt;"), 0)</f>
        <v>0</v>
      </c>
    </row>
    <row r="371" spans="1:9" ht="15.75" thickBot="1" x14ac:dyDescent="0.3">
      <c r="A371" s="35"/>
      <c r="B371" s="74"/>
      <c r="C371" s="75"/>
      <c r="D371" s="76"/>
      <c r="E371" s="74"/>
      <c r="F371" s="75"/>
      <c r="G371" s="77"/>
    </row>
    <row r="372" spans="1:9" ht="15.75" thickBot="1" x14ac:dyDescent="0.3"/>
    <row r="373" spans="1:9" ht="15.75" thickBot="1" x14ac:dyDescent="0.3">
      <c r="A373" s="18" t="s">
        <v>23</v>
      </c>
      <c r="B373" s="19" t="s">
        <v>1</v>
      </c>
      <c r="D373" s="1"/>
    </row>
    <row r="374" spans="1:9" ht="15.75" thickBot="1" x14ac:dyDescent="0.3">
      <c r="A374" s="21"/>
      <c r="B374" s="22">
        <v>0</v>
      </c>
      <c r="D374" s="23" t="s">
        <v>2</v>
      </c>
      <c r="E374" s="41">
        <f>VALUE(F374) - IFERROR(VALUE(SUBSTITUTE(SUBSTITUTE(B374, "T", ""), "F", "")), 0) + 1</f>
        <v>1</v>
      </c>
      <c r="F374" s="45">
        <f>E366-1</f>
        <v>0</v>
      </c>
    </row>
    <row r="375" spans="1:9" ht="15.75" thickBot="1" x14ac:dyDescent="0.3">
      <c r="B375" s="25" t="s">
        <v>24</v>
      </c>
      <c r="C375" s="26"/>
      <c r="D375" s="27"/>
    </row>
    <row r="376" spans="1:9" x14ac:dyDescent="0.25">
      <c r="A376" s="30"/>
      <c r="B376" s="82"/>
      <c r="C376" s="83"/>
      <c r="D376" s="84"/>
      <c r="E376" s="82"/>
      <c r="F376" s="83"/>
      <c r="G376" s="85"/>
      <c r="H376">
        <f>IF(ISNUMBER(SEARCH("FST", A373)), COUNTIF(A376:G379, "*"), IF(OR(ISNUMBER(SEARCH("FBT", A373)), ISNUMBER(SEARCH("FDT", A373)), ISNUMBER(SEARCH("LOOP", A373))), COUNTIFS(A376:G379, "*SFU*", A376:G379, "&lt;&gt;"), 0))</f>
        <v>0</v>
      </c>
    </row>
    <row r="377" spans="1:9" x14ac:dyDescent="0.25">
      <c r="A377" s="32"/>
      <c r="B377" s="78"/>
      <c r="C377" s="79"/>
      <c r="D377" s="80"/>
      <c r="E377" s="78"/>
      <c r="F377" s="79"/>
      <c r="G377" s="81"/>
      <c r="I377">
        <f>IF(ISNUMBER(SEARCH("FBT",A373))+ISNUMBER(SEARCH("FDT",A373)),COUNTIFS(A376:G379,"&lt;&gt;*SFU*", A376:G379, "&lt;&gt;"), 0)</f>
        <v>0</v>
      </c>
    </row>
    <row r="378" spans="1:9" x14ac:dyDescent="0.25">
      <c r="A378" s="34"/>
      <c r="B378" s="78"/>
      <c r="C378" s="79"/>
      <c r="D378" s="80"/>
      <c r="E378" s="78"/>
      <c r="F378" s="79"/>
      <c r="G378" s="81"/>
      <c r="I378">
        <f>IF(ISNUMBER(SEARCH("LOOP",A373)), COUNTIFS(A376:G379,"&lt;&gt;*SFU*", A376:G379, "&lt;&gt;"), 0)</f>
        <v>0</v>
      </c>
    </row>
    <row r="379" spans="1:9" ht="15.75" thickBot="1" x14ac:dyDescent="0.3">
      <c r="A379" s="35"/>
      <c r="B379" s="74"/>
      <c r="C379" s="75"/>
      <c r="D379" s="76"/>
      <c r="E379" s="74"/>
      <c r="F379" s="75"/>
      <c r="G379" s="77"/>
    </row>
    <row r="380" spans="1:9" ht="15.75" thickBot="1" x14ac:dyDescent="0.3"/>
    <row r="381" spans="1:9" ht="15.75" thickBot="1" x14ac:dyDescent="0.3">
      <c r="A381" s="18" t="s">
        <v>23</v>
      </c>
      <c r="B381" s="19" t="s">
        <v>1</v>
      </c>
      <c r="D381" s="1"/>
    </row>
    <row r="382" spans="1:9" ht="15.75" thickBot="1" x14ac:dyDescent="0.3">
      <c r="A382" s="21"/>
      <c r="B382" s="22">
        <v>0</v>
      </c>
      <c r="D382" s="23" t="s">
        <v>2</v>
      </c>
      <c r="E382" s="41">
        <f>VALUE(F382) - IFERROR(VALUE(SUBSTITUTE(SUBSTITUTE(B382, "T", ""), "F", "")), 0) + 1</f>
        <v>1</v>
      </c>
      <c r="F382" s="50">
        <f>E374-1</f>
        <v>0</v>
      </c>
    </row>
    <row r="383" spans="1:9" ht="15.75" thickBot="1" x14ac:dyDescent="0.3">
      <c r="B383" s="25" t="s">
        <v>24</v>
      </c>
      <c r="C383" s="26"/>
      <c r="D383" s="27"/>
    </row>
    <row r="384" spans="1:9" x14ac:dyDescent="0.25">
      <c r="A384" s="30"/>
      <c r="B384" s="82"/>
      <c r="C384" s="83"/>
      <c r="D384" s="84"/>
      <c r="E384" s="82"/>
      <c r="F384" s="83"/>
      <c r="G384" s="85"/>
      <c r="H384">
        <f>IF(ISNUMBER(SEARCH("FST", A381)), COUNTIF(A384:G387, "*"), IF(OR(ISNUMBER(SEARCH("FBT", A381)), ISNUMBER(SEARCH("FDT", A381)), ISNUMBER(SEARCH("LOOP", A381))), COUNTIFS(A384:G387, "*SFU*", A384:G387, "&lt;&gt;"), 0))</f>
        <v>0</v>
      </c>
    </row>
    <row r="385" spans="1:9" x14ac:dyDescent="0.25">
      <c r="A385" s="32"/>
      <c r="B385" s="78"/>
      <c r="C385" s="79"/>
      <c r="D385" s="80"/>
      <c r="E385" s="78"/>
      <c r="F385" s="79"/>
      <c r="G385" s="81"/>
      <c r="I385">
        <f>IF(ISNUMBER(SEARCH("FBT",A381))+ISNUMBER(SEARCH("FDT",A381)),COUNTIFS(A384:G387,"&lt;&gt;*SFU*", A384:G387, "&lt;&gt;"), 0)</f>
        <v>0</v>
      </c>
    </row>
    <row r="386" spans="1:9" x14ac:dyDescent="0.25">
      <c r="A386" s="34"/>
      <c r="B386" s="78"/>
      <c r="C386" s="79"/>
      <c r="D386" s="80"/>
      <c r="E386" s="78"/>
      <c r="F386" s="79"/>
      <c r="G386" s="81"/>
      <c r="I386" s="1">
        <f>IF(ISNUMBER(SEARCH("LOOP",A381)), COUNTIFS(A384:G387,"&lt;&gt;*SFU*", A384:G387, "&lt;&gt;"), 0)</f>
        <v>0</v>
      </c>
    </row>
    <row r="387" spans="1:9" ht="15.75" thickBot="1" x14ac:dyDescent="0.3">
      <c r="A387" s="35"/>
      <c r="B387" s="74"/>
      <c r="C387" s="75"/>
      <c r="D387" s="76"/>
      <c r="E387" s="74"/>
      <c r="F387" s="75"/>
      <c r="G387" s="77"/>
    </row>
    <row r="388" spans="1:9" ht="15.75" thickBot="1" x14ac:dyDescent="0.3"/>
    <row r="389" spans="1:9" ht="15.75" thickBot="1" x14ac:dyDescent="0.3">
      <c r="A389" s="18" t="s">
        <v>23</v>
      </c>
      <c r="B389" s="19" t="s">
        <v>1</v>
      </c>
      <c r="D389" s="1"/>
    </row>
    <row r="390" spans="1:9" ht="15.75" thickBot="1" x14ac:dyDescent="0.3">
      <c r="A390" s="21"/>
      <c r="B390" s="22">
        <v>0</v>
      </c>
      <c r="D390" s="23" t="s">
        <v>2</v>
      </c>
      <c r="E390" s="41">
        <f>VALUE(F390) - IFERROR(VALUE(SUBSTITUTE(SUBSTITUTE(B390, "T", ""), "F", "")), 0) + 1</f>
        <v>1</v>
      </c>
      <c r="F390" s="50">
        <f>E382-1</f>
        <v>0</v>
      </c>
    </row>
    <row r="391" spans="1:9" ht="15.75" thickBot="1" x14ac:dyDescent="0.3">
      <c r="B391" s="25" t="s">
        <v>24</v>
      </c>
      <c r="C391" s="26"/>
      <c r="D391" s="27"/>
    </row>
    <row r="392" spans="1:9" x14ac:dyDescent="0.25">
      <c r="A392" s="30"/>
      <c r="B392" s="82"/>
      <c r="C392" s="83"/>
      <c r="D392" s="84"/>
      <c r="E392" s="82"/>
      <c r="F392" s="83"/>
      <c r="G392" s="85"/>
      <c r="H392">
        <f>IF(ISNUMBER(SEARCH("FST", A389)), COUNTIF(A392:G395, "*"), IF(OR(ISNUMBER(SEARCH("FBT", A389)), ISNUMBER(SEARCH("FDT", A389)), ISNUMBER(SEARCH("LOOP", A389))), COUNTIFS(A392:G395, "*SFU*", A392:G395, "&lt;&gt;"), 0))</f>
        <v>0</v>
      </c>
    </row>
    <row r="393" spans="1:9" x14ac:dyDescent="0.25">
      <c r="A393" s="32"/>
      <c r="B393" s="78"/>
      <c r="C393" s="79"/>
      <c r="D393" s="80"/>
      <c r="E393" s="78"/>
      <c r="F393" s="79"/>
      <c r="G393" s="81"/>
      <c r="I393">
        <f>IF(ISNUMBER(SEARCH("FBT",A389))+ISNUMBER(SEARCH("FDT",A389)),COUNTIFS(A392:G395,"&lt;&gt;*SFU*", A392:G395, "&lt;&gt;"), 0)</f>
        <v>0</v>
      </c>
    </row>
    <row r="394" spans="1:9" x14ac:dyDescent="0.25">
      <c r="A394" s="34"/>
      <c r="B394" s="78"/>
      <c r="C394" s="79"/>
      <c r="D394" s="80"/>
      <c r="E394" s="78"/>
      <c r="F394" s="79"/>
      <c r="G394" s="81"/>
      <c r="I394" s="1">
        <f>IF(ISNUMBER(SEARCH("LOOP",A389)), COUNTIFS(A392:G395,"&lt;&gt;*SFU*", A392:G395, "&lt;&gt;"), 0)</f>
        <v>0</v>
      </c>
    </row>
    <row r="395" spans="1:9" ht="15.75" thickBot="1" x14ac:dyDescent="0.3">
      <c r="A395" s="35"/>
      <c r="B395" s="74"/>
      <c r="C395" s="75"/>
      <c r="D395" s="76"/>
      <c r="E395" s="74"/>
      <c r="F395" s="75"/>
      <c r="G395" s="77"/>
    </row>
    <row r="396" spans="1:9" ht="15.75" thickBot="1" x14ac:dyDescent="0.3"/>
    <row r="397" spans="1:9" ht="15.75" thickBot="1" x14ac:dyDescent="0.3">
      <c r="A397" s="18" t="s">
        <v>23</v>
      </c>
      <c r="B397" s="19" t="s">
        <v>1</v>
      </c>
      <c r="D397" s="1"/>
    </row>
    <row r="398" spans="1:9" ht="15.75" thickBot="1" x14ac:dyDescent="0.3">
      <c r="A398" s="21"/>
      <c r="B398" s="22">
        <v>0</v>
      </c>
      <c r="D398" s="23" t="s">
        <v>2</v>
      </c>
      <c r="E398" s="41">
        <f>VALUE(F398) - IFERROR(VALUE(SUBSTITUTE(SUBSTITUTE(B398, "T", ""), "F", "")), 0) + 1</f>
        <v>1</v>
      </c>
      <c r="F398" s="50">
        <f>E390-1</f>
        <v>0</v>
      </c>
    </row>
    <row r="399" spans="1:9" ht="15.75" thickBot="1" x14ac:dyDescent="0.3">
      <c r="B399" s="25" t="s">
        <v>24</v>
      </c>
      <c r="C399" s="26"/>
      <c r="D399" s="27"/>
    </row>
    <row r="400" spans="1:9" x14ac:dyDescent="0.25">
      <c r="A400" s="30"/>
      <c r="B400" s="82"/>
      <c r="C400" s="83"/>
      <c r="D400" s="84"/>
      <c r="E400" s="82"/>
      <c r="F400" s="83"/>
      <c r="G400" s="85"/>
      <c r="H400">
        <f>IF(ISNUMBER(SEARCH("FST", A397)), COUNTIF(A400:G403, "*"), IF(OR(ISNUMBER(SEARCH("FBT", A397)), ISNUMBER(SEARCH("FDT", A397)), ISNUMBER(SEARCH("LOOP", A397))), COUNTIFS(A400:G403, "*SFU*", A400:G403, "&lt;&gt;"), 0))</f>
        <v>0</v>
      </c>
    </row>
    <row r="401" spans="1:9" x14ac:dyDescent="0.25">
      <c r="A401" s="32"/>
      <c r="B401" s="78"/>
      <c r="C401" s="79"/>
      <c r="D401" s="80"/>
      <c r="E401" s="78"/>
      <c r="F401" s="79"/>
      <c r="G401" s="81"/>
      <c r="I401">
        <f>IF(ISNUMBER(SEARCH("FBT",A397))+ISNUMBER(SEARCH("FDT",A397)),COUNTIFS(A400:G403,"&lt;&gt;*SFU*", A400:G403, "&lt;&gt;"), 0)</f>
        <v>0</v>
      </c>
    </row>
    <row r="402" spans="1:9" x14ac:dyDescent="0.25">
      <c r="A402" s="34"/>
      <c r="B402" s="78"/>
      <c r="C402" s="79"/>
      <c r="D402" s="80"/>
      <c r="E402" s="78"/>
      <c r="F402" s="79"/>
      <c r="G402" s="81"/>
      <c r="I402" s="1">
        <f>IF(ISNUMBER(SEARCH("LOOP",A397)), COUNTIFS(A400:G403,"&lt;&gt;*SFU*", A400:G403, "&lt;&gt;"), 0)</f>
        <v>0</v>
      </c>
    </row>
    <row r="403" spans="1:9" ht="15.75" thickBot="1" x14ac:dyDescent="0.3">
      <c r="A403" s="35"/>
      <c r="B403" s="74"/>
      <c r="C403" s="75"/>
      <c r="D403" s="76"/>
      <c r="E403" s="74"/>
      <c r="F403" s="75"/>
      <c r="G403" s="77"/>
    </row>
    <row r="404" spans="1:9" ht="15.75" thickBot="1" x14ac:dyDescent="0.3"/>
    <row r="405" spans="1:9" ht="15.75" thickBot="1" x14ac:dyDescent="0.3">
      <c r="A405" s="18" t="s">
        <v>23</v>
      </c>
      <c r="B405" s="19" t="s">
        <v>1</v>
      </c>
      <c r="D405" s="1"/>
    </row>
    <row r="406" spans="1:9" ht="15.75" thickBot="1" x14ac:dyDescent="0.3">
      <c r="A406" s="21"/>
      <c r="B406" s="22">
        <v>0</v>
      </c>
      <c r="D406" s="23" t="s">
        <v>2</v>
      </c>
      <c r="E406" s="41">
        <f>VALUE(F406) - IFERROR(VALUE(SUBSTITUTE(SUBSTITUTE(B406, "T", ""), "F", "")), 0) + 1</f>
        <v>1</v>
      </c>
      <c r="F406" s="50">
        <f>E398-1</f>
        <v>0</v>
      </c>
    </row>
    <row r="407" spans="1:9" ht="15.75" thickBot="1" x14ac:dyDescent="0.3">
      <c r="B407" s="25" t="s">
        <v>24</v>
      </c>
      <c r="C407" s="26"/>
      <c r="D407" s="27"/>
    </row>
    <row r="408" spans="1:9" x14ac:dyDescent="0.25">
      <c r="A408" s="30"/>
      <c r="B408" s="82"/>
      <c r="C408" s="83"/>
      <c r="D408" s="84"/>
      <c r="E408" s="82"/>
      <c r="F408" s="83"/>
      <c r="G408" s="85"/>
      <c r="H408">
        <f>IF(ISNUMBER(SEARCH("FST", A405)), COUNTIF(A408:G411, "*"), IF(OR(ISNUMBER(SEARCH("FBT", A405)), ISNUMBER(SEARCH("FDT", A405)), ISNUMBER(SEARCH("LOOP", A405))), COUNTIFS(A408:G411, "*SFU*", A408:G411, "&lt;&gt;"), 0))</f>
        <v>0</v>
      </c>
    </row>
    <row r="409" spans="1:9" x14ac:dyDescent="0.25">
      <c r="A409" s="32"/>
      <c r="B409" s="78"/>
      <c r="C409" s="79"/>
      <c r="D409" s="80"/>
      <c r="E409" s="78"/>
      <c r="F409" s="79"/>
      <c r="G409" s="81"/>
      <c r="I409">
        <f>IF(ISNUMBER(SEARCH("FBT",A405))+ISNUMBER(SEARCH("FDT",A405)),COUNTIFS(A408:G411,"&lt;&gt;*SFU*", A408:G411, "&lt;&gt;"), 0)</f>
        <v>0</v>
      </c>
    </row>
    <row r="410" spans="1:9" x14ac:dyDescent="0.25">
      <c r="A410" s="34"/>
      <c r="B410" s="78"/>
      <c r="C410" s="79"/>
      <c r="D410" s="80"/>
      <c r="E410" s="78"/>
      <c r="F410" s="79"/>
      <c r="G410" s="81"/>
      <c r="I410" s="1">
        <f>IF(ISNUMBER(SEARCH("LOOP",A405)), COUNTIFS(A408:G411,"&lt;&gt;*SFU*", A408:G411, "&lt;&gt;"), 0)</f>
        <v>0</v>
      </c>
    </row>
    <row r="411" spans="1:9" ht="15.75" thickBot="1" x14ac:dyDescent="0.3">
      <c r="A411" s="35"/>
      <c r="B411" s="74"/>
      <c r="C411" s="75"/>
      <c r="D411" s="76"/>
      <c r="E411" s="74"/>
      <c r="F411" s="75"/>
      <c r="G411" s="77"/>
    </row>
    <row r="412" spans="1:9" ht="15.75" thickBot="1" x14ac:dyDescent="0.3"/>
    <row r="413" spans="1:9" ht="15.75" thickBot="1" x14ac:dyDescent="0.3">
      <c r="A413" s="18" t="s">
        <v>23</v>
      </c>
      <c r="B413" s="19" t="s">
        <v>1</v>
      </c>
      <c r="D413" s="1"/>
    </row>
    <row r="414" spans="1:9" ht="15.75" thickBot="1" x14ac:dyDescent="0.3">
      <c r="A414" s="21"/>
      <c r="B414" s="22">
        <v>0</v>
      </c>
      <c r="D414" s="23" t="s">
        <v>2</v>
      </c>
      <c r="E414" s="41">
        <f>VALUE(F414) - IFERROR(VALUE(SUBSTITUTE(SUBSTITUTE(B414, "T", ""), "F", "")), 0) + 1</f>
        <v>1</v>
      </c>
      <c r="F414" s="50">
        <f>E406-1</f>
        <v>0</v>
      </c>
    </row>
    <row r="415" spans="1:9" ht="15.75" thickBot="1" x14ac:dyDescent="0.3">
      <c r="B415" s="25" t="s">
        <v>24</v>
      </c>
      <c r="C415" s="26"/>
      <c r="D415" s="27"/>
    </row>
    <row r="416" spans="1:9" x14ac:dyDescent="0.25">
      <c r="A416" s="30"/>
      <c r="B416" s="82"/>
      <c r="C416" s="83"/>
      <c r="D416" s="84"/>
      <c r="E416" s="82"/>
      <c r="F416" s="83"/>
      <c r="G416" s="85"/>
      <c r="H416">
        <f>IF(ISNUMBER(SEARCH("FST", A413)), COUNTIF(A416:G419, "*"), IF(OR(ISNUMBER(SEARCH("FBT", A413)), ISNUMBER(SEARCH("FDT", A413)), ISNUMBER(SEARCH("LOOP", A413))), COUNTIFS(A416:G419, "*SFU*", A416:G419, "&lt;&gt;"), 0))</f>
        <v>0</v>
      </c>
    </row>
    <row r="417" spans="1:9" x14ac:dyDescent="0.25">
      <c r="A417" s="32"/>
      <c r="B417" s="78"/>
      <c r="C417" s="79"/>
      <c r="D417" s="80"/>
      <c r="E417" s="78"/>
      <c r="F417" s="79"/>
      <c r="G417" s="81"/>
      <c r="I417">
        <f>IF(ISNUMBER(SEARCH("FBT",A413))+ISNUMBER(SEARCH("FDT",A413)),COUNTIFS(A416:G419,"&lt;&gt;*SFU*", A416:G419, "&lt;&gt;"), 0)</f>
        <v>0</v>
      </c>
    </row>
    <row r="418" spans="1:9" x14ac:dyDescent="0.25">
      <c r="A418" s="34"/>
      <c r="B418" s="78"/>
      <c r="C418" s="79"/>
      <c r="D418" s="80"/>
      <c r="E418" s="78"/>
      <c r="F418" s="79"/>
      <c r="G418" s="81"/>
      <c r="I418" s="1">
        <f>IF(ISNUMBER(SEARCH("LOOP",A413)), COUNTIFS(A416:G419,"&lt;&gt;*SFU*", A416:G419, "&lt;&gt;"), 0)</f>
        <v>0</v>
      </c>
    </row>
    <row r="419" spans="1:9" ht="15.75" thickBot="1" x14ac:dyDescent="0.3">
      <c r="A419" s="35"/>
      <c r="B419" s="74"/>
      <c r="C419" s="75"/>
      <c r="D419" s="76"/>
      <c r="E419" s="74"/>
      <c r="F419" s="75"/>
      <c r="G419" s="77"/>
    </row>
    <row r="420" spans="1:9" ht="15.75" thickBot="1" x14ac:dyDescent="0.3"/>
    <row r="421" spans="1:9" ht="15.75" thickBot="1" x14ac:dyDescent="0.3">
      <c r="A421" s="18" t="s">
        <v>23</v>
      </c>
      <c r="B421" s="19" t="s">
        <v>1</v>
      </c>
      <c r="D421" s="1"/>
    </row>
    <row r="422" spans="1:9" ht="15.75" thickBot="1" x14ac:dyDescent="0.3">
      <c r="A422" s="21"/>
      <c r="B422" s="22">
        <v>0</v>
      </c>
      <c r="D422" s="23" t="s">
        <v>2</v>
      </c>
      <c r="E422" s="41">
        <f>VALUE(F422) - IFERROR(VALUE(SUBSTITUTE(SUBSTITUTE(B422, "T", ""), "F", "")), 0) + 1</f>
        <v>1</v>
      </c>
      <c r="F422" s="50">
        <f>E414-1</f>
        <v>0</v>
      </c>
    </row>
    <row r="423" spans="1:9" ht="15.75" thickBot="1" x14ac:dyDescent="0.3">
      <c r="B423" s="25" t="s">
        <v>24</v>
      </c>
      <c r="C423" s="26"/>
      <c r="D423" s="27"/>
    </row>
    <row r="424" spans="1:9" x14ac:dyDescent="0.25">
      <c r="A424" s="30"/>
      <c r="B424" s="82"/>
      <c r="C424" s="83"/>
      <c r="D424" s="84"/>
      <c r="E424" s="82"/>
      <c r="F424" s="83"/>
      <c r="G424" s="85"/>
      <c r="H424">
        <f>IF(ISNUMBER(SEARCH("FST", A421)), COUNTIF(A424:G427, "*"), IF(OR(ISNUMBER(SEARCH("FBT", A421)), ISNUMBER(SEARCH("FDT", A421)), ISNUMBER(SEARCH("LOOP", A421))), COUNTIFS(A424:G427, "*SFU*", A424:G427, "&lt;&gt;"), 0))</f>
        <v>0</v>
      </c>
    </row>
    <row r="425" spans="1:9" x14ac:dyDescent="0.25">
      <c r="A425" s="32"/>
      <c r="B425" s="78"/>
      <c r="C425" s="79"/>
      <c r="D425" s="80"/>
      <c r="E425" s="78"/>
      <c r="F425" s="79"/>
      <c r="G425" s="81"/>
      <c r="I425">
        <f>IF(ISNUMBER(SEARCH("FBT",A421))+ISNUMBER(SEARCH("FDT",A421)),COUNTIFS(A424:G427,"&lt;&gt;*SFU*", A424:G427, "&lt;&gt;"), 0)</f>
        <v>0</v>
      </c>
    </row>
    <row r="426" spans="1:9" x14ac:dyDescent="0.25">
      <c r="A426" s="34"/>
      <c r="B426" s="78"/>
      <c r="C426" s="79"/>
      <c r="D426" s="80"/>
      <c r="E426" s="78"/>
      <c r="F426" s="79"/>
      <c r="G426" s="81"/>
      <c r="I426" s="1">
        <f>IF(ISNUMBER(SEARCH("LOOP",A421)), COUNTIFS(A424:G427,"&lt;&gt;*SFU*", A424:G427, "&lt;&gt;"), 0)</f>
        <v>0</v>
      </c>
    </row>
    <row r="427" spans="1:9" ht="15.75" thickBot="1" x14ac:dyDescent="0.3">
      <c r="A427" s="35"/>
      <c r="B427" s="74"/>
      <c r="C427" s="75"/>
      <c r="D427" s="76"/>
      <c r="E427" s="74"/>
      <c r="F427" s="75"/>
      <c r="G427" s="77"/>
    </row>
    <row r="428" spans="1:9" ht="15.75" thickBot="1" x14ac:dyDescent="0.3"/>
    <row r="429" spans="1:9" ht="15.75" thickBot="1" x14ac:dyDescent="0.3">
      <c r="A429" s="18" t="s">
        <v>23</v>
      </c>
      <c r="B429" s="19" t="s">
        <v>1</v>
      </c>
      <c r="D429" s="1"/>
    </row>
    <row r="430" spans="1:9" ht="15.75" thickBot="1" x14ac:dyDescent="0.3">
      <c r="A430" s="21"/>
      <c r="B430" s="22">
        <v>0</v>
      </c>
      <c r="D430" s="23" t="s">
        <v>2</v>
      </c>
      <c r="E430" s="41">
        <f>VALUE(F430) - IFERROR(VALUE(SUBSTITUTE(SUBSTITUTE(B430, "T", ""), "F", "")), 0) + 1</f>
        <v>1</v>
      </c>
      <c r="F430" s="50">
        <f>E422-1</f>
        <v>0</v>
      </c>
    </row>
    <row r="431" spans="1:9" ht="15.75" thickBot="1" x14ac:dyDescent="0.3">
      <c r="B431" s="25" t="s">
        <v>24</v>
      </c>
      <c r="C431" s="26"/>
      <c r="D431" s="27"/>
    </row>
    <row r="432" spans="1:9" x14ac:dyDescent="0.25">
      <c r="A432" s="30"/>
      <c r="B432" s="82"/>
      <c r="C432" s="83"/>
      <c r="D432" s="84"/>
      <c r="E432" s="82"/>
      <c r="F432" s="83"/>
      <c r="G432" s="85"/>
      <c r="H432">
        <f>IF(ISNUMBER(SEARCH("FST", A429)), COUNTIF(A432:G435, "*"), IF(OR(ISNUMBER(SEARCH("FBT", A429)), ISNUMBER(SEARCH("FDT", A429)), ISNUMBER(SEARCH("LOOP", A429))), COUNTIFS(A432:G435, "*SFU*", A432:G435, "&lt;&gt;"), 0))</f>
        <v>0</v>
      </c>
    </row>
    <row r="433" spans="1:9" x14ac:dyDescent="0.25">
      <c r="A433" s="32"/>
      <c r="B433" s="78"/>
      <c r="C433" s="79"/>
      <c r="D433" s="80"/>
      <c r="E433" s="78"/>
      <c r="F433" s="79"/>
      <c r="G433" s="81"/>
      <c r="I433">
        <f>IF(ISNUMBER(SEARCH("FBT",A429))+ISNUMBER(SEARCH("FDT",A429)),COUNTIFS(A432:G435,"&lt;&gt;*SFU*", A432:G435, "&lt;&gt;"), 0)</f>
        <v>0</v>
      </c>
    </row>
    <row r="434" spans="1:9" x14ac:dyDescent="0.25">
      <c r="A434" s="34"/>
      <c r="B434" s="78"/>
      <c r="C434" s="79"/>
      <c r="D434" s="80"/>
      <c r="E434" s="78"/>
      <c r="F434" s="79"/>
      <c r="G434" s="81"/>
      <c r="I434" s="1">
        <f>IF(ISNUMBER(SEARCH("LOOP",A429)), COUNTIFS(A432:G435,"&lt;&gt;*SFU*", A432:G435, "&lt;&gt;"), 0)</f>
        <v>0</v>
      </c>
    </row>
    <row r="435" spans="1:9" ht="15.75" thickBot="1" x14ac:dyDescent="0.3">
      <c r="A435" s="35"/>
      <c r="B435" s="74"/>
      <c r="C435" s="75"/>
      <c r="D435" s="76"/>
      <c r="E435" s="74"/>
      <c r="F435" s="75"/>
      <c r="G435" s="77"/>
    </row>
    <row r="436" spans="1:9" ht="15.75" thickBot="1" x14ac:dyDescent="0.3"/>
    <row r="437" spans="1:9" ht="15.75" thickBot="1" x14ac:dyDescent="0.3">
      <c r="A437" s="18" t="s">
        <v>23</v>
      </c>
      <c r="B437" s="19" t="s">
        <v>1</v>
      </c>
      <c r="D437" s="1"/>
    </row>
    <row r="438" spans="1:9" ht="15.75" thickBot="1" x14ac:dyDescent="0.3">
      <c r="A438" s="21"/>
      <c r="B438" s="22">
        <v>0</v>
      </c>
      <c r="D438" s="23" t="s">
        <v>2</v>
      </c>
      <c r="E438" s="41">
        <f>VALUE(F438) - IFERROR(VALUE(SUBSTITUTE(SUBSTITUTE(B438, "T", ""), "F", "")), 0) + 1</f>
        <v>1</v>
      </c>
      <c r="F438" s="50">
        <f>E430-1</f>
        <v>0</v>
      </c>
    </row>
    <row r="439" spans="1:9" ht="15.75" thickBot="1" x14ac:dyDescent="0.3">
      <c r="B439" s="25" t="s">
        <v>24</v>
      </c>
      <c r="C439" s="26"/>
      <c r="D439" s="27"/>
    </row>
    <row r="440" spans="1:9" x14ac:dyDescent="0.25">
      <c r="A440" s="30"/>
      <c r="B440" s="82"/>
      <c r="C440" s="83"/>
      <c r="D440" s="84"/>
      <c r="E440" s="82"/>
      <c r="F440" s="83"/>
      <c r="G440" s="85"/>
      <c r="H440">
        <f>IF(ISNUMBER(SEARCH("FST", A437)), COUNTIF(A440:G443, "*"), IF(OR(ISNUMBER(SEARCH("FBT", A437)), ISNUMBER(SEARCH("FDT", A437)), ISNUMBER(SEARCH("LOOP", A437))), COUNTIFS(A440:G443, "*SFU*", A440:G443, "&lt;&gt;"), 0))</f>
        <v>0</v>
      </c>
    </row>
    <row r="441" spans="1:9" x14ac:dyDescent="0.25">
      <c r="A441" s="32"/>
      <c r="B441" s="78"/>
      <c r="C441" s="79"/>
      <c r="D441" s="80"/>
      <c r="E441" s="78"/>
      <c r="F441" s="79"/>
      <c r="G441" s="81"/>
      <c r="I441">
        <f>IF(ISNUMBER(SEARCH("FBT",A437))+ISNUMBER(SEARCH("FDT",A437)),COUNTIFS(A440:G443,"&lt;&gt;*SFU*", A440:G443, "&lt;&gt;"), 0)</f>
        <v>0</v>
      </c>
    </row>
    <row r="442" spans="1:9" x14ac:dyDescent="0.25">
      <c r="A442" s="34"/>
      <c r="B442" s="78"/>
      <c r="C442" s="79"/>
      <c r="D442" s="80"/>
      <c r="E442" s="78"/>
      <c r="F442" s="79"/>
      <c r="G442" s="81"/>
      <c r="I442" s="1">
        <f>IF(ISNUMBER(SEARCH("LOOP",A437)), COUNTIFS(A440:G443,"&lt;&gt;*SFU*", A440:G443, "&lt;&gt;"), 0)</f>
        <v>0</v>
      </c>
    </row>
    <row r="443" spans="1:9" ht="15.75" thickBot="1" x14ac:dyDescent="0.3">
      <c r="A443" s="35"/>
      <c r="B443" s="74"/>
      <c r="C443" s="75"/>
      <c r="D443" s="76"/>
      <c r="E443" s="74"/>
      <c r="F443" s="75"/>
      <c r="G443" s="77"/>
    </row>
    <row r="444" spans="1:9" ht="15.75" thickBot="1" x14ac:dyDescent="0.3"/>
    <row r="445" spans="1:9" ht="15.75" thickBot="1" x14ac:dyDescent="0.3">
      <c r="A445" s="18" t="s">
        <v>23</v>
      </c>
      <c r="B445" s="19" t="s">
        <v>1</v>
      </c>
      <c r="D445" s="1"/>
    </row>
    <row r="446" spans="1:9" ht="15.75" thickBot="1" x14ac:dyDescent="0.3">
      <c r="A446" s="21"/>
      <c r="B446" s="22">
        <v>0</v>
      </c>
      <c r="D446" s="23" t="s">
        <v>2</v>
      </c>
      <c r="E446" s="41">
        <f>VALUE(F446) - IFERROR(VALUE(SUBSTITUTE(SUBSTITUTE(B446, "T", ""), "F", "")), 0) + 1</f>
        <v>1</v>
      </c>
      <c r="F446" s="50">
        <f>E438-1</f>
        <v>0</v>
      </c>
    </row>
    <row r="447" spans="1:9" ht="15.75" thickBot="1" x14ac:dyDescent="0.3">
      <c r="B447" s="25" t="s">
        <v>24</v>
      </c>
      <c r="C447" s="26"/>
      <c r="D447" s="27"/>
    </row>
    <row r="448" spans="1:9" x14ac:dyDescent="0.25">
      <c r="A448" s="30"/>
      <c r="B448" s="82"/>
      <c r="C448" s="83"/>
      <c r="D448" s="84"/>
      <c r="E448" s="82"/>
      <c r="F448" s="83"/>
      <c r="G448" s="85"/>
      <c r="H448">
        <f>IF(ISNUMBER(SEARCH("FST", A445)), COUNTIF(A448:G451, "*"), IF(OR(ISNUMBER(SEARCH("FBT", A445)), ISNUMBER(SEARCH("FDT", A445)), ISNUMBER(SEARCH("LOOP", A445))), COUNTIFS(A448:G451, "*SFU*", A448:G451, "&lt;&gt;"), 0))</f>
        <v>0</v>
      </c>
    </row>
    <row r="449" spans="1:9" x14ac:dyDescent="0.25">
      <c r="A449" s="32"/>
      <c r="B449" s="78"/>
      <c r="C449" s="79"/>
      <c r="D449" s="80"/>
      <c r="E449" s="78"/>
      <c r="F449" s="79"/>
      <c r="G449" s="81"/>
      <c r="I449">
        <f>IF(ISNUMBER(SEARCH("FBT",A445))+ISNUMBER(SEARCH("FDT",A445)),COUNTIFS(A448:G451,"&lt;&gt;*SFU*", A448:G451, "&lt;&gt;"), 0)</f>
        <v>0</v>
      </c>
    </row>
    <row r="450" spans="1:9" x14ac:dyDescent="0.25">
      <c r="A450" s="34"/>
      <c r="B450" s="78"/>
      <c r="C450" s="79"/>
      <c r="D450" s="80"/>
      <c r="E450" s="78"/>
      <c r="F450" s="79"/>
      <c r="G450" s="81"/>
      <c r="I450" s="1">
        <f>IF(ISNUMBER(SEARCH("LOOP",A445)), COUNTIFS(A448:G451,"&lt;&gt;*SFU*", A448:G451, "&lt;&gt;"), 0)</f>
        <v>0</v>
      </c>
    </row>
    <row r="451" spans="1:9" ht="15.75" thickBot="1" x14ac:dyDescent="0.3">
      <c r="A451" s="35"/>
      <c r="B451" s="74"/>
      <c r="C451" s="75"/>
      <c r="D451" s="76"/>
      <c r="E451" s="74"/>
      <c r="F451" s="75"/>
      <c r="G451" s="77"/>
    </row>
    <row r="452" spans="1:9" ht="15.75" thickBot="1" x14ac:dyDescent="0.3"/>
    <row r="453" spans="1:9" ht="15.75" thickBot="1" x14ac:dyDescent="0.3">
      <c r="A453" s="18" t="s">
        <v>23</v>
      </c>
      <c r="B453" s="19" t="s">
        <v>1</v>
      </c>
      <c r="D453" s="1"/>
    </row>
    <row r="454" spans="1:9" ht="15.75" thickBot="1" x14ac:dyDescent="0.3">
      <c r="A454" s="21"/>
      <c r="B454" s="22">
        <v>0</v>
      </c>
      <c r="D454" s="23" t="s">
        <v>2</v>
      </c>
      <c r="E454" s="41">
        <f>VALUE(F454) - IFERROR(VALUE(SUBSTITUTE(SUBSTITUTE(B454, "T", ""), "F", "")), 0) + 1</f>
        <v>1</v>
      </c>
      <c r="F454" s="50">
        <f>E446-1</f>
        <v>0</v>
      </c>
    </row>
    <row r="455" spans="1:9" ht="15.75" thickBot="1" x14ac:dyDescent="0.3">
      <c r="B455" s="25" t="s">
        <v>24</v>
      </c>
      <c r="C455" s="26"/>
      <c r="D455" s="27"/>
    </row>
    <row r="456" spans="1:9" x14ac:dyDescent="0.25">
      <c r="A456" s="30"/>
      <c r="B456" s="82"/>
      <c r="C456" s="83"/>
      <c r="D456" s="84"/>
      <c r="E456" s="82"/>
      <c r="F456" s="83"/>
      <c r="G456" s="85"/>
      <c r="H456">
        <f>IF(ISNUMBER(SEARCH("FST", A453)), COUNTIF(A456:G459, "*"), IF(OR(ISNUMBER(SEARCH("FBT", A453)), ISNUMBER(SEARCH("FDT", A453)), ISNUMBER(SEARCH("LOOP", A453))), COUNTIFS(A456:G459, "*SFU*", A456:G459, "&lt;&gt;"), 0))</f>
        <v>0</v>
      </c>
    </row>
    <row r="457" spans="1:9" x14ac:dyDescent="0.25">
      <c r="A457" s="32"/>
      <c r="B457" s="78"/>
      <c r="C457" s="79"/>
      <c r="D457" s="80"/>
      <c r="E457" s="78"/>
      <c r="F457" s="79"/>
      <c r="G457" s="81"/>
      <c r="I457">
        <f>IF(ISNUMBER(SEARCH("FBT",A453))+ISNUMBER(SEARCH("FDT",A453)),COUNTIFS(A456:G459,"&lt;&gt;*SFU*", A456:G459, "&lt;&gt;"), 0)</f>
        <v>0</v>
      </c>
    </row>
    <row r="458" spans="1:9" x14ac:dyDescent="0.25">
      <c r="A458" s="34"/>
      <c r="B458" s="78"/>
      <c r="C458" s="79"/>
      <c r="D458" s="80"/>
      <c r="E458" s="78"/>
      <c r="F458" s="79"/>
      <c r="G458" s="81"/>
      <c r="I458" s="1">
        <f>IF(ISNUMBER(SEARCH("LOOP",A453)), COUNTIFS(A456:G459,"&lt;&gt;*SFU*", A456:G459, "&lt;&gt;"), 0)</f>
        <v>0</v>
      </c>
    </row>
    <row r="459" spans="1:9" ht="15.75" thickBot="1" x14ac:dyDescent="0.3">
      <c r="A459" s="35"/>
      <c r="B459" s="74"/>
      <c r="C459" s="75"/>
      <c r="D459" s="76"/>
      <c r="E459" s="74"/>
      <c r="F459" s="75"/>
      <c r="G459" s="77"/>
    </row>
    <row r="460" spans="1:9" ht="15.75" thickBot="1" x14ac:dyDescent="0.3"/>
    <row r="461" spans="1:9" ht="15.75" thickBot="1" x14ac:dyDescent="0.3">
      <c r="A461" s="18" t="s">
        <v>23</v>
      </c>
      <c r="B461" s="19" t="s">
        <v>1</v>
      </c>
      <c r="D461" s="1"/>
    </row>
    <row r="462" spans="1:9" ht="15.75" thickBot="1" x14ac:dyDescent="0.3">
      <c r="A462" s="21"/>
      <c r="B462" s="22">
        <v>0</v>
      </c>
      <c r="D462" s="23" t="s">
        <v>2</v>
      </c>
      <c r="E462" s="41">
        <f>VALUE(F462) - IFERROR(VALUE(SUBSTITUTE(SUBSTITUTE(B462, "T", ""), "F", "")), 0) + 1</f>
        <v>1</v>
      </c>
      <c r="F462" s="50">
        <f>E454-1</f>
        <v>0</v>
      </c>
    </row>
    <row r="463" spans="1:9" ht="15.75" thickBot="1" x14ac:dyDescent="0.3">
      <c r="B463" s="25" t="s">
        <v>24</v>
      </c>
      <c r="C463" s="26"/>
      <c r="D463" s="27"/>
    </row>
    <row r="464" spans="1:9" x14ac:dyDescent="0.25">
      <c r="A464" s="30"/>
      <c r="B464" s="82"/>
      <c r="C464" s="83"/>
      <c r="D464" s="84"/>
      <c r="E464" s="82"/>
      <c r="F464" s="83"/>
      <c r="G464" s="85"/>
      <c r="H464">
        <f>IF(ISNUMBER(SEARCH("FST", A461)), COUNTIF(A464:G467, "*"), IF(OR(ISNUMBER(SEARCH("FBT", A461)), ISNUMBER(SEARCH("FDT", A461)), ISNUMBER(SEARCH("LOOP", A461))), COUNTIFS(A464:G467, "*SFU*", A464:G467, "&lt;&gt;"), 0))</f>
        <v>0</v>
      </c>
    </row>
    <row r="465" spans="1:9" x14ac:dyDescent="0.25">
      <c r="A465" s="32"/>
      <c r="B465" s="78"/>
      <c r="C465" s="79"/>
      <c r="D465" s="80"/>
      <c r="E465" s="78"/>
      <c r="F465" s="79"/>
      <c r="G465" s="81"/>
      <c r="I465">
        <f>IF(ISNUMBER(SEARCH("FBT",A461))+ISNUMBER(SEARCH("FDT",A461)),COUNTIFS(A464:G467,"&lt;&gt;*SFU*", A464:G467, "&lt;&gt;"), 0)</f>
        <v>0</v>
      </c>
    </row>
    <row r="466" spans="1:9" x14ac:dyDescent="0.25">
      <c r="A466" s="34"/>
      <c r="B466" s="78"/>
      <c r="C466" s="79"/>
      <c r="D466" s="80"/>
      <c r="E466" s="78"/>
      <c r="F466" s="79"/>
      <c r="G466" s="81"/>
      <c r="I466" s="1">
        <f>IF(ISNUMBER(SEARCH("LOOP",A461)), COUNTIFS(A464:G467,"&lt;&gt;*SFU*", A464:G467, "&lt;&gt;"), 0)</f>
        <v>0</v>
      </c>
    </row>
    <row r="467" spans="1:9" ht="15.75" thickBot="1" x14ac:dyDescent="0.3">
      <c r="A467" s="35"/>
      <c r="B467" s="74"/>
      <c r="C467" s="75"/>
      <c r="D467" s="76"/>
      <c r="E467" s="74"/>
      <c r="F467" s="75"/>
      <c r="G467" s="77"/>
    </row>
    <row r="468" spans="1:9" ht="15.75" thickBot="1" x14ac:dyDescent="0.3"/>
    <row r="469" spans="1:9" ht="15.75" thickBot="1" x14ac:dyDescent="0.3">
      <c r="A469" s="18" t="s">
        <v>23</v>
      </c>
      <c r="B469" s="19" t="s">
        <v>1</v>
      </c>
      <c r="D469" s="1"/>
    </row>
    <row r="470" spans="1:9" ht="15.75" thickBot="1" x14ac:dyDescent="0.3">
      <c r="A470" s="21"/>
      <c r="B470" s="22">
        <v>0</v>
      </c>
      <c r="D470" s="23" t="s">
        <v>2</v>
      </c>
      <c r="E470" s="41">
        <f>VALUE(F470) - IFERROR(VALUE(SUBSTITUTE(SUBSTITUTE(B470, "T", ""), "F", "")), 0) + 1</f>
        <v>1</v>
      </c>
      <c r="F470" s="50">
        <f>E462-1</f>
        <v>0</v>
      </c>
    </row>
    <row r="471" spans="1:9" ht="15.75" thickBot="1" x14ac:dyDescent="0.3">
      <c r="B471" s="25" t="s">
        <v>24</v>
      </c>
      <c r="C471" s="26"/>
      <c r="D471" s="27"/>
    </row>
    <row r="472" spans="1:9" x14ac:dyDescent="0.25">
      <c r="A472" s="30"/>
      <c r="B472" s="82"/>
      <c r="C472" s="83"/>
      <c r="D472" s="84"/>
      <c r="E472" s="82"/>
      <c r="F472" s="83"/>
      <c r="G472" s="85"/>
      <c r="H472">
        <f>IF(ISNUMBER(SEARCH("FST", A469)), COUNTIF(A472:G475, "*"), IF(OR(ISNUMBER(SEARCH("FBT", A469)), ISNUMBER(SEARCH("FDT", A469)), ISNUMBER(SEARCH("LOOP", A469))), COUNTIFS(A472:G475, "*SFU*", A472:G475, "&lt;&gt;"), 0))</f>
        <v>0</v>
      </c>
    </row>
    <row r="473" spans="1:9" x14ac:dyDescent="0.25">
      <c r="A473" s="32"/>
      <c r="B473" s="78"/>
      <c r="C473" s="79"/>
      <c r="D473" s="80"/>
      <c r="E473" s="78"/>
      <c r="F473" s="79"/>
      <c r="G473" s="81"/>
      <c r="I473">
        <f>IF(ISNUMBER(SEARCH("FBT",A469))+ISNUMBER(SEARCH("FDT",A469)),COUNTIFS(A472:G475,"&lt;&gt;*SFU*", A472:G475, "&lt;&gt;"), 0)</f>
        <v>0</v>
      </c>
    </row>
    <row r="474" spans="1:9" x14ac:dyDescent="0.25">
      <c r="A474" s="34"/>
      <c r="B474" s="78"/>
      <c r="C474" s="79"/>
      <c r="D474" s="80"/>
      <c r="E474" s="78"/>
      <c r="F474" s="79"/>
      <c r="G474" s="81"/>
      <c r="I474" s="1">
        <f>IF(ISNUMBER(SEARCH("LOOP",A469)), COUNTIFS(A472:G475,"&lt;&gt;*SFU*", A472:G475, "&lt;&gt;"), 0)</f>
        <v>0</v>
      </c>
    </row>
    <row r="475" spans="1:9" ht="15.75" thickBot="1" x14ac:dyDescent="0.3">
      <c r="A475" s="35"/>
      <c r="B475" s="74"/>
      <c r="C475" s="75"/>
      <c r="D475" s="76"/>
      <c r="E475" s="74"/>
      <c r="F475" s="75"/>
      <c r="G475" s="77"/>
    </row>
    <row r="476" spans="1:9" ht="15.75" thickBot="1" x14ac:dyDescent="0.3"/>
    <row r="477" spans="1:9" ht="15.75" thickBot="1" x14ac:dyDescent="0.3">
      <c r="A477" s="18" t="s">
        <v>23</v>
      </c>
      <c r="B477" s="19" t="s">
        <v>1</v>
      </c>
      <c r="D477" s="1"/>
    </row>
    <row r="478" spans="1:9" ht="15.75" thickBot="1" x14ac:dyDescent="0.3">
      <c r="A478" s="21"/>
      <c r="B478" s="22">
        <v>0</v>
      </c>
      <c r="D478" s="23" t="s">
        <v>2</v>
      </c>
      <c r="E478" s="41">
        <f>VALUE(F478) - IFERROR(VALUE(SUBSTITUTE(SUBSTITUTE(B478, "T", ""), "F", "")), 0) + 1</f>
        <v>1</v>
      </c>
      <c r="F478" s="50">
        <f>E470-1</f>
        <v>0</v>
      </c>
    </row>
    <row r="479" spans="1:9" ht="15.75" thickBot="1" x14ac:dyDescent="0.3">
      <c r="B479" s="25" t="s">
        <v>24</v>
      </c>
      <c r="C479" s="26"/>
      <c r="D479" s="27"/>
    </row>
    <row r="480" spans="1:9" x14ac:dyDescent="0.25">
      <c r="A480" s="30"/>
      <c r="B480" s="82"/>
      <c r="C480" s="83"/>
      <c r="D480" s="84"/>
      <c r="E480" s="82"/>
      <c r="F480" s="83"/>
      <c r="G480" s="85"/>
      <c r="H480">
        <f>IF(ISNUMBER(SEARCH("FST", A477)), COUNTIF(A480:G483, "*"), IF(OR(ISNUMBER(SEARCH("FBT", A477)), ISNUMBER(SEARCH("FDT", A477)), ISNUMBER(SEARCH("LOOP", A477))), COUNTIFS(A480:G483, "*SFU*", A480:G483, "&lt;&gt;"), 0))</f>
        <v>0</v>
      </c>
    </row>
    <row r="481" spans="1:9" x14ac:dyDescent="0.25">
      <c r="A481" s="32"/>
      <c r="B481" s="78"/>
      <c r="C481" s="79"/>
      <c r="D481" s="80"/>
      <c r="E481" s="78"/>
      <c r="F481" s="79"/>
      <c r="G481" s="81"/>
      <c r="I481">
        <f>IF(ISNUMBER(SEARCH("FBT",A477))+ISNUMBER(SEARCH("FDT",A477)),COUNTIFS(A480:G483,"&lt;&gt;*SFU*", A480:G483, "&lt;&gt;"), 0)</f>
        <v>0</v>
      </c>
    </row>
    <row r="482" spans="1:9" x14ac:dyDescent="0.25">
      <c r="A482" s="34"/>
      <c r="B482" s="78"/>
      <c r="C482" s="79"/>
      <c r="D482" s="80"/>
      <c r="E482" s="78"/>
      <c r="F482" s="79"/>
      <c r="G482" s="81"/>
      <c r="I482" s="1">
        <f>IF(ISNUMBER(SEARCH("LOOP",A477)), COUNTIFS(A480:G483,"&lt;&gt;*SFU*", A480:G483, "&lt;&gt;"), 0)</f>
        <v>0</v>
      </c>
    </row>
    <row r="483" spans="1:9" ht="15.75" thickBot="1" x14ac:dyDescent="0.3">
      <c r="A483" s="35"/>
      <c r="B483" s="74"/>
      <c r="C483" s="75"/>
      <c r="D483" s="76"/>
      <c r="E483" s="74"/>
      <c r="F483" s="75"/>
      <c r="G483" s="77"/>
    </row>
    <row r="484" spans="1:9" ht="15.75" thickBot="1" x14ac:dyDescent="0.3"/>
    <row r="485" spans="1:9" ht="15.75" thickBot="1" x14ac:dyDescent="0.3">
      <c r="A485" s="18" t="s">
        <v>23</v>
      </c>
      <c r="B485" s="19" t="s">
        <v>1</v>
      </c>
      <c r="D485" s="1"/>
    </row>
    <row r="486" spans="1:9" ht="15.75" thickBot="1" x14ac:dyDescent="0.3">
      <c r="A486" s="21"/>
      <c r="B486" s="22">
        <v>0</v>
      </c>
      <c r="D486" s="23" t="s">
        <v>2</v>
      </c>
      <c r="E486" s="41">
        <f>VALUE(F486) - IFERROR(VALUE(SUBSTITUTE(SUBSTITUTE(B486, "T", ""), "F", "")), 0) + 1</f>
        <v>1</v>
      </c>
      <c r="F486" s="50">
        <f>E478-1</f>
        <v>0</v>
      </c>
    </row>
    <row r="487" spans="1:9" ht="15.75" thickBot="1" x14ac:dyDescent="0.3">
      <c r="B487" s="25" t="s">
        <v>24</v>
      </c>
      <c r="C487" s="26"/>
      <c r="D487" s="27"/>
    </row>
    <row r="488" spans="1:9" x14ac:dyDescent="0.25">
      <c r="A488" s="30"/>
      <c r="B488" s="82"/>
      <c r="C488" s="83"/>
      <c r="D488" s="84"/>
      <c r="E488" s="82"/>
      <c r="F488" s="83"/>
      <c r="G488" s="85"/>
      <c r="H488">
        <f>IF(ISNUMBER(SEARCH("FST", A485)), COUNTIF(A488:G491, "*"), IF(OR(ISNUMBER(SEARCH("FBT", A485)), ISNUMBER(SEARCH("FDT", A485)), ISNUMBER(SEARCH("LOOP", A485))), COUNTIFS(A488:G491, "*SFU*", A488:G491, "&lt;&gt;"), 0))</f>
        <v>0</v>
      </c>
    </row>
    <row r="489" spans="1:9" x14ac:dyDescent="0.25">
      <c r="A489" s="32"/>
      <c r="B489" s="78"/>
      <c r="C489" s="79"/>
      <c r="D489" s="80"/>
      <c r="E489" s="78"/>
      <c r="F489" s="79"/>
      <c r="G489" s="81"/>
      <c r="I489">
        <f>IF(ISNUMBER(SEARCH("FBT",A485))+ISNUMBER(SEARCH("FDT",A485)),COUNTIFS(A488:G491,"&lt;&gt;*SFU*", A488:G491, "&lt;&gt;"), 0)</f>
        <v>0</v>
      </c>
    </row>
    <row r="490" spans="1:9" x14ac:dyDescent="0.25">
      <c r="A490" s="34"/>
      <c r="B490" s="78"/>
      <c r="C490" s="79"/>
      <c r="D490" s="80"/>
      <c r="E490" s="78"/>
      <c r="F490" s="79"/>
      <c r="G490" s="81"/>
      <c r="I490" s="1">
        <f>IF(ISNUMBER(SEARCH("LOOP",A485)), COUNTIFS(A488:G491,"&lt;&gt;*SFU*", A488:G491, "&lt;&gt;"), 0)</f>
        <v>0</v>
      </c>
    </row>
    <row r="491" spans="1:9" ht="15.75" thickBot="1" x14ac:dyDescent="0.3">
      <c r="A491" s="35"/>
      <c r="B491" s="74"/>
      <c r="C491" s="75"/>
      <c r="D491" s="76"/>
      <c r="E491" s="74"/>
      <c r="F491" s="75"/>
      <c r="G491" s="77"/>
    </row>
    <row r="492" spans="1:9" ht="15.75" thickBot="1" x14ac:dyDescent="0.3"/>
    <row r="493" spans="1:9" ht="15.75" thickBot="1" x14ac:dyDescent="0.3">
      <c r="A493" s="18" t="s">
        <v>23</v>
      </c>
      <c r="B493" s="19" t="s">
        <v>1</v>
      </c>
      <c r="D493" s="1"/>
    </row>
    <row r="494" spans="1:9" ht="15.75" thickBot="1" x14ac:dyDescent="0.3">
      <c r="A494" s="21"/>
      <c r="B494" s="22">
        <v>0</v>
      </c>
      <c r="D494" s="23" t="s">
        <v>2</v>
      </c>
      <c r="E494" s="41">
        <f>VALUE(F494) - IFERROR(VALUE(SUBSTITUTE(SUBSTITUTE(B494, "T", ""), "F", "")), 0) + 1</f>
        <v>1</v>
      </c>
      <c r="F494" s="50">
        <f>E486-1</f>
        <v>0</v>
      </c>
    </row>
    <row r="495" spans="1:9" ht="15.75" thickBot="1" x14ac:dyDescent="0.3">
      <c r="B495" s="25" t="s">
        <v>24</v>
      </c>
      <c r="C495" s="26"/>
      <c r="D495" s="27"/>
    </row>
    <row r="496" spans="1:9" x14ac:dyDescent="0.25">
      <c r="A496" s="30"/>
      <c r="B496" s="82"/>
      <c r="C496" s="83"/>
      <c r="D496" s="84"/>
      <c r="E496" s="82"/>
      <c r="F496" s="83"/>
      <c r="G496" s="85"/>
      <c r="H496">
        <f>IF(ISNUMBER(SEARCH("FST", A493)), COUNTIF(A496:G499, "*"), IF(OR(ISNUMBER(SEARCH("FBT", A493)), ISNUMBER(SEARCH("FDT", A493)), ISNUMBER(SEARCH("LOOP", A493))), COUNTIFS(A496:G499, "*SFU*", A496:G499, "&lt;&gt;"), 0))</f>
        <v>0</v>
      </c>
    </row>
    <row r="497" spans="1:9" x14ac:dyDescent="0.25">
      <c r="A497" s="32"/>
      <c r="B497" s="78"/>
      <c r="C497" s="79"/>
      <c r="D497" s="80"/>
      <c r="E497" s="78"/>
      <c r="F497" s="79"/>
      <c r="G497" s="81"/>
      <c r="I497">
        <f>IF(ISNUMBER(SEARCH("FBT",A493))+ISNUMBER(SEARCH("FDT",A493)),COUNTIFS(A496:G499,"&lt;&gt;*SFU*", A496:G499, "&lt;&gt;"), 0)</f>
        <v>0</v>
      </c>
    </row>
    <row r="498" spans="1:9" x14ac:dyDescent="0.25">
      <c r="A498" s="34"/>
      <c r="B498" s="78"/>
      <c r="C498" s="79"/>
      <c r="D498" s="80"/>
      <c r="E498" s="78"/>
      <c r="F498" s="79"/>
      <c r="G498" s="81"/>
      <c r="I498" s="1">
        <f>IF(ISNUMBER(SEARCH("LOOP",A493)), COUNTIFS(A496:G499,"&lt;&gt;*SFU*", A496:G499, "&lt;&gt;"), 0)</f>
        <v>0</v>
      </c>
    </row>
    <row r="499" spans="1:9" ht="15.75" thickBot="1" x14ac:dyDescent="0.3">
      <c r="A499" s="35"/>
      <c r="B499" s="74"/>
      <c r="C499" s="75"/>
      <c r="D499" s="76"/>
      <c r="E499" s="74"/>
      <c r="F499" s="75"/>
      <c r="G499" s="77"/>
    </row>
    <row r="500" spans="1:9" ht="15.75" thickBot="1" x14ac:dyDescent="0.3"/>
    <row r="501" spans="1:9" ht="15.75" thickBot="1" x14ac:dyDescent="0.3">
      <c r="A501" s="18" t="s">
        <v>23</v>
      </c>
      <c r="B501" s="19" t="s">
        <v>1</v>
      </c>
      <c r="D501" s="1"/>
    </row>
    <row r="502" spans="1:9" ht="15.75" thickBot="1" x14ac:dyDescent="0.3">
      <c r="A502" s="21"/>
      <c r="B502" s="22">
        <v>0</v>
      </c>
      <c r="D502" s="23" t="s">
        <v>2</v>
      </c>
      <c r="E502" s="41">
        <f>VALUE(F502) - IFERROR(VALUE(SUBSTITUTE(SUBSTITUTE(B502, "T", ""), "F", "")), 0) + 1</f>
        <v>1</v>
      </c>
      <c r="F502" s="50">
        <f>E494-1</f>
        <v>0</v>
      </c>
    </row>
    <row r="503" spans="1:9" ht="15.75" thickBot="1" x14ac:dyDescent="0.3">
      <c r="B503" s="25" t="s">
        <v>24</v>
      </c>
      <c r="C503" s="26"/>
      <c r="D503" s="27"/>
    </row>
    <row r="504" spans="1:9" x14ac:dyDescent="0.25">
      <c r="A504" s="30"/>
      <c r="B504" s="82"/>
      <c r="C504" s="83"/>
      <c r="D504" s="84"/>
      <c r="E504" s="82"/>
      <c r="F504" s="83"/>
      <c r="G504" s="85"/>
      <c r="H504">
        <f>IF(ISNUMBER(SEARCH("FST", A501)), COUNTIF(A504:G507, "*"), IF(OR(ISNUMBER(SEARCH("FBT", A501)), ISNUMBER(SEARCH("FDT", A501)), ISNUMBER(SEARCH("LOOP", A501))), COUNTIFS(A504:G507, "*SFU*", A504:G507, "&lt;&gt;"), 0))</f>
        <v>0</v>
      </c>
    </row>
    <row r="505" spans="1:9" x14ac:dyDescent="0.25">
      <c r="A505" s="32"/>
      <c r="B505" s="78"/>
      <c r="C505" s="79"/>
      <c r="D505" s="80"/>
      <c r="E505" s="78"/>
      <c r="F505" s="79"/>
      <c r="G505" s="81"/>
      <c r="I505">
        <f>IF(ISNUMBER(SEARCH("FBT",A501))+ISNUMBER(SEARCH("FDT",A501)),COUNTIFS(A504:G507,"&lt;&gt;*SFU*", A504:G507, "&lt;&gt;"), 0)</f>
        <v>0</v>
      </c>
    </row>
    <row r="506" spans="1:9" x14ac:dyDescent="0.25">
      <c r="A506" s="34"/>
      <c r="B506" s="78"/>
      <c r="C506" s="79"/>
      <c r="D506" s="80"/>
      <c r="E506" s="78"/>
      <c r="F506" s="79"/>
      <c r="G506" s="81"/>
      <c r="I506" s="1">
        <f>IF(ISNUMBER(SEARCH("LOOP",A501)), COUNTIFS(A504:G507,"&lt;&gt;*SFU*", A504:G507, "&lt;&gt;"), 0)</f>
        <v>0</v>
      </c>
    </row>
    <row r="507" spans="1:9" ht="15.75" thickBot="1" x14ac:dyDescent="0.3">
      <c r="A507" s="35"/>
      <c r="B507" s="74"/>
      <c r="C507" s="75"/>
      <c r="D507" s="76"/>
      <c r="E507" s="74"/>
      <c r="F507" s="75"/>
      <c r="G507" s="77"/>
    </row>
    <row r="508" spans="1:9" ht="15.75" thickBot="1" x14ac:dyDescent="0.3"/>
    <row r="509" spans="1:9" ht="15.75" thickBot="1" x14ac:dyDescent="0.3">
      <c r="A509" s="18" t="s">
        <v>23</v>
      </c>
      <c r="B509" s="19" t="s">
        <v>1</v>
      </c>
      <c r="D509" s="1"/>
    </row>
    <row r="510" spans="1:9" ht="15.75" thickBot="1" x14ac:dyDescent="0.3">
      <c r="A510" s="21"/>
      <c r="B510" s="22">
        <v>0</v>
      </c>
      <c r="D510" s="23" t="s">
        <v>2</v>
      </c>
      <c r="E510" s="41">
        <f>VALUE(F510) - IFERROR(VALUE(SUBSTITUTE(SUBSTITUTE(B510, "T", ""), "F", "")), 0) + 1</f>
        <v>1</v>
      </c>
      <c r="F510" s="50">
        <f>E502-1</f>
        <v>0</v>
      </c>
    </row>
    <row r="511" spans="1:9" ht="15.75" thickBot="1" x14ac:dyDescent="0.3">
      <c r="B511" s="25" t="s">
        <v>24</v>
      </c>
      <c r="C511" s="26"/>
      <c r="D511" s="27"/>
    </row>
    <row r="512" spans="1:9" x14ac:dyDescent="0.25">
      <c r="A512" s="30"/>
      <c r="B512" s="82"/>
      <c r="C512" s="83"/>
      <c r="D512" s="84"/>
      <c r="E512" s="82"/>
      <c r="F512" s="83"/>
      <c r="G512" s="85"/>
      <c r="H512">
        <f>IF(ISNUMBER(SEARCH("FST", A509)), COUNTIF(A512:G515, "*"), IF(OR(ISNUMBER(SEARCH("FBT", A509)), ISNUMBER(SEARCH("FDT", A509)), ISNUMBER(SEARCH("LOOP", A509))), COUNTIFS(A512:G515, "*SFU*", A512:G515, "&lt;&gt;"), 0))</f>
        <v>0</v>
      </c>
    </row>
    <row r="513" spans="1:9" x14ac:dyDescent="0.25">
      <c r="A513" s="32"/>
      <c r="B513" s="78"/>
      <c r="C513" s="79"/>
      <c r="D513" s="80"/>
      <c r="E513" s="78"/>
      <c r="F513" s="79"/>
      <c r="G513" s="81"/>
      <c r="I513">
        <f>IF(ISNUMBER(SEARCH("FBT",A509))+ISNUMBER(SEARCH("FDT",A509)),COUNTIFS(A512:G515,"&lt;&gt;*SFU*", A512:G515, "&lt;&gt;"), 0)</f>
        <v>0</v>
      </c>
    </row>
    <row r="514" spans="1:9" x14ac:dyDescent="0.25">
      <c r="A514" s="34"/>
      <c r="B514" s="78"/>
      <c r="C514" s="79"/>
      <c r="D514" s="80"/>
      <c r="E514" s="78"/>
      <c r="F514" s="79"/>
      <c r="G514" s="81"/>
      <c r="I514" s="1">
        <f>IF(ISNUMBER(SEARCH("LOOP",A509)), COUNTIFS(A512:G515,"&lt;&gt;*SFU*", A512:G515, "&lt;&gt;"), 0)</f>
        <v>0</v>
      </c>
    </row>
    <row r="515" spans="1:9" ht="15.75" thickBot="1" x14ac:dyDescent="0.3">
      <c r="A515" s="35"/>
      <c r="B515" s="74"/>
      <c r="C515" s="75"/>
      <c r="D515" s="76"/>
      <c r="E515" s="74"/>
      <c r="F515" s="75"/>
      <c r="G515" s="77"/>
    </row>
    <row r="516" spans="1:9" ht="15.75" thickBot="1" x14ac:dyDescent="0.3"/>
    <row r="517" spans="1:9" ht="15.75" thickBot="1" x14ac:dyDescent="0.3">
      <c r="A517" s="18" t="s">
        <v>23</v>
      </c>
      <c r="B517" s="19" t="s">
        <v>1</v>
      </c>
      <c r="D517" s="1"/>
    </row>
    <row r="518" spans="1:9" ht="15.75" thickBot="1" x14ac:dyDescent="0.3">
      <c r="A518" s="21"/>
      <c r="B518" s="22">
        <v>0</v>
      </c>
      <c r="D518" s="23" t="s">
        <v>2</v>
      </c>
      <c r="E518" s="41">
        <f>VALUE(F518) - IFERROR(VALUE(SUBSTITUTE(SUBSTITUTE(B518, "T", ""), "F", "")), 0) + 1</f>
        <v>1</v>
      </c>
      <c r="F518" s="50">
        <f>E510-1</f>
        <v>0</v>
      </c>
    </row>
    <row r="519" spans="1:9" ht="15.75" thickBot="1" x14ac:dyDescent="0.3">
      <c r="B519" s="25" t="s">
        <v>24</v>
      </c>
      <c r="C519" s="26"/>
      <c r="D519" s="27"/>
    </row>
    <row r="520" spans="1:9" x14ac:dyDescent="0.25">
      <c r="A520" s="30"/>
      <c r="B520" s="82"/>
      <c r="C520" s="83"/>
      <c r="D520" s="84"/>
      <c r="E520" s="82"/>
      <c r="F520" s="83"/>
      <c r="G520" s="85"/>
      <c r="H520">
        <f>IF(ISNUMBER(SEARCH("FST", A517)), COUNTIF(A520:G523, "*"), IF(OR(ISNUMBER(SEARCH("FBT", A517)), ISNUMBER(SEARCH("FDT", A517)), ISNUMBER(SEARCH("LOOP", A517))), COUNTIFS(A520:G523, "*SFU*", A520:G523, "&lt;&gt;"), 0))</f>
        <v>0</v>
      </c>
    </row>
    <row r="521" spans="1:9" x14ac:dyDescent="0.25">
      <c r="A521" s="32"/>
      <c r="B521" s="78"/>
      <c r="C521" s="79"/>
      <c r="D521" s="80"/>
      <c r="E521" s="78"/>
      <c r="F521" s="79"/>
      <c r="G521" s="81"/>
      <c r="I521">
        <f>IF(ISNUMBER(SEARCH("FBT",A517))+ISNUMBER(SEARCH("FDT",A517)),COUNTIFS(A520:G523,"&lt;&gt;*SFU*", A520:G523, "&lt;&gt;"), 0)</f>
        <v>0</v>
      </c>
    </row>
    <row r="522" spans="1:9" x14ac:dyDescent="0.25">
      <c r="A522" s="34"/>
      <c r="B522" s="78"/>
      <c r="C522" s="79"/>
      <c r="D522" s="80"/>
      <c r="E522" s="78"/>
      <c r="F522" s="79"/>
      <c r="G522" s="81"/>
      <c r="I522" s="1">
        <f>IF(ISNUMBER(SEARCH("LOOP",A517)), COUNTIFS(A520:G523,"&lt;&gt;*SFU*", A520:G523, "&lt;&gt;"), 0)</f>
        <v>0</v>
      </c>
    </row>
    <row r="523" spans="1:9" ht="15.75" thickBot="1" x14ac:dyDescent="0.3">
      <c r="A523" s="35"/>
      <c r="B523" s="74"/>
      <c r="C523" s="75"/>
      <c r="D523" s="76"/>
      <c r="E523" s="74"/>
      <c r="F523" s="75"/>
      <c r="G523" s="77"/>
    </row>
    <row r="524" spans="1:9" ht="15.75" thickBot="1" x14ac:dyDescent="0.3"/>
    <row r="525" spans="1:9" ht="15.75" thickBot="1" x14ac:dyDescent="0.3">
      <c r="A525" s="18" t="s">
        <v>23</v>
      </c>
      <c r="B525" s="19" t="s">
        <v>1</v>
      </c>
      <c r="D525" s="1"/>
    </row>
    <row r="526" spans="1:9" ht="15.75" thickBot="1" x14ac:dyDescent="0.3">
      <c r="A526" s="21"/>
      <c r="B526" s="22">
        <v>0</v>
      </c>
      <c r="D526" s="23" t="s">
        <v>2</v>
      </c>
      <c r="E526" s="41">
        <f>VALUE(F526) - IFERROR(VALUE(SUBSTITUTE(SUBSTITUTE(B526, "T", ""), "F", "")), 0) + 1</f>
        <v>1</v>
      </c>
      <c r="F526" s="50">
        <f>E518-1</f>
        <v>0</v>
      </c>
    </row>
    <row r="527" spans="1:9" ht="15.75" thickBot="1" x14ac:dyDescent="0.3">
      <c r="B527" s="25" t="s">
        <v>24</v>
      </c>
      <c r="C527" s="26"/>
      <c r="D527" s="27"/>
    </row>
    <row r="528" spans="1:9" x14ac:dyDescent="0.25">
      <c r="A528" s="30"/>
      <c r="B528" s="82"/>
      <c r="C528" s="83"/>
      <c r="D528" s="84"/>
      <c r="E528" s="82"/>
      <c r="F528" s="83"/>
      <c r="G528" s="85"/>
      <c r="H528">
        <f>IF(ISNUMBER(SEARCH("FST", A525)), COUNTIF(A528:G531, "*"), IF(OR(ISNUMBER(SEARCH("FBT", A525)), ISNUMBER(SEARCH("FDT", A525)), ISNUMBER(SEARCH("LOOP", A525))), COUNTIFS(A528:G531, "*SFU*", A528:G531, "&lt;&gt;"), 0))</f>
        <v>0</v>
      </c>
    </row>
    <row r="529" spans="1:9" x14ac:dyDescent="0.25">
      <c r="A529" s="32"/>
      <c r="B529" s="78"/>
      <c r="C529" s="79"/>
      <c r="D529" s="80"/>
      <c r="E529" s="78"/>
      <c r="F529" s="79"/>
      <c r="G529" s="81"/>
      <c r="I529">
        <f>IF(ISNUMBER(SEARCH("FBT",A525))+ISNUMBER(SEARCH("FDT",A525)),COUNTIFS(A528:G531,"&lt;&gt;*SFU*", A528:G531, "&lt;&gt;"), 0)</f>
        <v>0</v>
      </c>
    </row>
    <row r="530" spans="1:9" x14ac:dyDescent="0.25">
      <c r="A530" s="34"/>
      <c r="B530" s="78"/>
      <c r="C530" s="79"/>
      <c r="D530" s="80"/>
      <c r="E530" s="78"/>
      <c r="F530" s="79"/>
      <c r="G530" s="81"/>
      <c r="I530" s="1">
        <f>IF(ISNUMBER(SEARCH("LOOP",$A$525)), COUNTIFS($A$528:$G$531,"&lt;&gt;*SFU*", $A$528:$G$531, "&lt;&gt;"), 0)</f>
        <v>0</v>
      </c>
    </row>
    <row r="531" spans="1:9" ht="15.75" thickBot="1" x14ac:dyDescent="0.3">
      <c r="A531" s="35"/>
      <c r="B531" s="74"/>
      <c r="C531" s="75"/>
      <c r="D531" s="76"/>
      <c r="E531" s="74"/>
      <c r="F531" s="75"/>
      <c r="G531" s="77"/>
    </row>
  </sheetData>
  <sheetProtection algorithmName="SHA-512" hashValue="TkCaD8Wmw2G+wLlKimeDRQXH5CYV/GzaNC06NNVWpNG8QDyigC57OqvEdem9qaGNncPEACBtmncpLxqw+B5gww==" saltValue="vSHzXdaqXhNJUd9q3WfyBA==" spinCount="100000" sheet="1" objects="1" scenarios="1" formatCells="0" formatColumns="0" formatRows="0" insertColumns="0" insertRows="0" deleteColumns="0" deleteRows="0"/>
  <mergeCells count="401">
    <mergeCell ref="B378:D378"/>
    <mergeCell ref="E378:G378"/>
    <mergeCell ref="B379:D379"/>
    <mergeCell ref="E379:G379"/>
    <mergeCell ref="B371:D371"/>
    <mergeCell ref="E371:G371"/>
    <mergeCell ref="B376:D376"/>
    <mergeCell ref="E376:G376"/>
    <mergeCell ref="B377:D377"/>
    <mergeCell ref="E377:G377"/>
    <mergeCell ref="B368:D368"/>
    <mergeCell ref="E368:G368"/>
    <mergeCell ref="B369:D369"/>
    <mergeCell ref="E369:G369"/>
    <mergeCell ref="B370:D370"/>
    <mergeCell ref="E370:G370"/>
    <mergeCell ref="B361:D361"/>
    <mergeCell ref="E361:G361"/>
    <mergeCell ref="B362:D362"/>
    <mergeCell ref="E362:G362"/>
    <mergeCell ref="B363:D363"/>
    <mergeCell ref="E363:G363"/>
    <mergeCell ref="B354:D354"/>
    <mergeCell ref="E354:G354"/>
    <mergeCell ref="B355:D355"/>
    <mergeCell ref="E355:G355"/>
    <mergeCell ref="B360:D360"/>
    <mergeCell ref="E360:G360"/>
    <mergeCell ref="B347:D347"/>
    <mergeCell ref="E347:G347"/>
    <mergeCell ref="B352:D352"/>
    <mergeCell ref="E352:G352"/>
    <mergeCell ref="B353:D353"/>
    <mergeCell ref="E353:G353"/>
    <mergeCell ref="B344:D344"/>
    <mergeCell ref="E344:G344"/>
    <mergeCell ref="B345:D345"/>
    <mergeCell ref="E345:G345"/>
    <mergeCell ref="B346:D346"/>
    <mergeCell ref="E346:G346"/>
    <mergeCell ref="B337:D337"/>
    <mergeCell ref="E337:G337"/>
    <mergeCell ref="B338:D338"/>
    <mergeCell ref="E338:G338"/>
    <mergeCell ref="B339:D339"/>
    <mergeCell ref="E339:G339"/>
    <mergeCell ref="B330:D330"/>
    <mergeCell ref="E330:G330"/>
    <mergeCell ref="B331:D331"/>
    <mergeCell ref="E331:G331"/>
    <mergeCell ref="B336:D336"/>
    <mergeCell ref="E336:G336"/>
    <mergeCell ref="B323:D323"/>
    <mergeCell ref="E323:G323"/>
    <mergeCell ref="B328:D328"/>
    <mergeCell ref="E328:G328"/>
    <mergeCell ref="B329:D329"/>
    <mergeCell ref="E329:G329"/>
    <mergeCell ref="B320:D320"/>
    <mergeCell ref="E320:G320"/>
    <mergeCell ref="B321:D321"/>
    <mergeCell ref="E321:G321"/>
    <mergeCell ref="B322:D322"/>
    <mergeCell ref="E322:G322"/>
    <mergeCell ref="B313:D313"/>
    <mergeCell ref="E313:G313"/>
    <mergeCell ref="B314:D314"/>
    <mergeCell ref="E314:G314"/>
    <mergeCell ref="B315:D315"/>
    <mergeCell ref="E315:G315"/>
    <mergeCell ref="B306:D306"/>
    <mergeCell ref="E306:G306"/>
    <mergeCell ref="B307:D307"/>
    <mergeCell ref="E307:G307"/>
    <mergeCell ref="B312:D312"/>
    <mergeCell ref="E312:G312"/>
    <mergeCell ref="B299:D299"/>
    <mergeCell ref="E299:G299"/>
    <mergeCell ref="B304:D304"/>
    <mergeCell ref="E304:G304"/>
    <mergeCell ref="B305:D305"/>
    <mergeCell ref="E305:G305"/>
    <mergeCell ref="B296:D296"/>
    <mergeCell ref="E296:G296"/>
    <mergeCell ref="B297:D297"/>
    <mergeCell ref="E297:G297"/>
    <mergeCell ref="B298:D298"/>
    <mergeCell ref="E298:G298"/>
    <mergeCell ref="B289:D289"/>
    <mergeCell ref="E289:G289"/>
    <mergeCell ref="B290:D290"/>
    <mergeCell ref="E290:G290"/>
    <mergeCell ref="B291:D291"/>
    <mergeCell ref="E291:G291"/>
    <mergeCell ref="B282:D282"/>
    <mergeCell ref="E282:G282"/>
    <mergeCell ref="B283:D283"/>
    <mergeCell ref="E283:G283"/>
    <mergeCell ref="B288:D288"/>
    <mergeCell ref="E288:G288"/>
    <mergeCell ref="B275:D275"/>
    <mergeCell ref="E275:G275"/>
    <mergeCell ref="B280:D280"/>
    <mergeCell ref="E280:G280"/>
    <mergeCell ref="B281:D281"/>
    <mergeCell ref="E281:G281"/>
    <mergeCell ref="B272:D272"/>
    <mergeCell ref="E272:G272"/>
    <mergeCell ref="B273:D273"/>
    <mergeCell ref="E273:G273"/>
    <mergeCell ref="B274:D274"/>
    <mergeCell ref="E274:G274"/>
    <mergeCell ref="B265:D265"/>
    <mergeCell ref="E265:G265"/>
    <mergeCell ref="B266:D266"/>
    <mergeCell ref="E266:G266"/>
    <mergeCell ref="B267:D267"/>
    <mergeCell ref="E267:G267"/>
    <mergeCell ref="B258:D258"/>
    <mergeCell ref="E258:G258"/>
    <mergeCell ref="B259:D259"/>
    <mergeCell ref="E259:G259"/>
    <mergeCell ref="B264:D264"/>
    <mergeCell ref="E264:G264"/>
    <mergeCell ref="B251:D251"/>
    <mergeCell ref="E251:G251"/>
    <mergeCell ref="B256:D256"/>
    <mergeCell ref="E256:G256"/>
    <mergeCell ref="B257:D257"/>
    <mergeCell ref="E257:G257"/>
    <mergeCell ref="B248:D248"/>
    <mergeCell ref="E248:G248"/>
    <mergeCell ref="B249:D249"/>
    <mergeCell ref="E249:G249"/>
    <mergeCell ref="B250:D250"/>
    <mergeCell ref="E250:G250"/>
    <mergeCell ref="B241:D241"/>
    <mergeCell ref="E241:G241"/>
    <mergeCell ref="B242:D242"/>
    <mergeCell ref="E242:G242"/>
    <mergeCell ref="B243:D243"/>
    <mergeCell ref="E243:G243"/>
    <mergeCell ref="B234:D234"/>
    <mergeCell ref="E234:G234"/>
    <mergeCell ref="B235:D235"/>
    <mergeCell ref="E235:G235"/>
    <mergeCell ref="B240:D240"/>
    <mergeCell ref="E240:G240"/>
    <mergeCell ref="B227:D227"/>
    <mergeCell ref="E227:G227"/>
    <mergeCell ref="B232:D232"/>
    <mergeCell ref="E232:G232"/>
    <mergeCell ref="B233:D233"/>
    <mergeCell ref="E233:G233"/>
    <mergeCell ref="B224:D224"/>
    <mergeCell ref="E224:G224"/>
    <mergeCell ref="B225:D225"/>
    <mergeCell ref="E225:G225"/>
    <mergeCell ref="B226:D226"/>
    <mergeCell ref="E226:G226"/>
    <mergeCell ref="B217:D217"/>
    <mergeCell ref="E217:G217"/>
    <mergeCell ref="B218:D218"/>
    <mergeCell ref="E218:G218"/>
    <mergeCell ref="B219:D219"/>
    <mergeCell ref="E219:G219"/>
    <mergeCell ref="B210:D210"/>
    <mergeCell ref="E210:G210"/>
    <mergeCell ref="B211:D211"/>
    <mergeCell ref="E211:G211"/>
    <mergeCell ref="B216:D216"/>
    <mergeCell ref="E216:G216"/>
    <mergeCell ref="B203:D203"/>
    <mergeCell ref="E203:G203"/>
    <mergeCell ref="B208:D208"/>
    <mergeCell ref="E208:G208"/>
    <mergeCell ref="B209:D209"/>
    <mergeCell ref="E209:G209"/>
    <mergeCell ref="B200:D200"/>
    <mergeCell ref="E200:G200"/>
    <mergeCell ref="B201:D201"/>
    <mergeCell ref="E201:G201"/>
    <mergeCell ref="B202:D202"/>
    <mergeCell ref="E202:G202"/>
    <mergeCell ref="B193:D193"/>
    <mergeCell ref="E193:G193"/>
    <mergeCell ref="B194:D194"/>
    <mergeCell ref="E194:G194"/>
    <mergeCell ref="B195:D195"/>
    <mergeCell ref="E195:G195"/>
    <mergeCell ref="B186:D186"/>
    <mergeCell ref="E186:G186"/>
    <mergeCell ref="B187:D187"/>
    <mergeCell ref="E187:G187"/>
    <mergeCell ref="B192:D192"/>
    <mergeCell ref="E192:G192"/>
    <mergeCell ref="B179:D179"/>
    <mergeCell ref="E179:G179"/>
    <mergeCell ref="B184:D184"/>
    <mergeCell ref="E184:G184"/>
    <mergeCell ref="B185:D185"/>
    <mergeCell ref="E185:G185"/>
    <mergeCell ref="B176:D176"/>
    <mergeCell ref="E176:G176"/>
    <mergeCell ref="B177:D177"/>
    <mergeCell ref="E177:G177"/>
    <mergeCell ref="B178:D178"/>
    <mergeCell ref="E178:G178"/>
    <mergeCell ref="B169:D169"/>
    <mergeCell ref="E169:G169"/>
    <mergeCell ref="B170:D170"/>
    <mergeCell ref="E170:G170"/>
    <mergeCell ref="B171:D171"/>
    <mergeCell ref="E171:G171"/>
    <mergeCell ref="B162:D162"/>
    <mergeCell ref="E162:G162"/>
    <mergeCell ref="B163:D163"/>
    <mergeCell ref="E163:G163"/>
    <mergeCell ref="B168:D168"/>
    <mergeCell ref="E168:G168"/>
    <mergeCell ref="B155:D155"/>
    <mergeCell ref="E155:G155"/>
    <mergeCell ref="B160:D160"/>
    <mergeCell ref="E160:G160"/>
    <mergeCell ref="B161:D161"/>
    <mergeCell ref="E161:G161"/>
    <mergeCell ref="B152:D152"/>
    <mergeCell ref="E152:G152"/>
    <mergeCell ref="B153:D153"/>
    <mergeCell ref="E153:G153"/>
    <mergeCell ref="B154:D154"/>
    <mergeCell ref="E154:G154"/>
    <mergeCell ref="B145:D145"/>
    <mergeCell ref="E145:G145"/>
    <mergeCell ref="B146:D146"/>
    <mergeCell ref="E146:G146"/>
    <mergeCell ref="B147:D147"/>
    <mergeCell ref="E147:G147"/>
    <mergeCell ref="B8:D8"/>
    <mergeCell ref="E8:G8"/>
    <mergeCell ref="B139:D139"/>
    <mergeCell ref="E139:G139"/>
    <mergeCell ref="B144:D144"/>
    <mergeCell ref="E144:G144"/>
    <mergeCell ref="Q1:S1"/>
    <mergeCell ref="B6:D6"/>
    <mergeCell ref="E6:G6"/>
    <mergeCell ref="B7:D7"/>
    <mergeCell ref="E7:G7"/>
    <mergeCell ref="B384:D384"/>
    <mergeCell ref="E384:G384"/>
    <mergeCell ref="B385:D385"/>
    <mergeCell ref="E385:G385"/>
    <mergeCell ref="B386:D386"/>
    <mergeCell ref="E386:G386"/>
    <mergeCell ref="B387:D387"/>
    <mergeCell ref="E387:G387"/>
    <mergeCell ref="B392:D392"/>
    <mergeCell ref="E392:G392"/>
    <mergeCell ref="B393:D393"/>
    <mergeCell ref="E393:G393"/>
    <mergeCell ref="B394:D394"/>
    <mergeCell ref="E394:G394"/>
    <mergeCell ref="B395:D395"/>
    <mergeCell ref="E395:G395"/>
    <mergeCell ref="B400:D400"/>
    <mergeCell ref="E400:G400"/>
    <mergeCell ref="B401:D401"/>
    <mergeCell ref="E401:G401"/>
    <mergeCell ref="B402:D402"/>
    <mergeCell ref="E402:G402"/>
    <mergeCell ref="B403:D403"/>
    <mergeCell ref="E403:G403"/>
    <mergeCell ref="B408:D408"/>
    <mergeCell ref="E408:G408"/>
    <mergeCell ref="B409:D409"/>
    <mergeCell ref="E409:G409"/>
    <mergeCell ref="B410:D410"/>
    <mergeCell ref="E410:G410"/>
    <mergeCell ref="B411:D411"/>
    <mergeCell ref="E411:G411"/>
    <mergeCell ref="B416:D416"/>
    <mergeCell ref="E416:G416"/>
    <mergeCell ref="B417:D417"/>
    <mergeCell ref="E417:G417"/>
    <mergeCell ref="B418:D418"/>
    <mergeCell ref="E418:G418"/>
    <mergeCell ref="B419:D419"/>
    <mergeCell ref="E419:G419"/>
    <mergeCell ref="B424:D424"/>
    <mergeCell ref="E424:G424"/>
    <mergeCell ref="B425:D425"/>
    <mergeCell ref="E425:G425"/>
    <mergeCell ref="B426:D426"/>
    <mergeCell ref="E426:G426"/>
    <mergeCell ref="B427:D427"/>
    <mergeCell ref="E427:G427"/>
    <mergeCell ref="B432:D432"/>
    <mergeCell ref="E432:G432"/>
    <mergeCell ref="B433:D433"/>
    <mergeCell ref="E433:G433"/>
    <mergeCell ref="B434:D434"/>
    <mergeCell ref="E434:G434"/>
    <mergeCell ref="B435:D435"/>
    <mergeCell ref="E435:G435"/>
    <mergeCell ref="B440:D440"/>
    <mergeCell ref="E440:G440"/>
    <mergeCell ref="B441:D441"/>
    <mergeCell ref="E441:G441"/>
    <mergeCell ref="B442:D442"/>
    <mergeCell ref="E442:G442"/>
    <mergeCell ref="B443:D443"/>
    <mergeCell ref="E443:G443"/>
    <mergeCell ref="B448:D448"/>
    <mergeCell ref="E448:G448"/>
    <mergeCell ref="B449:D449"/>
    <mergeCell ref="E449:G449"/>
    <mergeCell ref="B450:D450"/>
    <mergeCell ref="E450:G450"/>
    <mergeCell ref="B451:D451"/>
    <mergeCell ref="E451:G451"/>
    <mergeCell ref="B456:D456"/>
    <mergeCell ref="E456:G456"/>
    <mergeCell ref="B457:D457"/>
    <mergeCell ref="E457:G457"/>
    <mergeCell ref="B458:D458"/>
    <mergeCell ref="E458:G458"/>
    <mergeCell ref="B459:D459"/>
    <mergeCell ref="E459:G459"/>
    <mergeCell ref="B464:D464"/>
    <mergeCell ref="E464:G464"/>
    <mergeCell ref="B465:D465"/>
    <mergeCell ref="E465:G465"/>
    <mergeCell ref="B466:D466"/>
    <mergeCell ref="E466:G466"/>
    <mergeCell ref="B467:D467"/>
    <mergeCell ref="E467:G467"/>
    <mergeCell ref="B472:D472"/>
    <mergeCell ref="E472:G472"/>
    <mergeCell ref="B473:D473"/>
    <mergeCell ref="E473:G473"/>
    <mergeCell ref="B474:D474"/>
    <mergeCell ref="E474:G474"/>
    <mergeCell ref="B475:D475"/>
    <mergeCell ref="E475:G475"/>
    <mergeCell ref="B480:D480"/>
    <mergeCell ref="E480:G480"/>
    <mergeCell ref="B481:D481"/>
    <mergeCell ref="E481:G481"/>
    <mergeCell ref="B482:D482"/>
    <mergeCell ref="E482:G482"/>
    <mergeCell ref="B483:D483"/>
    <mergeCell ref="E483:G483"/>
    <mergeCell ref="B488:D488"/>
    <mergeCell ref="E488:G488"/>
    <mergeCell ref="B489:D489"/>
    <mergeCell ref="E489:G489"/>
    <mergeCell ref="B490:D490"/>
    <mergeCell ref="E490:G490"/>
    <mergeCell ref="B491:D491"/>
    <mergeCell ref="E491:G491"/>
    <mergeCell ref="B496:D496"/>
    <mergeCell ref="E496:G496"/>
    <mergeCell ref="B497:D497"/>
    <mergeCell ref="E497:G497"/>
    <mergeCell ref="B498:D498"/>
    <mergeCell ref="E498:G498"/>
    <mergeCell ref="B499:D499"/>
    <mergeCell ref="E499:G499"/>
    <mergeCell ref="B504:D504"/>
    <mergeCell ref="E504:G504"/>
    <mergeCell ref="B505:D505"/>
    <mergeCell ref="E505:G505"/>
    <mergeCell ref="B506:D506"/>
    <mergeCell ref="E506:G506"/>
    <mergeCell ref="B507:D507"/>
    <mergeCell ref="E507:G507"/>
    <mergeCell ref="B512:D512"/>
    <mergeCell ref="E512:G512"/>
    <mergeCell ref="B513:D513"/>
    <mergeCell ref="E513:G513"/>
    <mergeCell ref="B514:D514"/>
    <mergeCell ref="E514:G514"/>
    <mergeCell ref="B515:D515"/>
    <mergeCell ref="E515:G515"/>
    <mergeCell ref="B520:D520"/>
    <mergeCell ref="E520:G520"/>
    <mergeCell ref="B521:D521"/>
    <mergeCell ref="E521:G521"/>
    <mergeCell ref="B531:D531"/>
    <mergeCell ref="E531:G531"/>
    <mergeCell ref="B522:D522"/>
    <mergeCell ref="E522:G522"/>
    <mergeCell ref="B523:D523"/>
    <mergeCell ref="E523:G523"/>
    <mergeCell ref="B528:D528"/>
    <mergeCell ref="E528:G528"/>
    <mergeCell ref="B529:D529"/>
    <mergeCell ref="E529:G529"/>
    <mergeCell ref="B530:D530"/>
    <mergeCell ref="E530:G530"/>
  </mergeCells>
  <conditionalFormatting sqref="E4:F4 E142:F142 E150:F150 E158:F158 E166:F166 E174:F174 E182:F182 E190:F190 E198:F198 E206:F206 E214:F214 E222:F222 E230:F230 E238:F238 E246:F246 E254:F254 E262:F262 E270:F270 E278:F278 E286:F286 E294:F294 E302:F302 E310:F310 E318:F318 E326:F326 E334:F334 E342:F342 E350:F350 E358:F358 E366:F366 E374:F374 E382:F382 E390:F390 E398:F398 E406:F406 E414:F414 E422:F422 E430:F430 E438:F438 E446:F446 E454:F454 E462:F462 E470:F470 E478:F478 E485:F486 E494:F494 E502:F502 E510:F510 E518:F518 E526:F526">
    <cfRule type="cellIs" dxfId="59" priority="2" operator="notBetween">
      <formula>$E$1</formula>
      <formula>$F$1</formula>
    </cfRule>
  </conditionalFormatting>
  <conditionalFormatting sqref="A6:G139 A144:G147 A152:G155 A160:G163 A168:G171 A176:G179 A184:G187 A192:G195 A200:G203 A208:G211 A216:G220 A224:G227 A232:G235 A240:G243 A248:G251 A256:G259 A264:G267 A272:G275 A280:G283 A288:G291 A296:G299 A304:G307 A312:G315 A320:G323 A328:G331 A336:G339 A344:G347 A352:G355 A360:G363 A368:G370 A376:G379 A384:G387 A392:G395 A400:G403 A408:G411 A416:G419 A424:G427 A432:G435 A440:G443 A448:G451 A456:G459 A464:G467 A472:G475 A480:G483 A488:G491 A496:G499 A504:G507 A512:G515 A520:G523 A528:G531">
    <cfRule type="duplicateValues" dxfId="58" priority="1"/>
  </conditionalFormatting>
  <pageMargins left="0.7" right="0.7" top="0.75" bottom="0.75" header="0.3" footer="0.3"/>
  <pageSetup orientation="portrait" r:id="rId1"/>
  <ignoredErrors>
    <ignoredError sqref="J4" unlockedFormula="1"/>
  </ignoredErrors>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C15D632D-1786-400B-8D29-06A613A53F7C}">
          <x14:formula1>
            <xm:f>DATA!$XFD$1048504:$XFD$1048576</xm:f>
          </x14:formula1>
          <xm:sqref>E1</xm:sqref>
        </x14:dataValidation>
        <x14:dataValidation type="list" allowBlank="1" showInputMessage="1" showErrorMessage="1" xr:uid="{9FA706E4-9DF8-469C-BD9E-405C83F79624}">
          <x14:formula1>
            <xm:f>DATA!$XFB$1048503:$XFB$1048541</xm:f>
          </x14:formula1>
          <xm:sqref>D2</xm:sqref>
        </x14:dataValidation>
        <x14:dataValidation type="list" allowBlank="1" showInputMessage="1" showErrorMessage="1" xr:uid="{403474BC-23F0-4E33-94D4-FB00F5C0F166}">
          <x14:formula1>
            <xm:f>DATA!$XEZ$1048503:$XEZ$1048513</xm:f>
          </x14:formula1>
          <xm:sqref>C2</xm:sqref>
        </x14:dataValidation>
        <x14:dataValidation type="list" showInputMessage="1" showErrorMessage="1" xr:uid="{2425F00C-9C4E-4D03-9787-32678190C35D}">
          <x14:formula1>
            <xm:f>DATA!$C$1:$C$22</xm:f>
          </x14:formula1>
          <xm:sqref>C1</xm:sqref>
        </x14:dataValidation>
        <x14:dataValidation type="list" showInputMessage="1" showErrorMessage="1" xr:uid="{4FF44049-7720-469B-8173-97495646D8C3}">
          <x14:formula1>
            <xm:f>DATA!$C$27:$C$33</xm:f>
          </x14:formula1>
          <xm:sqref>A3 A141 A149 A157 A165 A173 A181 A189 A197 A205 A213 A221 A229 A237 A245 A253 A261 A269 A277 A285 A293 A301 A309 A317 A325 A333 A341 A349 A357 A365 A373 A381 A389 A397 A405 A413 A421 A429 A437 A445 A453 A461 A469 A477 A485 A493 A501 A509 A517 A525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402"/>
  <sheetViews>
    <sheetView tabSelected="1" workbookViewId="0">
      <selection activeCell="B16" sqref="B16:D16"/>
    </sheetView>
  </sheetViews>
  <sheetFormatPr defaultRowHeight="15" x14ac:dyDescent="0.25"/>
  <cols>
    <col min="1" max="1" width="28.4257812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t="s">
        <v>11</v>
      </c>
      <c r="D1" s="6" t="s">
        <v>2</v>
      </c>
      <c r="E1" s="7">
        <v>145</v>
      </c>
      <c r="F1" s="45">
        <f>IF(AND(ISNUMBER(D2), ISNUMBER(C2)), ((E1+C2)-D2)-1, 0)</f>
        <v>216</v>
      </c>
      <c r="H1" s="8" t="s">
        <v>70</v>
      </c>
      <c r="I1" s="9" t="s">
        <v>71</v>
      </c>
      <c r="J1" s="10" t="s">
        <v>72</v>
      </c>
    </row>
    <row r="2" spans="1:10" ht="15.75" thickBot="1" x14ac:dyDescent="0.3">
      <c r="C2" s="14">
        <v>72</v>
      </c>
      <c r="D2" s="15">
        <v>0</v>
      </c>
      <c r="H2" s="37" t="s">
        <v>60</v>
      </c>
      <c r="I2" s="42">
        <f>SUM(H:H)</f>
        <v>0</v>
      </c>
      <c r="J2" s="58">
        <v>0</v>
      </c>
    </row>
    <row r="3" spans="1:10" ht="15.75" thickBot="1" x14ac:dyDescent="0.3">
      <c r="A3" s="18" t="s">
        <v>75</v>
      </c>
      <c r="B3" s="19" t="s">
        <v>1</v>
      </c>
      <c r="D3" s="1"/>
      <c r="H3" s="38" t="s">
        <v>59</v>
      </c>
      <c r="I3" s="43">
        <f>SUM(I6:I249)</f>
        <v>9</v>
      </c>
      <c r="J3" s="59">
        <v>0</v>
      </c>
    </row>
    <row r="4" spans="1:10" ht="15.75" thickBot="1" x14ac:dyDescent="0.3">
      <c r="A4" s="32" t="s">
        <v>221</v>
      </c>
      <c r="B4" s="22">
        <v>6</v>
      </c>
      <c r="D4" s="23" t="s">
        <v>2</v>
      </c>
      <c r="E4" s="41">
        <f>VALUE(F4) - IFERROR(VALUE(SUBSTITUTE(SUBSTITUTE(B4, "T", ""), "F", "")), 0) + 1</f>
        <v>211</v>
      </c>
      <c r="F4" s="45">
        <f>F1</f>
        <v>216</v>
      </c>
      <c r="H4" s="38" t="s">
        <v>61</v>
      </c>
      <c r="I4" s="43">
        <f>SUM(I2, J7:J249)</f>
        <v>0</v>
      </c>
      <c r="J4" s="60">
        <f>SUM(J2:J3)</f>
        <v>0</v>
      </c>
    </row>
    <row r="5" spans="1:10" ht="15.75" thickBot="1" x14ac:dyDescent="0.3">
      <c r="B5" s="25" t="s">
        <v>24</v>
      </c>
      <c r="C5" s="26"/>
      <c r="D5" s="27"/>
      <c r="H5" s="39" t="s">
        <v>62</v>
      </c>
      <c r="I5" s="44">
        <f>(F1-E1+1)/12</f>
        <v>6</v>
      </c>
      <c r="J5" s="61">
        <f>I5</f>
        <v>6</v>
      </c>
    </row>
    <row r="6" spans="1:10" x14ac:dyDescent="0.25">
      <c r="A6" s="30" t="s">
        <v>222</v>
      </c>
      <c r="B6" s="82"/>
      <c r="C6" s="83"/>
      <c r="D6" s="84"/>
      <c r="E6" s="82"/>
      <c r="F6" s="83"/>
      <c r="G6" s="85"/>
      <c r="H6">
        <f>IF(ISNUMBER(SEARCH("FST", A3)), COUNTIF(A6:G9, "*"), IF(OR(ISNUMBER(SEARCH("FBT", A3)), ISNUMBER(SEARCH("FDT", A3)), ISNUMBER(SEARCH("LOOP", A3))), COUNTIFS(A6:G9, "*SFU*", A6:G9, "&lt;&gt;"), 0))</f>
        <v>0</v>
      </c>
    </row>
    <row r="7" spans="1:10" ht="15.75" thickBot="1" x14ac:dyDescent="0.3">
      <c r="A7" s="32"/>
      <c r="B7" s="89"/>
      <c r="C7" s="90"/>
      <c r="D7" s="91"/>
      <c r="E7" s="89"/>
      <c r="F7" s="90"/>
      <c r="G7" s="92"/>
      <c r="H7" s="1" t="s">
        <v>74</v>
      </c>
      <c r="I7">
        <f>IF(ISNUMBER(SEARCH("FBT",A3))+ISNUMBER(SEARCH("FDT",A3)),COUNTIFS(A6:G9,"&lt;&gt;*SFU*", A6:G9, "&lt;&gt;"), 0)</f>
        <v>1</v>
      </c>
    </row>
    <row r="8" spans="1:10" ht="15.75" thickBot="1" x14ac:dyDescent="0.3">
      <c r="A8" s="21"/>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75</v>
      </c>
      <c r="B11" s="19" t="s">
        <v>1</v>
      </c>
      <c r="D11" s="1"/>
    </row>
    <row r="12" spans="1:10" ht="15.75" thickBot="1" x14ac:dyDescent="0.3">
      <c r="A12" s="21" t="s">
        <v>218</v>
      </c>
      <c r="B12" s="22">
        <v>12</v>
      </c>
      <c r="D12" s="23" t="s">
        <v>2</v>
      </c>
      <c r="E12" s="41">
        <f>VALUE(F12) - IFERROR(VALUE(SUBSTITUTE(SUBSTITUTE(B12, "T", ""), "F", "")), 0) + 1</f>
        <v>199</v>
      </c>
      <c r="F12" s="45">
        <f>E4-1</f>
        <v>210</v>
      </c>
    </row>
    <row r="13" spans="1:10" ht="15.75" thickBot="1" x14ac:dyDescent="0.3">
      <c r="B13" s="25" t="s">
        <v>24</v>
      </c>
      <c r="C13" s="26"/>
      <c r="D13" s="27"/>
    </row>
    <row r="14" spans="1:10" x14ac:dyDescent="0.25">
      <c r="A14" s="30" t="s">
        <v>219</v>
      </c>
      <c r="B14" s="82"/>
      <c r="C14" s="83"/>
      <c r="D14" s="84"/>
      <c r="E14" s="82"/>
      <c r="F14" s="83"/>
      <c r="G14" s="85"/>
      <c r="H14">
        <f>IF(ISNUMBER(SEARCH("FST", A11)), COUNTIF(A14:G17, "*"), IF(OR(ISNUMBER(SEARCH("FBT", A11)), ISNUMBER(SEARCH("FDT", A11)), ISNUMBER(SEARCH("LOOP", A11))), COUNTIFS(A14:G17, "*SFU*", A14:G17, "&lt;&gt;"), 0))</f>
        <v>0</v>
      </c>
    </row>
    <row r="15" spans="1:10" x14ac:dyDescent="0.25">
      <c r="A15" s="32" t="s">
        <v>220</v>
      </c>
      <c r="B15" s="78"/>
      <c r="C15" s="79"/>
      <c r="D15" s="80"/>
      <c r="E15" s="78"/>
      <c r="F15" s="79"/>
      <c r="G15" s="81"/>
      <c r="I15">
        <f>IF(ISNUMBER(SEARCH("FBT",A11))+ISNUMBER(SEARCH("FDT",A11)),COUNTIFS(A14:G17,"&lt;&gt;*SFU*", A14:G17, "&lt;&gt;"), 0)</f>
        <v>2</v>
      </c>
    </row>
    <row r="16" spans="1:10" x14ac:dyDescent="0.25">
      <c r="A16" s="32"/>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75</v>
      </c>
      <c r="B19" s="19" t="s">
        <v>1</v>
      </c>
      <c r="D19" s="1"/>
    </row>
    <row r="20" spans="1:9" ht="15.75" thickBot="1" x14ac:dyDescent="0.3">
      <c r="A20" s="32" t="s">
        <v>223</v>
      </c>
      <c r="B20" s="22">
        <v>6</v>
      </c>
      <c r="D20" s="23" t="s">
        <v>2</v>
      </c>
      <c r="E20" s="41">
        <f>VALUE(F20) - IFERROR(VALUE(SUBSTITUTE(SUBSTITUTE(B20, "T", ""), "F", "")), 0) + 1</f>
        <v>193</v>
      </c>
      <c r="F20" s="45">
        <f>E12-1</f>
        <v>198</v>
      </c>
    </row>
    <row r="21" spans="1:9" ht="15.75" thickBot="1" x14ac:dyDescent="0.3">
      <c r="B21" s="25" t="s">
        <v>24</v>
      </c>
      <c r="C21" s="26"/>
      <c r="D21" s="27"/>
    </row>
    <row r="22" spans="1:9" x14ac:dyDescent="0.25">
      <c r="A22" s="30" t="s">
        <v>224</v>
      </c>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1</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64</v>
      </c>
      <c r="B27" s="19" t="s">
        <v>1</v>
      </c>
      <c r="D27" s="1"/>
    </row>
    <row r="28" spans="1:9" ht="15.75" thickBot="1" x14ac:dyDescent="0.3">
      <c r="A28" s="21" t="s">
        <v>226</v>
      </c>
      <c r="B28" s="22" t="s">
        <v>225</v>
      </c>
      <c r="D28" s="23" t="s">
        <v>2</v>
      </c>
      <c r="E28" s="41">
        <f>VALUE(F28) - IFERROR(VALUE(SUBSTITUTE(SUBSTITUTE(B28, "T", ""), "F", "")), 0) + 1</f>
        <v>145</v>
      </c>
      <c r="F28" s="45">
        <f>E20-1</f>
        <v>192</v>
      </c>
    </row>
    <row r="29" spans="1:9" ht="15.75" thickBot="1" x14ac:dyDescent="0.3">
      <c r="B29" s="25" t="s">
        <v>24</v>
      </c>
      <c r="C29" s="26"/>
      <c r="D29" s="27"/>
    </row>
    <row r="30" spans="1:9" ht="15.75" thickBot="1" x14ac:dyDescent="0.3">
      <c r="A30" s="30" t="s">
        <v>227</v>
      </c>
      <c r="B30" s="82" t="s">
        <v>231</v>
      </c>
      <c r="C30" s="83"/>
      <c r="D30" s="84"/>
      <c r="E30" s="82"/>
      <c r="F30" s="83"/>
      <c r="G30" s="85"/>
      <c r="H30">
        <f>IF(ISNUMBER(SEARCH("FST", A27)), COUNTIF(A30:G33, "*"), IF(OR(ISNUMBER(SEARCH("FBT", A27)), ISNUMBER(SEARCH("FDT", A27)), ISNUMBER(SEARCH("LOOP", A27))), COUNTIFS(A30:G33, "*SFU*", A30:G33, "&lt;&gt;"), 0))</f>
        <v>0</v>
      </c>
    </row>
    <row r="31" spans="1:9" ht="15.75" thickBot="1" x14ac:dyDescent="0.3">
      <c r="A31" s="30" t="s">
        <v>228</v>
      </c>
      <c r="B31" s="78"/>
      <c r="C31" s="79"/>
      <c r="D31" s="80"/>
      <c r="E31" s="78"/>
      <c r="F31" s="79"/>
      <c r="G31" s="81"/>
      <c r="I31">
        <f>IF(ISNUMBER(SEARCH("FBT",A27))+ISNUMBER(SEARCH("FDT",A27)),COUNTIFS(A30:G33,"&lt;&gt;*SFU*", A30:G33, "&lt;&gt;"), 0)</f>
        <v>0</v>
      </c>
    </row>
    <row r="32" spans="1:9" ht="15.75" thickBot="1" x14ac:dyDescent="0.3">
      <c r="A32" s="30" t="s">
        <v>229</v>
      </c>
      <c r="B32" s="78"/>
      <c r="C32" s="79"/>
      <c r="D32" s="80"/>
      <c r="E32" s="78"/>
      <c r="F32" s="79"/>
      <c r="G32" s="81"/>
      <c r="I32">
        <f>IF(ISNUMBER(SEARCH("LOOP",A27)), COUNTIFS(A30:G33,"&lt;&gt;*SFU*", A30:G33, "&lt;&gt;"), 0)</f>
        <v>5</v>
      </c>
    </row>
    <row r="33" spans="1:9" ht="15.75" thickBot="1" x14ac:dyDescent="0.3">
      <c r="A33" s="30" t="s">
        <v>230</v>
      </c>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145</v>
      </c>
      <c r="F36" s="45">
        <f>E28-1</f>
        <v>144</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145</v>
      </c>
      <c r="F44" s="45">
        <f>E36-1</f>
        <v>144</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145</v>
      </c>
      <c r="F52" s="45">
        <f>E44-1</f>
        <v>144</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145</v>
      </c>
      <c r="F60" s="45">
        <f>E52-1</f>
        <v>144</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145</v>
      </c>
      <c r="F68" s="45">
        <f>E60-1</f>
        <v>144</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145</v>
      </c>
      <c r="F76" s="45">
        <f>E68-1</f>
        <v>144</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145</v>
      </c>
      <c r="F84" s="45">
        <f>E76-1</f>
        <v>144</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145</v>
      </c>
      <c r="F92" s="45">
        <f>E84-1</f>
        <v>144</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145</v>
      </c>
      <c r="F100" s="45">
        <f>E92-1</f>
        <v>144</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145</v>
      </c>
      <c r="F108" s="45">
        <f>E100-1</f>
        <v>144</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145</v>
      </c>
      <c r="F116" s="45">
        <f>E108-1</f>
        <v>144</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145</v>
      </c>
      <c r="F124" s="45">
        <f>E116-1</f>
        <v>144</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145</v>
      </c>
      <c r="F132" s="45">
        <f>E124-1</f>
        <v>144</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145</v>
      </c>
      <c r="F140" s="45">
        <f>E132-1</f>
        <v>144</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145</v>
      </c>
      <c r="F148" s="45">
        <f>E140-1</f>
        <v>144</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145</v>
      </c>
      <c r="F156" s="45">
        <f>E148-1</f>
        <v>144</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145</v>
      </c>
      <c r="F164" s="45">
        <f>E156-1</f>
        <v>144</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145</v>
      </c>
      <c r="F172" s="45">
        <f>E164-1</f>
        <v>144</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145</v>
      </c>
      <c r="F180" s="45">
        <f>E172-1</f>
        <v>144</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145</v>
      </c>
      <c r="F188" s="45">
        <f>E180-1</f>
        <v>144</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145</v>
      </c>
      <c r="F196" s="45">
        <f>E188-1</f>
        <v>144</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145</v>
      </c>
      <c r="F204" s="45">
        <f>E196-1</f>
        <v>144</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145</v>
      </c>
      <c r="F212" s="45">
        <f>E204-1</f>
        <v>144</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145</v>
      </c>
      <c r="F220" s="45">
        <f>E212-1</f>
        <v>144</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145</v>
      </c>
      <c r="F228" s="45">
        <f>E220-1</f>
        <v>144</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145</v>
      </c>
      <c r="F236" s="45">
        <f>E228-1</f>
        <v>144</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145</v>
      </c>
      <c r="F244" s="45">
        <f>E236-1</f>
        <v>144</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145</v>
      </c>
      <c r="F252" s="50">
        <f>E244-1</f>
        <v>144</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145</v>
      </c>
      <c r="F260" s="50">
        <f>E252-1</f>
        <v>144</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145</v>
      </c>
      <c r="F268" s="50">
        <f>E260-1</f>
        <v>144</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145</v>
      </c>
      <c r="F276" s="50">
        <f>E268-1</f>
        <v>144</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145</v>
      </c>
      <c r="F284" s="50">
        <f>E276-1</f>
        <v>144</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145</v>
      </c>
      <c r="F292" s="50">
        <f>E284-1</f>
        <v>144</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145</v>
      </c>
      <c r="F300" s="50">
        <f>E292-1</f>
        <v>144</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145</v>
      </c>
      <c r="F308" s="50">
        <f>E300-1</f>
        <v>144</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145</v>
      </c>
      <c r="F316" s="50">
        <f>E308-1</f>
        <v>144</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145</v>
      </c>
      <c r="F324" s="50">
        <f>E316-1</f>
        <v>144</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145</v>
      </c>
      <c r="F332" s="50">
        <f>E324-1</f>
        <v>144</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145</v>
      </c>
      <c r="F340" s="50">
        <f>E332-1</f>
        <v>144</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145</v>
      </c>
      <c r="F348" s="50">
        <f>E340-1</f>
        <v>144</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145</v>
      </c>
      <c r="F356" s="50">
        <f>E348-1</f>
        <v>144</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145</v>
      </c>
      <c r="F364" s="50">
        <f>E356-1</f>
        <v>144</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145</v>
      </c>
      <c r="F372" s="50">
        <f>E364-1</f>
        <v>144</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145</v>
      </c>
      <c r="F380" s="50">
        <f>E372-1</f>
        <v>144</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145</v>
      </c>
      <c r="F388" s="50">
        <f>E380-1</f>
        <v>144</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145</v>
      </c>
      <c r="F396" s="50">
        <f>E388-1</f>
        <v>144</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RR7OL/4rxoamC6eH2Q9jZoU1bh+rlu6KzccTHi5PYr+2CtC127Cd/g865FS9dzJD0F/dhEvt0VMsLonxzxozIA==" saltValue="Ir3xOhiDZs/2Z24fT3J3EA==" spinCount="100000" sheet="1" objects="1" scenarios="1" formatCells="0" formatColumns="0" formatRows="0" insertColumns="0" insertRows="0" deleteColumns="0" deleteRows="0"/>
  <mergeCells count="402">
    <mergeCell ref="B249:D249"/>
    <mergeCell ref="E249:G249"/>
    <mergeCell ref="B246:D246"/>
    <mergeCell ref="E246:G246"/>
    <mergeCell ref="B247:D247"/>
    <mergeCell ref="E247:G247"/>
    <mergeCell ref="B248:D248"/>
    <mergeCell ref="E248:G248"/>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01:D201"/>
    <mergeCell ref="E201:G201"/>
    <mergeCell ref="B206:D206"/>
    <mergeCell ref="E206:G206"/>
    <mergeCell ref="B207:D207"/>
    <mergeCell ref="E207:G207"/>
    <mergeCell ref="B198:D198"/>
    <mergeCell ref="E198:G198"/>
    <mergeCell ref="B199:D199"/>
    <mergeCell ref="E199:G199"/>
    <mergeCell ref="B200:D200"/>
    <mergeCell ref="E200:G200"/>
    <mergeCell ref="B191:D191"/>
    <mergeCell ref="E191:G191"/>
    <mergeCell ref="B192:D192"/>
    <mergeCell ref="E192:G192"/>
    <mergeCell ref="B193:D193"/>
    <mergeCell ref="E193:G193"/>
    <mergeCell ref="B184:D184"/>
    <mergeCell ref="E184:G184"/>
    <mergeCell ref="B185:D185"/>
    <mergeCell ref="E185:G185"/>
    <mergeCell ref="B190:D190"/>
    <mergeCell ref="E190:G190"/>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05:D105"/>
    <mergeCell ref="E105:G105"/>
    <mergeCell ref="B110:D110"/>
    <mergeCell ref="E110:G110"/>
    <mergeCell ref="B111:D111"/>
    <mergeCell ref="E111:G111"/>
    <mergeCell ref="B102:D102"/>
    <mergeCell ref="E102:G102"/>
    <mergeCell ref="B103:D103"/>
    <mergeCell ref="E103:G103"/>
    <mergeCell ref="B104:D104"/>
    <mergeCell ref="E104:G104"/>
    <mergeCell ref="B95:D95"/>
    <mergeCell ref="E95:G95"/>
    <mergeCell ref="B96:D96"/>
    <mergeCell ref="E96:G96"/>
    <mergeCell ref="B97:D97"/>
    <mergeCell ref="E97:G97"/>
    <mergeCell ref="B88:D88"/>
    <mergeCell ref="E88:G88"/>
    <mergeCell ref="B89:D89"/>
    <mergeCell ref="E89:G89"/>
    <mergeCell ref="B94:D94"/>
    <mergeCell ref="E94:G94"/>
    <mergeCell ref="B81:D81"/>
    <mergeCell ref="E81:G81"/>
    <mergeCell ref="B86:D86"/>
    <mergeCell ref="E86:G86"/>
    <mergeCell ref="B87:D87"/>
    <mergeCell ref="E87:G87"/>
    <mergeCell ref="B78:D78"/>
    <mergeCell ref="E78:G78"/>
    <mergeCell ref="B79:D79"/>
    <mergeCell ref="E79:G79"/>
    <mergeCell ref="B80:D80"/>
    <mergeCell ref="E80:G80"/>
    <mergeCell ref="B71:D71"/>
    <mergeCell ref="E71:G71"/>
    <mergeCell ref="B72:D72"/>
    <mergeCell ref="E72:G72"/>
    <mergeCell ref="B73:D73"/>
    <mergeCell ref="E73:G73"/>
    <mergeCell ref="B64:D64"/>
    <mergeCell ref="E64:G64"/>
    <mergeCell ref="B65:D65"/>
    <mergeCell ref="E65:G65"/>
    <mergeCell ref="B70:D70"/>
    <mergeCell ref="E70:G70"/>
    <mergeCell ref="B57:D57"/>
    <mergeCell ref="E57:G57"/>
    <mergeCell ref="B62:D62"/>
    <mergeCell ref="E62:G62"/>
    <mergeCell ref="B63:D63"/>
    <mergeCell ref="E63:G63"/>
    <mergeCell ref="B54:D54"/>
    <mergeCell ref="E54:G54"/>
    <mergeCell ref="B55:D55"/>
    <mergeCell ref="E55:G55"/>
    <mergeCell ref="B56:D56"/>
    <mergeCell ref="E56:G56"/>
    <mergeCell ref="B47:D47"/>
    <mergeCell ref="E47:G47"/>
    <mergeCell ref="B48:D48"/>
    <mergeCell ref="E48:G48"/>
    <mergeCell ref="B49:D49"/>
    <mergeCell ref="E49:G49"/>
    <mergeCell ref="B40:D40"/>
    <mergeCell ref="E40:G40"/>
    <mergeCell ref="B41:D41"/>
    <mergeCell ref="E41:G41"/>
    <mergeCell ref="B46:D46"/>
    <mergeCell ref="E46:G46"/>
    <mergeCell ref="B33:D33"/>
    <mergeCell ref="E33:G33"/>
    <mergeCell ref="B38:D38"/>
    <mergeCell ref="E38:G38"/>
    <mergeCell ref="B39:D39"/>
    <mergeCell ref="E39:G39"/>
    <mergeCell ref="B31:D31"/>
    <mergeCell ref="E31:G31"/>
    <mergeCell ref="B32:D32"/>
    <mergeCell ref="E32:G32"/>
    <mergeCell ref="B23:D23"/>
    <mergeCell ref="E23:G23"/>
    <mergeCell ref="B24:D24"/>
    <mergeCell ref="E24:G24"/>
    <mergeCell ref="B25:D25"/>
    <mergeCell ref="E25:G25"/>
    <mergeCell ref="B22:D22"/>
    <mergeCell ref="E22:G22"/>
    <mergeCell ref="B9:D9"/>
    <mergeCell ref="E9:G9"/>
    <mergeCell ref="B14:D14"/>
    <mergeCell ref="E14:G14"/>
    <mergeCell ref="B15:D15"/>
    <mergeCell ref="E15:G15"/>
    <mergeCell ref="B30:D30"/>
    <mergeCell ref="E30:G30"/>
    <mergeCell ref="B6:D6"/>
    <mergeCell ref="E6:G6"/>
    <mergeCell ref="B7:D7"/>
    <mergeCell ref="E7:G7"/>
    <mergeCell ref="B8:D8"/>
    <mergeCell ref="E8:G8"/>
    <mergeCell ref="B16:D16"/>
    <mergeCell ref="E16:G16"/>
    <mergeCell ref="B17:D17"/>
    <mergeCell ref="E17:G1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53:D353"/>
    <mergeCell ref="E353:G353"/>
    <mergeCell ref="B359:D359"/>
    <mergeCell ref="E359:G359"/>
    <mergeCell ref="B360:D360"/>
    <mergeCell ref="E360:G360"/>
    <mergeCell ref="B361:D361"/>
    <mergeCell ref="E361:G361"/>
    <mergeCell ref="B358:D358"/>
    <mergeCell ref="E358:G358"/>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05:D305"/>
    <mergeCell ref="E305:G305"/>
    <mergeCell ref="B311:D311"/>
    <mergeCell ref="E311:G311"/>
    <mergeCell ref="B312:D312"/>
    <mergeCell ref="E312:G312"/>
    <mergeCell ref="B334:D334"/>
    <mergeCell ref="E334:G334"/>
    <mergeCell ref="B393:D393"/>
    <mergeCell ref="E393:G393"/>
    <mergeCell ref="B375:D375"/>
    <mergeCell ref="E375:G375"/>
    <mergeCell ref="B376:D376"/>
    <mergeCell ref="E376:G376"/>
    <mergeCell ref="B377:D377"/>
    <mergeCell ref="E377:G377"/>
    <mergeCell ref="B367:D367"/>
    <mergeCell ref="E367:G367"/>
    <mergeCell ref="B368:D368"/>
    <mergeCell ref="E368:G368"/>
    <mergeCell ref="B369:D369"/>
    <mergeCell ref="E369:G369"/>
    <mergeCell ref="B366:D366"/>
    <mergeCell ref="E366:G366"/>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263:D263"/>
    <mergeCell ref="E263:G263"/>
    <mergeCell ref="B402:D402"/>
    <mergeCell ref="E402:G402"/>
    <mergeCell ref="B383:D383"/>
    <mergeCell ref="E383:G383"/>
    <mergeCell ref="B257:D257"/>
    <mergeCell ref="E257:G257"/>
    <mergeCell ref="B374:D374"/>
    <mergeCell ref="E374:G374"/>
    <mergeCell ref="B382:D382"/>
    <mergeCell ref="E382:G382"/>
    <mergeCell ref="B390:D390"/>
    <mergeCell ref="E390:G390"/>
    <mergeCell ref="B398:D398"/>
    <mergeCell ref="E398:G398"/>
    <mergeCell ref="B297:D297"/>
    <mergeCell ref="E297:G297"/>
    <mergeCell ref="B310:D310"/>
    <mergeCell ref="E310:G310"/>
    <mergeCell ref="B318:D318"/>
    <mergeCell ref="E318:G318"/>
    <mergeCell ref="B326:D326"/>
    <mergeCell ref="E326:G326"/>
    <mergeCell ref="B304:D304"/>
    <mergeCell ref="E304:G304"/>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57" priority="75" operator="notBetween">
      <formula>$E$1</formula>
      <formula>$F$1</formula>
    </cfRule>
  </conditionalFormatting>
  <conditionalFormatting sqref="A22:G25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A30:G33 A9:G9 B8:G8 A6:G7 A14:G17">
    <cfRule type="duplicateValues" dxfId="56" priority="4"/>
  </conditionalFormatting>
  <conditionalFormatting sqref="A20">
    <cfRule type="duplicateValues" dxfId="54" priority="2"/>
  </conditionalFormatting>
  <conditionalFormatting sqref="A4">
    <cfRule type="duplicateValues" dxfId="0" priority="1"/>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4">
        <x14:dataValidation type="list" showInputMessage="1" showErrorMessage="1" xr:uid="{00000000-0002-0000-0100-000000000000}">
          <x14:formula1>
            <xm:f>DATA!$C$1:$C$22</xm:f>
          </x14:formula1>
          <xm:sqref>C1</xm:sqref>
        </x14:dataValidation>
        <x14:dataValidation type="list" allowBlank="1" showInputMessage="1" showErrorMessage="1" xr:uid="{2BF896D4-2AE0-4C03-A7F9-E82788E20DA0}">
          <x14:formula1>
            <xm:f>DATA!$XEZ$1048503:$XEZ$1048513</xm:f>
          </x14:formula1>
          <xm:sqref>C2</xm:sqref>
        </x14:dataValidation>
        <x14:dataValidation type="list" allowBlank="1" showInputMessage="1" showErrorMessage="1" xr:uid="{9059623E-F32A-4FEC-A09B-3659FFDFC45F}">
          <x14:formula1>
            <xm:f>DATA!$XFB$1048503:$XFB$1048541</xm:f>
          </x14:formula1>
          <xm:sqref>D2</xm:sqref>
        </x14:dataValidation>
        <x14:dataValidation type="list" showInputMessage="1" showErrorMessage="1" xr:uid="{8E77905A-B2EB-4142-AFAC-0D73E8895D44}">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402"/>
  <sheetViews>
    <sheetView workbookViewId="0">
      <selection activeCell="C21" sqref="C2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VLevQsLYWkrE72qg/vLt+35ahFE8QgJMG61dtIz842kj01uciSk6Xmr1B0lTVqJq5e6BJ0NCtqk6oV18Y15XoA==" saltValue="CLzApdne0YB02C8YlzoN9w=="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53"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52"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7E020688-C8E3-44A4-A0E4-4F1E38488C7A}">
          <x14:formula1>
            <xm:f>DATA!$C$1:$C$22</xm:f>
          </x14:formula1>
          <xm:sqref>C1</xm:sqref>
        </x14:dataValidation>
        <x14:dataValidation type="list" allowBlank="1" showInputMessage="1" showErrorMessage="1" xr:uid="{4ACE878A-20BE-4367-8728-77248E10C036}">
          <x14:formula1>
            <xm:f>DATA!$XFB$1048503:$XFB$1048541</xm:f>
          </x14:formula1>
          <xm:sqref>D2</xm:sqref>
        </x14:dataValidation>
        <x14:dataValidation type="list" allowBlank="1" showInputMessage="1" showErrorMessage="1" xr:uid="{1E016B0D-D62E-4374-9CFF-59B9D5D4695C}">
          <x14:formula1>
            <xm:f>DATA!$XEZ$1048503:$XEZ$1048513</xm:f>
          </x14:formula1>
          <xm:sqref>C2</xm:sqref>
        </x14:dataValidation>
        <x14:dataValidation type="list" showInputMessage="1" showErrorMessage="1" xr:uid="{85A1C24D-AC00-430E-9C15-FFFBA771C583}">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402"/>
  <sheetViews>
    <sheetView workbookViewId="0">
      <selection activeCell="A9" sqref="A9:XFD9"/>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zeSRFTi1O4b9EIVr7IQ47a1DM2WZUC4sL+0CDsy5qmLnX6qC3o4/URxzr1sLkkRfGpyd1jMAMuQ24dwVAugUDA==" saltValue="LIzjn+/aR+O02QA/8fK+l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51"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50" priority="1"/>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4">
        <x14:dataValidation type="list" showInputMessage="1" showErrorMessage="1" xr:uid="{086A065D-2E24-4904-B344-A9A54F8A68A4}">
          <x14:formula1>
            <xm:f>DATA!$C$1:$C$22</xm:f>
          </x14:formula1>
          <xm:sqref>C1</xm:sqref>
        </x14:dataValidation>
        <x14:dataValidation type="list" allowBlank="1" showInputMessage="1" showErrorMessage="1" xr:uid="{6346F145-98D9-4761-87B9-C3B7B5561958}">
          <x14:formula1>
            <xm:f>DATA!$XEZ$1048503:$XEZ$1048513</xm:f>
          </x14:formula1>
          <xm:sqref>C2</xm:sqref>
        </x14:dataValidation>
        <x14:dataValidation type="list" allowBlank="1" showInputMessage="1" showErrorMessage="1" xr:uid="{50FB6D3B-0EF1-4489-9266-93225BCA7F71}">
          <x14:formula1>
            <xm:f>DATA!$XFB$1048503:$XFB$1048541</xm:f>
          </x14:formula1>
          <xm:sqref>D2</xm:sqref>
        </x14:dataValidation>
        <x14:dataValidation type="list" showInputMessage="1" showErrorMessage="1" xr:uid="{4626C8D8-AF57-4FB6-9BB3-A6AEE058D994}">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t="s">
        <v>4</v>
      </c>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yKVGX5M/Kc7CwO9QMK5sQdOmSOjzLX3J2sCpFh33nssE4UGitmbojulBhrarb2pq6s71PVdM1JtbQF3AHHPs2g==" saltValue="tyHBqLpEaH5Qeo4I1HPoj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49"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48"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03536CCB-33C8-434D-A365-27F4BD940B22}">
          <x14:formula1>
            <xm:f>DATA!$C$1:$C$22</xm:f>
          </x14:formula1>
          <xm:sqref>C1</xm:sqref>
        </x14:dataValidation>
        <x14:dataValidation type="list" allowBlank="1" showInputMessage="1" showErrorMessage="1" xr:uid="{11DCD02C-5147-4A79-9D3B-6D5BA751D72F}">
          <x14:formula1>
            <xm:f>DATA!$XEZ$1048503:$XEZ$1048513</xm:f>
          </x14:formula1>
          <xm:sqref>C2</xm:sqref>
        </x14:dataValidation>
        <x14:dataValidation type="list" allowBlank="1" showInputMessage="1" showErrorMessage="1" xr:uid="{BA324F24-A848-4A16-9C11-2EF3FD6E035F}">
          <x14:formula1>
            <xm:f>DATA!$XFB$1048503:$XFB$1048541</xm:f>
          </x14:formula1>
          <xm:sqref>D2</xm:sqref>
        </x14:dataValidation>
        <x14:dataValidation type="list" showInputMessage="1" showErrorMessage="1" xr:uid="{BCC57975-3792-42CA-890D-8593E418FC9E}">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t="s">
        <v>4</v>
      </c>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mr8hfnItjOyTbH5eHQPxLQBDtHWUpGtZu23Mzq5XL4hzuANb54UsMIePIpAM59YN72bXA4RLWxkqcc76EcGnkg==" saltValue="CJ6MXkbl2TPV+TwGeryl4g=="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47"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46"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8374B52F-DA99-41BC-A7F1-5C2B6DB295F6}">
          <x14:formula1>
            <xm:f>DATA!$C$1:$C$22</xm:f>
          </x14:formula1>
          <xm:sqref>C1</xm:sqref>
        </x14:dataValidation>
        <x14:dataValidation type="list" allowBlank="1" showInputMessage="1" showErrorMessage="1" xr:uid="{B3B87F48-778D-4F6F-A155-0E50BFB5EDF4}">
          <x14:formula1>
            <xm:f>DATA!$XFB$1048503:$XFB$1048541</xm:f>
          </x14:formula1>
          <xm:sqref>D2</xm:sqref>
        </x14:dataValidation>
        <x14:dataValidation type="list" allowBlank="1" showInputMessage="1" showErrorMessage="1" xr:uid="{3D4F6DF0-9042-4E72-A5C7-7D7F235A6613}">
          <x14:formula1>
            <xm:f>DATA!$XEZ$1048503:$XEZ$1048513</xm:f>
          </x14:formula1>
          <xm:sqref>C2</xm:sqref>
        </x14:dataValidation>
        <x14:dataValidation type="list" showInputMessage="1" showErrorMessage="1" xr:uid="{0FEC6A7A-8257-4D1F-A315-9851957EAD6B}">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SGj7J0JY1MervJRVt2QXJ07fuMLqijX711BpDduTF9lrVt29LxvE8AeA8r18xK69i5FdVEY54BT3iA4EKzNU1g==" saltValue="v/79PPTsUAHt7x3mLRt30g=="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45" priority="1" operator="notBetween">
      <formula>$E$1</formula>
      <formula>$F$1</formula>
    </cfRule>
    <cfRule type="cellIs" dxfId="44" priority="4"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43" priority="3"/>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showInputMessage="1" showErrorMessage="1" xr:uid="{A1E856FD-BBB1-42CE-AEA9-5B933DF7D361}">
          <x14:formula1>
            <xm:f>DATA!$C$1:$C$22</xm:f>
          </x14:formula1>
          <xm:sqref>C1</xm:sqref>
        </x14:dataValidation>
        <x14:dataValidation type="list" allowBlank="1" showInputMessage="1" showErrorMessage="1" xr:uid="{AE76304F-F5A5-4522-B58E-D38DE7CAC598}">
          <x14:formula1>
            <xm:f>DATA!$XFB$1048503:$XFB$1048541</xm:f>
          </x14:formula1>
          <xm:sqref>D2</xm:sqref>
        </x14:dataValidation>
        <x14:dataValidation type="list" allowBlank="1" showInputMessage="1" showErrorMessage="1" xr:uid="{63F1034E-AA61-40CC-8591-D3DDAAAD39B9}">
          <x14:formula1>
            <xm:f>DATA!$XEZ$1048503:$XEZ$1048513</xm:f>
          </x14:formula1>
          <xm:sqref>C2</xm:sqref>
        </x14:dataValidation>
        <x14:dataValidation type="list" showInputMessage="1" showErrorMessage="1" xr:uid="{366A721C-48CF-4A04-B6C3-B2BB16C3E838}">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402"/>
  <sheetViews>
    <sheetView zoomScaleNormal="100"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1GNRojt72TxzpKV7HDaiRe+CwPUbOkqTwj34Atgw0Qx7UxEf4hgt9PxoJbhFujDtfVSjccUMZuKqq5IuWdDdXg==" saltValue="MVFB9wbr4To37vb5Si0S2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42"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41" priority="1"/>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showInputMessage="1" showErrorMessage="1" xr:uid="{7A8E5802-3694-40AB-A7C7-9AECD16FF56D}">
          <x14:formula1>
            <xm:f>DATA!$C$1:$C$22</xm:f>
          </x14:formula1>
          <xm:sqref>C1</xm:sqref>
        </x14:dataValidation>
        <x14:dataValidation type="list" allowBlank="1" showInputMessage="1" showErrorMessage="1" xr:uid="{B1AAC47E-34AA-4840-834C-EC2F795E74E1}">
          <x14:formula1>
            <xm:f>DATA!$XFB$1048503:$XFB$1048541</xm:f>
          </x14:formula1>
          <xm:sqref>D2</xm:sqref>
        </x14:dataValidation>
        <x14:dataValidation type="list" allowBlank="1" showInputMessage="1" showErrorMessage="1" xr:uid="{A5993E45-B793-4639-9B27-903E2F80B9AC}">
          <x14:formula1>
            <xm:f>DATA!$XEZ$1048503:$XEZ$1048513</xm:f>
          </x14:formula1>
          <xm:sqref>C2</xm:sqref>
        </x14:dataValidation>
        <x14:dataValidation type="list" showInputMessage="1" showErrorMessage="1" xr:uid="{108E17F3-A97F-4C86-B927-CDCC503AB5D9}">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402"/>
  <sheetViews>
    <sheetView zoomScale="85" zoomScaleNormal="85"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Onij5NBJozNzAgWc7r4x93XLfBHaBmlPgRi1coVC1+yBLRnVwW5YsDZ7OziUBTiASkG0KEi4JBZpZpQeixZcwg==" saltValue="SCc3zPg0Ae9ckRNv4cVxX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40"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39"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75D9F949-22EE-4574-A7B8-C5CB143617EE}">
          <x14:formula1>
            <xm:f>DATA!$C$1:$C$22</xm:f>
          </x14:formula1>
          <xm:sqref>C1</xm:sqref>
        </x14:dataValidation>
        <x14:dataValidation type="list" allowBlank="1" showInputMessage="1" showErrorMessage="1" xr:uid="{4B5B04C0-5F78-427B-A2BE-3288807DB8EB}">
          <x14:formula1>
            <xm:f>DATA!$XFB$1048503:$XFB$1048541</xm:f>
          </x14:formula1>
          <xm:sqref>D2</xm:sqref>
        </x14:dataValidation>
        <x14:dataValidation type="list" allowBlank="1" showInputMessage="1" showErrorMessage="1" xr:uid="{519143BE-481A-48AE-BABA-E2D1C857F73C}">
          <x14:formula1>
            <xm:f>DATA!$XEZ$1048503:$XEZ$1048513</xm:f>
          </x14:formula1>
          <xm:sqref>C2</xm:sqref>
        </x14:dataValidation>
        <x14:dataValidation type="list" showInputMessage="1" showErrorMessage="1" xr:uid="{4FFABEBF-2B9A-4B6E-BCF1-1848C927B5D2}">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RbAJTKNg3Kg5tN4EmhLTt3c095VNKF8sAwyVXcZMyn9ASHf6tPblkGtkKMlM+HzJ7jz8V08uXcRQNxsLzgqi8Q==" saltValue="/0Bg5pVl7rkBGDW5o2JiwA=="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38"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37"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F2712073-EF4D-4E41-B930-6C4C1F6B9B64}">
          <x14:formula1>
            <xm:f>DATA!$C$1:$C$22</xm:f>
          </x14:formula1>
          <xm:sqref>C1</xm:sqref>
        </x14:dataValidation>
        <x14:dataValidation type="list" allowBlank="1" showInputMessage="1" showErrorMessage="1" xr:uid="{2BBBADD4-9A81-4A79-8853-E1EE462A7372}">
          <x14:formula1>
            <xm:f>DATA!$XFB$1048503:$XFB$1048541</xm:f>
          </x14:formula1>
          <xm:sqref>D2</xm:sqref>
        </x14:dataValidation>
        <x14:dataValidation type="list" allowBlank="1" showInputMessage="1" showErrorMessage="1" xr:uid="{E24142A0-9334-43ED-98F1-EDA92C75E0FD}">
          <x14:formula1>
            <xm:f>DATA!$XEZ$1048503:$XEZ$1048513</xm:f>
          </x14:formula1>
          <xm:sqref>C2</xm:sqref>
        </x14:dataValidation>
        <x14:dataValidation type="list" showInputMessage="1" showErrorMessage="1" xr:uid="{DFEF9164-B8B5-4C4E-8AD2-006D52FBE6DB}">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NUx+X8Hq3/ZB0/op+p7b6pELfqD5lroFN9lndH54cGup1F1N5BuOZ9z8nQNGDrip9kfvqGoh7T0KHX1z9J5rxQ==" saltValue="RzYCy2PsmUV/mC1YWuHAbA=="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36"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35"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A9142467-3BA4-41AA-98E3-4A929AC1557A}">
          <x14:formula1>
            <xm:f>DATA!$C$1:$C$22</xm:f>
          </x14:formula1>
          <xm:sqref>C1</xm:sqref>
        </x14:dataValidation>
        <x14:dataValidation type="list" allowBlank="1" showInputMessage="1" showErrorMessage="1" xr:uid="{042C2840-9FC4-4311-BC2B-227933FF5EE4}">
          <x14:formula1>
            <xm:f>DATA!$XFB$1048503:$XFB$1048541</xm:f>
          </x14:formula1>
          <xm:sqref>D2</xm:sqref>
        </x14:dataValidation>
        <x14:dataValidation type="list" allowBlank="1" showInputMessage="1" showErrorMessage="1" xr:uid="{E6CCC9BD-BD95-4550-9261-EF9599BBA877}">
          <x14:formula1>
            <xm:f>DATA!$XEZ$1048503:$XEZ$1048513</xm:f>
          </x14:formula1>
          <xm:sqref>C2</xm:sqref>
        </x14:dataValidation>
        <x14:dataValidation type="list" showInputMessage="1" showErrorMessage="1" xr:uid="{71028EC0-541A-4256-A792-082D2082C6B9}">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rM74Pl09awg4ujT+Gn9L3VZlSiDYL6QFo6vIQqO3bSygAqBuAHMDtQx15W2pKlF4R0ywGum8DHNxmXni5fC1/Q==" saltValue="EVbj/1JWKs+O/ZPTHY1dl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34"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33"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3EEE2491-7A65-4BDF-A956-106B24ED7714}">
          <x14:formula1>
            <xm:f>DATA!$C$1:$C$22</xm:f>
          </x14:formula1>
          <xm:sqref>C1</xm:sqref>
        </x14:dataValidation>
        <x14:dataValidation type="list" allowBlank="1" showInputMessage="1" showErrorMessage="1" xr:uid="{0D69D554-90D9-456D-903F-4ED816200F60}">
          <x14:formula1>
            <xm:f>DATA!$XFB$1048503:$XFB$1048541</xm:f>
          </x14:formula1>
          <xm:sqref>D2</xm:sqref>
        </x14:dataValidation>
        <x14:dataValidation type="list" allowBlank="1" showInputMessage="1" showErrorMessage="1" xr:uid="{7FEFDC26-341C-4630-B423-A371AE942F05}">
          <x14:formula1>
            <xm:f>DATA!$XEZ$1048503:$XEZ$1048513</xm:f>
          </x14:formula1>
          <xm:sqref>C2</xm:sqref>
        </x14:dataValidation>
        <x14:dataValidation type="list" showInputMessage="1" showErrorMessage="1" xr:uid="{24835F4F-6EE5-4796-9392-9B8229BDD037}">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9EXVEDQvRRBiby0USRITc3Bi5zvcvG02UaKqfgTOQ2KRalkOGKA2iJJMAyq5bG4+ARrLTrmyfBXo2It8Z3Vy/w==" saltValue="Ty6pQPT0Y3x0mG7CXitVc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32"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31"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587A55BB-98C3-4CBC-A2E7-32B176138195}">
          <x14:formula1>
            <xm:f>DATA!$C$1:$C$22</xm:f>
          </x14:formula1>
          <xm:sqref>C1</xm:sqref>
        </x14:dataValidation>
        <x14:dataValidation type="list" allowBlank="1" showInputMessage="1" showErrorMessage="1" xr:uid="{9ECC4D8D-D0C5-47EA-AC8B-9CC0F7E3D2C7}">
          <x14:formula1>
            <xm:f>DATA!$XFB$1048503:$XFB$1048541</xm:f>
          </x14:formula1>
          <xm:sqref>D2</xm:sqref>
        </x14:dataValidation>
        <x14:dataValidation type="list" allowBlank="1" showInputMessage="1" showErrorMessage="1" xr:uid="{AD70B7F0-CE4E-4FE4-9D55-501A5E258739}">
          <x14:formula1>
            <xm:f>DATA!$XEZ$1048503:$XEZ$1048513</xm:f>
          </x14:formula1>
          <xm:sqref>C2</xm:sqref>
        </x14:dataValidation>
        <x14:dataValidation type="list" showInputMessage="1" showErrorMessage="1" xr:uid="{10394479-5C68-45EC-A455-CAAE05A7412C}">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BSYaybRLKOkY1U/Z38FTGUFaxZa9d5ih9W+I0aJBYeiO7W47gZIfMP+RI6OX+JN46Hq4Oj5cNUWo6iyu7Su43g==" saltValue="ikafN0lApHO9RwP7JUEM4w=="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30"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29"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D49FE36E-665D-48B7-8050-BCE89887A120}">
          <x14:formula1>
            <xm:f>DATA!$C$1:$C$22</xm:f>
          </x14:formula1>
          <xm:sqref>C1</xm:sqref>
        </x14:dataValidation>
        <x14:dataValidation type="list" allowBlank="1" showInputMessage="1" showErrorMessage="1" xr:uid="{5D95F80E-E47C-4E57-A97A-031A8D1A929C}">
          <x14:formula1>
            <xm:f>DATA!$XFB$1048503:$XFB$1048541</xm:f>
          </x14:formula1>
          <xm:sqref>D2</xm:sqref>
        </x14:dataValidation>
        <x14:dataValidation type="list" allowBlank="1" showInputMessage="1" showErrorMessage="1" xr:uid="{E68E48C4-26B4-42F7-9A86-02D084422E0F}">
          <x14:formula1>
            <xm:f>DATA!$XEZ$1048503:$XEZ$1048513</xm:f>
          </x14:formula1>
          <xm:sqref>C2</xm:sqref>
        </x14:dataValidation>
        <x14:dataValidation type="list" showInputMessage="1" showErrorMessage="1" xr:uid="{5242CEC2-9479-4397-B189-C05FEB6BA315}">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46Fwdz5wGuJ5dqO+wEKC5YhC9NiA/OxQIVLEbZnomXGhIDdY2lcsYpZ/gVcdd5Es2h5tpkROpVROQA44H+fneA==" saltValue="XeZJpWW25CzJUlz5oGz7Eg=="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28"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27"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DFC97F57-3E8A-4AB5-AE43-9F6A4D9EDE5F}">
          <x14:formula1>
            <xm:f>DATA!$C$1:$C$22</xm:f>
          </x14:formula1>
          <xm:sqref>C1</xm:sqref>
        </x14:dataValidation>
        <x14:dataValidation type="list" allowBlank="1" showInputMessage="1" showErrorMessage="1" xr:uid="{FEDCD6C8-BD6C-4834-B7AA-31B623E6BAD4}">
          <x14:formula1>
            <xm:f>DATA!$XFB$1048503:$XFB$1048541</xm:f>
          </x14:formula1>
          <xm:sqref>D2</xm:sqref>
        </x14:dataValidation>
        <x14:dataValidation type="list" allowBlank="1" showInputMessage="1" showErrorMessage="1" xr:uid="{7A1BB43B-7EF1-4E88-B696-EA357F31557D}">
          <x14:formula1>
            <xm:f>DATA!$XEZ$1048503:$XEZ$1048513</xm:f>
          </x14:formula1>
          <xm:sqref>C2</xm:sqref>
        </x14:dataValidation>
        <x14:dataValidation type="list" showInputMessage="1" showErrorMessage="1" xr:uid="{B44394EC-EB2F-40A1-B61F-FBA94A175221}">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8j4vpQj4lay0QgU4FBKlB3st7iOWAudaSMmoAdyXblMT4hgoTnAapZpJmF/H/lF00zv6cVkCiJI4zUmyFMX2RA==" saltValue="DTIpEzQrWAwNimRqMyFeuw=="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26"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25" priority="1"/>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showInputMessage="1" showErrorMessage="1" xr:uid="{9F7B9813-F32A-4F2B-9553-E627FE3D3C03}">
          <x14:formula1>
            <xm:f>DATA!$C$1:$C$22</xm:f>
          </x14:formula1>
          <xm:sqref>C1</xm:sqref>
        </x14:dataValidation>
        <x14:dataValidation type="list" allowBlank="1" showInputMessage="1" showErrorMessage="1" xr:uid="{584F0C5E-EA8C-4A67-ADB2-A406BA339AC9}">
          <x14:formula1>
            <xm:f>DATA!$XFB$1048503:$XFB$1048541</xm:f>
          </x14:formula1>
          <xm:sqref>D2</xm:sqref>
        </x14:dataValidation>
        <x14:dataValidation type="list" allowBlank="1" showInputMessage="1" showErrorMessage="1" xr:uid="{AC3DAD59-B8BF-4DF5-98E3-B7AD1FC027B8}">
          <x14:formula1>
            <xm:f>DATA!$XEZ$1048503:$XEZ$1048513</xm:f>
          </x14:formula1>
          <xm:sqref>C2</xm:sqref>
        </x14:dataValidation>
        <x14:dataValidation type="list" showInputMessage="1" showErrorMessage="1" xr:uid="{895B4760-F24A-42AC-A709-C1E11E01179B}">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9oi4qL24aPmRkrYv5jgPFg+jROjNs3AqR9584kn9ULOc5oJiaRA4DrMCkVb+r0eQofzarT5g8j4nQQhgZO4fwQ==" saltValue="51mX8jEXESkck5i48NKcMw=="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24"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23"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BC896C51-BE34-4DCC-B756-7FBCFBD25C97}">
          <x14:formula1>
            <xm:f>DATA!$C$1:$C$22</xm:f>
          </x14:formula1>
          <xm:sqref>C1</xm:sqref>
        </x14:dataValidation>
        <x14:dataValidation type="list" allowBlank="1" showInputMessage="1" showErrorMessage="1" xr:uid="{8923C08E-F20E-4B85-9EF3-7B4248574FB0}">
          <x14:formula1>
            <xm:f>DATA!$XFB$1048503:$XFB$1048541</xm:f>
          </x14:formula1>
          <xm:sqref>D2</xm:sqref>
        </x14:dataValidation>
        <x14:dataValidation type="list" allowBlank="1" showInputMessage="1" showErrorMessage="1" xr:uid="{DBA3CAE7-DFE7-474B-8269-3D62B9E4A8EC}">
          <x14:formula1>
            <xm:f>DATA!$XEZ$1048503:$XEZ$1048513</xm:f>
          </x14:formula1>
          <xm:sqref>C2</xm:sqref>
        </x14:dataValidation>
        <x14:dataValidation type="list" showInputMessage="1" showErrorMessage="1" xr:uid="{80CC4611-8853-43A0-8639-A44DEAD4F92D}">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wu74sRQowpIIMZVLpVt9NgYuzH/Jf7PNLXEbiRxWN6bAkUJwpT/IkHOSQeky6X4kr6Jwj4ZRtqylbWtVfYVfQw==" saltValue="ziLeiPC90By6qfKjq0oAQ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22"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21"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7A719264-D69B-4716-9A01-DB9B921A158C}">
          <x14:formula1>
            <xm:f>DATA!$C$1:$C$22</xm:f>
          </x14:formula1>
          <xm:sqref>C1</xm:sqref>
        </x14:dataValidation>
        <x14:dataValidation type="list" allowBlank="1" showInputMessage="1" showErrorMessage="1" xr:uid="{4643CB47-1F45-4DD5-84FD-C6C06BC9D08E}">
          <x14:formula1>
            <xm:f>DATA!$XFB$1048503:$XFB$1048541</xm:f>
          </x14:formula1>
          <xm:sqref>D2</xm:sqref>
        </x14:dataValidation>
        <x14:dataValidation type="list" allowBlank="1" showInputMessage="1" showErrorMessage="1" xr:uid="{147C4AE0-D49C-401B-AB1A-4FC782CC3722}">
          <x14:formula1>
            <xm:f>DATA!$XEZ$1048503:$XEZ$1048513</xm:f>
          </x14:formula1>
          <xm:sqref>C2</xm:sqref>
        </x14:dataValidation>
        <x14:dataValidation type="list" showInputMessage="1" showErrorMessage="1" xr:uid="{456B149D-BD52-436E-AAC7-6CCF993E7CAB}">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yg3Q7In7DQ26kCffNLzcTtL2P6rl4EzzstOidBhg+wLpUVLyIrqeHPN7VdqwnssII1uyZDLPPPN+sf9Ak6kX4w==" saltValue="XvBjvjeQgOmfZ0ZcoHRGy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20"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19"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F36CC36B-A3B7-4E74-8F60-386DB6943DD7}">
          <x14:formula1>
            <xm:f>DATA!$C$1:$C$22</xm:f>
          </x14:formula1>
          <xm:sqref>C1</xm:sqref>
        </x14:dataValidation>
        <x14:dataValidation type="list" allowBlank="1" showInputMessage="1" showErrorMessage="1" xr:uid="{9857A89A-C83F-4FA5-8C20-F565F66C8F78}">
          <x14:formula1>
            <xm:f>DATA!$XEZ$1048503:$XEZ$1048513</xm:f>
          </x14:formula1>
          <xm:sqref>C2</xm:sqref>
        </x14:dataValidation>
        <x14:dataValidation type="list" allowBlank="1" showInputMessage="1" showErrorMessage="1" xr:uid="{7378BF00-BA00-4D4F-ADBF-4BF35FB25E70}">
          <x14:formula1>
            <xm:f>DATA!$XFB$1048503:$XFB$1048541</xm:f>
          </x14:formula1>
          <xm:sqref>D2</xm:sqref>
        </x14:dataValidation>
        <x14:dataValidation type="list" showInputMessage="1" showErrorMessage="1" xr:uid="{19A67E12-7F23-47FC-B237-5ACC87666F44}">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7sMzs7fJAxIsA9c8VnD+BWHoUHGh86zdKfJgBRpEgPZI4J2KOBsjipj8wkPXyQplVT2JFO26cKFCgBNhJX1o2w==" saltValue="QFFTZE5t2R7/yzJ7tfZmTA=="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18"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17"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B934B2A4-E10A-4683-AD5C-4E5EB8DA9970}">
          <x14:formula1>
            <xm:f>DATA!$C$1:$C$22</xm:f>
          </x14:formula1>
          <xm:sqref>C1</xm:sqref>
        </x14:dataValidation>
        <x14:dataValidation type="list" allowBlank="1" showInputMessage="1" showErrorMessage="1" xr:uid="{CBAE8754-CA02-44C5-ADC9-CDC9734BEB94}">
          <x14:formula1>
            <xm:f>DATA!$XEZ$1048503:$XEZ$1048513</xm:f>
          </x14:formula1>
          <xm:sqref>C2</xm:sqref>
        </x14:dataValidation>
        <x14:dataValidation type="list" allowBlank="1" showInputMessage="1" showErrorMessage="1" xr:uid="{DE7E4976-2996-47CA-83C1-960BC31395A9}">
          <x14:formula1>
            <xm:f>DATA!$XFB$1048503:$XFB$1048541</xm:f>
          </x14:formula1>
          <xm:sqref>D2</xm:sqref>
        </x14:dataValidation>
        <x14:dataValidation type="list" showInputMessage="1" showErrorMessage="1" xr:uid="{B0CCF770-BCA9-4268-83C1-C768E146386D}">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mlQIkpu2Q0zg7l6TYixtWsLCr+d5V8IPKl8kYEtD/aR0prjaFSx1L37cT656jORLUFwfpUAvRs5HpwxccUXV5Q==" saltValue="0UxyKe+wTaFof2bZnL8iU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16"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15"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7D0990C8-0DD7-4871-BCC5-FEA6D674FED5}">
          <x14:formula1>
            <xm:f>DATA!$C$1:$C$22</xm:f>
          </x14:formula1>
          <xm:sqref>C1</xm:sqref>
        </x14:dataValidation>
        <x14:dataValidation type="list" allowBlank="1" showInputMessage="1" showErrorMessage="1" xr:uid="{9D6B315B-5588-46F7-A24B-6B6A69D9F98D}">
          <x14:formula1>
            <xm:f>DATA!$XEZ$1048503:$XEZ$1048513</xm:f>
          </x14:formula1>
          <xm:sqref>C2</xm:sqref>
        </x14:dataValidation>
        <x14:dataValidation type="list" allowBlank="1" showInputMessage="1" showErrorMessage="1" xr:uid="{2617A486-E6D8-40DC-A672-C895DC1F80DC}">
          <x14:formula1>
            <xm:f>DATA!$XFB$1048503:$XFB$1048541</xm:f>
          </x14:formula1>
          <xm:sqref>D2</xm:sqref>
        </x14:dataValidation>
        <x14:dataValidation type="list" showInputMessage="1" showErrorMessage="1" xr:uid="{21D9C4B9-10F4-41C6-98C3-5501FD1ADE21}">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ImJ6zm9TtOyKh5HCX2CVpiPYD8xkD+fGWys4YDjHw/VEhSimbe4Bcm1lltvSQHUce5WZgnynhDgWryZvLmmP1A==" saltValue="NXyBOj9YeTIfjyj1U2V6Xg=="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14"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13"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A3492310-36FF-4EB1-B0A5-91B22A72F528}">
          <x14:formula1>
            <xm:f>DATA!$C$1:$C$22</xm:f>
          </x14:formula1>
          <xm:sqref>C1</xm:sqref>
        </x14:dataValidation>
        <x14:dataValidation type="list" allowBlank="1" showInputMessage="1" showErrorMessage="1" xr:uid="{4814BD08-F9B4-4721-BE59-6F4AEFD52C64}">
          <x14:formula1>
            <xm:f>DATA!$XEZ$1048503:$XEZ$1048513</xm:f>
          </x14:formula1>
          <xm:sqref>C2</xm:sqref>
        </x14:dataValidation>
        <x14:dataValidation type="list" allowBlank="1" showInputMessage="1" showErrorMessage="1" xr:uid="{D1AB9595-4B90-4E58-BFD4-030155FEE1E5}">
          <x14:formula1>
            <xm:f>DATA!$XFB$1048503:$XFB$1048541</xm:f>
          </x14:formula1>
          <xm:sqref>D2</xm:sqref>
        </x14:dataValidation>
        <x14:dataValidation type="list" showInputMessage="1" showErrorMessage="1" xr:uid="{55DA77BC-B253-4F4E-9CF2-9162BD3C1324}">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vzQHDrkFIoCkNUeqHA/vnD7I/p/RwPCE/8vHUbWv18rKvXSErqft6/wfXSpa0WDOCf2c2nRlrBmbvNXbSapCMA==" saltValue="SVamhRg8EwvlSTyW8zJ4Y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12"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11"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D1D6BC91-86B8-4B03-87F1-B089A51F993E}">
          <x14:formula1>
            <xm:f>DATA!$C$1:$C$22</xm:f>
          </x14:formula1>
          <xm:sqref>C1</xm:sqref>
        </x14:dataValidation>
        <x14:dataValidation type="list" allowBlank="1" showInputMessage="1" showErrorMessage="1" xr:uid="{A5B8CA9B-07B0-4BD7-9F0B-0B4930F2B573}">
          <x14:formula1>
            <xm:f>DATA!$XEZ$1048503:$XEZ$1048513</xm:f>
          </x14:formula1>
          <xm:sqref>C2</xm:sqref>
        </x14:dataValidation>
        <x14:dataValidation type="list" allowBlank="1" showInputMessage="1" showErrorMessage="1" xr:uid="{01FA80A0-ED86-4C7E-84A6-C8C17892AFC6}">
          <x14:formula1>
            <xm:f>DATA!$XFB$1048503:$XFB$1048541</xm:f>
          </x14:formula1>
          <xm:sqref>D2</xm:sqref>
        </x14:dataValidation>
        <x14:dataValidation type="list" showInputMessage="1" showErrorMessage="1" xr:uid="{14EE2FC2-F9E7-4A7D-8618-3B3DA5C93ACB}">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xxU6ok7eqmXOoRZ9h2tXjm1Mnt8rGiOa6TEXCADhgo4AqVWFEh0+ODRVlW5BCDr5VWLWcvAOduPs/+r+/PAimQ==" saltValue="PHWmrHWpSjea5pKcIPe6zQ=="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10" priority="2" operator="notBetween">
      <formula>$E$1</formula>
      <formula>$F$1</formula>
    </cfRule>
  </conditionalFormatting>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9"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D8E23E68-6184-4AAE-9605-9E59913BC560}">
          <x14:formula1>
            <xm:f>DATA!$C$1:$C$22</xm:f>
          </x14:formula1>
          <xm:sqref>C1</xm:sqref>
        </x14:dataValidation>
        <x14:dataValidation type="list" allowBlank="1" showInputMessage="1" showErrorMessage="1" xr:uid="{10DACEB1-9B20-4E1C-8394-56B17F68C080}">
          <x14:formula1>
            <xm:f>DATA!$XEZ$1048503:$XEZ$1048513</xm:f>
          </x14:formula1>
          <xm:sqref>C2</xm:sqref>
        </x14:dataValidation>
        <x14:dataValidation type="list" allowBlank="1" showInputMessage="1" showErrorMessage="1" xr:uid="{2EA20031-AE97-48D4-A8CE-2F7EC9E77ECB}">
          <x14:formula1>
            <xm:f>DATA!$XFB$1048503:$XFB$1048541</xm:f>
          </x14:formula1>
          <xm:sqref>D2</xm:sqref>
        </x14:dataValidation>
        <x14:dataValidation type="list" showInputMessage="1" showErrorMessage="1" xr:uid="{5F6F1ECF-99CB-4BCE-9FF9-F5C9C2E950B7}">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ruysSwU+WhgJTYMcQi4zA+1Z8BuVnOdbeBAR8GvNgP3PGKQEcsHM8g59uXpI0cDWOGI/782kkGdmpm7bmKoTsQ==" saltValue="cbjCKfRVviXHwePr8ay+1A=="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8"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7"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CDB64CC3-62E9-4952-B396-420B2D741B0D}">
          <x14:formula1>
            <xm:f>DATA!$C$1:$C$22</xm:f>
          </x14:formula1>
          <xm:sqref>C1</xm:sqref>
        </x14:dataValidation>
        <x14:dataValidation type="list" allowBlank="1" showInputMessage="1" showErrorMessage="1" xr:uid="{686C0594-360B-4180-B90A-100CA201E320}">
          <x14:formula1>
            <xm:f>DATA!$XEZ$1048503:$XEZ$1048513</xm:f>
          </x14:formula1>
          <xm:sqref>C2</xm:sqref>
        </x14:dataValidation>
        <x14:dataValidation type="list" allowBlank="1" showInputMessage="1" showErrorMessage="1" xr:uid="{B6ED41D0-6D52-4F49-B8D2-37C06AA0526A}">
          <x14:formula1>
            <xm:f>DATA!$XFB$1048503:$XFB$1048541</xm:f>
          </x14:formula1>
          <xm:sqref>D2</xm:sqref>
        </x14:dataValidation>
        <x14:dataValidation type="list" showInputMessage="1" showErrorMessage="1" xr:uid="{4EB0B20E-0A25-4570-9F5A-91994298A121}">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TK5zJOoReimDQ0gk5OFyNmipcmAi3EhkqboBqrq9zqvzZmv5JX51O3deJ+lH6ITpBvV7f69AmBGMtXwMzUoOEQ==" saltValue="h7X67J+ty1zMEo7noEQAwA=="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6"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5"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5A54B85B-A426-4079-B2CF-C1BB24A37BAD}">
          <x14:formula1>
            <xm:f>DATA!$C$1:$C$22</xm:f>
          </x14:formula1>
          <xm:sqref>C1</xm:sqref>
        </x14:dataValidation>
        <x14:dataValidation type="list" allowBlank="1" showInputMessage="1" showErrorMessage="1" xr:uid="{3E63CC55-573E-4BF8-B905-131EDE46FCE9}">
          <x14:formula1>
            <xm:f>DATA!$XEZ$1048503:$XEZ$1048513</xm:f>
          </x14:formula1>
          <xm:sqref>C2</xm:sqref>
        </x14:dataValidation>
        <x14:dataValidation type="list" allowBlank="1" showInputMessage="1" showErrorMessage="1" xr:uid="{242BCDAC-321D-4A8B-9BD8-B483AAB4115F}">
          <x14:formula1>
            <xm:f>DATA!$XFB$1048503:$XFB$1048541</xm:f>
          </x14:formula1>
          <xm:sqref>D2</xm:sqref>
        </x14:dataValidation>
        <x14:dataValidation type="list" showInputMessage="1" showErrorMessage="1" xr:uid="{6CBEFD45-6280-4BD6-82BC-BE967020DE3D}">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J402"/>
  <sheetViews>
    <sheetView workbookViewId="0">
      <selection activeCell="H6" sqref="H6:I401"/>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gHvx31dCHEDXpLrkQUlipWYwf8Unr2XF9UrBIgBhPsFtoANSViCIih+lGPq9/x0nokJmRYB5Sw1MwELyvJiO+A==" saltValue="pnJklA2GD4PVo/ktgNfJZg==" spinCount="100000" sheet="1" objects="1" scenarios="1" formatCells="0" formatColumns="0" formatRows="0" insertColumns="0" insertRows="0" deleteColumns="0" deleteRows="0"/>
  <mergeCells count="402">
    <mergeCell ref="B23:D23"/>
    <mergeCell ref="E23:G23"/>
    <mergeCell ref="B24:D24"/>
    <mergeCell ref="E24:G24"/>
    <mergeCell ref="B25:D25"/>
    <mergeCell ref="E25:G25"/>
    <mergeCell ref="B22:D22"/>
    <mergeCell ref="E22:G22"/>
    <mergeCell ref="B6:D6"/>
    <mergeCell ref="E6:G6"/>
    <mergeCell ref="B7:D7"/>
    <mergeCell ref="E7:G7"/>
    <mergeCell ref="B8:D8"/>
    <mergeCell ref="E8:G8"/>
    <mergeCell ref="B16:D16"/>
    <mergeCell ref="E16:G16"/>
    <mergeCell ref="B17:D17"/>
    <mergeCell ref="E17:G17"/>
    <mergeCell ref="B9:D9"/>
    <mergeCell ref="E9:G9"/>
    <mergeCell ref="B14:D14"/>
    <mergeCell ref="E14:G14"/>
    <mergeCell ref="B15:D15"/>
    <mergeCell ref="E15:G15"/>
    <mergeCell ref="B33:D33"/>
    <mergeCell ref="E33:G33"/>
    <mergeCell ref="B38:D38"/>
    <mergeCell ref="E38:G38"/>
    <mergeCell ref="B39:D39"/>
    <mergeCell ref="E39:G39"/>
    <mergeCell ref="B30:D30"/>
    <mergeCell ref="E30:G30"/>
    <mergeCell ref="B31:D31"/>
    <mergeCell ref="E31:G31"/>
    <mergeCell ref="B32:D32"/>
    <mergeCell ref="E32:G32"/>
    <mergeCell ref="B47:D47"/>
    <mergeCell ref="E47:G47"/>
    <mergeCell ref="B48:D48"/>
    <mergeCell ref="E48:G48"/>
    <mergeCell ref="B49:D49"/>
    <mergeCell ref="E49:G49"/>
    <mergeCell ref="B40:D40"/>
    <mergeCell ref="E40:G40"/>
    <mergeCell ref="B41:D41"/>
    <mergeCell ref="E41:G41"/>
    <mergeCell ref="B46:D46"/>
    <mergeCell ref="E46:G46"/>
    <mergeCell ref="B57:D57"/>
    <mergeCell ref="E57:G57"/>
    <mergeCell ref="B62:D62"/>
    <mergeCell ref="E62:G62"/>
    <mergeCell ref="B63:D63"/>
    <mergeCell ref="E63:G63"/>
    <mergeCell ref="B54:D54"/>
    <mergeCell ref="E54:G54"/>
    <mergeCell ref="B55:D55"/>
    <mergeCell ref="E55:G55"/>
    <mergeCell ref="B56:D56"/>
    <mergeCell ref="E56:G56"/>
    <mergeCell ref="B71:D71"/>
    <mergeCell ref="E71:G71"/>
    <mergeCell ref="B72:D72"/>
    <mergeCell ref="E72:G72"/>
    <mergeCell ref="B73:D73"/>
    <mergeCell ref="E73:G73"/>
    <mergeCell ref="B64:D64"/>
    <mergeCell ref="E64:G64"/>
    <mergeCell ref="B65:D65"/>
    <mergeCell ref="E65:G65"/>
    <mergeCell ref="B70:D70"/>
    <mergeCell ref="E70:G70"/>
    <mergeCell ref="B81:D81"/>
    <mergeCell ref="E81:G81"/>
    <mergeCell ref="B86:D86"/>
    <mergeCell ref="E86:G86"/>
    <mergeCell ref="B87:D87"/>
    <mergeCell ref="E87:G87"/>
    <mergeCell ref="B78:D78"/>
    <mergeCell ref="E78:G78"/>
    <mergeCell ref="B79:D79"/>
    <mergeCell ref="E79:G79"/>
    <mergeCell ref="B80:D80"/>
    <mergeCell ref="E80:G80"/>
    <mergeCell ref="B95:D95"/>
    <mergeCell ref="E95:G95"/>
    <mergeCell ref="B96:D96"/>
    <mergeCell ref="E96:G96"/>
    <mergeCell ref="B97:D97"/>
    <mergeCell ref="E97:G97"/>
    <mergeCell ref="B88:D88"/>
    <mergeCell ref="E88:G88"/>
    <mergeCell ref="B89:D89"/>
    <mergeCell ref="E89:G89"/>
    <mergeCell ref="B94:D94"/>
    <mergeCell ref="E94:G94"/>
    <mergeCell ref="B105:D105"/>
    <mergeCell ref="E105:G105"/>
    <mergeCell ref="B110:D110"/>
    <mergeCell ref="E110:G110"/>
    <mergeCell ref="B111:D111"/>
    <mergeCell ref="E111:G111"/>
    <mergeCell ref="B102:D102"/>
    <mergeCell ref="E102:G102"/>
    <mergeCell ref="B103:D103"/>
    <mergeCell ref="E103:G103"/>
    <mergeCell ref="B104:D104"/>
    <mergeCell ref="E104:G104"/>
    <mergeCell ref="B119:D119"/>
    <mergeCell ref="E119:G119"/>
    <mergeCell ref="B120:D120"/>
    <mergeCell ref="E120:G120"/>
    <mergeCell ref="B121:D121"/>
    <mergeCell ref="E121:G121"/>
    <mergeCell ref="B112:D112"/>
    <mergeCell ref="E112:G112"/>
    <mergeCell ref="B113:D113"/>
    <mergeCell ref="E113:G113"/>
    <mergeCell ref="B118:D118"/>
    <mergeCell ref="E118:G118"/>
    <mergeCell ref="B129:D129"/>
    <mergeCell ref="E129:G129"/>
    <mergeCell ref="B134:D134"/>
    <mergeCell ref="E134:G134"/>
    <mergeCell ref="B135:D135"/>
    <mergeCell ref="E135:G135"/>
    <mergeCell ref="B126:D126"/>
    <mergeCell ref="E126:G126"/>
    <mergeCell ref="B127:D127"/>
    <mergeCell ref="E127:G127"/>
    <mergeCell ref="B128:D128"/>
    <mergeCell ref="E128:G128"/>
    <mergeCell ref="B143:D143"/>
    <mergeCell ref="E143:G143"/>
    <mergeCell ref="B144:D144"/>
    <mergeCell ref="E144:G144"/>
    <mergeCell ref="B145:D145"/>
    <mergeCell ref="E145:G145"/>
    <mergeCell ref="B136:D136"/>
    <mergeCell ref="E136:G136"/>
    <mergeCell ref="B137:D137"/>
    <mergeCell ref="E137:G137"/>
    <mergeCell ref="B142:D142"/>
    <mergeCell ref="E142:G142"/>
    <mergeCell ref="B153:D153"/>
    <mergeCell ref="E153:G153"/>
    <mergeCell ref="B158:D158"/>
    <mergeCell ref="E158:G158"/>
    <mergeCell ref="B159:D159"/>
    <mergeCell ref="E159:G159"/>
    <mergeCell ref="B150:D150"/>
    <mergeCell ref="E150:G150"/>
    <mergeCell ref="B151:D151"/>
    <mergeCell ref="E151:G151"/>
    <mergeCell ref="B152:D152"/>
    <mergeCell ref="E152:G152"/>
    <mergeCell ref="B167:D167"/>
    <mergeCell ref="E167:G167"/>
    <mergeCell ref="B168:D168"/>
    <mergeCell ref="E168:G168"/>
    <mergeCell ref="B169:D169"/>
    <mergeCell ref="E169:G169"/>
    <mergeCell ref="B160:D160"/>
    <mergeCell ref="E160:G160"/>
    <mergeCell ref="B161:D161"/>
    <mergeCell ref="E161:G161"/>
    <mergeCell ref="B166:D166"/>
    <mergeCell ref="E166:G166"/>
    <mergeCell ref="B177:D177"/>
    <mergeCell ref="E177:G177"/>
    <mergeCell ref="B182:D182"/>
    <mergeCell ref="E182:G182"/>
    <mergeCell ref="B183:D183"/>
    <mergeCell ref="E183:G183"/>
    <mergeCell ref="B174:D174"/>
    <mergeCell ref="E174:G174"/>
    <mergeCell ref="B175:D175"/>
    <mergeCell ref="E175:G175"/>
    <mergeCell ref="B176:D176"/>
    <mergeCell ref="E176:G176"/>
    <mergeCell ref="B191:D191"/>
    <mergeCell ref="E191:G191"/>
    <mergeCell ref="B192:D192"/>
    <mergeCell ref="E192:G192"/>
    <mergeCell ref="B193:D193"/>
    <mergeCell ref="E193:G193"/>
    <mergeCell ref="B184:D184"/>
    <mergeCell ref="E184:G184"/>
    <mergeCell ref="B185:D185"/>
    <mergeCell ref="E185:G185"/>
    <mergeCell ref="B190:D190"/>
    <mergeCell ref="E190:G190"/>
    <mergeCell ref="B201:D201"/>
    <mergeCell ref="E201:G201"/>
    <mergeCell ref="B206:D206"/>
    <mergeCell ref="E206:G206"/>
    <mergeCell ref="B207:D207"/>
    <mergeCell ref="E207:G207"/>
    <mergeCell ref="B198:D198"/>
    <mergeCell ref="E198:G198"/>
    <mergeCell ref="B199:D199"/>
    <mergeCell ref="E199:G199"/>
    <mergeCell ref="B200:D200"/>
    <mergeCell ref="E200:G200"/>
    <mergeCell ref="B215:D215"/>
    <mergeCell ref="E215:G215"/>
    <mergeCell ref="B216:D216"/>
    <mergeCell ref="E216:G216"/>
    <mergeCell ref="B217:D217"/>
    <mergeCell ref="E217:G217"/>
    <mergeCell ref="B208:D208"/>
    <mergeCell ref="E208:G208"/>
    <mergeCell ref="B209:D209"/>
    <mergeCell ref="E209:G209"/>
    <mergeCell ref="B214:D214"/>
    <mergeCell ref="E214:G214"/>
    <mergeCell ref="B225:D225"/>
    <mergeCell ref="E225:G225"/>
    <mergeCell ref="B230:D230"/>
    <mergeCell ref="E230:G230"/>
    <mergeCell ref="B231:D231"/>
    <mergeCell ref="E231:G231"/>
    <mergeCell ref="B222:D222"/>
    <mergeCell ref="E222:G222"/>
    <mergeCell ref="B223:D223"/>
    <mergeCell ref="E223:G223"/>
    <mergeCell ref="B224:D224"/>
    <mergeCell ref="E224:G224"/>
    <mergeCell ref="B239:D239"/>
    <mergeCell ref="E239:G239"/>
    <mergeCell ref="B240:D240"/>
    <mergeCell ref="E240:G240"/>
    <mergeCell ref="B241:D241"/>
    <mergeCell ref="E241:G241"/>
    <mergeCell ref="B232:D232"/>
    <mergeCell ref="E232:G232"/>
    <mergeCell ref="B233:D233"/>
    <mergeCell ref="E233:G233"/>
    <mergeCell ref="B238:D238"/>
    <mergeCell ref="E238:G238"/>
    <mergeCell ref="B263:D263"/>
    <mergeCell ref="E263:G263"/>
    <mergeCell ref="B249:D249"/>
    <mergeCell ref="E249:G249"/>
    <mergeCell ref="B246:D246"/>
    <mergeCell ref="E246:G246"/>
    <mergeCell ref="B247:D247"/>
    <mergeCell ref="E247:G247"/>
    <mergeCell ref="B248:D248"/>
    <mergeCell ref="E248:G248"/>
    <mergeCell ref="B257:D257"/>
    <mergeCell ref="E257:G25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67:D367"/>
    <mergeCell ref="E367:G367"/>
    <mergeCell ref="B368:D368"/>
    <mergeCell ref="E368:G368"/>
    <mergeCell ref="B369:D369"/>
    <mergeCell ref="E369:G369"/>
    <mergeCell ref="B366:D366"/>
    <mergeCell ref="E366:G366"/>
    <mergeCell ref="B353:D353"/>
    <mergeCell ref="E353:G353"/>
    <mergeCell ref="B359:D359"/>
    <mergeCell ref="E359:G359"/>
    <mergeCell ref="B360:D360"/>
    <mergeCell ref="E360:G360"/>
    <mergeCell ref="B361:D361"/>
    <mergeCell ref="E361:G361"/>
    <mergeCell ref="B358:D358"/>
    <mergeCell ref="E358:G358"/>
    <mergeCell ref="B334:D334"/>
    <mergeCell ref="E334:G334"/>
    <mergeCell ref="B393:D393"/>
    <mergeCell ref="E393:G393"/>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75:D375"/>
    <mergeCell ref="E375:G375"/>
    <mergeCell ref="B376:D376"/>
    <mergeCell ref="E376:G376"/>
    <mergeCell ref="B377:D377"/>
    <mergeCell ref="E377:G377"/>
    <mergeCell ref="B310:D310"/>
    <mergeCell ref="E310:G310"/>
    <mergeCell ref="B318:D318"/>
    <mergeCell ref="E318:G318"/>
    <mergeCell ref="B326:D326"/>
    <mergeCell ref="E326:G326"/>
    <mergeCell ref="B304:D304"/>
    <mergeCell ref="E304:G304"/>
    <mergeCell ref="B305:D305"/>
    <mergeCell ref="E305:G305"/>
    <mergeCell ref="B311:D311"/>
    <mergeCell ref="E311:G311"/>
    <mergeCell ref="B312:D312"/>
    <mergeCell ref="E312:G312"/>
    <mergeCell ref="B297:D297"/>
    <mergeCell ref="E297:G297"/>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374:D374"/>
    <mergeCell ref="E374:G374"/>
    <mergeCell ref="B382:D382"/>
    <mergeCell ref="E382:G382"/>
    <mergeCell ref="B390:D390"/>
    <mergeCell ref="E390:G390"/>
    <mergeCell ref="B398:D398"/>
    <mergeCell ref="E398:G398"/>
    <mergeCell ref="B402:D402"/>
    <mergeCell ref="E402:G402"/>
    <mergeCell ref="B383:D383"/>
    <mergeCell ref="E383:G383"/>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4"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3" priority="1" operator="notBetween">
      <formula>$E$1</formula>
      <formula>$F$1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50A8AB13-ED04-4AFB-8E54-7958ADC21F83}">
          <x14:formula1>
            <xm:f>DATA!$C$1:$C$22</xm:f>
          </x14:formula1>
          <xm:sqref>C1</xm:sqref>
        </x14:dataValidation>
        <x14:dataValidation type="list" allowBlank="1" showInputMessage="1" showErrorMessage="1" xr:uid="{77CD6C74-E3E1-4510-95F0-68677BA2D4BE}">
          <x14:formula1>
            <xm:f>DATA!$XEZ$1048503:$XEZ$1048513</xm:f>
          </x14:formula1>
          <xm:sqref>C2</xm:sqref>
        </x14:dataValidation>
        <x14:dataValidation type="list" allowBlank="1" showInputMessage="1" showErrorMessage="1" xr:uid="{088C1CE5-2A60-424B-AB23-802FFCF8A90A}">
          <x14:formula1>
            <xm:f>DATA!$XFB$1048503:$XFB$1048541</xm:f>
          </x14:formula1>
          <xm:sqref>D2</xm:sqref>
        </x14:dataValidation>
        <x14:dataValidation type="list" showInputMessage="1" showErrorMessage="1" xr:uid="{1CD880BC-C533-4758-959F-0AAA05250390}">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4D8A4-DF2C-445B-8622-033169E5F0AD}">
  <sheetPr codeName="Sheet29"/>
  <dimension ref="A1:J402"/>
  <sheetViews>
    <sheetView workbookViewId="0">
      <selection activeCell="I8" sqref="I8"/>
    </sheetView>
  </sheetViews>
  <sheetFormatPr defaultRowHeight="15" x14ac:dyDescent="0.25"/>
  <cols>
    <col min="1" max="1" width="27.7109375" style="3" customWidth="1"/>
    <col min="2" max="2" width="9.42578125" style="13" customWidth="1"/>
    <col min="3" max="3" width="16.7109375" style="1" customWidth="1"/>
    <col min="4" max="4" width="12.5703125" style="3" bestFit="1" customWidth="1"/>
    <col min="5" max="5" width="9" style="3" customWidth="1"/>
    <col min="6" max="6" width="9.140625" style="3"/>
    <col min="7" max="7" width="12.28515625" style="1" customWidth="1"/>
    <col min="8" max="8" width="10.5703125" style="1" bestFit="1" customWidth="1"/>
    <col min="9" max="11" width="9.140625" style="1"/>
    <col min="12" max="12" width="9.7109375" style="1" customWidth="1"/>
    <col min="13" max="16384" width="9.140625" style="1"/>
  </cols>
  <sheetData>
    <row r="1" spans="1:10" ht="15.75" thickBot="1" x14ac:dyDescent="0.3">
      <c r="B1" s="4" t="s">
        <v>3</v>
      </c>
      <c r="C1" s="5"/>
      <c r="D1" s="6" t="s">
        <v>2</v>
      </c>
      <c r="E1" s="7">
        <v>1</v>
      </c>
      <c r="F1" s="45">
        <f>IF(AND(ISNUMBER(D2), ISNUMBER(C2)), ((E1+C2)-D2)-1, 0)</f>
        <v>0</v>
      </c>
      <c r="H1" s="8" t="s">
        <v>70</v>
      </c>
      <c r="I1" s="9" t="s">
        <v>71</v>
      </c>
      <c r="J1" s="10" t="s">
        <v>72</v>
      </c>
    </row>
    <row r="2" spans="1:10" ht="15.75" thickBot="1" x14ac:dyDescent="0.3">
      <c r="C2" s="14" t="s">
        <v>65</v>
      </c>
      <c r="D2" s="15" t="s">
        <v>66</v>
      </c>
      <c r="H2" s="37" t="s">
        <v>60</v>
      </c>
      <c r="I2" s="42">
        <f>SUM(H:H)</f>
        <v>0</v>
      </c>
      <c r="J2" s="58">
        <v>0</v>
      </c>
    </row>
    <row r="3" spans="1:10" ht="15.75" thickBot="1" x14ac:dyDescent="0.3">
      <c r="A3" s="18" t="s">
        <v>23</v>
      </c>
      <c r="B3" s="19" t="s">
        <v>1</v>
      </c>
      <c r="D3" s="1"/>
      <c r="H3" s="38" t="s">
        <v>59</v>
      </c>
      <c r="I3" s="43">
        <f>SUM(I6:I249)</f>
        <v>0</v>
      </c>
      <c r="J3" s="59">
        <v>0</v>
      </c>
    </row>
    <row r="4" spans="1:10" ht="15.75" thickBot="1" x14ac:dyDescent="0.3">
      <c r="A4" s="21"/>
      <c r="B4" s="22">
        <v>0</v>
      </c>
      <c r="D4" s="23" t="s">
        <v>2</v>
      </c>
      <c r="E4" s="41">
        <f>VALUE(F4) - IFERROR(VALUE(SUBSTITUTE(SUBSTITUTE(B4, "T", ""), "F", "")), 0) + 1</f>
        <v>1</v>
      </c>
      <c r="F4" s="45">
        <f>F1</f>
        <v>0</v>
      </c>
      <c r="H4" s="38" t="s">
        <v>61</v>
      </c>
      <c r="I4" s="43">
        <f>SUM(I2, J7:J249)</f>
        <v>0</v>
      </c>
      <c r="J4" s="60">
        <f>SUM(J2:J3)</f>
        <v>0</v>
      </c>
    </row>
    <row r="5" spans="1:10" ht="15.75" thickBot="1" x14ac:dyDescent="0.3">
      <c r="B5" s="25" t="s">
        <v>24</v>
      </c>
      <c r="C5" s="26"/>
      <c r="D5" s="27"/>
      <c r="H5" s="39" t="s">
        <v>62</v>
      </c>
      <c r="I5" s="44">
        <f>(F1-E1+1)/12</f>
        <v>0</v>
      </c>
      <c r="J5" s="61">
        <f>I5</f>
        <v>0</v>
      </c>
    </row>
    <row r="6" spans="1:10" x14ac:dyDescent="0.25">
      <c r="A6" s="30"/>
      <c r="B6" s="82"/>
      <c r="C6" s="83"/>
      <c r="D6" s="84"/>
      <c r="E6" s="82"/>
      <c r="F6" s="83"/>
      <c r="G6" s="85"/>
      <c r="H6">
        <f>IF(ISNUMBER(SEARCH("FST", A3)), COUNTIF(A6:G9, "*"), IF(OR(ISNUMBER(SEARCH("FBT", A3)), ISNUMBER(SEARCH("FDT", A3)), ISNUMBER(SEARCH("LOOP", A3))), COUNTIFS(A6:G9, "*SFU*", A6:G9, "&lt;&gt;"), 0))</f>
        <v>0</v>
      </c>
    </row>
    <row r="7" spans="1:10" x14ac:dyDescent="0.25">
      <c r="A7" s="32"/>
      <c r="B7" s="89"/>
      <c r="C7" s="90"/>
      <c r="D7" s="91"/>
      <c r="E7" s="89"/>
      <c r="F7" s="90"/>
      <c r="G7" s="92"/>
      <c r="H7" s="1" t="s">
        <v>74</v>
      </c>
      <c r="I7">
        <f>IF(ISNUMBER(SEARCH("FBT",A3))+ISNUMBER(SEARCH("FDT",A3)),COUNTIFS(A6:G9,"&lt;&gt;*SFU*", A6:G9, "&lt;&gt;"), 0)</f>
        <v>0</v>
      </c>
    </row>
    <row r="8" spans="1:10" x14ac:dyDescent="0.25">
      <c r="A8" s="34"/>
      <c r="B8" s="78"/>
      <c r="C8" s="79"/>
      <c r="D8" s="80"/>
      <c r="E8" s="78"/>
      <c r="F8" s="79"/>
      <c r="G8" s="81"/>
      <c r="H8" s="1" t="s">
        <v>64</v>
      </c>
      <c r="I8">
        <f>IF(ISNUMBER(SEARCH("LOOP",A3)), COUNTIFS(A6:G9,"&lt;&gt;*SFU*", A6:G9, "&lt;&gt;"), 0)</f>
        <v>0</v>
      </c>
    </row>
    <row r="9" spans="1:10" ht="15.75" thickBot="1" x14ac:dyDescent="0.3">
      <c r="A9" s="35"/>
      <c r="B9" s="74"/>
      <c r="C9" s="75"/>
      <c r="D9" s="76"/>
      <c r="E9" s="74"/>
      <c r="F9" s="75"/>
      <c r="G9" s="77"/>
    </row>
    <row r="10" spans="1:10" ht="15.75" thickBot="1" x14ac:dyDescent="0.3">
      <c r="B10" s="36"/>
      <c r="D10" s="1"/>
    </row>
    <row r="11" spans="1:10" ht="15.75" thickBot="1" x14ac:dyDescent="0.3">
      <c r="A11" s="18" t="s">
        <v>23</v>
      </c>
      <c r="B11" s="19" t="s">
        <v>1</v>
      </c>
      <c r="D11" s="1"/>
    </row>
    <row r="12" spans="1:10" ht="15.75" thickBot="1" x14ac:dyDescent="0.3">
      <c r="A12" s="21"/>
      <c r="B12" s="22">
        <v>0</v>
      </c>
      <c r="D12" s="23" t="s">
        <v>2</v>
      </c>
      <c r="E12" s="41">
        <f>VALUE(F12) - IFERROR(VALUE(SUBSTITUTE(SUBSTITUTE(B12, "T", ""), "F", "")), 0) + 1</f>
        <v>1</v>
      </c>
      <c r="F12" s="45">
        <f>E4-1</f>
        <v>0</v>
      </c>
    </row>
    <row r="13" spans="1:10" ht="15.75" thickBot="1" x14ac:dyDescent="0.3">
      <c r="B13" s="25" t="s">
        <v>24</v>
      </c>
      <c r="C13" s="26"/>
      <c r="D13" s="27"/>
    </row>
    <row r="14" spans="1:10" x14ac:dyDescent="0.25">
      <c r="A14" s="30"/>
      <c r="B14" s="82"/>
      <c r="C14" s="83"/>
      <c r="D14" s="84"/>
      <c r="E14" s="82"/>
      <c r="F14" s="83"/>
      <c r="G14" s="85"/>
      <c r="H14">
        <f>IF(ISNUMBER(SEARCH("FST", A11)), COUNTIF(A14:G17, "*"), IF(OR(ISNUMBER(SEARCH("FBT", A11)), ISNUMBER(SEARCH("FDT", A11)), ISNUMBER(SEARCH("LOOP", A11))), COUNTIFS(A14:G17, "*SFU*", A14:G17, "&lt;&gt;"), 0))</f>
        <v>0</v>
      </c>
    </row>
    <row r="15" spans="1:10" x14ac:dyDescent="0.25">
      <c r="A15" s="32"/>
      <c r="B15" s="78"/>
      <c r="C15" s="79"/>
      <c r="D15" s="80"/>
      <c r="E15" s="78"/>
      <c r="F15" s="79"/>
      <c r="G15" s="81"/>
      <c r="I15">
        <f>IF(ISNUMBER(SEARCH("FBT",A11))+ISNUMBER(SEARCH("FDT",A11)),COUNTIFS(A14:G17,"&lt;&gt;*SFU*", A14:G17, "&lt;&gt;"), 0)</f>
        <v>0</v>
      </c>
    </row>
    <row r="16" spans="1:10" x14ac:dyDescent="0.25">
      <c r="A16" s="34"/>
      <c r="B16" s="78"/>
      <c r="C16" s="79"/>
      <c r="D16" s="80"/>
      <c r="E16" s="78"/>
      <c r="F16" s="79"/>
      <c r="G16" s="81"/>
      <c r="I16">
        <f>IF(ISNUMBER(SEARCH("LOOP",A11)), COUNTIFS(A14:G17,"&lt;&gt;*SFU*", A14:G17, "&lt;&gt;"), 0)</f>
        <v>0</v>
      </c>
    </row>
    <row r="17" spans="1:9" ht="15.75" thickBot="1" x14ac:dyDescent="0.3">
      <c r="A17" s="35"/>
      <c r="B17" s="74"/>
      <c r="C17" s="75"/>
      <c r="D17" s="76"/>
      <c r="E17" s="74"/>
      <c r="F17" s="75"/>
      <c r="G17" s="77"/>
    </row>
    <row r="18" spans="1:9" ht="16.5" customHeight="1" thickBot="1" x14ac:dyDescent="0.3"/>
    <row r="19" spans="1:9" ht="15.75" thickBot="1" x14ac:dyDescent="0.3">
      <c r="A19" s="18" t="s">
        <v>23</v>
      </c>
      <c r="B19" s="19" t="s">
        <v>1</v>
      </c>
      <c r="D19" s="1"/>
    </row>
    <row r="20" spans="1:9" ht="15.75" thickBot="1" x14ac:dyDescent="0.3">
      <c r="A20" s="21"/>
      <c r="B20" s="22">
        <v>0</v>
      </c>
      <c r="D20" s="23" t="s">
        <v>2</v>
      </c>
      <c r="E20" s="41">
        <f>VALUE(F20) - IFERROR(VALUE(SUBSTITUTE(SUBSTITUTE(B20, "T", ""), "F", "")), 0) + 1</f>
        <v>1</v>
      </c>
      <c r="F20" s="45">
        <f>E12-1</f>
        <v>0</v>
      </c>
    </row>
    <row r="21" spans="1:9" ht="15.75" thickBot="1" x14ac:dyDescent="0.3">
      <c r="B21" s="25" t="s">
        <v>24</v>
      </c>
      <c r="C21" s="26"/>
      <c r="D21" s="27"/>
    </row>
    <row r="22" spans="1:9" x14ac:dyDescent="0.25">
      <c r="A22" s="30"/>
      <c r="B22" s="82"/>
      <c r="C22" s="83"/>
      <c r="D22" s="84"/>
      <c r="E22" s="82"/>
      <c r="F22" s="83"/>
      <c r="G22" s="85"/>
      <c r="H22">
        <f>IF(ISNUMBER(SEARCH("FST", A19)), COUNTIF(A22:G25, "*"), IF(OR(ISNUMBER(SEARCH("FBT", A19)), ISNUMBER(SEARCH("FDT", A19)), ISNUMBER(SEARCH("LOOP", A19))), COUNTIFS(A22:G25, "*SFU*", A22:G25, "&lt;&gt;"), 0))</f>
        <v>0</v>
      </c>
    </row>
    <row r="23" spans="1:9" x14ac:dyDescent="0.25">
      <c r="A23" s="32"/>
      <c r="B23" s="78"/>
      <c r="C23" s="79"/>
      <c r="D23" s="80"/>
      <c r="E23" s="78"/>
      <c r="F23" s="79"/>
      <c r="G23" s="81"/>
      <c r="I23">
        <f>IF(ISNUMBER(SEARCH("FBT",A19))+ISNUMBER(SEARCH("FDT",A19)),COUNTIFS(A22:G25,"&lt;&gt;*SFU*", A22:G25, "&lt;&gt;"), 0)</f>
        <v>0</v>
      </c>
    </row>
    <row r="24" spans="1:9" x14ac:dyDescent="0.25">
      <c r="A24" s="34"/>
      <c r="B24" s="78"/>
      <c r="C24" s="79"/>
      <c r="D24" s="80"/>
      <c r="E24" s="78"/>
      <c r="F24" s="79"/>
      <c r="G24" s="81"/>
      <c r="I24">
        <f>IF(ISNUMBER(SEARCH("LOOP",A19)), COUNTIFS(A22:G25,"&lt;&gt;*SFU*", A22:G25, "&lt;&gt;"), 0)</f>
        <v>0</v>
      </c>
    </row>
    <row r="25" spans="1:9" ht="15.75" thickBot="1" x14ac:dyDescent="0.3">
      <c r="A25" s="35"/>
      <c r="B25" s="74"/>
      <c r="C25" s="75"/>
      <c r="D25" s="76"/>
      <c r="E25" s="74"/>
      <c r="F25" s="75"/>
      <c r="G25" s="77"/>
    </row>
    <row r="26" spans="1:9" ht="15.75" thickBot="1" x14ac:dyDescent="0.3"/>
    <row r="27" spans="1:9" ht="15.75" thickBot="1" x14ac:dyDescent="0.3">
      <c r="A27" s="18" t="s">
        <v>23</v>
      </c>
      <c r="B27" s="19" t="s">
        <v>1</v>
      </c>
      <c r="D27" s="1"/>
    </row>
    <row r="28" spans="1:9" ht="15.75" thickBot="1" x14ac:dyDescent="0.3">
      <c r="A28" s="21"/>
      <c r="B28" s="22">
        <v>0</v>
      </c>
      <c r="D28" s="23" t="s">
        <v>2</v>
      </c>
      <c r="E28" s="41">
        <f>VALUE(F28) - IFERROR(VALUE(SUBSTITUTE(SUBSTITUTE(B28, "T", ""), "F", "")), 0) + 1</f>
        <v>1</v>
      </c>
      <c r="F28" s="45">
        <f>E20-1</f>
        <v>0</v>
      </c>
    </row>
    <row r="29" spans="1:9" ht="15.75" thickBot="1" x14ac:dyDescent="0.3">
      <c r="B29" s="25" t="s">
        <v>24</v>
      </c>
      <c r="C29" s="26"/>
      <c r="D29" s="27"/>
    </row>
    <row r="30" spans="1:9" x14ac:dyDescent="0.25">
      <c r="A30" s="30"/>
      <c r="B30" s="82"/>
      <c r="C30" s="83"/>
      <c r="D30" s="84"/>
      <c r="E30" s="82"/>
      <c r="F30" s="83"/>
      <c r="G30" s="85"/>
      <c r="H30">
        <f>IF(ISNUMBER(SEARCH("FST", A27)), COUNTIF(A30:G33, "*"), IF(OR(ISNUMBER(SEARCH("FBT", A27)), ISNUMBER(SEARCH("FDT", A27)), ISNUMBER(SEARCH("LOOP", A27))), COUNTIFS(A30:G33, "*SFU*", A30:G33, "&lt;&gt;"), 0))</f>
        <v>0</v>
      </c>
    </row>
    <row r="31" spans="1:9" x14ac:dyDescent="0.25">
      <c r="A31" s="32"/>
      <c r="B31" s="78"/>
      <c r="C31" s="79"/>
      <c r="D31" s="80"/>
      <c r="E31" s="78"/>
      <c r="F31" s="79"/>
      <c r="G31" s="81"/>
      <c r="I31">
        <f>IF(ISNUMBER(SEARCH("FBT",A27))+ISNUMBER(SEARCH("FDT",A27)),COUNTIFS(A30:G33,"&lt;&gt;*SFU*", A30:G33, "&lt;&gt;"), 0)</f>
        <v>0</v>
      </c>
    </row>
    <row r="32" spans="1:9" x14ac:dyDescent="0.25">
      <c r="A32" s="34"/>
      <c r="B32" s="78"/>
      <c r="C32" s="79"/>
      <c r="D32" s="80"/>
      <c r="E32" s="78"/>
      <c r="F32" s="79"/>
      <c r="G32" s="81"/>
      <c r="I32">
        <f>IF(ISNUMBER(SEARCH("LOOP",A27)), COUNTIFS(A30:G33,"&lt;&gt;*SFU*", A30:G33, "&lt;&gt;"), 0)</f>
        <v>0</v>
      </c>
    </row>
    <row r="33" spans="1:9" ht="15.75" thickBot="1" x14ac:dyDescent="0.3">
      <c r="A33" s="35"/>
      <c r="B33" s="74"/>
      <c r="C33" s="75"/>
      <c r="D33" s="76"/>
      <c r="E33" s="74"/>
      <c r="F33" s="75"/>
      <c r="G33" s="77"/>
    </row>
    <row r="34" spans="1:9" ht="15.75" customHeight="1" thickBot="1" x14ac:dyDescent="0.3"/>
    <row r="35" spans="1:9" ht="15.75" thickBot="1" x14ac:dyDescent="0.3">
      <c r="A35" s="18" t="s">
        <v>23</v>
      </c>
      <c r="B35" s="19" t="s">
        <v>1</v>
      </c>
      <c r="D35" s="1"/>
    </row>
    <row r="36" spans="1:9" ht="15.75" thickBot="1" x14ac:dyDescent="0.3">
      <c r="A36" s="21"/>
      <c r="B36" s="22">
        <v>0</v>
      </c>
      <c r="D36" s="23" t="s">
        <v>2</v>
      </c>
      <c r="E36" s="41">
        <f>VALUE(F36) - IFERROR(VALUE(SUBSTITUTE(SUBSTITUTE(B36, "T", ""), "F", "")), 0) + 1</f>
        <v>1</v>
      </c>
      <c r="F36" s="45">
        <f>E28-1</f>
        <v>0</v>
      </c>
    </row>
    <row r="37" spans="1:9" ht="15.75" thickBot="1" x14ac:dyDescent="0.3">
      <c r="B37" s="25" t="s">
        <v>24</v>
      </c>
      <c r="C37" s="26"/>
      <c r="D37" s="27"/>
    </row>
    <row r="38" spans="1:9" x14ac:dyDescent="0.25">
      <c r="A38" s="30"/>
      <c r="B38" s="82"/>
      <c r="C38" s="83"/>
      <c r="D38" s="84"/>
      <c r="E38" s="82"/>
      <c r="F38" s="83"/>
      <c r="G38" s="85"/>
      <c r="H38">
        <f>IF(ISNUMBER(SEARCH("FST", A35)), COUNTIF(A38:G41, "*"), IF(OR(ISNUMBER(SEARCH("FBT", A35)), ISNUMBER(SEARCH("FDT", A35)), ISNUMBER(SEARCH("LOOP", A35))), COUNTIFS(A38:G41, "*SFU*", A38:G41, "&lt;&gt;"), 0))</f>
        <v>0</v>
      </c>
    </row>
    <row r="39" spans="1:9" x14ac:dyDescent="0.25">
      <c r="A39" s="32"/>
      <c r="B39" s="78"/>
      <c r="C39" s="79"/>
      <c r="D39" s="80"/>
      <c r="E39" s="78"/>
      <c r="F39" s="79"/>
      <c r="G39" s="81"/>
      <c r="I39">
        <f>IF(ISNUMBER(SEARCH("FBT",A35))+ISNUMBER(SEARCH("FDT",A35)),COUNTIFS(A38:G41,"&lt;&gt;*SFU*", A38:G41, "&lt;&gt;"), 0)</f>
        <v>0</v>
      </c>
    </row>
    <row r="40" spans="1:9" x14ac:dyDescent="0.25">
      <c r="A40" s="34"/>
      <c r="B40" s="78"/>
      <c r="C40" s="79"/>
      <c r="D40" s="80"/>
      <c r="E40" s="78"/>
      <c r="F40" s="79"/>
      <c r="G40" s="81"/>
      <c r="I40">
        <f>IF(ISNUMBER(SEARCH("LOOP",A35)), COUNTIFS(A38:G41,"&lt;&gt;*SFU*", A38:G41, "&lt;&gt;"), 0)</f>
        <v>0</v>
      </c>
    </row>
    <row r="41" spans="1:9" ht="15.75" thickBot="1" x14ac:dyDescent="0.3">
      <c r="A41" s="35"/>
      <c r="B41" s="74"/>
      <c r="C41" s="75"/>
      <c r="D41" s="76"/>
      <c r="E41" s="74"/>
      <c r="F41" s="75"/>
      <c r="G41" s="77"/>
    </row>
    <row r="42" spans="1:9" ht="15.75" thickBot="1" x14ac:dyDescent="0.3"/>
    <row r="43" spans="1:9" ht="15.75" thickBot="1" x14ac:dyDescent="0.3">
      <c r="A43" s="18" t="s">
        <v>23</v>
      </c>
      <c r="B43" s="19" t="s">
        <v>1</v>
      </c>
      <c r="D43" s="1"/>
    </row>
    <row r="44" spans="1:9" ht="15.75" thickBot="1" x14ac:dyDescent="0.3">
      <c r="A44" s="21"/>
      <c r="B44" s="22">
        <v>0</v>
      </c>
      <c r="D44" s="23" t="s">
        <v>2</v>
      </c>
      <c r="E44" s="41">
        <f>VALUE(F44) - IFERROR(VALUE(SUBSTITUTE(SUBSTITUTE(B44, "T", ""), "F", "")), 0) + 1</f>
        <v>1</v>
      </c>
      <c r="F44" s="45">
        <f>E36-1</f>
        <v>0</v>
      </c>
    </row>
    <row r="45" spans="1:9" ht="15.75" thickBot="1" x14ac:dyDescent="0.3">
      <c r="B45" s="25" t="s">
        <v>24</v>
      </c>
      <c r="C45" s="26"/>
      <c r="D45" s="27"/>
    </row>
    <row r="46" spans="1:9" x14ac:dyDescent="0.25">
      <c r="A46" s="30"/>
      <c r="B46" s="82"/>
      <c r="C46" s="83"/>
      <c r="D46" s="84"/>
      <c r="E46" s="82"/>
      <c r="F46" s="83"/>
      <c r="G46" s="85"/>
      <c r="H46">
        <f>IF(ISNUMBER(SEARCH("FST", A43)), COUNTIF(A46:G49, "*"), IF(OR(ISNUMBER(SEARCH("FBT", A43)), ISNUMBER(SEARCH("FDT", A43)), ISNUMBER(SEARCH("LOOP", A43))), COUNTIFS(A46:G49, "*SFU*", A46:G49, "&lt;&gt;"), 0))</f>
        <v>0</v>
      </c>
    </row>
    <row r="47" spans="1:9" x14ac:dyDescent="0.25">
      <c r="A47" s="32"/>
      <c r="B47" s="78"/>
      <c r="C47" s="79"/>
      <c r="D47" s="80"/>
      <c r="E47" s="78"/>
      <c r="F47" s="79"/>
      <c r="G47" s="81"/>
      <c r="I47">
        <f>IF(ISNUMBER(SEARCH("FBT",A43))+ISNUMBER(SEARCH("FDT",A43)),COUNTIFS(A46:G49,"&lt;&gt;*SFU*", A46:G49, "&lt;&gt;"), 0)</f>
        <v>0</v>
      </c>
    </row>
    <row r="48" spans="1:9" x14ac:dyDescent="0.25">
      <c r="A48" s="34"/>
      <c r="B48" s="78"/>
      <c r="C48" s="79"/>
      <c r="D48" s="80"/>
      <c r="E48" s="78"/>
      <c r="F48" s="79"/>
      <c r="G48" s="81"/>
      <c r="I48">
        <f>IF(ISNUMBER(SEARCH("LOOP",A43)), COUNTIFS(A46:G49,"&lt;&gt;*SFU*", A46:G49, "&lt;&gt;"), 0)</f>
        <v>0</v>
      </c>
    </row>
    <row r="49" spans="1:9" ht="15.75" thickBot="1" x14ac:dyDescent="0.3">
      <c r="A49" s="35"/>
      <c r="B49" s="74"/>
      <c r="C49" s="75"/>
      <c r="D49" s="76"/>
      <c r="E49" s="74"/>
      <c r="F49" s="75"/>
      <c r="G49" s="77"/>
    </row>
    <row r="50" spans="1:9" ht="15.75" thickBot="1" x14ac:dyDescent="0.3"/>
    <row r="51" spans="1:9" ht="15.75" thickBot="1" x14ac:dyDescent="0.3">
      <c r="A51" s="18" t="s">
        <v>23</v>
      </c>
      <c r="B51" s="19" t="s">
        <v>1</v>
      </c>
      <c r="D51" s="1"/>
    </row>
    <row r="52" spans="1:9" ht="15.75" thickBot="1" x14ac:dyDescent="0.3">
      <c r="A52" s="21"/>
      <c r="B52" s="22">
        <v>0</v>
      </c>
      <c r="D52" s="23" t="s">
        <v>2</v>
      </c>
      <c r="E52" s="41">
        <f>VALUE(F52) - IFERROR(VALUE(SUBSTITUTE(SUBSTITUTE(B52, "T", ""), "F", "")), 0) + 1</f>
        <v>1</v>
      </c>
      <c r="F52" s="45">
        <f>E44-1</f>
        <v>0</v>
      </c>
    </row>
    <row r="53" spans="1:9" ht="15.75" thickBot="1" x14ac:dyDescent="0.3">
      <c r="B53" s="25" t="s">
        <v>24</v>
      </c>
      <c r="C53" s="26"/>
      <c r="D53" s="27"/>
    </row>
    <row r="54" spans="1:9" x14ac:dyDescent="0.25">
      <c r="A54" s="30"/>
      <c r="B54" s="82"/>
      <c r="C54" s="83"/>
      <c r="D54" s="84"/>
      <c r="E54" s="82"/>
      <c r="F54" s="83"/>
      <c r="G54" s="85"/>
      <c r="H54">
        <f>IF(ISNUMBER(SEARCH("FST", A51)), COUNTIF(A54:G57, "*"), IF(OR(ISNUMBER(SEARCH("FBT", A51)), ISNUMBER(SEARCH("FDT", A51)), ISNUMBER(SEARCH("LOOP", A51))), COUNTIFS(A54:G57, "*SFU*", A54:G57, "&lt;&gt;"), 0))</f>
        <v>0</v>
      </c>
    </row>
    <row r="55" spans="1:9" x14ac:dyDescent="0.25">
      <c r="A55" s="32"/>
      <c r="B55" s="78"/>
      <c r="C55" s="79"/>
      <c r="D55" s="80"/>
      <c r="E55" s="78"/>
      <c r="F55" s="79"/>
      <c r="G55" s="81"/>
      <c r="I55">
        <f>IF(ISNUMBER(SEARCH("FBT",A51))+ISNUMBER(SEARCH("FDT",A51)),COUNTIFS(A54:G57,"&lt;&gt;*SFU*", A54:G57, "&lt;&gt;"), 0)</f>
        <v>0</v>
      </c>
    </row>
    <row r="56" spans="1:9" x14ac:dyDescent="0.25">
      <c r="A56" s="34"/>
      <c r="B56" s="78"/>
      <c r="C56" s="79"/>
      <c r="D56" s="80"/>
      <c r="E56" s="78"/>
      <c r="F56" s="79"/>
      <c r="G56" s="81"/>
      <c r="I56">
        <f>IF(ISNUMBER(SEARCH("LOOP",A51)), COUNTIFS(A54:G57,"&lt;&gt;*SFU*", A54:G57, "&lt;&gt;"), 0)</f>
        <v>0</v>
      </c>
    </row>
    <row r="57" spans="1:9" ht="15.75" thickBot="1" x14ac:dyDescent="0.3">
      <c r="A57" s="35"/>
      <c r="B57" s="74"/>
      <c r="C57" s="75"/>
      <c r="D57" s="76"/>
      <c r="E57" s="74"/>
      <c r="F57" s="75"/>
      <c r="G57" s="77"/>
    </row>
    <row r="58" spans="1:9" ht="15.75" thickBot="1" x14ac:dyDescent="0.3"/>
    <row r="59" spans="1:9" ht="15.75" thickBot="1" x14ac:dyDescent="0.3">
      <c r="A59" s="18" t="s">
        <v>23</v>
      </c>
      <c r="B59" s="19" t="s">
        <v>1</v>
      </c>
      <c r="D59" s="1"/>
    </row>
    <row r="60" spans="1:9" ht="15.75" thickBot="1" x14ac:dyDescent="0.3">
      <c r="A60" s="21"/>
      <c r="B60" s="22">
        <v>0</v>
      </c>
      <c r="D60" s="23" t="s">
        <v>2</v>
      </c>
      <c r="E60" s="41">
        <f>VALUE(F60) - IFERROR(VALUE(SUBSTITUTE(SUBSTITUTE(B60, "T", ""), "F", "")), 0) + 1</f>
        <v>1</v>
      </c>
      <c r="F60" s="45">
        <f>E52-1</f>
        <v>0</v>
      </c>
    </row>
    <row r="61" spans="1:9" ht="15.75" thickBot="1" x14ac:dyDescent="0.3">
      <c r="B61" s="25" t="s">
        <v>24</v>
      </c>
      <c r="C61" s="26"/>
      <c r="D61" s="27"/>
    </row>
    <row r="62" spans="1:9" x14ac:dyDescent="0.25">
      <c r="A62" s="30"/>
      <c r="B62" s="82"/>
      <c r="C62" s="83"/>
      <c r="D62" s="84"/>
      <c r="E62" s="82"/>
      <c r="F62" s="83"/>
      <c r="G62" s="85"/>
      <c r="H62">
        <f>IF(ISNUMBER(SEARCH("FST", A59)), COUNTIF(A62:G65, "*"), IF(OR(ISNUMBER(SEARCH("FBT", A59)), ISNUMBER(SEARCH("FDT", A59)), ISNUMBER(SEARCH("LOOP", A59))), COUNTIFS(A62:G65, "*SFU*", A62:G65, "&lt;&gt;"), 0))</f>
        <v>0</v>
      </c>
    </row>
    <row r="63" spans="1:9" x14ac:dyDescent="0.25">
      <c r="A63" s="32"/>
      <c r="B63" s="78"/>
      <c r="C63" s="79"/>
      <c r="D63" s="80"/>
      <c r="E63" s="78"/>
      <c r="F63" s="79"/>
      <c r="G63" s="81"/>
      <c r="I63">
        <f>IF(ISNUMBER(SEARCH("FBT",A59))+ISNUMBER(SEARCH("FDT",A59)),COUNTIFS(A62:G65,"&lt;&gt;*SFU*", A62:G65, "&lt;&gt;"), 0)</f>
        <v>0</v>
      </c>
    </row>
    <row r="64" spans="1:9" x14ac:dyDescent="0.25">
      <c r="A64" s="34"/>
      <c r="B64" s="78"/>
      <c r="C64" s="79"/>
      <c r="D64" s="80"/>
      <c r="E64" s="78"/>
      <c r="F64" s="79"/>
      <c r="G64" s="81"/>
      <c r="I64">
        <f>IF(ISNUMBER(SEARCH("LOOP",A59)), COUNTIFS(A62:G65,"&lt;&gt;*SFU*", A62:G65, "&lt;&gt;"), 0)</f>
        <v>0</v>
      </c>
    </row>
    <row r="65" spans="1:9" ht="15.75" thickBot="1" x14ac:dyDescent="0.3">
      <c r="A65" s="35"/>
      <c r="B65" s="74"/>
      <c r="C65" s="75"/>
      <c r="D65" s="76"/>
      <c r="E65" s="74"/>
      <c r="F65" s="75"/>
      <c r="G65" s="77"/>
    </row>
    <row r="66" spans="1:9" ht="15.75" thickBot="1" x14ac:dyDescent="0.3"/>
    <row r="67" spans="1:9" ht="15.75" thickBot="1" x14ac:dyDescent="0.3">
      <c r="A67" s="18" t="s">
        <v>23</v>
      </c>
      <c r="B67" s="19" t="s">
        <v>1</v>
      </c>
      <c r="D67" s="1"/>
    </row>
    <row r="68" spans="1:9" ht="15.75" thickBot="1" x14ac:dyDescent="0.3">
      <c r="A68" s="21"/>
      <c r="B68" s="22">
        <v>0</v>
      </c>
      <c r="D68" s="23" t="s">
        <v>2</v>
      </c>
      <c r="E68" s="41">
        <f>VALUE(F68) - IFERROR(VALUE(SUBSTITUTE(SUBSTITUTE(B68, "T", ""), "F", "")), 0) + 1</f>
        <v>1</v>
      </c>
      <c r="F68" s="45">
        <f>E60-1</f>
        <v>0</v>
      </c>
    </row>
    <row r="69" spans="1:9" ht="15.75" thickBot="1" x14ac:dyDescent="0.3">
      <c r="B69" s="25" t="s">
        <v>24</v>
      </c>
      <c r="C69" s="26"/>
      <c r="D69" s="27"/>
    </row>
    <row r="70" spans="1:9" x14ac:dyDescent="0.25">
      <c r="A70" s="30"/>
      <c r="B70" s="82"/>
      <c r="C70" s="83"/>
      <c r="D70" s="84"/>
      <c r="E70" s="82"/>
      <c r="F70" s="83"/>
      <c r="G70" s="85"/>
      <c r="H70">
        <f>IF(ISNUMBER(SEARCH("FST", A67)), COUNTIF(A70:G73, "*"), IF(OR(ISNUMBER(SEARCH("FBT", A67)), ISNUMBER(SEARCH("FDT", A67)), ISNUMBER(SEARCH("LOOP", A67))), COUNTIFS(A70:G73, "*SFU*", A70:G73, "&lt;&gt;"), 0))</f>
        <v>0</v>
      </c>
    </row>
    <row r="71" spans="1:9" x14ac:dyDescent="0.25">
      <c r="A71" s="32"/>
      <c r="B71" s="78"/>
      <c r="C71" s="79"/>
      <c r="D71" s="80"/>
      <c r="E71" s="78"/>
      <c r="F71" s="79"/>
      <c r="G71" s="81"/>
      <c r="I71">
        <f>IF(ISNUMBER(SEARCH("FBT",A67))+ISNUMBER(SEARCH("FDT",A67)),COUNTIFS(A70:G73,"&lt;&gt;*SFU*", A70:G73, "&lt;&gt;"), 0)</f>
        <v>0</v>
      </c>
    </row>
    <row r="72" spans="1:9" x14ac:dyDescent="0.25">
      <c r="A72" s="34"/>
      <c r="B72" s="78"/>
      <c r="C72" s="79"/>
      <c r="D72" s="80"/>
      <c r="E72" s="78"/>
      <c r="F72" s="79"/>
      <c r="G72" s="81"/>
      <c r="I72">
        <f>IF(ISNUMBER(SEARCH("LOOP",A67)), COUNTIFS(A70:G73,"&lt;&gt;*SFU*", A70:G73, "&lt;&gt;"), 0)</f>
        <v>0</v>
      </c>
    </row>
    <row r="73" spans="1:9" ht="15.75" thickBot="1" x14ac:dyDescent="0.3">
      <c r="A73" s="35"/>
      <c r="B73" s="74"/>
      <c r="C73" s="75"/>
      <c r="D73" s="76"/>
      <c r="E73" s="74"/>
      <c r="F73" s="75"/>
      <c r="G73" s="77"/>
    </row>
    <row r="74" spans="1:9" ht="15.75" thickBot="1" x14ac:dyDescent="0.3"/>
    <row r="75" spans="1:9" ht="15.75" thickBot="1" x14ac:dyDescent="0.3">
      <c r="A75" s="18" t="s">
        <v>23</v>
      </c>
      <c r="B75" s="19" t="s">
        <v>1</v>
      </c>
      <c r="D75" s="1"/>
    </row>
    <row r="76" spans="1:9" ht="15.75" thickBot="1" x14ac:dyDescent="0.3">
      <c r="A76" s="21"/>
      <c r="B76" s="22">
        <v>0</v>
      </c>
      <c r="D76" s="23" t="s">
        <v>2</v>
      </c>
      <c r="E76" s="41">
        <f>VALUE(F76) - IFERROR(VALUE(SUBSTITUTE(SUBSTITUTE(B76, "T", ""), "F", "")), 0) + 1</f>
        <v>1</v>
      </c>
      <c r="F76" s="45">
        <f>E68-1</f>
        <v>0</v>
      </c>
    </row>
    <row r="77" spans="1:9" ht="15.75" thickBot="1" x14ac:dyDescent="0.3">
      <c r="B77" s="25" t="s">
        <v>24</v>
      </c>
      <c r="C77" s="26"/>
      <c r="D77" s="27"/>
    </row>
    <row r="78" spans="1:9" x14ac:dyDescent="0.25">
      <c r="A78" s="30"/>
      <c r="B78" s="82"/>
      <c r="C78" s="83"/>
      <c r="D78" s="84"/>
      <c r="E78" s="82"/>
      <c r="F78" s="83"/>
      <c r="G78" s="85"/>
      <c r="H78">
        <f>IF(ISNUMBER(SEARCH("FST", A75)), COUNTIF(A78:G81, "*"), IF(OR(ISNUMBER(SEARCH("FBT", A75)), ISNUMBER(SEARCH("FDT", A75)), ISNUMBER(SEARCH("LOOP", A75))), COUNTIFS(A78:G81, "*SFU*", A78:G81, "&lt;&gt;"), 0))</f>
        <v>0</v>
      </c>
    </row>
    <row r="79" spans="1:9" x14ac:dyDescent="0.25">
      <c r="A79" s="32"/>
      <c r="B79" s="78"/>
      <c r="C79" s="79"/>
      <c r="D79" s="80"/>
      <c r="E79" s="78"/>
      <c r="F79" s="79"/>
      <c r="G79" s="81"/>
      <c r="I79">
        <f>IF(ISNUMBER(SEARCH("FBT",A75))+ISNUMBER(SEARCH("FDT",A75)),COUNTIFS(A78:G81,"&lt;&gt;*SFU*", A78:G81, "&lt;&gt;"), 0)</f>
        <v>0</v>
      </c>
    </row>
    <row r="80" spans="1:9" x14ac:dyDescent="0.25">
      <c r="A80" s="34"/>
      <c r="B80" s="78"/>
      <c r="C80" s="79"/>
      <c r="D80" s="80"/>
      <c r="E80" s="78"/>
      <c r="F80" s="79"/>
      <c r="G80" s="81"/>
      <c r="I80">
        <f>IF(ISNUMBER(SEARCH("LOOP",A75)), COUNTIFS(A78:G81,"&lt;&gt;*SFU*", A78:G81, "&lt;&gt;"), 0)</f>
        <v>0</v>
      </c>
    </row>
    <row r="81" spans="1:9" ht="15.75" thickBot="1" x14ac:dyDescent="0.3">
      <c r="A81" s="35"/>
      <c r="B81" s="74"/>
      <c r="C81" s="75"/>
      <c r="D81" s="76"/>
      <c r="E81" s="74"/>
      <c r="F81" s="75"/>
      <c r="G81" s="77"/>
    </row>
    <row r="82" spans="1:9" ht="15.75" thickBot="1" x14ac:dyDescent="0.3"/>
    <row r="83" spans="1:9" ht="15.75" thickBot="1" x14ac:dyDescent="0.3">
      <c r="A83" s="18" t="s">
        <v>23</v>
      </c>
      <c r="B83" s="19" t="s">
        <v>1</v>
      </c>
      <c r="D83" s="1"/>
    </row>
    <row r="84" spans="1:9" ht="15.75" thickBot="1" x14ac:dyDescent="0.3">
      <c r="A84" s="21"/>
      <c r="B84" s="22">
        <v>0</v>
      </c>
      <c r="D84" s="23" t="s">
        <v>2</v>
      </c>
      <c r="E84" s="41">
        <f>VALUE(F84) - IFERROR(VALUE(SUBSTITUTE(SUBSTITUTE(B84, "T", ""), "F", "")), 0) + 1</f>
        <v>1</v>
      </c>
      <c r="F84" s="45">
        <f>E76-1</f>
        <v>0</v>
      </c>
    </row>
    <row r="85" spans="1:9" ht="15.75" thickBot="1" x14ac:dyDescent="0.3">
      <c r="B85" s="25" t="s">
        <v>24</v>
      </c>
      <c r="C85" s="26"/>
      <c r="D85" s="27"/>
    </row>
    <row r="86" spans="1:9" x14ac:dyDescent="0.25">
      <c r="A86" s="30"/>
      <c r="B86" s="82"/>
      <c r="C86" s="83"/>
      <c r="D86" s="84"/>
      <c r="E86" s="82"/>
      <c r="F86" s="83"/>
      <c r="G86" s="85"/>
      <c r="H86">
        <f>IF(ISNUMBER(SEARCH("FST", A83)), COUNTIF(A86:G89, "*"), IF(OR(ISNUMBER(SEARCH("FBT", A83)), ISNUMBER(SEARCH("FDT", A83)), ISNUMBER(SEARCH("LOOP", A83))), COUNTIFS(A86:G89, "*SFU*", A86:G89, "&lt;&gt;"), 0))</f>
        <v>0</v>
      </c>
    </row>
    <row r="87" spans="1:9" x14ac:dyDescent="0.25">
      <c r="A87" s="32"/>
      <c r="B87" s="78"/>
      <c r="C87" s="79"/>
      <c r="D87" s="80"/>
      <c r="E87" s="78"/>
      <c r="F87" s="79"/>
      <c r="G87" s="81"/>
      <c r="I87">
        <f>IF(ISNUMBER(SEARCH("FBT",A83))+ISNUMBER(SEARCH("FDT",A83)),COUNTIFS(A86:G89,"&lt;&gt;*SFU*", A86:G89, "&lt;&gt;"), 0)</f>
        <v>0</v>
      </c>
    </row>
    <row r="88" spans="1:9" x14ac:dyDescent="0.25">
      <c r="A88" s="34"/>
      <c r="B88" s="78"/>
      <c r="C88" s="79"/>
      <c r="D88" s="80"/>
      <c r="E88" s="78"/>
      <c r="F88" s="79"/>
      <c r="G88" s="81"/>
      <c r="I88">
        <f>IF(ISNUMBER(SEARCH("LOOP",A83)), COUNTIFS(A86:G89,"&lt;&gt;*SFU*", A86:G89, "&lt;&gt;"), 0)</f>
        <v>0</v>
      </c>
    </row>
    <row r="89" spans="1:9" ht="15.75" thickBot="1" x14ac:dyDescent="0.3">
      <c r="A89" s="35"/>
      <c r="B89" s="74"/>
      <c r="C89" s="75"/>
      <c r="D89" s="76"/>
      <c r="E89" s="74"/>
      <c r="F89" s="75"/>
      <c r="G89" s="77"/>
    </row>
    <row r="90" spans="1:9" ht="15.75" thickBot="1" x14ac:dyDescent="0.3"/>
    <row r="91" spans="1:9" ht="15.75" thickBot="1" x14ac:dyDescent="0.3">
      <c r="A91" s="18" t="s">
        <v>23</v>
      </c>
      <c r="B91" s="19" t="s">
        <v>1</v>
      </c>
      <c r="D91" s="1"/>
    </row>
    <row r="92" spans="1:9" ht="15.75" thickBot="1" x14ac:dyDescent="0.3">
      <c r="A92" s="21"/>
      <c r="B92" s="22">
        <v>0</v>
      </c>
      <c r="D92" s="23" t="s">
        <v>2</v>
      </c>
      <c r="E92" s="41">
        <f>VALUE(F92) - IFERROR(VALUE(SUBSTITUTE(SUBSTITUTE(B92, "T", ""), "F", "")), 0) + 1</f>
        <v>1</v>
      </c>
      <c r="F92" s="45">
        <f>E84-1</f>
        <v>0</v>
      </c>
    </row>
    <row r="93" spans="1:9" ht="15.75" thickBot="1" x14ac:dyDescent="0.3">
      <c r="B93" s="25" t="s">
        <v>24</v>
      </c>
      <c r="C93" s="26"/>
      <c r="D93" s="27"/>
    </row>
    <row r="94" spans="1:9" x14ac:dyDescent="0.25">
      <c r="A94" s="30"/>
      <c r="B94" s="82"/>
      <c r="C94" s="83"/>
      <c r="D94" s="84"/>
      <c r="E94" s="82"/>
      <c r="F94" s="83"/>
      <c r="G94" s="85"/>
      <c r="H94">
        <f>IF(ISNUMBER(SEARCH("FST", A91)), COUNTIF(A94:G97, "*"), IF(OR(ISNUMBER(SEARCH("FBT", A91)), ISNUMBER(SEARCH("FDT", A91)), ISNUMBER(SEARCH("LOOP", A91))), COUNTIFS(A94:G97, "*SFU*", A94:G97, "&lt;&gt;"), 0))</f>
        <v>0</v>
      </c>
    </row>
    <row r="95" spans="1:9" x14ac:dyDescent="0.25">
      <c r="A95" s="32"/>
      <c r="B95" s="78"/>
      <c r="C95" s="79"/>
      <c r="D95" s="80"/>
      <c r="E95" s="78"/>
      <c r="F95" s="79"/>
      <c r="G95" s="81"/>
      <c r="I95">
        <f>IF(ISNUMBER(SEARCH("FBT",A91))+ISNUMBER(SEARCH("FDT",A91)),COUNTIFS(A94:G97,"&lt;&gt;*SFU*", A94:G97, "&lt;&gt;"), 0)</f>
        <v>0</v>
      </c>
    </row>
    <row r="96" spans="1:9" x14ac:dyDescent="0.25">
      <c r="A96" s="34"/>
      <c r="B96" s="78"/>
      <c r="C96" s="79"/>
      <c r="D96" s="80"/>
      <c r="E96" s="78"/>
      <c r="F96" s="79"/>
      <c r="G96" s="81"/>
      <c r="I96">
        <f>IF(ISNUMBER(SEARCH("LOOP",A91)), COUNTIFS(A94:G97,"&lt;&gt;*SFU*", A94:G97, "&lt;&gt;"), 0)</f>
        <v>0</v>
      </c>
    </row>
    <row r="97" spans="1:9" ht="15.75" thickBot="1" x14ac:dyDescent="0.3">
      <c r="A97" s="35"/>
      <c r="B97" s="74"/>
      <c r="C97" s="75"/>
      <c r="D97" s="76"/>
      <c r="E97" s="74"/>
      <c r="F97" s="75"/>
      <c r="G97" s="77"/>
    </row>
    <row r="98" spans="1:9" ht="15.75" thickBot="1" x14ac:dyDescent="0.3"/>
    <row r="99" spans="1:9" ht="15.75" thickBot="1" x14ac:dyDescent="0.3">
      <c r="A99" s="18" t="s">
        <v>23</v>
      </c>
      <c r="B99" s="19" t="s">
        <v>1</v>
      </c>
      <c r="D99" s="1"/>
    </row>
    <row r="100" spans="1:9" ht="15.75" thickBot="1" x14ac:dyDescent="0.3">
      <c r="A100" s="21"/>
      <c r="B100" s="22">
        <v>0</v>
      </c>
      <c r="D100" s="23" t="s">
        <v>2</v>
      </c>
      <c r="E100" s="41">
        <f>VALUE(F100) - IFERROR(VALUE(SUBSTITUTE(SUBSTITUTE(B100, "T", ""), "F", "")), 0) + 1</f>
        <v>1</v>
      </c>
      <c r="F100" s="45">
        <f>E92-1</f>
        <v>0</v>
      </c>
    </row>
    <row r="101" spans="1:9" ht="15.75" thickBot="1" x14ac:dyDescent="0.3">
      <c r="B101" s="25" t="s">
        <v>24</v>
      </c>
      <c r="C101" s="26"/>
      <c r="D101" s="27"/>
    </row>
    <row r="102" spans="1:9" x14ac:dyDescent="0.25">
      <c r="A102" s="30"/>
      <c r="B102" s="82"/>
      <c r="C102" s="83"/>
      <c r="D102" s="84"/>
      <c r="E102" s="82"/>
      <c r="F102" s="83"/>
      <c r="G102" s="85"/>
      <c r="H102">
        <f>IF(ISNUMBER(SEARCH("FST", A99)), COUNTIF(A102:G105, "*"), IF(OR(ISNUMBER(SEARCH("FBT", A99)), ISNUMBER(SEARCH("FDT", A99)), ISNUMBER(SEARCH("LOOP", A99))), COUNTIFS(A102:G105, "*SFU*", A102:G105, "&lt;&gt;"), 0))</f>
        <v>0</v>
      </c>
    </row>
    <row r="103" spans="1:9" x14ac:dyDescent="0.25">
      <c r="A103" s="32"/>
      <c r="B103" s="78"/>
      <c r="C103" s="79"/>
      <c r="D103" s="80"/>
      <c r="E103" s="78"/>
      <c r="F103" s="79"/>
      <c r="G103" s="81"/>
      <c r="I103">
        <f>IF(ISNUMBER(SEARCH("FBT",A99))+ISNUMBER(SEARCH("FDT",A99)),COUNTIFS(A102:G105,"&lt;&gt;*SFU*", A102:G105, "&lt;&gt;"), 0)</f>
        <v>0</v>
      </c>
    </row>
    <row r="104" spans="1:9" x14ac:dyDescent="0.25">
      <c r="A104" s="34"/>
      <c r="B104" s="78"/>
      <c r="C104" s="79"/>
      <c r="D104" s="80"/>
      <c r="E104" s="78"/>
      <c r="F104" s="79"/>
      <c r="G104" s="81"/>
      <c r="I104">
        <f>IF(ISNUMBER(SEARCH("LOOP",A99)), COUNTIFS(A102:G105,"&lt;&gt;*SFU*", A102:G105, "&lt;&gt;"), 0)</f>
        <v>0</v>
      </c>
    </row>
    <row r="105" spans="1:9" ht="15.75" thickBot="1" x14ac:dyDescent="0.3">
      <c r="A105" s="35"/>
      <c r="B105" s="74"/>
      <c r="C105" s="75"/>
      <c r="D105" s="76"/>
      <c r="E105" s="74"/>
      <c r="F105" s="75"/>
      <c r="G105" s="77"/>
    </row>
    <row r="106" spans="1:9" ht="15.75" thickBot="1" x14ac:dyDescent="0.3"/>
    <row r="107" spans="1:9" ht="15.75" thickBot="1" x14ac:dyDescent="0.3">
      <c r="A107" s="18" t="s">
        <v>23</v>
      </c>
      <c r="B107" s="19" t="s">
        <v>1</v>
      </c>
      <c r="D107" s="1"/>
    </row>
    <row r="108" spans="1:9" ht="15.75" thickBot="1" x14ac:dyDescent="0.3">
      <c r="A108" s="21"/>
      <c r="B108" s="22">
        <v>0</v>
      </c>
      <c r="D108" s="23" t="s">
        <v>2</v>
      </c>
      <c r="E108" s="41">
        <f>VALUE(F108) - IFERROR(VALUE(SUBSTITUTE(SUBSTITUTE(B108, "T", ""), "F", "")), 0) + 1</f>
        <v>1</v>
      </c>
      <c r="F108" s="45">
        <f>E100-1</f>
        <v>0</v>
      </c>
    </row>
    <row r="109" spans="1:9" ht="15.75" thickBot="1" x14ac:dyDescent="0.3">
      <c r="B109" s="25" t="s">
        <v>24</v>
      </c>
      <c r="C109" s="26"/>
      <c r="D109" s="27"/>
    </row>
    <row r="110" spans="1:9" x14ac:dyDescent="0.25">
      <c r="A110" s="30"/>
      <c r="B110" s="82"/>
      <c r="C110" s="83"/>
      <c r="D110" s="84"/>
      <c r="E110" s="82"/>
      <c r="F110" s="83"/>
      <c r="G110" s="85"/>
      <c r="H110">
        <f>IF(ISNUMBER(SEARCH("FST", A107)), COUNTIF(A110:G113, "*"), IF(OR(ISNUMBER(SEARCH("FBT", A107)), ISNUMBER(SEARCH("FDT", A107)), ISNUMBER(SEARCH("LOOP", A107))), COUNTIFS(A110:G113, "*SFU*", A110:G113, "&lt;&gt;"), 0))</f>
        <v>0</v>
      </c>
    </row>
    <row r="111" spans="1:9" x14ac:dyDescent="0.25">
      <c r="A111" s="32"/>
      <c r="B111" s="78"/>
      <c r="C111" s="79"/>
      <c r="D111" s="80"/>
      <c r="E111" s="78"/>
      <c r="F111" s="79"/>
      <c r="G111" s="81"/>
      <c r="I111">
        <f>IF(ISNUMBER(SEARCH("FBT",A107))+ISNUMBER(SEARCH("FDT",A107)),COUNTIFS(A110:G113,"&lt;&gt;*SFU*", A110:G113, "&lt;&gt;"), 0)</f>
        <v>0</v>
      </c>
    </row>
    <row r="112" spans="1:9" x14ac:dyDescent="0.25">
      <c r="A112" s="34"/>
      <c r="B112" s="78"/>
      <c r="C112" s="79"/>
      <c r="D112" s="80"/>
      <c r="E112" s="78"/>
      <c r="F112" s="79"/>
      <c r="G112" s="81"/>
      <c r="I112">
        <f>IF(ISNUMBER(SEARCH("LOOP",A107)), COUNTIFS(A110:G113,"&lt;&gt;*SFU*", A110:G113, "&lt;&gt;"), 0)</f>
        <v>0</v>
      </c>
    </row>
    <row r="113" spans="1:9" ht="15.75" thickBot="1" x14ac:dyDescent="0.3">
      <c r="A113" s="35"/>
      <c r="B113" s="74"/>
      <c r="C113" s="75"/>
      <c r="D113" s="76"/>
      <c r="E113" s="74"/>
      <c r="F113" s="75"/>
      <c r="G113" s="77"/>
    </row>
    <row r="114" spans="1:9" ht="15.75" thickBot="1" x14ac:dyDescent="0.3"/>
    <row r="115" spans="1:9" ht="15.75" thickBot="1" x14ac:dyDescent="0.3">
      <c r="A115" s="18" t="s">
        <v>23</v>
      </c>
      <c r="B115" s="19" t="s">
        <v>1</v>
      </c>
      <c r="D115" s="1"/>
    </row>
    <row r="116" spans="1:9" ht="15.75" thickBot="1" x14ac:dyDescent="0.3">
      <c r="A116" s="21"/>
      <c r="B116" s="22">
        <v>0</v>
      </c>
      <c r="D116" s="23" t="s">
        <v>2</v>
      </c>
      <c r="E116" s="41">
        <f>VALUE(F116) - IFERROR(VALUE(SUBSTITUTE(SUBSTITUTE(B116, "T", ""), "F", "")), 0) + 1</f>
        <v>1</v>
      </c>
      <c r="F116" s="45">
        <f>E108-1</f>
        <v>0</v>
      </c>
    </row>
    <row r="117" spans="1:9" ht="15.75" thickBot="1" x14ac:dyDescent="0.3">
      <c r="B117" s="25" t="s">
        <v>24</v>
      </c>
      <c r="C117" s="26"/>
      <c r="D117" s="27"/>
    </row>
    <row r="118" spans="1:9" x14ac:dyDescent="0.25">
      <c r="A118" s="30"/>
      <c r="B118" s="82"/>
      <c r="C118" s="83"/>
      <c r="D118" s="84"/>
      <c r="E118" s="82"/>
      <c r="F118" s="83"/>
      <c r="G118" s="85"/>
      <c r="H118">
        <f>IF(ISNUMBER(SEARCH("FST", A115)), COUNTIF(A118:G121, "*"), IF(OR(ISNUMBER(SEARCH("FBT", A115)), ISNUMBER(SEARCH("FDT", A115)), ISNUMBER(SEARCH("LOOP", A115))), COUNTIFS(A118:G121, "*SFU*", A118:G121, "&lt;&gt;"), 0))</f>
        <v>0</v>
      </c>
    </row>
    <row r="119" spans="1:9" x14ac:dyDescent="0.25">
      <c r="A119" s="32"/>
      <c r="B119" s="78"/>
      <c r="C119" s="79"/>
      <c r="D119" s="80"/>
      <c r="E119" s="78"/>
      <c r="F119" s="79"/>
      <c r="G119" s="81"/>
      <c r="I119">
        <f>IF(ISNUMBER(SEARCH("FBT",A115))+ISNUMBER(SEARCH("FDT",A115)),COUNTIFS(A118:G121,"&lt;&gt;*SFU*", A118:G121, "&lt;&gt;"), 0)</f>
        <v>0</v>
      </c>
    </row>
    <row r="120" spans="1:9" x14ac:dyDescent="0.25">
      <c r="A120" s="34"/>
      <c r="B120" s="78"/>
      <c r="C120" s="79"/>
      <c r="D120" s="80"/>
      <c r="E120" s="78"/>
      <c r="F120" s="79"/>
      <c r="G120" s="81"/>
      <c r="I120">
        <f>IF(ISNUMBER(SEARCH("LOOP",A115)), COUNTIFS(A118:G121,"&lt;&gt;*SFU*", A118:G121, "&lt;&gt;"), 0)</f>
        <v>0</v>
      </c>
    </row>
    <row r="121" spans="1:9" ht="15.75" thickBot="1" x14ac:dyDescent="0.3">
      <c r="A121" s="35"/>
      <c r="B121" s="74"/>
      <c r="C121" s="75"/>
      <c r="D121" s="76"/>
      <c r="E121" s="74"/>
      <c r="F121" s="75"/>
      <c r="G121" s="77"/>
    </row>
    <row r="122" spans="1:9" ht="15.75" thickBot="1" x14ac:dyDescent="0.3"/>
    <row r="123" spans="1:9" ht="15.75" thickBot="1" x14ac:dyDescent="0.3">
      <c r="A123" s="18" t="s">
        <v>23</v>
      </c>
      <c r="B123" s="19" t="s">
        <v>1</v>
      </c>
      <c r="D123" s="1"/>
    </row>
    <row r="124" spans="1:9" ht="15.75" thickBot="1" x14ac:dyDescent="0.3">
      <c r="A124" s="21"/>
      <c r="B124" s="22">
        <v>0</v>
      </c>
      <c r="D124" s="23" t="s">
        <v>2</v>
      </c>
      <c r="E124" s="41">
        <f>VALUE(F124) - IFERROR(VALUE(SUBSTITUTE(SUBSTITUTE(B124, "T", ""), "F", "")), 0) + 1</f>
        <v>1</v>
      </c>
      <c r="F124" s="45">
        <f>E116-1</f>
        <v>0</v>
      </c>
    </row>
    <row r="125" spans="1:9" ht="15.75" thickBot="1" x14ac:dyDescent="0.3">
      <c r="B125" s="25" t="s">
        <v>24</v>
      </c>
      <c r="C125" s="26"/>
      <c r="D125" s="27"/>
    </row>
    <row r="126" spans="1:9" x14ac:dyDescent="0.25">
      <c r="A126" s="30"/>
      <c r="B126" s="82"/>
      <c r="C126" s="83"/>
      <c r="D126" s="84"/>
      <c r="E126" s="82"/>
      <c r="F126" s="83"/>
      <c r="G126" s="85"/>
      <c r="H126">
        <f>IF(ISNUMBER(SEARCH("FST", A123)), COUNTIF(A126:G129, "*"), IF(OR(ISNUMBER(SEARCH("FBT", A123)), ISNUMBER(SEARCH("FDT", A123)), ISNUMBER(SEARCH("LOOP", A123))), COUNTIFS(A126:G129, "*SFU*", A126:G129, "&lt;&gt;"), 0))</f>
        <v>0</v>
      </c>
    </row>
    <row r="127" spans="1:9" x14ac:dyDescent="0.25">
      <c r="A127" s="32"/>
      <c r="B127" s="78"/>
      <c r="C127" s="79"/>
      <c r="D127" s="80"/>
      <c r="E127" s="78"/>
      <c r="F127" s="79"/>
      <c r="G127" s="81"/>
      <c r="I127">
        <f>IF(ISNUMBER(SEARCH("FBT",A123))+ISNUMBER(SEARCH("FDT",A123)),COUNTIFS(A126:G129,"&lt;&gt;*SFU*", A126:G129, "&lt;&gt;"), 0)</f>
        <v>0</v>
      </c>
    </row>
    <row r="128" spans="1:9" x14ac:dyDescent="0.25">
      <c r="A128" s="34"/>
      <c r="B128" s="78"/>
      <c r="C128" s="79"/>
      <c r="D128" s="80"/>
      <c r="E128" s="78"/>
      <c r="F128" s="79"/>
      <c r="G128" s="81"/>
      <c r="I128">
        <f>IF(ISNUMBER(SEARCH("LOOP",A123)), COUNTIFS(A126:G129,"&lt;&gt;*SFU*", A126:G129, "&lt;&gt;"), 0)</f>
        <v>0</v>
      </c>
    </row>
    <row r="129" spans="1:9" ht="15.75" thickBot="1" x14ac:dyDescent="0.3">
      <c r="A129" s="35"/>
      <c r="B129" s="74"/>
      <c r="C129" s="75"/>
      <c r="D129" s="76"/>
      <c r="E129" s="74"/>
      <c r="F129" s="75"/>
      <c r="G129" s="77"/>
    </row>
    <row r="130" spans="1:9" ht="15.75" thickBot="1" x14ac:dyDescent="0.3"/>
    <row r="131" spans="1:9" ht="15.75" thickBot="1" x14ac:dyDescent="0.3">
      <c r="A131" s="18" t="s">
        <v>23</v>
      </c>
      <c r="B131" s="19" t="s">
        <v>1</v>
      </c>
      <c r="D131" s="1"/>
    </row>
    <row r="132" spans="1:9" ht="15.75" thickBot="1" x14ac:dyDescent="0.3">
      <c r="A132" s="21"/>
      <c r="B132" s="22">
        <v>0</v>
      </c>
      <c r="D132" s="23" t="s">
        <v>2</v>
      </c>
      <c r="E132" s="41">
        <f>VALUE(F132) - IFERROR(VALUE(SUBSTITUTE(SUBSTITUTE(B132, "T", ""), "F", "")), 0) + 1</f>
        <v>1</v>
      </c>
      <c r="F132" s="45">
        <f>E124-1</f>
        <v>0</v>
      </c>
    </row>
    <row r="133" spans="1:9" ht="15.75" thickBot="1" x14ac:dyDescent="0.3">
      <c r="B133" s="25" t="s">
        <v>24</v>
      </c>
      <c r="C133" s="26"/>
      <c r="D133" s="27"/>
    </row>
    <row r="134" spans="1:9" x14ac:dyDescent="0.25">
      <c r="A134" s="30"/>
      <c r="B134" s="82"/>
      <c r="C134" s="83"/>
      <c r="D134" s="84"/>
      <c r="E134" s="82"/>
      <c r="F134" s="83"/>
      <c r="G134" s="85"/>
      <c r="H134">
        <f>IF(ISNUMBER(SEARCH("FST", A131)), COUNTIF(A134:G137, "*"), IF(OR(ISNUMBER(SEARCH("FBT", A131)), ISNUMBER(SEARCH("FDT", A131)), ISNUMBER(SEARCH("LOOP", A131))), COUNTIFS(A134:G137, "*SFU*", A134:G137, "&lt;&gt;"), 0))</f>
        <v>0</v>
      </c>
    </row>
    <row r="135" spans="1:9" x14ac:dyDescent="0.25">
      <c r="A135" s="32"/>
      <c r="B135" s="78"/>
      <c r="C135" s="79"/>
      <c r="D135" s="80"/>
      <c r="E135" s="78"/>
      <c r="F135" s="79"/>
      <c r="G135" s="81"/>
      <c r="I135">
        <f>IF(ISNUMBER(SEARCH("FBT",A131))+ISNUMBER(SEARCH("FDT",A131)),COUNTIFS(A134:G137,"&lt;&gt;*SFU*", A134:G137, "&lt;&gt;"), 0)</f>
        <v>0</v>
      </c>
    </row>
    <row r="136" spans="1:9" x14ac:dyDescent="0.25">
      <c r="A136" s="34"/>
      <c r="B136" s="78"/>
      <c r="C136" s="79"/>
      <c r="D136" s="80"/>
      <c r="E136" s="78"/>
      <c r="F136" s="79"/>
      <c r="G136" s="81"/>
      <c r="I136">
        <f>IF(ISNUMBER(SEARCH("LOOP",A131)), COUNTIFS(A134:G137,"&lt;&gt;*SFU*", A134:G137, "&lt;&gt;"), 0)</f>
        <v>0</v>
      </c>
    </row>
    <row r="137" spans="1:9" ht="15.75" thickBot="1" x14ac:dyDescent="0.3">
      <c r="A137" s="35"/>
      <c r="B137" s="74"/>
      <c r="C137" s="75"/>
      <c r="D137" s="76"/>
      <c r="E137" s="74"/>
      <c r="F137" s="75"/>
      <c r="G137" s="77"/>
    </row>
    <row r="138" spans="1:9" ht="15.75" thickBot="1" x14ac:dyDescent="0.3"/>
    <row r="139" spans="1:9" ht="15.75" thickBot="1" x14ac:dyDescent="0.3">
      <c r="A139" s="18" t="s">
        <v>23</v>
      </c>
      <c r="B139" s="19" t="s">
        <v>1</v>
      </c>
      <c r="D139" s="1"/>
    </row>
    <row r="140" spans="1:9" ht="15.75" thickBot="1" x14ac:dyDescent="0.3">
      <c r="A140" s="21"/>
      <c r="B140" s="22">
        <v>0</v>
      </c>
      <c r="D140" s="23" t="s">
        <v>2</v>
      </c>
      <c r="E140" s="41">
        <f>VALUE(F140) - IFERROR(VALUE(SUBSTITUTE(SUBSTITUTE(B140, "T", ""), "F", "")), 0) + 1</f>
        <v>1</v>
      </c>
      <c r="F140" s="45">
        <f>E132-1</f>
        <v>0</v>
      </c>
    </row>
    <row r="141" spans="1:9" ht="15.75" thickBot="1" x14ac:dyDescent="0.3">
      <c r="B141" s="25" t="s">
        <v>24</v>
      </c>
      <c r="C141" s="26"/>
      <c r="D141" s="27"/>
    </row>
    <row r="142" spans="1:9" x14ac:dyDescent="0.25">
      <c r="A142" s="30"/>
      <c r="B142" s="82"/>
      <c r="C142" s="83"/>
      <c r="D142" s="84"/>
      <c r="E142" s="82"/>
      <c r="F142" s="83"/>
      <c r="G142" s="85"/>
      <c r="H142">
        <f>IF(ISNUMBER(SEARCH("FST", A139)), COUNTIF(A142:G145, "*"), IF(OR(ISNUMBER(SEARCH("FBT", A139)), ISNUMBER(SEARCH("FDT", A139)), ISNUMBER(SEARCH("LOOP", A139))), COUNTIFS(A142:G145, "*SFU*", A142:G145, "&lt;&gt;"), 0))</f>
        <v>0</v>
      </c>
    </row>
    <row r="143" spans="1:9" x14ac:dyDescent="0.25">
      <c r="A143" s="32"/>
      <c r="B143" s="78"/>
      <c r="C143" s="79"/>
      <c r="D143" s="80"/>
      <c r="E143" s="78"/>
      <c r="F143" s="79"/>
      <c r="G143" s="81"/>
      <c r="I143">
        <f>IF(ISNUMBER(SEARCH("FBT",A139))+ISNUMBER(SEARCH("FDT",A139)),COUNTIFS(A142:G145,"&lt;&gt;*SFU*", A142:G145, "&lt;&gt;"), 0)</f>
        <v>0</v>
      </c>
    </row>
    <row r="144" spans="1:9" x14ac:dyDescent="0.25">
      <c r="A144" s="34"/>
      <c r="B144" s="78"/>
      <c r="C144" s="79"/>
      <c r="D144" s="80"/>
      <c r="E144" s="78"/>
      <c r="F144" s="79"/>
      <c r="G144" s="81"/>
      <c r="I144">
        <f>IF(ISNUMBER(SEARCH("LOOP",A139)), COUNTIFS(A142:G145,"&lt;&gt;*SFU*", A142:G145, "&lt;&gt;"), 0)</f>
        <v>0</v>
      </c>
    </row>
    <row r="145" spans="1:9" ht="15.75" thickBot="1" x14ac:dyDescent="0.3">
      <c r="A145" s="35"/>
      <c r="B145" s="74"/>
      <c r="C145" s="75"/>
      <c r="D145" s="76"/>
      <c r="E145" s="74"/>
      <c r="F145" s="75"/>
      <c r="G145" s="77"/>
    </row>
    <row r="146" spans="1:9" ht="15.75" thickBot="1" x14ac:dyDescent="0.3"/>
    <row r="147" spans="1:9" ht="15.75" thickBot="1" x14ac:dyDescent="0.3">
      <c r="A147" s="18" t="s">
        <v>23</v>
      </c>
      <c r="B147" s="19" t="s">
        <v>1</v>
      </c>
      <c r="D147" s="1"/>
    </row>
    <row r="148" spans="1:9" ht="15.75" thickBot="1" x14ac:dyDescent="0.3">
      <c r="A148" s="21"/>
      <c r="B148" s="22">
        <v>0</v>
      </c>
      <c r="D148" s="23" t="s">
        <v>2</v>
      </c>
      <c r="E148" s="41">
        <f>VALUE(F148) - IFERROR(VALUE(SUBSTITUTE(SUBSTITUTE(B148, "T", ""), "F", "")), 0) + 1</f>
        <v>1</v>
      </c>
      <c r="F148" s="45">
        <f>E140-1</f>
        <v>0</v>
      </c>
    </row>
    <row r="149" spans="1:9" ht="15.75" thickBot="1" x14ac:dyDescent="0.3">
      <c r="B149" s="25" t="s">
        <v>24</v>
      </c>
      <c r="C149" s="26"/>
      <c r="D149" s="27"/>
    </row>
    <row r="150" spans="1:9" x14ac:dyDescent="0.25">
      <c r="A150" s="30"/>
      <c r="B150" s="82"/>
      <c r="C150" s="83"/>
      <c r="D150" s="84"/>
      <c r="E150" s="82"/>
      <c r="F150" s="83"/>
      <c r="G150" s="85"/>
      <c r="H150">
        <f>IF(ISNUMBER(SEARCH("FST", A147)), COUNTIF(A150:G153, "*"), IF(OR(ISNUMBER(SEARCH("FBT", A147)), ISNUMBER(SEARCH("FDT", A147)), ISNUMBER(SEARCH("LOOP", A147))), COUNTIFS(A150:G153, "*SFU*", A150:G153, "&lt;&gt;"), 0))</f>
        <v>0</v>
      </c>
    </row>
    <row r="151" spans="1:9" x14ac:dyDescent="0.25">
      <c r="A151" s="32"/>
      <c r="B151" s="78"/>
      <c r="C151" s="79"/>
      <c r="D151" s="80"/>
      <c r="E151" s="78"/>
      <c r="F151" s="79"/>
      <c r="G151" s="81"/>
      <c r="I151">
        <f>IF(ISNUMBER(SEARCH("FBT",A147))+ISNUMBER(SEARCH("FDT",A147)),COUNTIFS(A150:G153,"&lt;&gt;*SFU*", A150:G153, "&lt;&gt;"), 0)</f>
        <v>0</v>
      </c>
    </row>
    <row r="152" spans="1:9" x14ac:dyDescent="0.25">
      <c r="A152" s="34"/>
      <c r="B152" s="78"/>
      <c r="C152" s="79"/>
      <c r="D152" s="80"/>
      <c r="E152" s="78"/>
      <c r="F152" s="79"/>
      <c r="G152" s="81"/>
      <c r="I152">
        <f>IF(ISNUMBER(SEARCH("LOOP",A147)), COUNTIFS(A150:G153,"&lt;&gt;*SFU*", A150:G153, "&lt;&gt;"), 0)</f>
        <v>0</v>
      </c>
    </row>
    <row r="153" spans="1:9" ht="15.75" thickBot="1" x14ac:dyDescent="0.3">
      <c r="A153" s="35"/>
      <c r="B153" s="74"/>
      <c r="C153" s="75"/>
      <c r="D153" s="76"/>
      <c r="E153" s="74"/>
      <c r="F153" s="75"/>
      <c r="G153" s="77"/>
    </row>
    <row r="154" spans="1:9" ht="15.75" thickBot="1" x14ac:dyDescent="0.3"/>
    <row r="155" spans="1:9" ht="15.75" thickBot="1" x14ac:dyDescent="0.3">
      <c r="A155" s="18" t="s">
        <v>23</v>
      </c>
      <c r="B155" s="19" t="s">
        <v>1</v>
      </c>
      <c r="D155" s="1"/>
    </row>
    <row r="156" spans="1:9" ht="15.75" thickBot="1" x14ac:dyDescent="0.3">
      <c r="A156" s="21"/>
      <c r="B156" s="22">
        <v>0</v>
      </c>
      <c r="D156" s="23" t="s">
        <v>2</v>
      </c>
      <c r="E156" s="41">
        <f>VALUE(F156) - IFERROR(VALUE(SUBSTITUTE(SUBSTITUTE(B156, "T", ""), "F", "")), 0) + 1</f>
        <v>1</v>
      </c>
      <c r="F156" s="45">
        <f>E148-1</f>
        <v>0</v>
      </c>
    </row>
    <row r="157" spans="1:9" ht="15.75" thickBot="1" x14ac:dyDescent="0.3">
      <c r="B157" s="25" t="s">
        <v>24</v>
      </c>
      <c r="C157" s="26"/>
      <c r="D157" s="27"/>
    </row>
    <row r="158" spans="1:9" x14ac:dyDescent="0.25">
      <c r="A158" s="30"/>
      <c r="B158" s="82"/>
      <c r="C158" s="83"/>
      <c r="D158" s="84"/>
      <c r="E158" s="82"/>
      <c r="F158" s="83"/>
      <c r="G158" s="85"/>
      <c r="H158">
        <f>IF(ISNUMBER(SEARCH("FST", A155)), COUNTIF(A158:G161, "*"), IF(OR(ISNUMBER(SEARCH("FBT", A155)), ISNUMBER(SEARCH("FDT", A155)), ISNUMBER(SEARCH("LOOP", A155))), COUNTIFS(A158:G161, "*SFU*", A158:G161, "&lt;&gt;"), 0))</f>
        <v>0</v>
      </c>
    </row>
    <row r="159" spans="1:9" x14ac:dyDescent="0.25">
      <c r="A159" s="32"/>
      <c r="B159" s="78"/>
      <c r="C159" s="79"/>
      <c r="D159" s="80"/>
      <c r="E159" s="78"/>
      <c r="F159" s="79"/>
      <c r="G159" s="81"/>
      <c r="I159">
        <f>IF(ISNUMBER(SEARCH("FBT",A155))+ISNUMBER(SEARCH("FDT",A155)),COUNTIFS(A158:G161,"&lt;&gt;*SFU*", A158:G161, "&lt;&gt;"), 0)</f>
        <v>0</v>
      </c>
    </row>
    <row r="160" spans="1:9" x14ac:dyDescent="0.25">
      <c r="A160" s="34"/>
      <c r="B160" s="78"/>
      <c r="C160" s="79"/>
      <c r="D160" s="80"/>
      <c r="E160" s="78"/>
      <c r="F160" s="79"/>
      <c r="G160" s="81"/>
      <c r="I160">
        <f>IF(ISNUMBER(SEARCH("LOOP",A155)), COUNTIFS(A158:G161,"&lt;&gt;*SFU*", A158:G161, "&lt;&gt;"), 0)</f>
        <v>0</v>
      </c>
    </row>
    <row r="161" spans="1:9" ht="15.75" thickBot="1" x14ac:dyDescent="0.3">
      <c r="A161" s="35"/>
      <c r="B161" s="74"/>
      <c r="C161" s="75"/>
      <c r="D161" s="76"/>
      <c r="E161" s="74"/>
      <c r="F161" s="75"/>
      <c r="G161" s="77"/>
    </row>
    <row r="162" spans="1:9" ht="15.75" thickBot="1" x14ac:dyDescent="0.3"/>
    <row r="163" spans="1:9" ht="15.75" thickBot="1" x14ac:dyDescent="0.3">
      <c r="A163" s="18" t="s">
        <v>23</v>
      </c>
      <c r="B163" s="19" t="s">
        <v>1</v>
      </c>
      <c r="D163" s="1"/>
    </row>
    <row r="164" spans="1:9" ht="15.75" thickBot="1" x14ac:dyDescent="0.3">
      <c r="A164" s="21"/>
      <c r="B164" s="22">
        <v>0</v>
      </c>
      <c r="D164" s="23" t="s">
        <v>2</v>
      </c>
      <c r="E164" s="41">
        <f>VALUE(F164) - IFERROR(VALUE(SUBSTITUTE(SUBSTITUTE(B164, "T", ""), "F", "")), 0) + 1</f>
        <v>1</v>
      </c>
      <c r="F164" s="45">
        <f>E156-1</f>
        <v>0</v>
      </c>
    </row>
    <row r="165" spans="1:9" ht="15.75" thickBot="1" x14ac:dyDescent="0.3">
      <c r="B165" s="25" t="s">
        <v>24</v>
      </c>
      <c r="C165" s="26"/>
      <c r="D165" s="27"/>
    </row>
    <row r="166" spans="1:9" x14ac:dyDescent="0.25">
      <c r="A166" s="30"/>
      <c r="B166" s="82"/>
      <c r="C166" s="83"/>
      <c r="D166" s="84"/>
      <c r="E166" s="82"/>
      <c r="F166" s="83"/>
      <c r="G166" s="85"/>
      <c r="H166">
        <f>IF(ISNUMBER(SEARCH("FST", A163)), COUNTIF(A166:G169, "*"), IF(OR(ISNUMBER(SEARCH("FBT", A163)), ISNUMBER(SEARCH("FDT", A163)), ISNUMBER(SEARCH("LOOP", A163))), COUNTIFS(A166:G169, "*SFU*", A166:G169, "&lt;&gt;"), 0))</f>
        <v>0</v>
      </c>
    </row>
    <row r="167" spans="1:9" x14ac:dyDescent="0.25">
      <c r="A167" s="32"/>
      <c r="B167" s="78"/>
      <c r="C167" s="79"/>
      <c r="D167" s="80"/>
      <c r="E167" s="78"/>
      <c r="F167" s="79"/>
      <c r="G167" s="81"/>
      <c r="I167">
        <f>IF(ISNUMBER(SEARCH("FBT",A163))+ISNUMBER(SEARCH("FDT",A163)),COUNTIFS(A166:G169,"&lt;&gt;*SFU*", A166:G169, "&lt;&gt;"), 0)</f>
        <v>0</v>
      </c>
    </row>
    <row r="168" spans="1:9" x14ac:dyDescent="0.25">
      <c r="A168" s="34"/>
      <c r="B168" s="78"/>
      <c r="C168" s="79"/>
      <c r="D168" s="80"/>
      <c r="E168" s="78"/>
      <c r="F168" s="79"/>
      <c r="G168" s="81"/>
      <c r="I168">
        <f>IF(ISNUMBER(SEARCH("LOOP",A163)), COUNTIFS(A166:G169,"&lt;&gt;*SFU*", A166:G169, "&lt;&gt;"), 0)</f>
        <v>0</v>
      </c>
    </row>
    <row r="169" spans="1:9" ht="15.75" thickBot="1" x14ac:dyDescent="0.3">
      <c r="A169" s="35"/>
      <c r="B169" s="74"/>
      <c r="C169" s="75"/>
      <c r="D169" s="76"/>
      <c r="E169" s="74"/>
      <c r="F169" s="75"/>
      <c r="G169" s="77"/>
    </row>
    <row r="170" spans="1:9" ht="15.75" thickBot="1" x14ac:dyDescent="0.3"/>
    <row r="171" spans="1:9" ht="15.75" thickBot="1" x14ac:dyDescent="0.3">
      <c r="A171" s="18" t="s">
        <v>23</v>
      </c>
      <c r="B171" s="19" t="s">
        <v>1</v>
      </c>
      <c r="D171" s="1"/>
    </row>
    <row r="172" spans="1:9" ht="15.75" thickBot="1" x14ac:dyDescent="0.3">
      <c r="A172" s="21"/>
      <c r="B172" s="22">
        <v>0</v>
      </c>
      <c r="D172" s="23" t="s">
        <v>2</v>
      </c>
      <c r="E172" s="41">
        <f>VALUE(F172) - IFERROR(VALUE(SUBSTITUTE(SUBSTITUTE(B172, "T", ""), "F", "")), 0) + 1</f>
        <v>1</v>
      </c>
      <c r="F172" s="45">
        <f>E164-1</f>
        <v>0</v>
      </c>
    </row>
    <row r="173" spans="1:9" ht="15.75" thickBot="1" x14ac:dyDescent="0.3">
      <c r="B173" s="25" t="s">
        <v>24</v>
      </c>
      <c r="C173" s="26"/>
      <c r="D173" s="27"/>
    </row>
    <row r="174" spans="1:9" x14ac:dyDescent="0.25">
      <c r="A174" s="30"/>
      <c r="B174" s="82"/>
      <c r="C174" s="83"/>
      <c r="D174" s="84"/>
      <c r="E174" s="82"/>
      <c r="F174" s="83"/>
      <c r="G174" s="85"/>
      <c r="H174">
        <f>IF(ISNUMBER(SEARCH("FST", A171)), COUNTIF(A174:G177, "*"), IF(OR(ISNUMBER(SEARCH("FBT", A171)), ISNUMBER(SEARCH("FDT", A171)), ISNUMBER(SEARCH("LOOP", A171))), COUNTIFS(A174:G177, "*SFU*", A174:G177, "&lt;&gt;"), 0))</f>
        <v>0</v>
      </c>
    </row>
    <row r="175" spans="1:9" x14ac:dyDescent="0.25">
      <c r="A175" s="32"/>
      <c r="B175" s="78"/>
      <c r="C175" s="79"/>
      <c r="D175" s="80"/>
      <c r="E175" s="78"/>
      <c r="F175" s="79"/>
      <c r="G175" s="81"/>
      <c r="I175">
        <f>IF(ISNUMBER(SEARCH("FBT",A171))+ISNUMBER(SEARCH("FDT",A171)),COUNTIFS(A174:G177,"&lt;&gt;*SFU*", A174:G177, "&lt;&gt;"), 0)</f>
        <v>0</v>
      </c>
    </row>
    <row r="176" spans="1:9" x14ac:dyDescent="0.25">
      <c r="A176" s="34"/>
      <c r="B176" s="78"/>
      <c r="C176" s="79"/>
      <c r="D176" s="80"/>
      <c r="E176" s="78"/>
      <c r="F176" s="79"/>
      <c r="G176" s="81"/>
      <c r="I176">
        <f>IF(ISNUMBER(SEARCH("LOOP",A171)), COUNTIFS(A174:G177,"&lt;&gt;*SFU*", A174:G177, "&lt;&gt;"), 0)</f>
        <v>0</v>
      </c>
    </row>
    <row r="177" spans="1:9" ht="15.75" thickBot="1" x14ac:dyDescent="0.3">
      <c r="A177" s="35"/>
      <c r="B177" s="74"/>
      <c r="C177" s="75"/>
      <c r="D177" s="76"/>
      <c r="E177" s="74"/>
      <c r="F177" s="75"/>
      <c r="G177" s="77"/>
    </row>
    <row r="178" spans="1:9" ht="15.75" thickBot="1" x14ac:dyDescent="0.3"/>
    <row r="179" spans="1:9" ht="15.75" thickBot="1" x14ac:dyDescent="0.3">
      <c r="A179" s="18" t="s">
        <v>23</v>
      </c>
      <c r="B179" s="19" t="s">
        <v>1</v>
      </c>
      <c r="D179" s="1"/>
    </row>
    <row r="180" spans="1:9" ht="15.75" thickBot="1" x14ac:dyDescent="0.3">
      <c r="A180" s="21"/>
      <c r="B180" s="22">
        <v>0</v>
      </c>
      <c r="D180" s="23" t="s">
        <v>2</v>
      </c>
      <c r="E180" s="41">
        <f>VALUE(F180) - IFERROR(VALUE(SUBSTITUTE(SUBSTITUTE(B180, "T", ""), "F", "")), 0) + 1</f>
        <v>1</v>
      </c>
      <c r="F180" s="45">
        <f>E172-1</f>
        <v>0</v>
      </c>
    </row>
    <row r="181" spans="1:9" ht="15.75" thickBot="1" x14ac:dyDescent="0.3">
      <c r="B181" s="25" t="s">
        <v>24</v>
      </c>
      <c r="C181" s="26"/>
      <c r="D181" s="27"/>
    </row>
    <row r="182" spans="1:9" x14ac:dyDescent="0.25">
      <c r="A182" s="30"/>
      <c r="B182" s="82"/>
      <c r="C182" s="83"/>
      <c r="D182" s="84"/>
      <c r="E182" s="82"/>
      <c r="F182" s="83"/>
      <c r="G182" s="85"/>
      <c r="H182">
        <f>IF(ISNUMBER(SEARCH("FST", A179)), COUNTIF(A182:G185, "*"), IF(OR(ISNUMBER(SEARCH("FBT", A179)), ISNUMBER(SEARCH("FDT", A179)), ISNUMBER(SEARCH("LOOP", A179))), COUNTIFS(A182:G185, "*SFU*", A182:G185, "&lt;&gt;"), 0))</f>
        <v>0</v>
      </c>
    </row>
    <row r="183" spans="1:9" x14ac:dyDescent="0.25">
      <c r="A183" s="32"/>
      <c r="B183" s="78"/>
      <c r="C183" s="79"/>
      <c r="D183" s="80"/>
      <c r="E183" s="78"/>
      <c r="F183" s="79"/>
      <c r="G183" s="81"/>
      <c r="I183">
        <f>IF(ISNUMBER(SEARCH("FBT",A179))+ISNUMBER(SEARCH("FDT",A179)),COUNTIFS(A182:G185,"&lt;&gt;*SFU*", A182:G185, "&lt;&gt;"), 0)</f>
        <v>0</v>
      </c>
    </row>
    <row r="184" spans="1:9" x14ac:dyDescent="0.25">
      <c r="A184" s="34"/>
      <c r="B184" s="78"/>
      <c r="C184" s="79"/>
      <c r="D184" s="80"/>
      <c r="E184" s="78"/>
      <c r="F184" s="79"/>
      <c r="G184" s="81"/>
      <c r="I184">
        <f>IF(ISNUMBER(SEARCH("LOOP",A179)), COUNTIFS(A182:G185,"&lt;&gt;*SFU*", A182:G185, "&lt;&gt;"), 0)</f>
        <v>0</v>
      </c>
    </row>
    <row r="185" spans="1:9" ht="15.75" thickBot="1" x14ac:dyDescent="0.3">
      <c r="A185" s="35"/>
      <c r="B185" s="74"/>
      <c r="C185" s="75"/>
      <c r="D185" s="76"/>
      <c r="E185" s="74"/>
      <c r="F185" s="75"/>
      <c r="G185" s="77"/>
    </row>
    <row r="186" spans="1:9" ht="15.75" thickBot="1" x14ac:dyDescent="0.3"/>
    <row r="187" spans="1:9" ht="15.75" thickBot="1" x14ac:dyDescent="0.3">
      <c r="A187" s="18" t="s">
        <v>23</v>
      </c>
      <c r="B187" s="19" t="s">
        <v>1</v>
      </c>
      <c r="D187" s="1"/>
    </row>
    <row r="188" spans="1:9" ht="15.75" thickBot="1" x14ac:dyDescent="0.3">
      <c r="A188" s="21"/>
      <c r="B188" s="22">
        <v>0</v>
      </c>
      <c r="D188" s="23" t="s">
        <v>2</v>
      </c>
      <c r="E188" s="41">
        <f>VALUE(F188) - IFERROR(VALUE(SUBSTITUTE(SUBSTITUTE(B188, "T", ""), "F", "")), 0) + 1</f>
        <v>1</v>
      </c>
      <c r="F188" s="45">
        <f>E180-1</f>
        <v>0</v>
      </c>
    </row>
    <row r="189" spans="1:9" ht="15.75" thickBot="1" x14ac:dyDescent="0.3">
      <c r="B189" s="25" t="s">
        <v>24</v>
      </c>
      <c r="C189" s="26"/>
      <c r="D189" s="27"/>
    </row>
    <row r="190" spans="1:9" x14ac:dyDescent="0.25">
      <c r="A190" s="30"/>
      <c r="B190" s="82"/>
      <c r="C190" s="83"/>
      <c r="D190" s="84"/>
      <c r="E190" s="82"/>
      <c r="F190" s="83"/>
      <c r="G190" s="85"/>
      <c r="H190">
        <f>IF(ISNUMBER(SEARCH("FST", A187)), COUNTIF(A190:G193, "*"), IF(OR(ISNUMBER(SEARCH("FBT", A187)), ISNUMBER(SEARCH("FDT", A187)), ISNUMBER(SEARCH("LOOP", A187))), COUNTIFS(A190:G193, "*SFU*", A190:G193, "&lt;&gt;"), 0))</f>
        <v>0</v>
      </c>
    </row>
    <row r="191" spans="1:9" x14ac:dyDescent="0.25">
      <c r="A191" s="32"/>
      <c r="B191" s="78"/>
      <c r="C191" s="79"/>
      <c r="D191" s="80"/>
      <c r="E191" s="78"/>
      <c r="F191" s="79"/>
      <c r="G191" s="81"/>
      <c r="I191">
        <f>IF(ISNUMBER(SEARCH("FBT",A187))+ISNUMBER(SEARCH("FDT",A187)),COUNTIFS(A190:G193,"&lt;&gt;*SFU*", A190:G193, "&lt;&gt;"), 0)</f>
        <v>0</v>
      </c>
    </row>
    <row r="192" spans="1:9" x14ac:dyDescent="0.25">
      <c r="A192" s="34"/>
      <c r="B192" s="78"/>
      <c r="C192" s="79"/>
      <c r="D192" s="80"/>
      <c r="E192" s="78"/>
      <c r="F192" s="79"/>
      <c r="G192" s="81"/>
      <c r="I192">
        <f>IF(ISNUMBER(SEARCH("LOOP",A187)), COUNTIFS(A190:G193,"&lt;&gt;*SFU*", A190:G193, "&lt;&gt;"), 0)</f>
        <v>0</v>
      </c>
    </row>
    <row r="193" spans="1:9" ht="15.75" thickBot="1" x14ac:dyDescent="0.3">
      <c r="A193" s="35"/>
      <c r="B193" s="74"/>
      <c r="C193" s="75"/>
      <c r="D193" s="76"/>
      <c r="E193" s="74"/>
      <c r="F193" s="75"/>
      <c r="G193" s="77"/>
    </row>
    <row r="194" spans="1:9" ht="15.75" thickBot="1" x14ac:dyDescent="0.3"/>
    <row r="195" spans="1:9" ht="15.75" thickBot="1" x14ac:dyDescent="0.3">
      <c r="A195" s="18" t="s">
        <v>23</v>
      </c>
      <c r="B195" s="19" t="s">
        <v>1</v>
      </c>
      <c r="D195" s="1"/>
    </row>
    <row r="196" spans="1:9" ht="15.75" thickBot="1" x14ac:dyDescent="0.3">
      <c r="A196" s="21"/>
      <c r="B196" s="22">
        <v>0</v>
      </c>
      <c r="D196" s="23" t="s">
        <v>2</v>
      </c>
      <c r="E196" s="41">
        <f>VALUE(F196) - IFERROR(VALUE(SUBSTITUTE(SUBSTITUTE(B196, "T", ""), "F", "")), 0) + 1</f>
        <v>1</v>
      </c>
      <c r="F196" s="45">
        <f>E188-1</f>
        <v>0</v>
      </c>
    </row>
    <row r="197" spans="1:9" ht="15.75" thickBot="1" x14ac:dyDescent="0.3">
      <c r="B197" s="25" t="s">
        <v>24</v>
      </c>
      <c r="C197" s="26"/>
      <c r="D197" s="27"/>
    </row>
    <row r="198" spans="1:9" x14ac:dyDescent="0.25">
      <c r="A198" s="30"/>
      <c r="B198" s="82"/>
      <c r="C198" s="83"/>
      <c r="D198" s="84"/>
      <c r="E198" s="82"/>
      <c r="F198" s="83"/>
      <c r="G198" s="85"/>
      <c r="H198">
        <f>IF(ISNUMBER(SEARCH("FST", A195)), COUNTIF(A198:G201, "*"), IF(OR(ISNUMBER(SEARCH("FBT", A195)), ISNUMBER(SEARCH("FDT", A195)), ISNUMBER(SEARCH("LOOP", A195))), COUNTIFS(A198:G201, "*SFU*", A198:G201, "&lt;&gt;"), 0))</f>
        <v>0</v>
      </c>
    </row>
    <row r="199" spans="1:9" x14ac:dyDescent="0.25">
      <c r="A199" s="32"/>
      <c r="B199" s="78"/>
      <c r="C199" s="79"/>
      <c r="D199" s="80"/>
      <c r="E199" s="78"/>
      <c r="F199" s="79"/>
      <c r="G199" s="81"/>
      <c r="I199">
        <f>IF(ISNUMBER(SEARCH("FBT",A195))+ISNUMBER(SEARCH("FDT",A195)),COUNTIFS(A198:G201,"&lt;&gt;*SFU*", A198:G201, "&lt;&gt;"), 0)</f>
        <v>0</v>
      </c>
    </row>
    <row r="200" spans="1:9" x14ac:dyDescent="0.25">
      <c r="A200" s="34"/>
      <c r="B200" s="78"/>
      <c r="C200" s="79"/>
      <c r="D200" s="80"/>
      <c r="E200" s="78"/>
      <c r="F200" s="79"/>
      <c r="G200" s="81"/>
      <c r="I200">
        <f>IF(ISNUMBER(SEARCH("LOOP",A195)), COUNTIFS(A198:G201,"&lt;&gt;*SFU*", A198:G201, "&lt;&gt;"), 0)</f>
        <v>0</v>
      </c>
    </row>
    <row r="201" spans="1:9" ht="15.75" thickBot="1" x14ac:dyDescent="0.3">
      <c r="A201" s="35"/>
      <c r="B201" s="74"/>
      <c r="C201" s="75"/>
      <c r="D201" s="76"/>
      <c r="E201" s="74"/>
      <c r="F201" s="75"/>
      <c r="G201" s="77"/>
    </row>
    <row r="202" spans="1:9" ht="15.75" thickBot="1" x14ac:dyDescent="0.3"/>
    <row r="203" spans="1:9" ht="15.75" thickBot="1" x14ac:dyDescent="0.3">
      <c r="A203" s="18" t="s">
        <v>23</v>
      </c>
      <c r="B203" s="19" t="s">
        <v>1</v>
      </c>
      <c r="D203" s="1"/>
    </row>
    <row r="204" spans="1:9" ht="15.75" thickBot="1" x14ac:dyDescent="0.3">
      <c r="A204" s="21"/>
      <c r="B204" s="22">
        <v>0</v>
      </c>
      <c r="D204" s="23" t="s">
        <v>2</v>
      </c>
      <c r="E204" s="41">
        <f>VALUE(F204) - IFERROR(VALUE(SUBSTITUTE(SUBSTITUTE(B204, "T", ""), "F", "")), 0) + 1</f>
        <v>1</v>
      </c>
      <c r="F204" s="45">
        <f>E196-1</f>
        <v>0</v>
      </c>
    </row>
    <row r="205" spans="1:9" ht="15.75" thickBot="1" x14ac:dyDescent="0.3">
      <c r="B205" s="25" t="s">
        <v>24</v>
      </c>
      <c r="C205" s="26"/>
      <c r="D205" s="27"/>
    </row>
    <row r="206" spans="1:9" x14ac:dyDescent="0.25">
      <c r="A206" s="30"/>
      <c r="B206" s="82"/>
      <c r="C206" s="83"/>
      <c r="D206" s="84"/>
      <c r="E206" s="82"/>
      <c r="F206" s="83"/>
      <c r="G206" s="85"/>
      <c r="H206">
        <f>IF(ISNUMBER(SEARCH("FST", A203)), COUNTIF(A206:G209, "*"), IF(OR(ISNUMBER(SEARCH("FBT", A203)), ISNUMBER(SEARCH("FDT", A203)), ISNUMBER(SEARCH("LOOP", A203))), COUNTIFS(A206:G209, "*SFU*", A206:G209, "&lt;&gt;"), 0))</f>
        <v>0</v>
      </c>
    </row>
    <row r="207" spans="1:9" x14ac:dyDescent="0.25">
      <c r="A207" s="32"/>
      <c r="B207" s="78"/>
      <c r="C207" s="79"/>
      <c r="D207" s="80"/>
      <c r="E207" s="78"/>
      <c r="F207" s="79"/>
      <c r="G207" s="81"/>
      <c r="I207">
        <f>IF(ISNUMBER(SEARCH("FBT",A203))+ISNUMBER(SEARCH("FDT",A203)),COUNTIFS(A206:G209,"&lt;&gt;*SFU*", A206:G209, "&lt;&gt;"), 0)</f>
        <v>0</v>
      </c>
    </row>
    <row r="208" spans="1:9" x14ac:dyDescent="0.25">
      <c r="A208" s="34"/>
      <c r="B208" s="78"/>
      <c r="C208" s="79"/>
      <c r="D208" s="80"/>
      <c r="E208" s="78"/>
      <c r="F208" s="79"/>
      <c r="G208" s="81"/>
      <c r="I208">
        <f>IF(ISNUMBER(SEARCH("LOOP",A203)), COUNTIFS(A206:G209,"&lt;&gt;*SFU*", A206:G209, "&lt;&gt;"), 0)</f>
        <v>0</v>
      </c>
    </row>
    <row r="209" spans="1:9" ht="15.75" thickBot="1" x14ac:dyDescent="0.3">
      <c r="A209" s="35"/>
      <c r="B209" s="74"/>
      <c r="C209" s="75"/>
      <c r="D209" s="76"/>
      <c r="E209" s="74"/>
      <c r="F209" s="75"/>
      <c r="G209" s="77"/>
    </row>
    <row r="210" spans="1:9" ht="15.75" thickBot="1" x14ac:dyDescent="0.3"/>
    <row r="211" spans="1:9" ht="15.75" thickBot="1" x14ac:dyDescent="0.3">
      <c r="A211" s="18" t="s">
        <v>23</v>
      </c>
      <c r="B211" s="19" t="s">
        <v>1</v>
      </c>
      <c r="D211" s="1"/>
    </row>
    <row r="212" spans="1:9" ht="15.75" thickBot="1" x14ac:dyDescent="0.3">
      <c r="A212" s="21"/>
      <c r="B212" s="22">
        <v>0</v>
      </c>
      <c r="D212" s="23" t="s">
        <v>2</v>
      </c>
      <c r="E212" s="41">
        <f>VALUE(F212) - IFERROR(VALUE(SUBSTITUTE(SUBSTITUTE(B212, "T", ""), "F", "")), 0) + 1</f>
        <v>1</v>
      </c>
      <c r="F212" s="45">
        <f>E204-1</f>
        <v>0</v>
      </c>
    </row>
    <row r="213" spans="1:9" ht="15.75" thickBot="1" x14ac:dyDescent="0.3">
      <c r="B213" s="25" t="s">
        <v>24</v>
      </c>
      <c r="C213" s="26"/>
      <c r="D213" s="27"/>
    </row>
    <row r="214" spans="1:9" x14ac:dyDescent="0.25">
      <c r="A214" s="30"/>
      <c r="B214" s="82"/>
      <c r="C214" s="83"/>
      <c r="D214" s="84"/>
      <c r="E214" s="82"/>
      <c r="F214" s="83"/>
      <c r="G214" s="85"/>
      <c r="H214">
        <f>IF(ISNUMBER(SEARCH("FST", A211)), COUNTIF(A214:G217, "*"), IF(OR(ISNUMBER(SEARCH("FBT", A211)), ISNUMBER(SEARCH("FDT", A211)), ISNUMBER(SEARCH("LOOP", A211))), COUNTIFS(A214:G217, "*SFU*", A214:G217, "&lt;&gt;"), 0))</f>
        <v>0</v>
      </c>
    </row>
    <row r="215" spans="1:9" x14ac:dyDescent="0.25">
      <c r="A215" s="32"/>
      <c r="B215" s="78"/>
      <c r="C215" s="79"/>
      <c r="D215" s="80"/>
      <c r="E215" s="78"/>
      <c r="F215" s="79"/>
      <c r="G215" s="81"/>
      <c r="I215">
        <f>IF(ISNUMBER(SEARCH("FBT",A211))+ISNUMBER(SEARCH("FDT",A211)),COUNTIFS(A214:G217,"&lt;&gt;*SFU*", A214:G217, "&lt;&gt;"), 0)</f>
        <v>0</v>
      </c>
    </row>
    <row r="216" spans="1:9" x14ac:dyDescent="0.25">
      <c r="A216" s="34"/>
      <c r="B216" s="78"/>
      <c r="C216" s="79"/>
      <c r="D216" s="80"/>
      <c r="E216" s="78"/>
      <c r="F216" s="79"/>
      <c r="G216" s="81"/>
      <c r="I216">
        <f>IF(ISNUMBER(SEARCH("LOOP",A211)), COUNTIFS(A214:G217,"&lt;&gt;*SFU*", A214:G217, "&lt;&gt;"), 0)</f>
        <v>0</v>
      </c>
    </row>
    <row r="217" spans="1:9" ht="15.75" thickBot="1" x14ac:dyDescent="0.3">
      <c r="A217" s="35"/>
      <c r="B217" s="74"/>
      <c r="C217" s="75"/>
      <c r="D217" s="76"/>
      <c r="E217" s="74"/>
      <c r="F217" s="75"/>
      <c r="G217" s="77"/>
    </row>
    <row r="218" spans="1:9" ht="15.75" thickBot="1" x14ac:dyDescent="0.3"/>
    <row r="219" spans="1:9" ht="15.75" thickBot="1" x14ac:dyDescent="0.3">
      <c r="A219" s="18" t="s">
        <v>23</v>
      </c>
      <c r="B219" s="19" t="s">
        <v>1</v>
      </c>
      <c r="D219" s="1"/>
    </row>
    <row r="220" spans="1:9" ht="15.75" thickBot="1" x14ac:dyDescent="0.3">
      <c r="A220" s="21"/>
      <c r="B220" s="22">
        <v>0</v>
      </c>
      <c r="D220" s="23" t="s">
        <v>2</v>
      </c>
      <c r="E220" s="41">
        <f>VALUE(F220) - IFERROR(VALUE(SUBSTITUTE(SUBSTITUTE(B220, "T", ""), "F", "")), 0) + 1</f>
        <v>1</v>
      </c>
      <c r="F220" s="45">
        <f>E212-1</f>
        <v>0</v>
      </c>
    </row>
    <row r="221" spans="1:9" ht="15.75" thickBot="1" x14ac:dyDescent="0.3">
      <c r="B221" s="25" t="s">
        <v>24</v>
      </c>
      <c r="C221" s="26"/>
      <c r="D221" s="27"/>
    </row>
    <row r="222" spans="1:9" x14ac:dyDescent="0.25">
      <c r="A222" s="30"/>
      <c r="B222" s="82"/>
      <c r="C222" s="83"/>
      <c r="D222" s="84"/>
      <c r="E222" s="82"/>
      <c r="F222" s="83"/>
      <c r="G222" s="85"/>
      <c r="H222">
        <f>IF(ISNUMBER(SEARCH("FST", A219)), COUNTIF(A222:G225, "*"), IF(OR(ISNUMBER(SEARCH("FBT", A219)), ISNUMBER(SEARCH("FDT", A219)), ISNUMBER(SEARCH("LOOP", A219))), COUNTIFS(A222:G225, "*SFU*", A222:G225, "&lt;&gt;"), 0))</f>
        <v>0</v>
      </c>
    </row>
    <row r="223" spans="1:9" x14ac:dyDescent="0.25">
      <c r="A223" s="32"/>
      <c r="B223" s="78"/>
      <c r="C223" s="79"/>
      <c r="D223" s="80"/>
      <c r="E223" s="78"/>
      <c r="F223" s="79"/>
      <c r="G223" s="81"/>
      <c r="I223">
        <f>IF(ISNUMBER(SEARCH("FBT",A219))+ISNUMBER(SEARCH("FDT",A219)),COUNTIFS(A222:G225,"&lt;&gt;*SFU*", A222:G225, "&lt;&gt;"), 0)</f>
        <v>0</v>
      </c>
    </row>
    <row r="224" spans="1:9" x14ac:dyDescent="0.25">
      <c r="A224" s="34"/>
      <c r="B224" s="78"/>
      <c r="C224" s="79"/>
      <c r="D224" s="80"/>
      <c r="E224" s="78"/>
      <c r="F224" s="79"/>
      <c r="G224" s="81"/>
      <c r="I224">
        <f>IF(ISNUMBER(SEARCH("LOOP",A219)), COUNTIFS(A222:G225,"&lt;&gt;*SFU*", A222:G225, "&lt;&gt;"), 0)</f>
        <v>0</v>
      </c>
    </row>
    <row r="225" spans="1:9" ht="15.75" thickBot="1" x14ac:dyDescent="0.3">
      <c r="A225" s="35"/>
      <c r="B225" s="74"/>
      <c r="C225" s="75"/>
      <c r="D225" s="76"/>
      <c r="E225" s="74"/>
      <c r="F225" s="75"/>
      <c r="G225" s="77"/>
    </row>
    <row r="226" spans="1:9" ht="15.75" thickBot="1" x14ac:dyDescent="0.3"/>
    <row r="227" spans="1:9" ht="15.75" thickBot="1" x14ac:dyDescent="0.3">
      <c r="A227" s="18" t="s">
        <v>23</v>
      </c>
      <c r="B227" s="19" t="s">
        <v>1</v>
      </c>
      <c r="D227" s="1"/>
    </row>
    <row r="228" spans="1:9" ht="15.75" thickBot="1" x14ac:dyDescent="0.3">
      <c r="A228" s="21"/>
      <c r="B228" s="22">
        <v>0</v>
      </c>
      <c r="D228" s="23" t="s">
        <v>2</v>
      </c>
      <c r="E228" s="41">
        <f>VALUE(F228) - IFERROR(VALUE(SUBSTITUTE(SUBSTITUTE(B228, "T", ""), "F", "")), 0) + 1</f>
        <v>1</v>
      </c>
      <c r="F228" s="45">
        <f>E220-1</f>
        <v>0</v>
      </c>
    </row>
    <row r="229" spans="1:9" ht="15.75" thickBot="1" x14ac:dyDescent="0.3">
      <c r="B229" s="25" t="s">
        <v>24</v>
      </c>
      <c r="C229" s="26"/>
      <c r="D229" s="27"/>
    </row>
    <row r="230" spans="1:9" x14ac:dyDescent="0.25">
      <c r="A230" s="30"/>
      <c r="B230" s="82"/>
      <c r="C230" s="83"/>
      <c r="D230" s="84"/>
      <c r="E230" s="82"/>
      <c r="F230" s="83"/>
      <c r="G230" s="85"/>
      <c r="H230">
        <f>IF(ISNUMBER(SEARCH("FST", A227)), COUNTIF(A230:G233, "*"), IF(OR(ISNUMBER(SEARCH("FBT", A227)), ISNUMBER(SEARCH("FDT", A227)), ISNUMBER(SEARCH("LOOP", A227))), COUNTIFS(A230:G233, "*SFU*", A230:G233, "&lt;&gt;"), 0))</f>
        <v>0</v>
      </c>
    </row>
    <row r="231" spans="1:9" x14ac:dyDescent="0.25">
      <c r="A231" s="32"/>
      <c r="B231" s="78"/>
      <c r="C231" s="79"/>
      <c r="D231" s="80"/>
      <c r="E231" s="78"/>
      <c r="F231" s="79"/>
      <c r="G231" s="81"/>
      <c r="I231">
        <f>IF(ISNUMBER(SEARCH("FBT",A227))+ISNUMBER(SEARCH("FDT",A227)),COUNTIFS(A230:G233,"&lt;&gt;*SFU*", A230:G233, "&lt;&gt;"), 0)</f>
        <v>0</v>
      </c>
    </row>
    <row r="232" spans="1:9" x14ac:dyDescent="0.25">
      <c r="A232" s="34"/>
      <c r="B232" s="78"/>
      <c r="C232" s="79"/>
      <c r="D232" s="80"/>
      <c r="E232" s="78"/>
      <c r="F232" s="79"/>
      <c r="G232" s="81"/>
      <c r="I232">
        <f>IF(ISNUMBER(SEARCH("LOOP",A227)), COUNTIFS(A230:G233,"&lt;&gt;*SFU*", A230:G233, "&lt;&gt;"), 0)</f>
        <v>0</v>
      </c>
    </row>
    <row r="233" spans="1:9" ht="15.75" thickBot="1" x14ac:dyDescent="0.3">
      <c r="A233" s="35"/>
      <c r="B233" s="74"/>
      <c r="C233" s="75"/>
      <c r="D233" s="76"/>
      <c r="E233" s="74"/>
      <c r="F233" s="75"/>
      <c r="G233" s="77"/>
    </row>
    <row r="234" spans="1:9" ht="15.75" thickBot="1" x14ac:dyDescent="0.3"/>
    <row r="235" spans="1:9" ht="15.75" thickBot="1" x14ac:dyDescent="0.3">
      <c r="A235" s="18" t="s">
        <v>23</v>
      </c>
      <c r="B235" s="19" t="s">
        <v>1</v>
      </c>
      <c r="D235" s="1"/>
    </row>
    <row r="236" spans="1:9" ht="15.75" thickBot="1" x14ac:dyDescent="0.3">
      <c r="A236" s="21"/>
      <c r="B236" s="22">
        <v>0</v>
      </c>
      <c r="D236" s="23" t="s">
        <v>2</v>
      </c>
      <c r="E236" s="41">
        <f>VALUE(F236) - IFERROR(VALUE(SUBSTITUTE(SUBSTITUTE(B236, "T", ""), "F", "")), 0) + 1</f>
        <v>1</v>
      </c>
      <c r="F236" s="45">
        <f>E228-1</f>
        <v>0</v>
      </c>
    </row>
    <row r="237" spans="1:9" ht="15.75" thickBot="1" x14ac:dyDescent="0.3">
      <c r="B237" s="25" t="s">
        <v>24</v>
      </c>
      <c r="C237" s="26"/>
      <c r="D237" s="27"/>
    </row>
    <row r="238" spans="1:9" x14ac:dyDescent="0.25">
      <c r="A238" s="30"/>
      <c r="B238" s="82"/>
      <c r="C238" s="83"/>
      <c r="D238" s="84"/>
      <c r="E238" s="82"/>
      <c r="F238" s="83"/>
      <c r="G238" s="85"/>
      <c r="H238">
        <f>IF(ISNUMBER(SEARCH("FST", A235)), COUNTIF(A238:G241, "*"), IF(OR(ISNUMBER(SEARCH("FBT", A235)), ISNUMBER(SEARCH("FDT", A235)), ISNUMBER(SEARCH("LOOP", A235))), COUNTIFS(A238:G241, "*SFU*", A238:G241, "&lt;&gt;"), 0))</f>
        <v>0</v>
      </c>
    </row>
    <row r="239" spans="1:9" x14ac:dyDescent="0.25">
      <c r="A239" s="32"/>
      <c r="B239" s="78"/>
      <c r="C239" s="79"/>
      <c r="D239" s="80"/>
      <c r="E239" s="78"/>
      <c r="F239" s="79"/>
      <c r="G239" s="81"/>
      <c r="I239">
        <f>IF(ISNUMBER(SEARCH("FBT",A235))+ISNUMBER(SEARCH("FDT",A235)),COUNTIFS(A238:G241,"&lt;&gt;*SFU*", A238:G241, "&lt;&gt;"), 0)</f>
        <v>0</v>
      </c>
    </row>
    <row r="240" spans="1:9" x14ac:dyDescent="0.25">
      <c r="A240" s="34"/>
      <c r="B240" s="78"/>
      <c r="C240" s="79"/>
      <c r="D240" s="80"/>
      <c r="E240" s="78"/>
      <c r="F240" s="79"/>
      <c r="G240" s="81"/>
      <c r="I240">
        <f>IF(ISNUMBER(SEARCH("LOOP",A235)), COUNTIFS(A238:G241,"&lt;&gt;*SFU*", A238:G241, "&lt;&gt;"), 0)</f>
        <v>0</v>
      </c>
    </row>
    <row r="241" spans="1:9" ht="15.75" thickBot="1" x14ac:dyDescent="0.3">
      <c r="A241" s="35"/>
      <c r="B241" s="74"/>
      <c r="C241" s="75"/>
      <c r="D241" s="76"/>
      <c r="E241" s="74"/>
      <c r="F241" s="75"/>
      <c r="G241" s="77"/>
    </row>
    <row r="242" spans="1:9" ht="15.75" thickBot="1" x14ac:dyDescent="0.3"/>
    <row r="243" spans="1:9" ht="15.75" thickBot="1" x14ac:dyDescent="0.3">
      <c r="A243" s="18" t="s">
        <v>23</v>
      </c>
      <c r="B243" s="19" t="s">
        <v>1</v>
      </c>
      <c r="D243" s="1"/>
    </row>
    <row r="244" spans="1:9" ht="15.75" thickBot="1" x14ac:dyDescent="0.3">
      <c r="A244" s="21"/>
      <c r="B244" s="22">
        <v>0</v>
      </c>
      <c r="D244" s="23" t="s">
        <v>2</v>
      </c>
      <c r="E244" s="41">
        <f>VALUE(F244) - IFERROR(VALUE(SUBSTITUTE(SUBSTITUTE(B244, "T", ""), "F", "")), 0) + 1</f>
        <v>1</v>
      </c>
      <c r="F244" s="45">
        <f>E236-1</f>
        <v>0</v>
      </c>
    </row>
    <row r="245" spans="1:9" ht="15.75" thickBot="1" x14ac:dyDescent="0.3">
      <c r="B245" s="25" t="s">
        <v>24</v>
      </c>
      <c r="C245" s="26"/>
      <c r="D245" s="27"/>
    </row>
    <row r="246" spans="1:9" x14ac:dyDescent="0.25">
      <c r="A246" s="30"/>
      <c r="B246" s="82"/>
      <c r="C246" s="83"/>
      <c r="D246" s="84"/>
      <c r="E246" s="82"/>
      <c r="F246" s="83"/>
      <c r="G246" s="85"/>
      <c r="H246">
        <f>IF(ISNUMBER(SEARCH("FST", A243)), COUNTIF(A246:G249, "*"), IF(OR(ISNUMBER(SEARCH("FBT", A243)), ISNUMBER(SEARCH("FDT", A243)), ISNUMBER(SEARCH("LOOP", A243))), COUNTIFS(A246:G249, "*SFU*", A246:G249, "&lt;&gt;"), 0))</f>
        <v>0</v>
      </c>
    </row>
    <row r="247" spans="1:9" x14ac:dyDescent="0.25">
      <c r="A247" s="32"/>
      <c r="B247" s="78"/>
      <c r="C247" s="79"/>
      <c r="D247" s="80"/>
      <c r="E247" s="78"/>
      <c r="F247" s="79"/>
      <c r="G247" s="81"/>
      <c r="I247">
        <f>IF(ISNUMBER(SEARCH("FBT",A243))+ISNUMBER(SEARCH("FDT",A243)),COUNTIFS(A246:G249,"&lt;&gt;*SFU*", A246:G249, "&lt;&gt;"), 0)</f>
        <v>0</v>
      </c>
    </row>
    <row r="248" spans="1:9" x14ac:dyDescent="0.25">
      <c r="A248" s="34"/>
      <c r="B248" s="78"/>
      <c r="C248" s="79"/>
      <c r="D248" s="80"/>
      <c r="E248" s="78"/>
      <c r="F248" s="79"/>
      <c r="G248" s="81"/>
      <c r="I248">
        <f>IF(ISNUMBER(SEARCH("LOOP",A243)), COUNTIFS(A246:G249,"&lt;&gt;*SFU*", A246:G249, "&lt;&gt;"), 0)</f>
        <v>0</v>
      </c>
    </row>
    <row r="249" spans="1:9" ht="15.75" thickBot="1" x14ac:dyDescent="0.3">
      <c r="A249" s="35"/>
      <c r="B249" s="74"/>
      <c r="C249" s="75"/>
      <c r="D249" s="76"/>
      <c r="E249" s="74"/>
      <c r="F249" s="75"/>
      <c r="G249" s="77"/>
    </row>
    <row r="250" spans="1:9" ht="15.75" thickBot="1" x14ac:dyDescent="0.3"/>
    <row r="251" spans="1:9" ht="15.75" thickBot="1" x14ac:dyDescent="0.3">
      <c r="A251" s="18" t="s">
        <v>23</v>
      </c>
      <c r="B251" s="19" t="s">
        <v>1</v>
      </c>
      <c r="D251" s="1"/>
    </row>
    <row r="252" spans="1:9" ht="15.75" thickBot="1" x14ac:dyDescent="0.3">
      <c r="A252" s="21"/>
      <c r="B252" s="22">
        <v>0</v>
      </c>
      <c r="D252" s="23" t="s">
        <v>2</v>
      </c>
      <c r="E252" s="41">
        <f>VALUE(F252) - IFERROR(VALUE(SUBSTITUTE(SUBSTITUTE(B252, "T", ""), "F", "")), 0) + 1</f>
        <v>1</v>
      </c>
      <c r="F252" s="50">
        <f>E244-1</f>
        <v>0</v>
      </c>
    </row>
    <row r="253" spans="1:9" ht="15.75" thickBot="1" x14ac:dyDescent="0.3">
      <c r="B253" s="25" t="s">
        <v>24</v>
      </c>
      <c r="C253" s="26"/>
      <c r="D253" s="27"/>
    </row>
    <row r="254" spans="1:9" x14ac:dyDescent="0.25">
      <c r="A254" s="30"/>
      <c r="B254" s="82"/>
      <c r="C254" s="83"/>
      <c r="D254" s="84"/>
      <c r="E254" s="82"/>
      <c r="F254" s="83"/>
      <c r="G254" s="85"/>
      <c r="H254">
        <f>IF(ISNUMBER(SEARCH("FST", A251)), COUNTIF(A254:G257, "*"), IF(OR(ISNUMBER(SEARCH("FBT", A251)), ISNUMBER(SEARCH("FDT", A251)), ISNUMBER(SEARCH("LOOP", A251))), COUNTIFS(A254:G257, "*SFU*", A254:G257, "&lt;&gt;"), 0))</f>
        <v>0</v>
      </c>
    </row>
    <row r="255" spans="1:9" x14ac:dyDescent="0.25">
      <c r="A255" s="32"/>
      <c r="B255" s="78"/>
      <c r="C255" s="79"/>
      <c r="D255" s="80"/>
      <c r="E255" s="78"/>
      <c r="F255" s="79"/>
      <c r="G255" s="81"/>
      <c r="I255">
        <f>IF(ISNUMBER(SEARCH("FBT",A251))+ISNUMBER(SEARCH("FDT",A251)),COUNTIFS(A254:G257,"&lt;&gt;*SFU*", A254:G257, "&lt;&gt;"), 0)</f>
        <v>0</v>
      </c>
    </row>
    <row r="256" spans="1:9" x14ac:dyDescent="0.25">
      <c r="A256" s="34"/>
      <c r="B256" s="78"/>
      <c r="C256" s="79"/>
      <c r="D256" s="80"/>
      <c r="E256" s="78"/>
      <c r="F256" s="79"/>
      <c r="G256" s="81"/>
      <c r="I256" s="1">
        <f>IF(ISNUMBER(SEARCH("LOOP",A251)), COUNTIFS(A254:G257,"&lt;&gt;*SFU*", A254:G257, "&lt;&gt;"), 0)</f>
        <v>0</v>
      </c>
    </row>
    <row r="257" spans="1:9" ht="15.75" thickBot="1" x14ac:dyDescent="0.3">
      <c r="A257" s="35"/>
      <c r="B257" s="74"/>
      <c r="C257" s="75"/>
      <c r="D257" s="76"/>
      <c r="E257" s="74"/>
      <c r="F257" s="75"/>
      <c r="G257" s="77"/>
    </row>
    <row r="258" spans="1:9" ht="15.75" thickBot="1" x14ac:dyDescent="0.3"/>
    <row r="259" spans="1:9" ht="15.75" thickBot="1" x14ac:dyDescent="0.3">
      <c r="A259" s="18" t="s">
        <v>23</v>
      </c>
      <c r="B259" s="19" t="s">
        <v>1</v>
      </c>
      <c r="D259" s="1"/>
    </row>
    <row r="260" spans="1:9" ht="15.75" thickBot="1" x14ac:dyDescent="0.3">
      <c r="A260" s="21"/>
      <c r="B260" s="22">
        <v>0</v>
      </c>
      <c r="D260" s="23" t="s">
        <v>2</v>
      </c>
      <c r="E260" s="41">
        <f>VALUE(F260) - IFERROR(VALUE(SUBSTITUTE(SUBSTITUTE(B260, "T", ""), "F", "")), 0) + 1</f>
        <v>1</v>
      </c>
      <c r="F260" s="50">
        <f>E252-1</f>
        <v>0</v>
      </c>
    </row>
    <row r="261" spans="1:9" ht="15.75" thickBot="1" x14ac:dyDescent="0.3">
      <c r="B261" s="25" t="s">
        <v>24</v>
      </c>
      <c r="C261" s="26"/>
      <c r="D261" s="27"/>
    </row>
    <row r="262" spans="1:9" x14ac:dyDescent="0.25">
      <c r="A262" s="30"/>
      <c r="B262" s="82"/>
      <c r="C262" s="83"/>
      <c r="D262" s="84"/>
      <c r="E262" s="82"/>
      <c r="F262" s="83"/>
      <c r="G262" s="85"/>
      <c r="H262">
        <f>IF(ISNUMBER(SEARCH("FST", A259)), COUNTIF(A262:G265, "*"), IF(OR(ISNUMBER(SEARCH("FBT", A259)), ISNUMBER(SEARCH("FDT", A259)), ISNUMBER(SEARCH("LOOP", A259))), COUNTIFS(A262:G265, "*SFU*", A262:G265, "&lt;&gt;"), 0))</f>
        <v>0</v>
      </c>
    </row>
    <row r="263" spans="1:9" x14ac:dyDescent="0.25">
      <c r="A263" s="32"/>
      <c r="B263" s="78"/>
      <c r="C263" s="79"/>
      <c r="D263" s="80"/>
      <c r="E263" s="78"/>
      <c r="F263" s="79"/>
      <c r="G263" s="81"/>
      <c r="I263">
        <f>IF(ISNUMBER(SEARCH("FBT",A259))+ISNUMBER(SEARCH("FDT",A259)),COUNTIFS(A262:G265,"&lt;&gt;*SFU*", A262:G265, "&lt;&gt;"), 0)</f>
        <v>0</v>
      </c>
    </row>
    <row r="264" spans="1:9" x14ac:dyDescent="0.25">
      <c r="A264" s="34"/>
      <c r="B264" s="78"/>
      <c r="C264" s="79"/>
      <c r="D264" s="80"/>
      <c r="E264" s="78"/>
      <c r="F264" s="79"/>
      <c r="G264" s="81"/>
      <c r="I264" s="1">
        <f>IF(ISNUMBER(SEARCH("LOOP",A259)), COUNTIFS(A262:G265,"&lt;&gt;*SFU*", A262:G265, "&lt;&gt;"), 0)</f>
        <v>0</v>
      </c>
    </row>
    <row r="265" spans="1:9" ht="15.75" thickBot="1" x14ac:dyDescent="0.3">
      <c r="A265" s="35"/>
      <c r="B265" s="74"/>
      <c r="C265" s="75"/>
      <c r="D265" s="76"/>
      <c r="E265" s="74"/>
      <c r="F265" s="75"/>
      <c r="G265" s="77"/>
    </row>
    <row r="266" spans="1:9" ht="15.75" thickBot="1" x14ac:dyDescent="0.3"/>
    <row r="267" spans="1:9" ht="15.75" thickBot="1" x14ac:dyDescent="0.3">
      <c r="A267" s="18" t="s">
        <v>23</v>
      </c>
      <c r="B267" s="19" t="s">
        <v>1</v>
      </c>
      <c r="D267" s="1"/>
    </row>
    <row r="268" spans="1:9" ht="15.75" thickBot="1" x14ac:dyDescent="0.3">
      <c r="A268" s="21"/>
      <c r="B268" s="22">
        <v>0</v>
      </c>
      <c r="D268" s="23" t="s">
        <v>2</v>
      </c>
      <c r="E268" s="41">
        <f>VALUE(F268) - IFERROR(VALUE(SUBSTITUTE(SUBSTITUTE(B268, "T", ""), "F", "")), 0) + 1</f>
        <v>1</v>
      </c>
      <c r="F268" s="50">
        <f>E260-1</f>
        <v>0</v>
      </c>
    </row>
    <row r="269" spans="1:9" ht="15.75" thickBot="1" x14ac:dyDescent="0.3">
      <c r="B269" s="25" t="s">
        <v>24</v>
      </c>
      <c r="C269" s="26"/>
      <c r="D269" s="27"/>
    </row>
    <row r="270" spans="1:9" x14ac:dyDescent="0.25">
      <c r="A270" s="30"/>
      <c r="B270" s="82"/>
      <c r="C270" s="83"/>
      <c r="D270" s="84"/>
      <c r="E270" s="82"/>
      <c r="F270" s="83"/>
      <c r="G270" s="85"/>
      <c r="H270">
        <f>IF(ISNUMBER(SEARCH("FST", A267)), COUNTIF(A270:G273, "*"), IF(OR(ISNUMBER(SEARCH("FBT", A267)), ISNUMBER(SEARCH("FDT", A267)), ISNUMBER(SEARCH("LOOP", A267))), COUNTIFS(A270:G273, "*SFU*", A270:G273, "&lt;&gt;"), 0))</f>
        <v>0</v>
      </c>
    </row>
    <row r="271" spans="1:9" x14ac:dyDescent="0.25">
      <c r="A271" s="32"/>
      <c r="B271" s="78"/>
      <c r="C271" s="79"/>
      <c r="D271" s="80"/>
      <c r="E271" s="78"/>
      <c r="F271" s="79"/>
      <c r="G271" s="81"/>
      <c r="I271">
        <f>IF(ISNUMBER(SEARCH("FBT",A267))+ISNUMBER(SEARCH("FDT",A267)),COUNTIFS(A270:G273,"&lt;&gt;*SFU*", A270:G273, "&lt;&gt;"), 0)</f>
        <v>0</v>
      </c>
    </row>
    <row r="272" spans="1:9" x14ac:dyDescent="0.25">
      <c r="A272" s="34"/>
      <c r="B272" s="78"/>
      <c r="C272" s="79"/>
      <c r="D272" s="80"/>
      <c r="E272" s="78"/>
      <c r="F272" s="79"/>
      <c r="G272" s="81"/>
      <c r="I272" s="1">
        <f>IF(ISNUMBER(SEARCH("LOOP",A267)), COUNTIFS(A270:G273,"&lt;&gt;*SFU*", A270:G273, "&lt;&gt;"), 0)</f>
        <v>0</v>
      </c>
    </row>
    <row r="273" spans="1:9" ht="15.75" thickBot="1" x14ac:dyDescent="0.3">
      <c r="A273" s="35"/>
      <c r="B273" s="74"/>
      <c r="C273" s="75"/>
      <c r="D273" s="76"/>
      <c r="E273" s="74"/>
      <c r="F273" s="75"/>
      <c r="G273" s="77"/>
    </row>
    <row r="274" spans="1:9" ht="15.75" thickBot="1" x14ac:dyDescent="0.3"/>
    <row r="275" spans="1:9" ht="15.75" thickBot="1" x14ac:dyDescent="0.3">
      <c r="A275" s="18" t="s">
        <v>23</v>
      </c>
      <c r="B275" s="19" t="s">
        <v>1</v>
      </c>
      <c r="D275" s="1"/>
    </row>
    <row r="276" spans="1:9" ht="15.75" thickBot="1" x14ac:dyDescent="0.3">
      <c r="A276" s="21"/>
      <c r="B276" s="22">
        <v>0</v>
      </c>
      <c r="D276" s="23" t="s">
        <v>2</v>
      </c>
      <c r="E276" s="41">
        <f>VALUE(F276) - IFERROR(VALUE(SUBSTITUTE(SUBSTITUTE(B276, "T", ""), "F", "")), 0) + 1</f>
        <v>1</v>
      </c>
      <c r="F276" s="50">
        <f>E268-1</f>
        <v>0</v>
      </c>
    </row>
    <row r="277" spans="1:9" ht="15.75" thickBot="1" x14ac:dyDescent="0.3">
      <c r="B277" s="25" t="s">
        <v>24</v>
      </c>
      <c r="C277" s="26"/>
      <c r="D277" s="27"/>
    </row>
    <row r="278" spans="1:9" x14ac:dyDescent="0.25">
      <c r="A278" s="30"/>
      <c r="B278" s="82"/>
      <c r="C278" s="83"/>
      <c r="D278" s="84"/>
      <c r="E278" s="82"/>
      <c r="F278" s="83"/>
      <c r="G278" s="85"/>
      <c r="H278">
        <f>IF(ISNUMBER(SEARCH("FST", A275)), COUNTIF(A278:G281, "*"), IF(OR(ISNUMBER(SEARCH("FBT", A275)), ISNUMBER(SEARCH("FDT", A275)), ISNUMBER(SEARCH("LOOP", A275))), COUNTIFS(A278:G281, "*SFU*", A278:G281, "&lt;&gt;"), 0))</f>
        <v>0</v>
      </c>
    </row>
    <row r="279" spans="1:9" x14ac:dyDescent="0.25">
      <c r="A279" s="32"/>
      <c r="B279" s="78"/>
      <c r="C279" s="79"/>
      <c r="D279" s="80"/>
      <c r="E279" s="78"/>
      <c r="F279" s="79"/>
      <c r="G279" s="81"/>
      <c r="I279">
        <f>IF(ISNUMBER(SEARCH("FBT",A275))+ISNUMBER(SEARCH("FDT",A275)),COUNTIFS(A278:G281,"&lt;&gt;*SFU*", A278:G281, "&lt;&gt;"), 0)</f>
        <v>0</v>
      </c>
    </row>
    <row r="280" spans="1:9" x14ac:dyDescent="0.25">
      <c r="A280" s="34"/>
      <c r="B280" s="78"/>
      <c r="C280" s="79"/>
      <c r="D280" s="80"/>
      <c r="E280" s="78"/>
      <c r="F280" s="79"/>
      <c r="G280" s="81"/>
      <c r="I280" s="1">
        <f>IF(ISNUMBER(SEARCH("LOOP",A275)), COUNTIFS(A278:G281,"&lt;&gt;*SFU*", A278:G281, "&lt;&gt;"), 0)</f>
        <v>0</v>
      </c>
    </row>
    <row r="281" spans="1:9" ht="15.75" thickBot="1" x14ac:dyDescent="0.3">
      <c r="A281" s="35"/>
      <c r="B281" s="74"/>
      <c r="C281" s="75"/>
      <c r="D281" s="76"/>
      <c r="E281" s="74"/>
      <c r="F281" s="75"/>
      <c r="G281" s="77"/>
    </row>
    <row r="282" spans="1:9" ht="15.75" thickBot="1" x14ac:dyDescent="0.3"/>
    <row r="283" spans="1:9" ht="15.75" thickBot="1" x14ac:dyDescent="0.3">
      <c r="A283" s="18" t="s">
        <v>23</v>
      </c>
      <c r="B283" s="19" t="s">
        <v>1</v>
      </c>
      <c r="D283" s="1"/>
    </row>
    <row r="284" spans="1:9" ht="15.75" thickBot="1" x14ac:dyDescent="0.3">
      <c r="A284" s="21"/>
      <c r="B284" s="22">
        <v>0</v>
      </c>
      <c r="D284" s="23" t="s">
        <v>2</v>
      </c>
      <c r="E284" s="41">
        <f>VALUE(F284) - IFERROR(VALUE(SUBSTITUTE(SUBSTITUTE(B284, "T", ""), "F", "")), 0) + 1</f>
        <v>1</v>
      </c>
      <c r="F284" s="50">
        <f>E276-1</f>
        <v>0</v>
      </c>
    </row>
    <row r="285" spans="1:9" ht="15.75" thickBot="1" x14ac:dyDescent="0.3">
      <c r="B285" s="25" t="s">
        <v>24</v>
      </c>
      <c r="C285" s="26"/>
      <c r="D285" s="27"/>
    </row>
    <row r="286" spans="1:9" x14ac:dyDescent="0.25">
      <c r="A286" s="30"/>
      <c r="B286" s="82"/>
      <c r="C286" s="83"/>
      <c r="D286" s="84"/>
      <c r="E286" s="82"/>
      <c r="F286" s="83"/>
      <c r="G286" s="85"/>
      <c r="H286">
        <f>IF(ISNUMBER(SEARCH("FST", A283)), COUNTIF(A286:G289, "*"), IF(OR(ISNUMBER(SEARCH("FBT", A283)), ISNUMBER(SEARCH("FDT", A283)), ISNUMBER(SEARCH("LOOP", A283))), COUNTIFS(A286:G289, "*SFU*", A286:G289, "&lt;&gt;"), 0))</f>
        <v>0</v>
      </c>
    </row>
    <row r="287" spans="1:9" x14ac:dyDescent="0.25">
      <c r="A287" s="32"/>
      <c r="B287" s="78"/>
      <c r="C287" s="79"/>
      <c r="D287" s="80"/>
      <c r="E287" s="78"/>
      <c r="F287" s="79"/>
      <c r="G287" s="81"/>
      <c r="I287">
        <f>IF(ISNUMBER(SEARCH("FBT",A283))+ISNUMBER(SEARCH("FDT",A283)),COUNTIFS(A286:G289,"&lt;&gt;*SFU*", A286:G289, "&lt;&gt;"), 0)</f>
        <v>0</v>
      </c>
    </row>
    <row r="288" spans="1:9" x14ac:dyDescent="0.25">
      <c r="A288" s="34"/>
      <c r="B288" s="78"/>
      <c r="C288" s="79"/>
      <c r="D288" s="80"/>
      <c r="E288" s="78"/>
      <c r="F288" s="79"/>
      <c r="G288" s="81"/>
      <c r="I288" s="1">
        <f>IF(ISNUMBER(SEARCH("LOOP",A283)), COUNTIFS(A286:G289,"&lt;&gt;*SFU*", A286:G289, "&lt;&gt;"), 0)</f>
        <v>0</v>
      </c>
    </row>
    <row r="289" spans="1:9" ht="15.75" thickBot="1" x14ac:dyDescent="0.3">
      <c r="A289" s="35"/>
      <c r="B289" s="74"/>
      <c r="C289" s="75"/>
      <c r="D289" s="76"/>
      <c r="E289" s="74"/>
      <c r="F289" s="75"/>
      <c r="G289" s="77"/>
    </row>
    <row r="290" spans="1:9" ht="15.75" thickBot="1" x14ac:dyDescent="0.3"/>
    <row r="291" spans="1:9" ht="15.75" thickBot="1" x14ac:dyDescent="0.3">
      <c r="A291" s="18" t="s">
        <v>23</v>
      </c>
      <c r="B291" s="19" t="s">
        <v>1</v>
      </c>
      <c r="D291" s="1"/>
    </row>
    <row r="292" spans="1:9" ht="15.75" thickBot="1" x14ac:dyDescent="0.3">
      <c r="A292" s="21"/>
      <c r="B292" s="22">
        <v>0</v>
      </c>
      <c r="D292" s="23" t="s">
        <v>2</v>
      </c>
      <c r="E292" s="41">
        <f>VALUE(F292) - IFERROR(VALUE(SUBSTITUTE(SUBSTITUTE(B292, "T", ""), "F", "")), 0) + 1</f>
        <v>1</v>
      </c>
      <c r="F292" s="50">
        <f>E284-1</f>
        <v>0</v>
      </c>
    </row>
    <row r="293" spans="1:9" ht="15.75" thickBot="1" x14ac:dyDescent="0.3">
      <c r="B293" s="25" t="s">
        <v>24</v>
      </c>
      <c r="C293" s="26"/>
      <c r="D293" s="27"/>
    </row>
    <row r="294" spans="1:9" x14ac:dyDescent="0.25">
      <c r="A294" s="30"/>
      <c r="B294" s="82"/>
      <c r="C294" s="83"/>
      <c r="D294" s="84"/>
      <c r="E294" s="82"/>
      <c r="F294" s="83"/>
      <c r="G294" s="85"/>
      <c r="H294">
        <f>IF(ISNUMBER(SEARCH("FST", A291)), COUNTIF(A294:G297, "*"), IF(OR(ISNUMBER(SEARCH("FBT", A291)), ISNUMBER(SEARCH("FDT", A291)), ISNUMBER(SEARCH("LOOP", A291))), COUNTIFS(A294:G297, "*SFU*", A294:G297, "&lt;&gt;"), 0))</f>
        <v>0</v>
      </c>
    </row>
    <row r="295" spans="1:9" x14ac:dyDescent="0.25">
      <c r="A295" s="32"/>
      <c r="B295" s="78"/>
      <c r="C295" s="79"/>
      <c r="D295" s="80"/>
      <c r="E295" s="78"/>
      <c r="F295" s="79"/>
      <c r="G295" s="81"/>
      <c r="I295">
        <f>IF(ISNUMBER(SEARCH("FBT",A291))+ISNUMBER(SEARCH("FDT",A291)),COUNTIFS(A294:G297,"&lt;&gt;*SFU*", A294:G297, "&lt;&gt;"), 0)</f>
        <v>0</v>
      </c>
    </row>
    <row r="296" spans="1:9" x14ac:dyDescent="0.25">
      <c r="A296" s="34"/>
      <c r="B296" s="78"/>
      <c r="C296" s="79"/>
      <c r="D296" s="80"/>
      <c r="E296" s="78"/>
      <c r="F296" s="79"/>
      <c r="G296" s="81"/>
      <c r="I296" s="1">
        <f>IF(ISNUMBER(SEARCH("LOOP",A291)), COUNTIFS(A294:G297,"&lt;&gt;*SFU*", A294:G297, "&lt;&gt;"), 0)</f>
        <v>0</v>
      </c>
    </row>
    <row r="297" spans="1:9" ht="15.75" thickBot="1" x14ac:dyDescent="0.3">
      <c r="A297" s="35"/>
      <c r="B297" s="74"/>
      <c r="C297" s="75"/>
      <c r="D297" s="76"/>
      <c r="E297" s="74"/>
      <c r="F297" s="75"/>
      <c r="G297" s="77"/>
    </row>
    <row r="298" spans="1:9" ht="15.75" thickBot="1" x14ac:dyDescent="0.3"/>
    <row r="299" spans="1:9" ht="15.75" thickBot="1" x14ac:dyDescent="0.3">
      <c r="A299" s="18" t="s">
        <v>23</v>
      </c>
      <c r="B299" s="19" t="s">
        <v>1</v>
      </c>
      <c r="D299" s="1"/>
    </row>
    <row r="300" spans="1:9" ht="15.75" thickBot="1" x14ac:dyDescent="0.3">
      <c r="A300" s="21"/>
      <c r="B300" s="22">
        <v>0</v>
      </c>
      <c r="D300" s="23" t="s">
        <v>2</v>
      </c>
      <c r="E300" s="41">
        <f>VALUE(F300) - IFERROR(VALUE(SUBSTITUTE(SUBSTITUTE(B300, "T", ""), "F", "")), 0) + 1</f>
        <v>1</v>
      </c>
      <c r="F300" s="50">
        <f>E292-1</f>
        <v>0</v>
      </c>
    </row>
    <row r="301" spans="1:9" ht="15.75" thickBot="1" x14ac:dyDescent="0.3">
      <c r="B301" s="25" t="s">
        <v>24</v>
      </c>
      <c r="C301" s="26"/>
      <c r="D301" s="27"/>
    </row>
    <row r="302" spans="1:9" x14ac:dyDescent="0.25">
      <c r="A302" s="30"/>
      <c r="B302" s="82"/>
      <c r="C302" s="83"/>
      <c r="D302" s="84"/>
      <c r="E302" s="82"/>
      <c r="F302" s="83"/>
      <c r="G302" s="85"/>
      <c r="H302">
        <f>IF(ISNUMBER(SEARCH("FST", A299)), COUNTIF(A302:G305, "*"), IF(OR(ISNUMBER(SEARCH("FBT", A299)), ISNUMBER(SEARCH("FDT", A299)), ISNUMBER(SEARCH("LOOP", A299))), COUNTIFS(A302:G305, "*SFU*", A302:G305, "&lt;&gt;"), 0))</f>
        <v>0</v>
      </c>
    </row>
    <row r="303" spans="1:9" x14ac:dyDescent="0.25">
      <c r="A303" s="32"/>
      <c r="B303" s="78"/>
      <c r="C303" s="79"/>
      <c r="D303" s="80"/>
      <c r="E303" s="78"/>
      <c r="F303" s="79"/>
      <c r="G303" s="81"/>
      <c r="I303">
        <f>IF(ISNUMBER(SEARCH("FBT",A299))+ISNUMBER(SEARCH("FDT",A299)),COUNTIFS(A302:G305,"&lt;&gt;*SFU*", A302:G305, "&lt;&gt;"), 0)</f>
        <v>0</v>
      </c>
    </row>
    <row r="304" spans="1:9" x14ac:dyDescent="0.25">
      <c r="A304" s="34"/>
      <c r="B304" s="78"/>
      <c r="C304" s="79"/>
      <c r="D304" s="80"/>
      <c r="E304" s="78"/>
      <c r="F304" s="79"/>
      <c r="G304" s="81"/>
      <c r="I304" s="1">
        <f>IF(ISNUMBER(SEARCH("LOOP",A299)), COUNTIFS(A302:G305,"&lt;&gt;*SFU*", A302:G305, "&lt;&gt;"), 0)</f>
        <v>0</v>
      </c>
    </row>
    <row r="305" spans="1:9" ht="15.75" thickBot="1" x14ac:dyDescent="0.3">
      <c r="A305" s="35"/>
      <c r="B305" s="74"/>
      <c r="C305" s="75"/>
      <c r="D305" s="76"/>
      <c r="E305" s="74"/>
      <c r="F305" s="75"/>
      <c r="G305" s="77"/>
    </row>
    <row r="306" spans="1:9" ht="15.75" thickBot="1" x14ac:dyDescent="0.3"/>
    <row r="307" spans="1:9" ht="15.75" thickBot="1" x14ac:dyDescent="0.3">
      <c r="A307" s="18" t="s">
        <v>23</v>
      </c>
      <c r="B307" s="19" t="s">
        <v>1</v>
      </c>
      <c r="D307" s="1"/>
    </row>
    <row r="308" spans="1:9" ht="15.75" thickBot="1" x14ac:dyDescent="0.3">
      <c r="A308" s="21"/>
      <c r="B308" s="22">
        <v>0</v>
      </c>
      <c r="D308" s="23" t="s">
        <v>2</v>
      </c>
      <c r="E308" s="41">
        <f>VALUE(F308) - IFERROR(VALUE(SUBSTITUTE(SUBSTITUTE(B308, "T", ""), "F", "")), 0) + 1</f>
        <v>1</v>
      </c>
      <c r="F308" s="50">
        <f>E300-1</f>
        <v>0</v>
      </c>
    </row>
    <row r="309" spans="1:9" ht="15.75" thickBot="1" x14ac:dyDescent="0.3">
      <c r="B309" s="25" t="s">
        <v>24</v>
      </c>
      <c r="C309" s="26"/>
      <c r="D309" s="27"/>
    </row>
    <row r="310" spans="1:9" x14ac:dyDescent="0.25">
      <c r="A310" s="30"/>
      <c r="B310" s="82"/>
      <c r="C310" s="83"/>
      <c r="D310" s="84"/>
      <c r="E310" s="82"/>
      <c r="F310" s="83"/>
      <c r="G310" s="85"/>
      <c r="H310">
        <f>IF(ISNUMBER(SEARCH("FST", A307)), COUNTIF(A310:G313, "*"), IF(OR(ISNUMBER(SEARCH("FBT", A307)), ISNUMBER(SEARCH("FDT", A307)), ISNUMBER(SEARCH("LOOP", A307))), COUNTIFS(A310:G313, "*SFU*", A310:G313, "&lt;&gt;"), 0))</f>
        <v>0</v>
      </c>
    </row>
    <row r="311" spans="1:9" x14ac:dyDescent="0.25">
      <c r="A311" s="32"/>
      <c r="B311" s="78"/>
      <c r="C311" s="79"/>
      <c r="D311" s="80"/>
      <c r="E311" s="78"/>
      <c r="F311" s="79"/>
      <c r="G311" s="81"/>
      <c r="I311">
        <f>IF(ISNUMBER(SEARCH("FBT",A307))+ISNUMBER(SEARCH("FDT",A307)),COUNTIFS(A310:G313,"&lt;&gt;*SFU*", A310:G313, "&lt;&gt;"), 0)</f>
        <v>0</v>
      </c>
    </row>
    <row r="312" spans="1:9" x14ac:dyDescent="0.25">
      <c r="A312" s="34"/>
      <c r="B312" s="78"/>
      <c r="C312" s="79"/>
      <c r="D312" s="80"/>
      <c r="E312" s="78"/>
      <c r="F312" s="79"/>
      <c r="G312" s="81"/>
      <c r="I312" s="1">
        <f>IF(ISNUMBER(SEARCH("LOOP",A307)), COUNTIFS(A310:G313,"&lt;&gt;*SFU*", A310:G313, "&lt;&gt;"), 0)</f>
        <v>0</v>
      </c>
    </row>
    <row r="313" spans="1:9" ht="15.75" thickBot="1" x14ac:dyDescent="0.3">
      <c r="A313" s="35"/>
      <c r="B313" s="74"/>
      <c r="C313" s="75"/>
      <c r="D313" s="76"/>
      <c r="E313" s="74"/>
      <c r="F313" s="75"/>
      <c r="G313" s="77"/>
    </row>
    <row r="314" spans="1:9" ht="15.75" thickBot="1" x14ac:dyDescent="0.3"/>
    <row r="315" spans="1:9" ht="15.75" thickBot="1" x14ac:dyDescent="0.3">
      <c r="A315" s="18" t="s">
        <v>23</v>
      </c>
      <c r="B315" s="19" t="s">
        <v>1</v>
      </c>
      <c r="D315" s="1"/>
    </row>
    <row r="316" spans="1:9" ht="15.75" thickBot="1" x14ac:dyDescent="0.3">
      <c r="A316" s="21"/>
      <c r="B316" s="22">
        <v>0</v>
      </c>
      <c r="D316" s="23" t="s">
        <v>2</v>
      </c>
      <c r="E316" s="41">
        <f>VALUE(F316) - IFERROR(VALUE(SUBSTITUTE(SUBSTITUTE(B316, "T", ""), "F", "")), 0) + 1</f>
        <v>1</v>
      </c>
      <c r="F316" s="50">
        <f>E308-1</f>
        <v>0</v>
      </c>
    </row>
    <row r="317" spans="1:9" ht="15.75" thickBot="1" x14ac:dyDescent="0.3">
      <c r="B317" s="25" t="s">
        <v>24</v>
      </c>
      <c r="C317" s="26"/>
      <c r="D317" s="27"/>
    </row>
    <row r="318" spans="1:9" x14ac:dyDescent="0.25">
      <c r="A318" s="30"/>
      <c r="B318" s="82"/>
      <c r="C318" s="83"/>
      <c r="D318" s="84"/>
      <c r="E318" s="82"/>
      <c r="F318" s="83"/>
      <c r="G318" s="85"/>
      <c r="H318">
        <f>IF(ISNUMBER(SEARCH("FST", A315)), COUNTIF(A318:G321, "*"), IF(OR(ISNUMBER(SEARCH("FBT", A315)), ISNUMBER(SEARCH("FDT", A315)), ISNUMBER(SEARCH("LOOP", A315))), COUNTIFS(A318:G321, "*SFU*", A318:G321, "&lt;&gt;"), 0))</f>
        <v>0</v>
      </c>
    </row>
    <row r="319" spans="1:9" x14ac:dyDescent="0.25">
      <c r="A319" s="32"/>
      <c r="B319" s="78"/>
      <c r="C319" s="79"/>
      <c r="D319" s="80"/>
      <c r="E319" s="78"/>
      <c r="F319" s="79"/>
      <c r="G319" s="81"/>
      <c r="I319">
        <f>IF(ISNUMBER(SEARCH("FBT",A315))+ISNUMBER(SEARCH("FDT",A315)),COUNTIFS(A318:G321,"&lt;&gt;*SFU*", A318:G321, "&lt;&gt;"), 0)</f>
        <v>0</v>
      </c>
    </row>
    <row r="320" spans="1:9" x14ac:dyDescent="0.25">
      <c r="A320" s="34"/>
      <c r="B320" s="78"/>
      <c r="C320" s="79"/>
      <c r="D320" s="80"/>
      <c r="E320" s="78"/>
      <c r="F320" s="79"/>
      <c r="G320" s="81"/>
      <c r="I320" s="1">
        <f>IF(ISNUMBER(SEARCH("LOOP",A315)), COUNTIFS(A318:G321,"&lt;&gt;*SFU*", A318:G321, "&lt;&gt;"), 0)</f>
        <v>0</v>
      </c>
    </row>
    <row r="321" spans="1:9" ht="15.75" thickBot="1" x14ac:dyDescent="0.3">
      <c r="A321" s="35"/>
      <c r="B321" s="74"/>
      <c r="C321" s="75"/>
      <c r="D321" s="76"/>
      <c r="E321" s="74"/>
      <c r="F321" s="75"/>
      <c r="G321" s="77"/>
    </row>
    <row r="322" spans="1:9" ht="15.75" thickBot="1" x14ac:dyDescent="0.3"/>
    <row r="323" spans="1:9" ht="15.75" thickBot="1" x14ac:dyDescent="0.3">
      <c r="A323" s="18" t="s">
        <v>23</v>
      </c>
      <c r="B323" s="19" t="s">
        <v>1</v>
      </c>
      <c r="D323" s="1"/>
    </row>
    <row r="324" spans="1:9" ht="15.75" thickBot="1" x14ac:dyDescent="0.3">
      <c r="A324" s="21"/>
      <c r="B324" s="22">
        <v>0</v>
      </c>
      <c r="D324" s="23" t="s">
        <v>2</v>
      </c>
      <c r="E324" s="41">
        <f>VALUE(F324) - IFERROR(VALUE(SUBSTITUTE(SUBSTITUTE(B324, "T", ""), "F", "")), 0) + 1</f>
        <v>1</v>
      </c>
      <c r="F324" s="50">
        <f>E316-1</f>
        <v>0</v>
      </c>
    </row>
    <row r="325" spans="1:9" ht="15.75" thickBot="1" x14ac:dyDescent="0.3">
      <c r="B325" s="25" t="s">
        <v>24</v>
      </c>
      <c r="C325" s="26"/>
      <c r="D325" s="27"/>
    </row>
    <row r="326" spans="1:9" x14ac:dyDescent="0.25">
      <c r="A326" s="30"/>
      <c r="B326" s="82"/>
      <c r="C326" s="83"/>
      <c r="D326" s="84"/>
      <c r="E326" s="82"/>
      <c r="F326" s="83"/>
      <c r="G326" s="85"/>
      <c r="H326">
        <f>IF(ISNUMBER(SEARCH("FST", A323)), COUNTIF(A326:G329, "*"), IF(OR(ISNUMBER(SEARCH("FBT", A323)), ISNUMBER(SEARCH("FDT", A323)), ISNUMBER(SEARCH("LOOP", A323))), COUNTIFS(A326:G329, "*SFU*", A326:G329, "&lt;&gt;"), 0))</f>
        <v>0</v>
      </c>
    </row>
    <row r="327" spans="1:9" x14ac:dyDescent="0.25">
      <c r="A327" s="32"/>
      <c r="B327" s="78"/>
      <c r="C327" s="79"/>
      <c r="D327" s="80"/>
      <c r="E327" s="78"/>
      <c r="F327" s="79"/>
      <c r="G327" s="81"/>
      <c r="I327">
        <f>IF(ISNUMBER(SEARCH("FBT",A323))+ISNUMBER(SEARCH("FDT",A323)),COUNTIFS(A326:G329,"&lt;&gt;*SFU*", A326:G329, "&lt;&gt;"), 0)</f>
        <v>0</v>
      </c>
    </row>
    <row r="328" spans="1:9" x14ac:dyDescent="0.25">
      <c r="A328" s="34"/>
      <c r="B328" s="78"/>
      <c r="C328" s="79"/>
      <c r="D328" s="80"/>
      <c r="E328" s="78"/>
      <c r="F328" s="79"/>
      <c r="G328" s="81"/>
      <c r="I328" s="1">
        <f>IF(ISNUMBER(SEARCH("LOOP",A323)), COUNTIFS(A326:G329,"&lt;&gt;*SFU*", A326:G329, "&lt;&gt;"), 0)</f>
        <v>0</v>
      </c>
    </row>
    <row r="329" spans="1:9" ht="15.75" thickBot="1" x14ac:dyDescent="0.3">
      <c r="A329" s="35"/>
      <c r="B329" s="74"/>
      <c r="C329" s="75"/>
      <c r="D329" s="76"/>
      <c r="E329" s="74"/>
      <c r="F329" s="75"/>
      <c r="G329" s="77"/>
    </row>
    <row r="330" spans="1:9" ht="15.75" thickBot="1" x14ac:dyDescent="0.3"/>
    <row r="331" spans="1:9" ht="15.75" thickBot="1" x14ac:dyDescent="0.3">
      <c r="A331" s="18" t="s">
        <v>23</v>
      </c>
      <c r="B331" s="19" t="s">
        <v>1</v>
      </c>
      <c r="D331" s="1"/>
    </row>
    <row r="332" spans="1:9" ht="15.75" thickBot="1" x14ac:dyDescent="0.3">
      <c r="A332" s="21"/>
      <c r="B332" s="22">
        <v>0</v>
      </c>
      <c r="D332" s="23" t="s">
        <v>2</v>
      </c>
      <c r="E332" s="41">
        <f>VALUE(F332) - IFERROR(VALUE(SUBSTITUTE(SUBSTITUTE(B332, "T", ""), "F", "")), 0) + 1</f>
        <v>1</v>
      </c>
      <c r="F332" s="50">
        <f>E324-1</f>
        <v>0</v>
      </c>
    </row>
    <row r="333" spans="1:9" ht="15.75" thickBot="1" x14ac:dyDescent="0.3">
      <c r="B333" s="25" t="s">
        <v>24</v>
      </c>
      <c r="C333" s="26"/>
      <c r="D333" s="27"/>
    </row>
    <row r="334" spans="1:9" x14ac:dyDescent="0.25">
      <c r="A334" s="30"/>
      <c r="B334" s="82"/>
      <c r="C334" s="83"/>
      <c r="D334" s="84"/>
      <c r="E334" s="82"/>
      <c r="F334" s="83"/>
      <c r="G334" s="85"/>
      <c r="H334">
        <f>IF(ISNUMBER(SEARCH("FST", A331)), COUNTIF(A334:G337, "*"), IF(OR(ISNUMBER(SEARCH("FBT", A331)), ISNUMBER(SEARCH("FDT", A331)), ISNUMBER(SEARCH("LOOP", A331))), COUNTIFS(A334:G337, "*SFU*", A334:G337, "&lt;&gt;"), 0))</f>
        <v>0</v>
      </c>
    </row>
    <row r="335" spans="1:9" x14ac:dyDescent="0.25">
      <c r="A335" s="32"/>
      <c r="B335" s="78"/>
      <c r="C335" s="79"/>
      <c r="D335" s="80"/>
      <c r="E335" s="78"/>
      <c r="F335" s="79"/>
      <c r="G335" s="81"/>
      <c r="I335">
        <f>IF(ISNUMBER(SEARCH("FBT",A331))+ISNUMBER(SEARCH("FDT",A331)),COUNTIFS(A334:G337,"&lt;&gt;*SFU*", A334:G337, "&lt;&gt;"), 0)</f>
        <v>0</v>
      </c>
    </row>
    <row r="336" spans="1:9" x14ac:dyDescent="0.25">
      <c r="A336" s="34"/>
      <c r="B336" s="78"/>
      <c r="C336" s="79"/>
      <c r="D336" s="80"/>
      <c r="E336" s="78"/>
      <c r="F336" s="79"/>
      <c r="G336" s="81"/>
      <c r="I336" s="1">
        <f>IF(ISNUMBER(SEARCH("LOOP",A331)), COUNTIFS(A334:G337,"&lt;&gt;*SFU*", A334:G337, "&lt;&gt;"), 0)</f>
        <v>0</v>
      </c>
    </row>
    <row r="337" spans="1:9" ht="15.75" thickBot="1" x14ac:dyDescent="0.3">
      <c r="A337" s="35"/>
      <c r="B337" s="74"/>
      <c r="C337" s="75"/>
      <c r="D337" s="76"/>
      <c r="E337" s="74"/>
      <c r="F337" s="75"/>
      <c r="G337" s="77"/>
    </row>
    <row r="338" spans="1:9" ht="15.75" thickBot="1" x14ac:dyDescent="0.3"/>
    <row r="339" spans="1:9" ht="15.75" thickBot="1" x14ac:dyDescent="0.3">
      <c r="A339" s="18" t="s">
        <v>23</v>
      </c>
      <c r="B339" s="19" t="s">
        <v>1</v>
      </c>
      <c r="D339" s="1"/>
    </row>
    <row r="340" spans="1:9" ht="15.75" thickBot="1" x14ac:dyDescent="0.3">
      <c r="A340" s="21"/>
      <c r="B340" s="22">
        <v>0</v>
      </c>
      <c r="D340" s="23" t="s">
        <v>2</v>
      </c>
      <c r="E340" s="41">
        <f>VALUE(F340) - IFERROR(VALUE(SUBSTITUTE(SUBSTITUTE(B340, "T", ""), "F", "")), 0) + 1</f>
        <v>1</v>
      </c>
      <c r="F340" s="50">
        <f>E332-1</f>
        <v>0</v>
      </c>
    </row>
    <row r="341" spans="1:9" ht="15.75" thickBot="1" x14ac:dyDescent="0.3">
      <c r="B341" s="25" t="s">
        <v>24</v>
      </c>
      <c r="C341" s="26"/>
      <c r="D341" s="27"/>
    </row>
    <row r="342" spans="1:9" x14ac:dyDescent="0.25">
      <c r="A342" s="30"/>
      <c r="B342" s="82"/>
      <c r="C342" s="83"/>
      <c r="D342" s="84"/>
      <c r="E342" s="82"/>
      <c r="F342" s="83"/>
      <c r="G342" s="85"/>
      <c r="H342">
        <f>IF(ISNUMBER(SEARCH("FST", A339)), COUNTIF(A342:G345, "*"), IF(OR(ISNUMBER(SEARCH("FBT", A339)), ISNUMBER(SEARCH("FDT", A339)), ISNUMBER(SEARCH("LOOP", A339))), COUNTIFS(A342:G345, "*SFU*", A342:G345, "&lt;&gt;"), 0))</f>
        <v>0</v>
      </c>
    </row>
    <row r="343" spans="1:9" x14ac:dyDescent="0.25">
      <c r="A343" s="32"/>
      <c r="B343" s="78"/>
      <c r="C343" s="79"/>
      <c r="D343" s="80"/>
      <c r="E343" s="78"/>
      <c r="F343" s="79"/>
      <c r="G343" s="81"/>
      <c r="I343">
        <f>IF(ISNUMBER(SEARCH("FBT",A339))+ISNUMBER(SEARCH("FDT",A339)),COUNTIFS(A342:G345,"&lt;&gt;*SFU*", A342:G345, "&lt;&gt;"), 0)</f>
        <v>0</v>
      </c>
    </row>
    <row r="344" spans="1:9" x14ac:dyDescent="0.25">
      <c r="A344" s="34"/>
      <c r="B344" s="78"/>
      <c r="C344" s="79"/>
      <c r="D344" s="80"/>
      <c r="E344" s="78"/>
      <c r="F344" s="79"/>
      <c r="G344" s="81"/>
      <c r="I344" s="1">
        <f>IF(ISNUMBER(SEARCH("LOOP",A339)), COUNTIFS(A342:G345,"&lt;&gt;*SFU*", A342:G345, "&lt;&gt;"), 0)</f>
        <v>0</v>
      </c>
    </row>
    <row r="345" spans="1:9" ht="15.75" thickBot="1" x14ac:dyDescent="0.3">
      <c r="A345" s="35"/>
      <c r="B345" s="74"/>
      <c r="C345" s="75"/>
      <c r="D345" s="76"/>
      <c r="E345" s="74"/>
      <c r="F345" s="75"/>
      <c r="G345" s="77"/>
    </row>
    <row r="346" spans="1:9" ht="15.75" thickBot="1" x14ac:dyDescent="0.3"/>
    <row r="347" spans="1:9" ht="15.75" thickBot="1" x14ac:dyDescent="0.3">
      <c r="A347" s="18" t="s">
        <v>23</v>
      </c>
      <c r="B347" s="19" t="s">
        <v>1</v>
      </c>
      <c r="D347" s="1"/>
    </row>
    <row r="348" spans="1:9" ht="15.75" thickBot="1" x14ac:dyDescent="0.3">
      <c r="A348" s="21"/>
      <c r="B348" s="22">
        <v>0</v>
      </c>
      <c r="D348" s="23" t="s">
        <v>2</v>
      </c>
      <c r="E348" s="41">
        <f>VALUE(F348) - IFERROR(VALUE(SUBSTITUTE(SUBSTITUTE(B348, "T", ""), "F", "")), 0) + 1</f>
        <v>1</v>
      </c>
      <c r="F348" s="50">
        <f>E340-1</f>
        <v>0</v>
      </c>
    </row>
    <row r="349" spans="1:9" ht="15.75" thickBot="1" x14ac:dyDescent="0.3">
      <c r="B349" s="25" t="s">
        <v>24</v>
      </c>
      <c r="C349" s="26"/>
      <c r="D349" s="27"/>
    </row>
    <row r="350" spans="1:9" x14ac:dyDescent="0.25">
      <c r="A350" s="30"/>
      <c r="B350" s="82"/>
      <c r="C350" s="83"/>
      <c r="D350" s="84"/>
      <c r="E350" s="82"/>
      <c r="F350" s="83"/>
      <c r="G350" s="85"/>
      <c r="H350">
        <f>IF(ISNUMBER(SEARCH("FST", A347)), COUNTIF(A350:G353, "*"), IF(OR(ISNUMBER(SEARCH("FBT", A347)), ISNUMBER(SEARCH("FDT", A347)), ISNUMBER(SEARCH("LOOP", A347))), COUNTIFS(A350:G353, "*SFU*", A350:G353, "&lt;&gt;"), 0))</f>
        <v>0</v>
      </c>
    </row>
    <row r="351" spans="1:9" x14ac:dyDescent="0.25">
      <c r="A351" s="32"/>
      <c r="B351" s="78"/>
      <c r="C351" s="79"/>
      <c r="D351" s="80"/>
      <c r="E351" s="78"/>
      <c r="F351" s="79"/>
      <c r="G351" s="81"/>
      <c r="I351">
        <f>IF(ISNUMBER(SEARCH("FBT",A347))+ISNUMBER(SEARCH("FDT",A347)),COUNTIFS(A350:G353,"&lt;&gt;*SFU*", A350:G353, "&lt;&gt;"), 0)</f>
        <v>0</v>
      </c>
    </row>
    <row r="352" spans="1:9" x14ac:dyDescent="0.25">
      <c r="A352" s="34"/>
      <c r="B352" s="78"/>
      <c r="C352" s="79"/>
      <c r="D352" s="80"/>
      <c r="E352" s="78"/>
      <c r="F352" s="79"/>
      <c r="G352" s="81"/>
      <c r="I352" s="1">
        <f>IF(ISNUMBER(SEARCH("LOOP",A347)), COUNTIFS(A350:G353,"&lt;&gt;*SFU*", A350:G353, "&lt;&gt;"), 0)</f>
        <v>0</v>
      </c>
    </row>
    <row r="353" spans="1:9" ht="15.75" thickBot="1" x14ac:dyDescent="0.3">
      <c r="A353" s="35"/>
      <c r="B353" s="74"/>
      <c r="C353" s="75"/>
      <c r="D353" s="76"/>
      <c r="E353" s="74"/>
      <c r="F353" s="75"/>
      <c r="G353" s="77"/>
    </row>
    <row r="354" spans="1:9" ht="15.75" thickBot="1" x14ac:dyDescent="0.3"/>
    <row r="355" spans="1:9" ht="15.75" thickBot="1" x14ac:dyDescent="0.3">
      <c r="A355" s="18" t="s">
        <v>23</v>
      </c>
      <c r="B355" s="19" t="s">
        <v>1</v>
      </c>
      <c r="D355" s="1"/>
    </row>
    <row r="356" spans="1:9" ht="15.75" thickBot="1" x14ac:dyDescent="0.3">
      <c r="A356" s="21"/>
      <c r="B356" s="22">
        <v>0</v>
      </c>
      <c r="D356" s="23" t="s">
        <v>2</v>
      </c>
      <c r="E356" s="41">
        <f>VALUE(F356) - IFERROR(VALUE(SUBSTITUTE(SUBSTITUTE(B356, "T", ""), "F", "")), 0) + 1</f>
        <v>1</v>
      </c>
      <c r="F356" s="50">
        <f>E348-1</f>
        <v>0</v>
      </c>
    </row>
    <row r="357" spans="1:9" ht="15.75" thickBot="1" x14ac:dyDescent="0.3">
      <c r="B357" s="25" t="s">
        <v>24</v>
      </c>
      <c r="C357" s="26"/>
      <c r="D357" s="27"/>
    </row>
    <row r="358" spans="1:9" x14ac:dyDescent="0.25">
      <c r="A358" s="30"/>
      <c r="B358" s="82"/>
      <c r="C358" s="83"/>
      <c r="D358" s="84"/>
      <c r="E358" s="82"/>
      <c r="F358" s="83"/>
      <c r="G358" s="85"/>
      <c r="H358">
        <f>IF(ISNUMBER(SEARCH("FST", A355)), COUNTIF(A358:G361, "*"), IF(OR(ISNUMBER(SEARCH("FBT", A355)), ISNUMBER(SEARCH("FDT", A355)), ISNUMBER(SEARCH("LOOP", A355))), COUNTIFS(A358:G361, "*SFU*", A358:G361, "&lt;&gt;"), 0))</f>
        <v>0</v>
      </c>
    </row>
    <row r="359" spans="1:9" x14ac:dyDescent="0.25">
      <c r="A359" s="32"/>
      <c r="B359" s="78"/>
      <c r="C359" s="79"/>
      <c r="D359" s="80"/>
      <c r="E359" s="78"/>
      <c r="F359" s="79"/>
      <c r="G359" s="81"/>
      <c r="I359">
        <f>IF(ISNUMBER(SEARCH("FBT",A355))+ISNUMBER(SEARCH("FDT",A355)),COUNTIFS(A358:G361,"&lt;&gt;*SFU*", A358:G361, "&lt;&gt;"), 0)</f>
        <v>0</v>
      </c>
    </row>
    <row r="360" spans="1:9" x14ac:dyDescent="0.25">
      <c r="A360" s="34"/>
      <c r="B360" s="78"/>
      <c r="C360" s="79"/>
      <c r="D360" s="80"/>
      <c r="E360" s="78"/>
      <c r="F360" s="79"/>
      <c r="G360" s="81"/>
      <c r="I360" s="1">
        <f>IF(ISNUMBER(SEARCH("LOOP",A355)), COUNTIFS(A358:G361,"&lt;&gt;*SFU*", A358:G361, "&lt;&gt;"), 0)</f>
        <v>0</v>
      </c>
    </row>
    <row r="361" spans="1:9" ht="15.75" thickBot="1" x14ac:dyDescent="0.3">
      <c r="A361" s="35"/>
      <c r="B361" s="74"/>
      <c r="C361" s="75"/>
      <c r="D361" s="76"/>
      <c r="E361" s="74"/>
      <c r="F361" s="75"/>
      <c r="G361" s="77"/>
    </row>
    <row r="362" spans="1:9" ht="15.75" thickBot="1" x14ac:dyDescent="0.3"/>
    <row r="363" spans="1:9" ht="15.75" thickBot="1" x14ac:dyDescent="0.3">
      <c r="A363" s="18" t="s">
        <v>23</v>
      </c>
      <c r="B363" s="19" t="s">
        <v>1</v>
      </c>
      <c r="D363" s="1"/>
    </row>
    <row r="364" spans="1:9" ht="15.75" thickBot="1" x14ac:dyDescent="0.3">
      <c r="A364" s="21"/>
      <c r="B364" s="22">
        <v>0</v>
      </c>
      <c r="D364" s="23" t="s">
        <v>2</v>
      </c>
      <c r="E364" s="41">
        <f>VALUE(F364) - IFERROR(VALUE(SUBSTITUTE(SUBSTITUTE(B364, "T", ""), "F", "")), 0) + 1</f>
        <v>1</v>
      </c>
      <c r="F364" s="50">
        <f>E356-1</f>
        <v>0</v>
      </c>
    </row>
    <row r="365" spans="1:9" ht="15.75" thickBot="1" x14ac:dyDescent="0.3">
      <c r="B365" s="25" t="s">
        <v>24</v>
      </c>
      <c r="C365" s="26"/>
      <c r="D365" s="27"/>
    </row>
    <row r="366" spans="1:9" x14ac:dyDescent="0.25">
      <c r="A366" s="30"/>
      <c r="B366" s="82"/>
      <c r="C366" s="83"/>
      <c r="D366" s="84"/>
      <c r="E366" s="82"/>
      <c r="F366" s="83"/>
      <c r="G366" s="85"/>
      <c r="H366">
        <f>IF(ISNUMBER(SEARCH("FST", A363)), COUNTIF(A366:G369, "*"), IF(OR(ISNUMBER(SEARCH("FBT", A363)), ISNUMBER(SEARCH("FDT", A363)), ISNUMBER(SEARCH("LOOP", A363))), COUNTIFS(A366:G369, "*SFU*", A366:G369, "&lt;&gt;"), 0))</f>
        <v>0</v>
      </c>
    </row>
    <row r="367" spans="1:9" x14ac:dyDescent="0.25">
      <c r="A367" s="32"/>
      <c r="B367" s="78"/>
      <c r="C367" s="79"/>
      <c r="D367" s="80"/>
      <c r="E367" s="78"/>
      <c r="F367" s="79"/>
      <c r="G367" s="81"/>
      <c r="I367">
        <f>IF(ISNUMBER(SEARCH("FBT",A363))+ISNUMBER(SEARCH("FDT",A363)),COUNTIFS(A366:G369,"&lt;&gt;*SFU*", A366:G369, "&lt;&gt;"), 0)</f>
        <v>0</v>
      </c>
    </row>
    <row r="368" spans="1:9" x14ac:dyDescent="0.25">
      <c r="A368" s="34"/>
      <c r="B368" s="78"/>
      <c r="C368" s="79"/>
      <c r="D368" s="80"/>
      <c r="E368" s="78"/>
      <c r="F368" s="79"/>
      <c r="G368" s="81"/>
      <c r="I368" s="1">
        <f>IF(ISNUMBER(SEARCH("LOOP",A363)), COUNTIFS(A366:G369,"&lt;&gt;*SFU*", A366:G369, "&lt;&gt;"), 0)</f>
        <v>0</v>
      </c>
    </row>
    <row r="369" spans="1:9" ht="15.75" thickBot="1" x14ac:dyDescent="0.3">
      <c r="A369" s="35"/>
      <c r="B369" s="74"/>
      <c r="C369" s="75"/>
      <c r="D369" s="76"/>
      <c r="E369" s="74"/>
      <c r="F369" s="75"/>
      <c r="G369" s="77"/>
    </row>
    <row r="370" spans="1:9" ht="15.75" thickBot="1" x14ac:dyDescent="0.3"/>
    <row r="371" spans="1:9" ht="15.75" thickBot="1" x14ac:dyDescent="0.3">
      <c r="A371" s="18" t="s">
        <v>23</v>
      </c>
      <c r="B371" s="19" t="s">
        <v>1</v>
      </c>
      <c r="D371" s="1"/>
    </row>
    <row r="372" spans="1:9" ht="15.75" thickBot="1" x14ac:dyDescent="0.3">
      <c r="A372" s="21"/>
      <c r="B372" s="22">
        <v>0</v>
      </c>
      <c r="D372" s="23" t="s">
        <v>2</v>
      </c>
      <c r="E372" s="41">
        <f>VALUE(F372) - IFERROR(VALUE(SUBSTITUTE(SUBSTITUTE(B372, "T", ""), "F", "")), 0) + 1</f>
        <v>1</v>
      </c>
      <c r="F372" s="50">
        <f>E364-1</f>
        <v>0</v>
      </c>
    </row>
    <row r="373" spans="1:9" ht="15.75" thickBot="1" x14ac:dyDescent="0.3">
      <c r="B373" s="25" t="s">
        <v>24</v>
      </c>
      <c r="C373" s="26"/>
      <c r="D373" s="27"/>
    </row>
    <row r="374" spans="1:9" x14ac:dyDescent="0.25">
      <c r="A374" s="30"/>
      <c r="B374" s="82"/>
      <c r="C374" s="83"/>
      <c r="D374" s="84"/>
      <c r="E374" s="82"/>
      <c r="F374" s="83"/>
      <c r="G374" s="85"/>
      <c r="H374">
        <f>IF(ISNUMBER(SEARCH("FST", A371)), COUNTIF(A374:G377, "*"), IF(OR(ISNUMBER(SEARCH("FBT", A371)), ISNUMBER(SEARCH("FDT", A371)), ISNUMBER(SEARCH("LOOP", A371))), COUNTIFS(A374:G377, "*SFU*", A374:G377, "&lt;&gt;"), 0))</f>
        <v>0</v>
      </c>
    </row>
    <row r="375" spans="1:9" x14ac:dyDescent="0.25">
      <c r="A375" s="32"/>
      <c r="B375" s="78"/>
      <c r="C375" s="79"/>
      <c r="D375" s="80"/>
      <c r="E375" s="78"/>
      <c r="F375" s="79"/>
      <c r="G375" s="81"/>
      <c r="I375">
        <f>IF(ISNUMBER(SEARCH("FBT",A371))+ISNUMBER(SEARCH("FDT",A371)),COUNTIFS(A374:G377,"&lt;&gt;*SFU*", A374:G377, "&lt;&gt;"), 0)</f>
        <v>0</v>
      </c>
    </row>
    <row r="376" spans="1:9" x14ac:dyDescent="0.25">
      <c r="A376" s="34"/>
      <c r="B376" s="78"/>
      <c r="C376" s="79"/>
      <c r="D376" s="80"/>
      <c r="E376" s="78"/>
      <c r="F376" s="79"/>
      <c r="G376" s="81"/>
      <c r="I376" s="1">
        <f>IF(ISNUMBER(SEARCH("LOOP",A371)), COUNTIFS(A374:G377,"&lt;&gt;*SFU*", A374:G377, "&lt;&gt;"), 0)</f>
        <v>0</v>
      </c>
    </row>
    <row r="377" spans="1:9" ht="15.75" thickBot="1" x14ac:dyDescent="0.3">
      <c r="A377" s="35"/>
      <c r="B377" s="74"/>
      <c r="C377" s="75"/>
      <c r="D377" s="76"/>
      <c r="E377" s="74"/>
      <c r="F377" s="75"/>
      <c r="G377" s="77"/>
    </row>
    <row r="378" spans="1:9" ht="15.75" thickBot="1" x14ac:dyDescent="0.3"/>
    <row r="379" spans="1:9" ht="15.75" thickBot="1" x14ac:dyDescent="0.3">
      <c r="A379" s="18" t="s">
        <v>23</v>
      </c>
      <c r="B379" s="19" t="s">
        <v>1</v>
      </c>
      <c r="D379" s="1"/>
    </row>
    <row r="380" spans="1:9" ht="15.75" thickBot="1" x14ac:dyDescent="0.3">
      <c r="A380" s="21"/>
      <c r="B380" s="22">
        <v>0</v>
      </c>
      <c r="D380" s="23" t="s">
        <v>2</v>
      </c>
      <c r="E380" s="41">
        <f>VALUE(F380) - IFERROR(VALUE(SUBSTITUTE(SUBSTITUTE(B380, "T", ""), "F", "")), 0) + 1</f>
        <v>1</v>
      </c>
      <c r="F380" s="50">
        <f>E372-1</f>
        <v>0</v>
      </c>
    </row>
    <row r="381" spans="1:9" ht="15.75" thickBot="1" x14ac:dyDescent="0.3">
      <c r="B381" s="25" t="s">
        <v>24</v>
      </c>
      <c r="C381" s="26"/>
      <c r="D381" s="27"/>
    </row>
    <row r="382" spans="1:9" x14ac:dyDescent="0.25">
      <c r="A382" s="30"/>
      <c r="B382" s="82"/>
      <c r="C382" s="83"/>
      <c r="D382" s="84"/>
      <c r="E382" s="82"/>
      <c r="F382" s="83"/>
      <c r="G382" s="85"/>
      <c r="H382">
        <f>IF(ISNUMBER(SEARCH("FST", A379)), COUNTIF(A382:G385, "*"), IF(OR(ISNUMBER(SEARCH("FBT", A379)), ISNUMBER(SEARCH("FDT", A379)), ISNUMBER(SEARCH("LOOP", A379))), COUNTIFS(A382:G385, "*SFU*", A382:G385, "&lt;&gt;"), 0))</f>
        <v>0</v>
      </c>
    </row>
    <row r="383" spans="1:9" x14ac:dyDescent="0.25">
      <c r="A383" s="32"/>
      <c r="B383" s="78"/>
      <c r="C383" s="79"/>
      <c r="D383" s="80"/>
      <c r="E383" s="78"/>
      <c r="F383" s="79"/>
      <c r="G383" s="81"/>
      <c r="I383">
        <f>IF(ISNUMBER(SEARCH("FBT",A379))+ISNUMBER(SEARCH("FDT",A379)),COUNTIFS(A382:G385,"&lt;&gt;*SFU*", A382:G385, "&lt;&gt;"), 0)</f>
        <v>0</v>
      </c>
    </row>
    <row r="384" spans="1:9" x14ac:dyDescent="0.25">
      <c r="A384" s="34"/>
      <c r="B384" s="78"/>
      <c r="C384" s="79"/>
      <c r="D384" s="80"/>
      <c r="E384" s="78"/>
      <c r="F384" s="79"/>
      <c r="G384" s="81"/>
      <c r="I384" s="1">
        <f>IF(ISNUMBER(SEARCH("LOOP",A379)), COUNTIFS(A382:G385,"&lt;&gt;*SFU*", A382:G385, "&lt;&gt;"), 0)</f>
        <v>0</v>
      </c>
    </row>
    <row r="385" spans="1:9" ht="15.75" thickBot="1" x14ac:dyDescent="0.3">
      <c r="A385" s="35"/>
      <c r="B385" s="74"/>
      <c r="C385" s="75"/>
      <c r="D385" s="76"/>
      <c r="E385" s="74"/>
      <c r="F385" s="75"/>
      <c r="G385" s="77"/>
    </row>
    <row r="386" spans="1:9" ht="15.75" thickBot="1" x14ac:dyDescent="0.3"/>
    <row r="387" spans="1:9" ht="15.75" thickBot="1" x14ac:dyDescent="0.3">
      <c r="A387" s="18" t="s">
        <v>23</v>
      </c>
      <c r="B387" s="19" t="s">
        <v>1</v>
      </c>
      <c r="D387" s="1"/>
    </row>
    <row r="388" spans="1:9" ht="15.75" thickBot="1" x14ac:dyDescent="0.3">
      <c r="A388" s="21"/>
      <c r="B388" s="22">
        <v>0</v>
      </c>
      <c r="D388" s="23" t="s">
        <v>2</v>
      </c>
      <c r="E388" s="41">
        <f>VALUE(F388) - IFERROR(VALUE(SUBSTITUTE(SUBSTITUTE(B388, "T", ""), "F", "")), 0) + 1</f>
        <v>1</v>
      </c>
      <c r="F388" s="50">
        <f>E380-1</f>
        <v>0</v>
      </c>
    </row>
    <row r="389" spans="1:9" ht="15.75" thickBot="1" x14ac:dyDescent="0.3">
      <c r="B389" s="25" t="s">
        <v>24</v>
      </c>
      <c r="C389" s="26"/>
      <c r="D389" s="27"/>
    </row>
    <row r="390" spans="1:9" x14ac:dyDescent="0.25">
      <c r="A390" s="30"/>
      <c r="B390" s="82"/>
      <c r="C390" s="83"/>
      <c r="D390" s="84"/>
      <c r="E390" s="82"/>
      <c r="F390" s="83"/>
      <c r="G390" s="85"/>
      <c r="H390">
        <f>IF(ISNUMBER(SEARCH("FST", A387)), COUNTIF(A390:G393, "*"), IF(OR(ISNUMBER(SEARCH("FBT", A387)), ISNUMBER(SEARCH("FDT", A387)), ISNUMBER(SEARCH("LOOP", A387))), COUNTIFS(A390:G393, "*SFU*", A390:G393, "&lt;&gt;"), 0))</f>
        <v>0</v>
      </c>
    </row>
    <row r="391" spans="1:9" x14ac:dyDescent="0.25">
      <c r="A391" s="32"/>
      <c r="B391" s="78"/>
      <c r="C391" s="79"/>
      <c r="D391" s="80"/>
      <c r="E391" s="78"/>
      <c r="F391" s="79"/>
      <c r="G391" s="81"/>
      <c r="I391">
        <f>IF(ISNUMBER(SEARCH("FBT",A387))+ISNUMBER(SEARCH("FDT",A387)),COUNTIFS(A390:G393,"&lt;&gt;*SFU*", A390:G393, "&lt;&gt;"), 0)</f>
        <v>0</v>
      </c>
    </row>
    <row r="392" spans="1:9" x14ac:dyDescent="0.25">
      <c r="A392" s="34"/>
      <c r="B392" s="78"/>
      <c r="C392" s="79"/>
      <c r="D392" s="80"/>
      <c r="E392" s="78"/>
      <c r="F392" s="79"/>
      <c r="G392" s="81"/>
      <c r="I392" s="1">
        <f>IF(ISNUMBER(SEARCH("LOOP",A387)), COUNTIFS(A390:G393,"&lt;&gt;*SFU*", A390:G393, "&lt;&gt;"), 0)</f>
        <v>0</v>
      </c>
    </row>
    <row r="393" spans="1:9" ht="15.75" thickBot="1" x14ac:dyDescent="0.3">
      <c r="A393" s="35"/>
      <c r="B393" s="74"/>
      <c r="C393" s="75"/>
      <c r="D393" s="76"/>
      <c r="E393" s="74"/>
      <c r="F393" s="75"/>
      <c r="G393" s="77"/>
    </row>
    <row r="394" spans="1:9" ht="15.75" thickBot="1" x14ac:dyDescent="0.3"/>
    <row r="395" spans="1:9" ht="15.75" thickBot="1" x14ac:dyDescent="0.3">
      <c r="A395" s="18" t="s">
        <v>23</v>
      </c>
      <c r="B395" s="19" t="s">
        <v>1</v>
      </c>
      <c r="D395" s="1"/>
    </row>
    <row r="396" spans="1:9" ht="15.75" thickBot="1" x14ac:dyDescent="0.3">
      <c r="A396" s="21"/>
      <c r="B396" s="22">
        <v>0</v>
      </c>
      <c r="D396" s="23" t="s">
        <v>2</v>
      </c>
      <c r="E396" s="41">
        <f>VALUE(F396) - IFERROR(VALUE(SUBSTITUTE(SUBSTITUTE(B396, "T", ""), "F", "")), 0) + 1</f>
        <v>1</v>
      </c>
      <c r="F396" s="50">
        <f>E388-1</f>
        <v>0</v>
      </c>
    </row>
    <row r="397" spans="1:9" ht="15.75" thickBot="1" x14ac:dyDescent="0.3">
      <c r="B397" s="25" t="s">
        <v>24</v>
      </c>
      <c r="C397" s="26"/>
      <c r="D397" s="27"/>
    </row>
    <row r="398" spans="1:9" x14ac:dyDescent="0.25">
      <c r="A398" s="30"/>
      <c r="B398" s="82"/>
      <c r="C398" s="83"/>
      <c r="D398" s="84"/>
      <c r="E398" s="82"/>
      <c r="F398" s="83"/>
      <c r="G398" s="85"/>
      <c r="H398">
        <f>IF(ISNUMBER(SEARCH("FST", A395)), COUNTIF(A398:G401, "*"), IF(OR(ISNUMBER(SEARCH("FBT", A395)), ISNUMBER(SEARCH("FDT", A395)), ISNUMBER(SEARCH("LOOP", A395))), COUNTIFS(A398:G401, "*SFU*", A398:G401, "&lt;&gt;"), 0))</f>
        <v>0</v>
      </c>
    </row>
    <row r="399" spans="1:9" x14ac:dyDescent="0.25">
      <c r="A399" s="32"/>
      <c r="B399" s="78"/>
      <c r="C399" s="79"/>
      <c r="D399" s="80"/>
      <c r="E399" s="78"/>
      <c r="F399" s="79"/>
      <c r="G399" s="81"/>
      <c r="I399">
        <f>IF(ISNUMBER(SEARCH("FBT",A395))+ISNUMBER(SEARCH("FDT",A395)),COUNTIFS(A398:G401,"&lt;&gt;*SFU*", A398:G401, "&lt;&gt;"), 0)</f>
        <v>0</v>
      </c>
    </row>
    <row r="400" spans="1:9" x14ac:dyDescent="0.25">
      <c r="A400" s="34"/>
      <c r="B400" s="78"/>
      <c r="C400" s="79"/>
      <c r="D400" s="80"/>
      <c r="E400" s="78"/>
      <c r="F400" s="79"/>
      <c r="G400" s="81"/>
      <c r="I400" s="1">
        <f>IF(ISNUMBER(SEARCH("LOOP",A395)), COUNTIFS(A398:G401,"&lt;&gt;*SFU*", A398:G401, "&lt;&gt;"), 0)</f>
        <v>0</v>
      </c>
    </row>
    <row r="401" spans="1:7" ht="15.75" thickBot="1" x14ac:dyDescent="0.3">
      <c r="A401" s="35"/>
      <c r="B401" s="74"/>
      <c r="C401" s="75"/>
      <c r="D401" s="76"/>
      <c r="E401" s="74"/>
      <c r="F401" s="75"/>
      <c r="G401" s="77"/>
    </row>
    <row r="402" spans="1:7" x14ac:dyDescent="0.25">
      <c r="B402" s="93"/>
      <c r="C402" s="93"/>
      <c r="D402" s="93"/>
      <c r="E402" s="93"/>
      <c r="F402" s="93"/>
      <c r="G402" s="93"/>
    </row>
  </sheetData>
  <sheetProtection algorithmName="SHA-512" hashValue="ESostQn2n829oYKcyTRA2POQkhjJAnjjbqLdYuMYlGLHxcPRUyaICa+hArOvnkRccHcrCbWmPnIQyr/frc4ubw==" saltValue="hmP62bCjc5Wvlr6T6yizCQ==" spinCount="100000" sheet="1" objects="1" scenarios="1" formatCells="0" formatColumns="0" formatRows="0" insertColumns="0" insertRows="0" deleteColumns="0" deleteRows="0"/>
  <mergeCells count="402">
    <mergeCell ref="B238:D238"/>
    <mergeCell ref="E238:G238"/>
    <mergeCell ref="B239:D239"/>
    <mergeCell ref="E239:G239"/>
    <mergeCell ref="B240:D240"/>
    <mergeCell ref="E240:G240"/>
    <mergeCell ref="B231:D231"/>
    <mergeCell ref="E231:G231"/>
    <mergeCell ref="B232:D232"/>
    <mergeCell ref="E232:G232"/>
    <mergeCell ref="B233:D233"/>
    <mergeCell ref="E233:G233"/>
    <mergeCell ref="B248:D248"/>
    <mergeCell ref="E248:G248"/>
    <mergeCell ref="B249:D249"/>
    <mergeCell ref="E249:G249"/>
    <mergeCell ref="B241:D241"/>
    <mergeCell ref="E241:G241"/>
    <mergeCell ref="B246:D246"/>
    <mergeCell ref="E246:G246"/>
    <mergeCell ref="B247:D247"/>
    <mergeCell ref="E247:G247"/>
    <mergeCell ref="B224:D224"/>
    <mergeCell ref="E224:G224"/>
    <mergeCell ref="B225:D225"/>
    <mergeCell ref="E225:G225"/>
    <mergeCell ref="B230:D230"/>
    <mergeCell ref="E230:G230"/>
    <mergeCell ref="B217:D217"/>
    <mergeCell ref="E217:G217"/>
    <mergeCell ref="B222:D222"/>
    <mergeCell ref="E222:G222"/>
    <mergeCell ref="B223:D223"/>
    <mergeCell ref="E223:G223"/>
    <mergeCell ref="B214:D214"/>
    <mergeCell ref="E214:G214"/>
    <mergeCell ref="B215:D215"/>
    <mergeCell ref="E215:G215"/>
    <mergeCell ref="B216:D216"/>
    <mergeCell ref="E216:G216"/>
    <mergeCell ref="B207:D207"/>
    <mergeCell ref="E207:G207"/>
    <mergeCell ref="B208:D208"/>
    <mergeCell ref="E208:G208"/>
    <mergeCell ref="B209:D209"/>
    <mergeCell ref="E209:G209"/>
    <mergeCell ref="B200:D200"/>
    <mergeCell ref="E200:G200"/>
    <mergeCell ref="B201:D201"/>
    <mergeCell ref="E201:G201"/>
    <mergeCell ref="B206:D206"/>
    <mergeCell ref="E206:G206"/>
    <mergeCell ref="B193:D193"/>
    <mergeCell ref="E193:G193"/>
    <mergeCell ref="B198:D198"/>
    <mergeCell ref="E198:G198"/>
    <mergeCell ref="B199:D199"/>
    <mergeCell ref="E199:G199"/>
    <mergeCell ref="B190:D190"/>
    <mergeCell ref="E190:G190"/>
    <mergeCell ref="B191:D191"/>
    <mergeCell ref="E191:G191"/>
    <mergeCell ref="B192:D192"/>
    <mergeCell ref="E192:G192"/>
    <mergeCell ref="B183:D183"/>
    <mergeCell ref="E183:G183"/>
    <mergeCell ref="B184:D184"/>
    <mergeCell ref="E184:G184"/>
    <mergeCell ref="B185:D185"/>
    <mergeCell ref="E185:G185"/>
    <mergeCell ref="B176:D176"/>
    <mergeCell ref="E176:G176"/>
    <mergeCell ref="B177:D177"/>
    <mergeCell ref="E177:G177"/>
    <mergeCell ref="B182:D182"/>
    <mergeCell ref="E182:G182"/>
    <mergeCell ref="B169:D169"/>
    <mergeCell ref="E169:G169"/>
    <mergeCell ref="B174:D174"/>
    <mergeCell ref="E174:G174"/>
    <mergeCell ref="B175:D175"/>
    <mergeCell ref="E175:G175"/>
    <mergeCell ref="B166:D166"/>
    <mergeCell ref="E166:G166"/>
    <mergeCell ref="B167:D167"/>
    <mergeCell ref="E167:G167"/>
    <mergeCell ref="B168:D168"/>
    <mergeCell ref="E168:G168"/>
    <mergeCell ref="B159:D159"/>
    <mergeCell ref="E159:G159"/>
    <mergeCell ref="B160:D160"/>
    <mergeCell ref="E160:G160"/>
    <mergeCell ref="B161:D161"/>
    <mergeCell ref="E161:G161"/>
    <mergeCell ref="B152:D152"/>
    <mergeCell ref="E152:G152"/>
    <mergeCell ref="B153:D153"/>
    <mergeCell ref="E153:G153"/>
    <mergeCell ref="B158:D158"/>
    <mergeCell ref="E158:G158"/>
    <mergeCell ref="B145:D145"/>
    <mergeCell ref="E145:G145"/>
    <mergeCell ref="B150:D150"/>
    <mergeCell ref="E150:G150"/>
    <mergeCell ref="B151:D151"/>
    <mergeCell ref="E151:G151"/>
    <mergeCell ref="B142:D142"/>
    <mergeCell ref="E142:G142"/>
    <mergeCell ref="B143:D143"/>
    <mergeCell ref="E143:G143"/>
    <mergeCell ref="B144:D144"/>
    <mergeCell ref="E144:G144"/>
    <mergeCell ref="B135:D135"/>
    <mergeCell ref="E135:G135"/>
    <mergeCell ref="B136:D136"/>
    <mergeCell ref="E136:G136"/>
    <mergeCell ref="B137:D137"/>
    <mergeCell ref="E137:G137"/>
    <mergeCell ref="B128:D128"/>
    <mergeCell ref="E128:G128"/>
    <mergeCell ref="B129:D129"/>
    <mergeCell ref="E129:G129"/>
    <mergeCell ref="B134:D134"/>
    <mergeCell ref="E134:G134"/>
    <mergeCell ref="B121:D121"/>
    <mergeCell ref="E121:G121"/>
    <mergeCell ref="B126:D126"/>
    <mergeCell ref="E126:G126"/>
    <mergeCell ref="B127:D127"/>
    <mergeCell ref="E127:G127"/>
    <mergeCell ref="B118:D118"/>
    <mergeCell ref="E118:G118"/>
    <mergeCell ref="B119:D119"/>
    <mergeCell ref="E119:G119"/>
    <mergeCell ref="B120:D120"/>
    <mergeCell ref="E120:G120"/>
    <mergeCell ref="B111:D111"/>
    <mergeCell ref="E111:G111"/>
    <mergeCell ref="B112:D112"/>
    <mergeCell ref="E112:G112"/>
    <mergeCell ref="B113:D113"/>
    <mergeCell ref="E113:G113"/>
    <mergeCell ref="B104:D104"/>
    <mergeCell ref="E104:G104"/>
    <mergeCell ref="B105:D105"/>
    <mergeCell ref="E105:G105"/>
    <mergeCell ref="B110:D110"/>
    <mergeCell ref="E110:G110"/>
    <mergeCell ref="B97:D97"/>
    <mergeCell ref="E97:G97"/>
    <mergeCell ref="B102:D102"/>
    <mergeCell ref="E102:G102"/>
    <mergeCell ref="B103:D103"/>
    <mergeCell ref="E103:G103"/>
    <mergeCell ref="B94:D94"/>
    <mergeCell ref="E94:G94"/>
    <mergeCell ref="B95:D95"/>
    <mergeCell ref="E95:G95"/>
    <mergeCell ref="B96:D96"/>
    <mergeCell ref="E96:G96"/>
    <mergeCell ref="B87:D87"/>
    <mergeCell ref="E87:G87"/>
    <mergeCell ref="B88:D88"/>
    <mergeCell ref="E88:G88"/>
    <mergeCell ref="B89:D89"/>
    <mergeCell ref="E89:G89"/>
    <mergeCell ref="B80:D80"/>
    <mergeCell ref="E80:G80"/>
    <mergeCell ref="B81:D81"/>
    <mergeCell ref="E81:G81"/>
    <mergeCell ref="B86:D86"/>
    <mergeCell ref="E86:G86"/>
    <mergeCell ref="B73:D73"/>
    <mergeCell ref="E73:G73"/>
    <mergeCell ref="B78:D78"/>
    <mergeCell ref="E78:G78"/>
    <mergeCell ref="B79:D79"/>
    <mergeCell ref="E79:G79"/>
    <mergeCell ref="B70:D70"/>
    <mergeCell ref="E70:G70"/>
    <mergeCell ref="B71:D71"/>
    <mergeCell ref="E71:G71"/>
    <mergeCell ref="B72:D72"/>
    <mergeCell ref="E72:G72"/>
    <mergeCell ref="B63:D63"/>
    <mergeCell ref="E63:G63"/>
    <mergeCell ref="B64:D64"/>
    <mergeCell ref="E64:G64"/>
    <mergeCell ref="B65:D65"/>
    <mergeCell ref="E65:G65"/>
    <mergeCell ref="B56:D56"/>
    <mergeCell ref="E56:G56"/>
    <mergeCell ref="B57:D57"/>
    <mergeCell ref="E57:G57"/>
    <mergeCell ref="B62:D62"/>
    <mergeCell ref="E62:G62"/>
    <mergeCell ref="B49:D49"/>
    <mergeCell ref="E49:G49"/>
    <mergeCell ref="B54:D54"/>
    <mergeCell ref="E54:G54"/>
    <mergeCell ref="B55:D55"/>
    <mergeCell ref="E55:G55"/>
    <mergeCell ref="B46:D46"/>
    <mergeCell ref="E46:G46"/>
    <mergeCell ref="B47:D47"/>
    <mergeCell ref="E47:G47"/>
    <mergeCell ref="B48:D48"/>
    <mergeCell ref="E48:G48"/>
    <mergeCell ref="B39:D39"/>
    <mergeCell ref="E39:G39"/>
    <mergeCell ref="B40:D40"/>
    <mergeCell ref="E40:G40"/>
    <mergeCell ref="B41:D41"/>
    <mergeCell ref="E41:G41"/>
    <mergeCell ref="B32:D32"/>
    <mergeCell ref="E32:G32"/>
    <mergeCell ref="B33:D33"/>
    <mergeCell ref="E33:G33"/>
    <mergeCell ref="B38:D38"/>
    <mergeCell ref="E38:G38"/>
    <mergeCell ref="B25:D25"/>
    <mergeCell ref="E25:G25"/>
    <mergeCell ref="B30:D30"/>
    <mergeCell ref="E30:G30"/>
    <mergeCell ref="B31:D31"/>
    <mergeCell ref="E31:G31"/>
    <mergeCell ref="B22:D22"/>
    <mergeCell ref="E22:G22"/>
    <mergeCell ref="B23:D23"/>
    <mergeCell ref="E23:G23"/>
    <mergeCell ref="B24:D24"/>
    <mergeCell ref="E24:G24"/>
    <mergeCell ref="B15:D15"/>
    <mergeCell ref="E15:G15"/>
    <mergeCell ref="B16:D16"/>
    <mergeCell ref="E16:G16"/>
    <mergeCell ref="B17:D17"/>
    <mergeCell ref="E17:G17"/>
    <mergeCell ref="B8:D8"/>
    <mergeCell ref="E8:G8"/>
    <mergeCell ref="B9:D9"/>
    <mergeCell ref="E9:G9"/>
    <mergeCell ref="B14:D14"/>
    <mergeCell ref="E14:G14"/>
    <mergeCell ref="B6:D6"/>
    <mergeCell ref="E6:G6"/>
    <mergeCell ref="B7:D7"/>
    <mergeCell ref="E7:G7"/>
    <mergeCell ref="B303:D303"/>
    <mergeCell ref="E303:G303"/>
    <mergeCell ref="B287:D287"/>
    <mergeCell ref="E287:G287"/>
    <mergeCell ref="B288:D288"/>
    <mergeCell ref="E288:G288"/>
    <mergeCell ref="B289:D289"/>
    <mergeCell ref="E289:G289"/>
    <mergeCell ref="B273:D273"/>
    <mergeCell ref="E273:G273"/>
    <mergeCell ref="B279:D279"/>
    <mergeCell ref="E279:G279"/>
    <mergeCell ref="B280:D280"/>
    <mergeCell ref="E280:G280"/>
    <mergeCell ref="B281:D281"/>
    <mergeCell ref="E281:G281"/>
    <mergeCell ref="B294:D294"/>
    <mergeCell ref="E294:G294"/>
    <mergeCell ref="B302:D302"/>
    <mergeCell ref="E302:G302"/>
    <mergeCell ref="B295:D295"/>
    <mergeCell ref="E295:G295"/>
    <mergeCell ref="B296:D296"/>
    <mergeCell ref="E296:G296"/>
    <mergeCell ref="B327:D327"/>
    <mergeCell ref="E327:G327"/>
    <mergeCell ref="B328:D328"/>
    <mergeCell ref="E328:G328"/>
    <mergeCell ref="B329:D329"/>
    <mergeCell ref="E329:G329"/>
    <mergeCell ref="B313:D313"/>
    <mergeCell ref="E313:G313"/>
    <mergeCell ref="B319:D319"/>
    <mergeCell ref="E319:G319"/>
    <mergeCell ref="B320:D320"/>
    <mergeCell ref="E320:G320"/>
    <mergeCell ref="B321:D321"/>
    <mergeCell ref="E321:G321"/>
    <mergeCell ref="B335:D335"/>
    <mergeCell ref="E335:G335"/>
    <mergeCell ref="B336:D336"/>
    <mergeCell ref="E336:G336"/>
    <mergeCell ref="B337:D337"/>
    <mergeCell ref="E337:G337"/>
    <mergeCell ref="B343:D343"/>
    <mergeCell ref="E343:G343"/>
    <mergeCell ref="B342:D342"/>
    <mergeCell ref="E342:G342"/>
    <mergeCell ref="B344:D344"/>
    <mergeCell ref="E344:G344"/>
    <mergeCell ref="B345:D345"/>
    <mergeCell ref="E345:G345"/>
    <mergeCell ref="B351:D351"/>
    <mergeCell ref="E351:G351"/>
    <mergeCell ref="B352:D352"/>
    <mergeCell ref="E352:G352"/>
    <mergeCell ref="B350:D350"/>
    <mergeCell ref="E350:G350"/>
    <mergeCell ref="B353:D353"/>
    <mergeCell ref="E353:G353"/>
    <mergeCell ref="B359:D359"/>
    <mergeCell ref="E359:G359"/>
    <mergeCell ref="B360:D360"/>
    <mergeCell ref="E360:G360"/>
    <mergeCell ref="B361:D361"/>
    <mergeCell ref="E361:G361"/>
    <mergeCell ref="B358:D358"/>
    <mergeCell ref="E358:G358"/>
    <mergeCell ref="B399:D399"/>
    <mergeCell ref="E399:G399"/>
    <mergeCell ref="B400:D400"/>
    <mergeCell ref="E400:G400"/>
    <mergeCell ref="B401:D401"/>
    <mergeCell ref="E401:G401"/>
    <mergeCell ref="B384:D384"/>
    <mergeCell ref="E384:G384"/>
    <mergeCell ref="B385:D385"/>
    <mergeCell ref="E385:G385"/>
    <mergeCell ref="B391:D391"/>
    <mergeCell ref="E391:G391"/>
    <mergeCell ref="B392:D392"/>
    <mergeCell ref="E392:G392"/>
    <mergeCell ref="B305:D305"/>
    <mergeCell ref="E305:G305"/>
    <mergeCell ref="B311:D311"/>
    <mergeCell ref="E311:G311"/>
    <mergeCell ref="B312:D312"/>
    <mergeCell ref="E312:G312"/>
    <mergeCell ref="B334:D334"/>
    <mergeCell ref="E334:G334"/>
    <mergeCell ref="B393:D393"/>
    <mergeCell ref="E393:G393"/>
    <mergeCell ref="B375:D375"/>
    <mergeCell ref="E375:G375"/>
    <mergeCell ref="B376:D376"/>
    <mergeCell ref="E376:G376"/>
    <mergeCell ref="B377:D377"/>
    <mergeCell ref="E377:G377"/>
    <mergeCell ref="B367:D367"/>
    <mergeCell ref="E367:G367"/>
    <mergeCell ref="B368:D368"/>
    <mergeCell ref="E368:G368"/>
    <mergeCell ref="B369:D369"/>
    <mergeCell ref="E369:G369"/>
    <mergeCell ref="B366:D366"/>
    <mergeCell ref="E366:G366"/>
    <mergeCell ref="B254:D254"/>
    <mergeCell ref="E254:G254"/>
    <mergeCell ref="B262:D262"/>
    <mergeCell ref="E262:G262"/>
    <mergeCell ref="B270:D270"/>
    <mergeCell ref="E270:G270"/>
    <mergeCell ref="B278:D278"/>
    <mergeCell ref="E278:G278"/>
    <mergeCell ref="B286:D286"/>
    <mergeCell ref="E286:G286"/>
    <mergeCell ref="B264:D264"/>
    <mergeCell ref="E264:G264"/>
    <mergeCell ref="B265:D265"/>
    <mergeCell ref="E265:G265"/>
    <mergeCell ref="B271:D271"/>
    <mergeCell ref="E271:G271"/>
    <mergeCell ref="B272:D272"/>
    <mergeCell ref="E272:G272"/>
    <mergeCell ref="B255:D255"/>
    <mergeCell ref="E255:G255"/>
    <mergeCell ref="B256:D256"/>
    <mergeCell ref="E256:G256"/>
    <mergeCell ref="B263:D263"/>
    <mergeCell ref="E263:G263"/>
    <mergeCell ref="B402:D402"/>
    <mergeCell ref="E402:G402"/>
    <mergeCell ref="B383:D383"/>
    <mergeCell ref="E383:G383"/>
    <mergeCell ref="B257:D257"/>
    <mergeCell ref="E257:G257"/>
    <mergeCell ref="B374:D374"/>
    <mergeCell ref="E374:G374"/>
    <mergeCell ref="B382:D382"/>
    <mergeCell ref="E382:G382"/>
    <mergeCell ref="B390:D390"/>
    <mergeCell ref="E390:G390"/>
    <mergeCell ref="B398:D398"/>
    <mergeCell ref="E398:G398"/>
    <mergeCell ref="B297:D297"/>
    <mergeCell ref="E297:G297"/>
    <mergeCell ref="B310:D310"/>
    <mergeCell ref="E310:G310"/>
    <mergeCell ref="B318:D318"/>
    <mergeCell ref="E318:G318"/>
    <mergeCell ref="B326:D326"/>
    <mergeCell ref="E326:G326"/>
    <mergeCell ref="B304:D304"/>
    <mergeCell ref="E304:G304"/>
  </mergeCells>
  <conditionalFormatting sqref="A6:G9 A14:G17 A22:G25 A30:G33 A38:G41 A46:G49 A54:G57 A70:G73 A78:G81 A86:G89 A94:G97 A102:G105 A110:G113 A118:G121 A126:G129 A134:G137 A142:G145 A150:G153 A158:G161 A166:G169 A174:G177 A182:G185 A190:G193 A198:G201 A206:G209 A214:G217 A222:G225 A230:G233 A238:G241 A246:G249 A254:G257 A262:G265 A270:G273 A278:G281 A286:G289 A294:G297 A302:G305 A310:G313 A318:G321 A326:G329 A334:G337 A342:G345 A350:G353 A358:G361 A366:G369 A374:G377 A382:G385 A390:G393 A398:G401">
    <cfRule type="duplicateValues" dxfId="2" priority="2"/>
  </conditionalFormatting>
  <conditionalFormatting sqref="E4:F4 E12:F12 E20:F20 E28:F28 E36:F36 E44:F44 E52:F52 E60:F60 E68:F68 E76:F76 E84:F84 E92:F92 E100:F100 E108:F108 E116:F116 E124:F124 E132:F132 E140:F140 E148:F148 E156:F156 E164:F164 E172:F172 E180:F180 E188:F188 E196:F196 E204:F204 E212:F212 E220:F220 E228:F228 E236:F236 E244:F244 E252:F252 E260:F260 E268:F268 E276:F276 E284:F284 E292:F292 E300:F300 E308:F308 E316:F316 E324:F324 E332:F332 E340:F340 E348:F348 E356:F356 E364:F364 E372:F372 E380:F380 E388:F388 E396:F396">
    <cfRule type="cellIs" dxfId="1" priority="1" operator="notBetween">
      <formula>$E$1</formula>
      <formula>$F$1</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showInputMessage="1" showErrorMessage="1" xr:uid="{6B0CD5BB-6C9E-4116-A54D-169A97A126F7}">
          <x14:formula1>
            <xm:f>DATA!$C$1:$C$22</xm:f>
          </x14:formula1>
          <xm:sqref>C1</xm:sqref>
        </x14:dataValidation>
        <x14:dataValidation type="list" allowBlank="1" showInputMessage="1" showErrorMessage="1" xr:uid="{3E5D95F7-2566-4A4C-BD4F-12495DF7A923}">
          <x14:formula1>
            <xm:f>DATA!$XEZ$1048503:$XEZ$1048513</xm:f>
          </x14:formula1>
          <xm:sqref>C2</xm:sqref>
        </x14:dataValidation>
        <x14:dataValidation type="list" allowBlank="1" showInputMessage="1" showErrorMessage="1" xr:uid="{AA76F385-4C66-4F81-80C8-F49EB6AE15EC}">
          <x14:formula1>
            <xm:f>DATA!$XFB$1048503:$XFB$1048541</xm:f>
          </x14:formula1>
          <xm:sqref>D2</xm:sqref>
        </x14:dataValidation>
        <x14:dataValidation type="list" showInputMessage="1" showErrorMessage="1" xr:uid="{ED644492-589A-4577-A295-CAE30DAB52A6}">
          <x14:formula1>
            <xm:f>DATA!$C$27:$C$33</xm:f>
          </x14:formula1>
          <xm:sqref>A3 A11 A19 A27 A35 A43 A51 A59 A67 A75 A83 A91 A99 A107 A115 A123 A131 A139 A147 A155 A163 A171 A179 A187 A195 A203 A211 A219 A227 A235 A243 A251 A259 A267 A275 A283 A291 A299 A307 A315 A323 A331 A339 A347 A355 A363 A371 A379 A387 A395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C2:XFD1048576"/>
  <sheetViews>
    <sheetView zoomScale="70" zoomScaleNormal="70" workbookViewId="0">
      <selection activeCell="J18" sqref="J18"/>
    </sheetView>
  </sheetViews>
  <sheetFormatPr defaultRowHeight="15" x14ac:dyDescent="0.25"/>
  <cols>
    <col min="1" max="2" width="9.140625" style="1"/>
    <col min="3" max="3" width="21" style="1" bestFit="1" customWidth="1"/>
    <col min="4" max="4" width="9.140625" style="1"/>
    <col min="5" max="5" width="12.42578125" style="1" bestFit="1" customWidth="1"/>
    <col min="6" max="6" width="9.28515625" style="1" bestFit="1" customWidth="1"/>
    <col min="7" max="14" width="9.7109375" style="1" bestFit="1" customWidth="1"/>
    <col min="15" max="15" width="10.5703125" style="1" bestFit="1" customWidth="1"/>
    <col min="16" max="16" width="10.140625" style="1" bestFit="1" customWidth="1"/>
    <col min="17" max="24" width="10.5703125" style="1" bestFit="1" customWidth="1"/>
    <col min="25" max="25" width="11" style="1" bestFit="1" customWidth="1"/>
    <col min="26" max="26" width="10.5703125" style="1" bestFit="1" customWidth="1"/>
    <col min="27" max="33" width="11" style="1" bestFit="1" customWidth="1"/>
    <col min="34" max="16379" width="9.140625" style="1"/>
    <col min="16380" max="16380" width="12.42578125" style="1" bestFit="1" customWidth="1"/>
    <col min="16381" max="16381" width="9.140625" style="1"/>
    <col min="16382" max="16382" width="14" style="1" bestFit="1" customWidth="1"/>
    <col min="16383" max="16383" width="9.140625" style="1"/>
    <col min="16384" max="16384" width="18.85546875" style="1" bestFit="1" customWidth="1"/>
  </cols>
  <sheetData>
    <row r="2" spans="3:33" x14ac:dyDescent="0.25">
      <c r="C2" s="1" t="s">
        <v>4</v>
      </c>
      <c r="F2" s="1" t="s">
        <v>29</v>
      </c>
      <c r="G2" s="1" t="s">
        <v>30</v>
      </c>
      <c r="H2" s="1" t="s">
        <v>31</v>
      </c>
      <c r="I2" s="1" t="s">
        <v>32</v>
      </c>
      <c r="J2" s="1" t="s">
        <v>33</v>
      </c>
      <c r="K2" s="1" t="s">
        <v>34</v>
      </c>
      <c r="L2" s="1" t="s">
        <v>35</v>
      </c>
      <c r="M2" s="1" t="s">
        <v>36</v>
      </c>
      <c r="N2" s="1" t="s">
        <v>37</v>
      </c>
      <c r="O2" s="1" t="s">
        <v>38</v>
      </c>
      <c r="P2" s="1" t="s">
        <v>39</v>
      </c>
      <c r="Q2" s="1" t="s">
        <v>40</v>
      </c>
      <c r="R2" s="1" t="s">
        <v>41</v>
      </c>
      <c r="S2" s="1" t="s">
        <v>42</v>
      </c>
      <c r="T2" s="1" t="s">
        <v>43</v>
      </c>
      <c r="U2" s="1" t="s">
        <v>44</v>
      </c>
      <c r="V2" s="1" t="s">
        <v>45</v>
      </c>
      <c r="W2" s="1" t="s">
        <v>46</v>
      </c>
      <c r="X2" s="1" t="s">
        <v>47</v>
      </c>
      <c r="Y2" s="1" t="s">
        <v>48</v>
      </c>
      <c r="Z2" s="1" t="s">
        <v>49</v>
      </c>
      <c r="AA2" s="1" t="s">
        <v>50</v>
      </c>
      <c r="AB2" s="1" t="s">
        <v>51</v>
      </c>
      <c r="AC2" s="1" t="s">
        <v>52</v>
      </c>
      <c r="AD2" s="1" t="s">
        <v>53</v>
      </c>
      <c r="AE2" s="1" t="s">
        <v>54</v>
      </c>
      <c r="AF2" s="1" t="s">
        <v>55</v>
      </c>
      <c r="AG2" s="1" t="s">
        <v>68</v>
      </c>
    </row>
    <row r="3" spans="3:33" x14ac:dyDescent="0.25">
      <c r="C3" s="1" t="s">
        <v>5</v>
      </c>
      <c r="E3" s="1" t="s">
        <v>56</v>
      </c>
      <c r="F3">
        <f>COUNTIF('CABLE 1'!B:B,4)</f>
        <v>0</v>
      </c>
      <c r="G3">
        <f>COUNTIF('CABLE 2'!B:B,4)</f>
        <v>0</v>
      </c>
      <c r="H3">
        <f>COUNTIF('CABLE 3'!B:B,4)</f>
        <v>0</v>
      </c>
      <c r="I3">
        <f>COUNTIF('CABLE 4'!B:B,4)</f>
        <v>0</v>
      </c>
      <c r="J3">
        <f>COUNTIF('CABLE 5'!B:B,4)</f>
        <v>0</v>
      </c>
      <c r="K3">
        <f>COUNTIF('CABLE 6'!B:B,4)</f>
        <v>0</v>
      </c>
      <c r="L3">
        <f>COUNTIF('CABLE 7'!B:B,4)</f>
        <v>0</v>
      </c>
      <c r="M3">
        <f>COUNTIF('CABLE 8'!B:B,4)</f>
        <v>0</v>
      </c>
      <c r="N3">
        <f>COUNTIF('CABLE 9'!B:B,4)</f>
        <v>0</v>
      </c>
      <c r="O3">
        <f>COUNTIF('CABLE 10'!B:B,4)</f>
        <v>0</v>
      </c>
      <c r="P3">
        <f>COUNTIF('CABLE 11'!B:B,4)</f>
        <v>0</v>
      </c>
      <c r="Q3">
        <f>COUNTIF('CABLE 12'!B:B,4)</f>
        <v>0</v>
      </c>
      <c r="R3">
        <f>COUNTIF('CABLE 13'!B:B,4)</f>
        <v>0</v>
      </c>
      <c r="S3">
        <f>COUNTIF('CABLE 14'!B:B,4)</f>
        <v>0</v>
      </c>
      <c r="T3">
        <f>COUNTIF('CABLE 15'!B:B,4)</f>
        <v>0</v>
      </c>
      <c r="U3">
        <f>COUNTIF('CABLE 16'!B:B,4)</f>
        <v>0</v>
      </c>
      <c r="V3">
        <f>COUNTIF('CABLE 17'!B:B,4)</f>
        <v>0</v>
      </c>
      <c r="W3">
        <f>COUNTIF('CABLE 18'!B:B,4)</f>
        <v>0</v>
      </c>
      <c r="X3">
        <f>COUNTIF('CABLE 19'!B:B,4)</f>
        <v>0</v>
      </c>
      <c r="Y3">
        <f>COUNTIF('CABLE 20'!B:B,4)</f>
        <v>0</v>
      </c>
      <c r="Z3">
        <f>COUNTIF('CABLE 21'!B:B,4)</f>
        <v>0</v>
      </c>
      <c r="AA3">
        <f>COUNTIF('CABLE 22'!B:B,4)</f>
        <v>0</v>
      </c>
      <c r="AB3">
        <f>COUNTIF('CABLE 23'!B:B,4)</f>
        <v>0</v>
      </c>
      <c r="AC3">
        <f>COUNTIF('CABLE 24'!B:B,4)</f>
        <v>0</v>
      </c>
      <c r="AD3">
        <f>COUNTIF('CABLE 25'!B:B,4)</f>
        <v>0</v>
      </c>
      <c r="AE3">
        <f>COUNTIF('CABLE 26'!B:B,4)</f>
        <v>0</v>
      </c>
      <c r="AF3">
        <f>COUNTIF('CABLE 27'!B:B,4)</f>
        <v>0</v>
      </c>
      <c r="AG3">
        <f>COUNTIF('CABLE 28'!B:B,4)</f>
        <v>0</v>
      </c>
    </row>
    <row r="4" spans="3:33" x14ac:dyDescent="0.25">
      <c r="C4" s="1" t="s">
        <v>6</v>
      </c>
      <c r="E4" s="1" t="s">
        <v>79</v>
      </c>
      <c r="F4">
        <f>COUNTIFS('CABLE 1'!$B:$B,6, 'CABLE 1'!$B:$B, "&lt;&gt;6F")</f>
        <v>0</v>
      </c>
      <c r="G4">
        <f>COUNTIFS('CABLE 2'!$B:$B,6, 'CABLE 2'!$B:$B, "&lt;&gt;6F")</f>
        <v>2</v>
      </c>
      <c r="H4">
        <f>COUNTIFS('CABLE 3'!$B:$B,6, 'CABLE 3'!$B:$B, "&lt;&gt;6F")</f>
        <v>0</v>
      </c>
      <c r="I4">
        <f>COUNTIFS('CABLE 4'!$B:$B,6, 'CABLE 4'!$B:$B, "&lt;&gt;6F")</f>
        <v>0</v>
      </c>
      <c r="J4">
        <f>COUNTIFS('CABLE 5'!$B:$B,6, 'CABLE 5'!$B:$B, "&lt;&gt;6F")</f>
        <v>0</v>
      </c>
      <c r="K4">
        <f>COUNTIFS('CABLE 6'!$B:$B,6, 'CABLE 6'!$B:$B, "&lt;&gt;6F")</f>
        <v>0</v>
      </c>
      <c r="L4">
        <f>COUNTIFS('CABLE 7'!$B:$B,6, 'CABLE 7'!$B:$B, "&lt;&gt;6F")</f>
        <v>0</v>
      </c>
      <c r="M4">
        <f>COUNTIFS('CABLE 8'!$B:$B,6, 'CABLE 8'!$B:$B, "&lt;&gt;6F")</f>
        <v>0</v>
      </c>
      <c r="N4">
        <f>COUNTIFS('CABLE 9'!$B:$B,6, 'CABLE 9'!$B:$B, "&lt;&gt;6F")</f>
        <v>0</v>
      </c>
      <c r="O4">
        <f>COUNTIFS('CABLE 10'!$B:$B,6, 'CABLE 10'!$B:$B, "&lt;&gt;6F")</f>
        <v>0</v>
      </c>
      <c r="P4">
        <f>COUNTIFS('CABLE 11'!$B:$B,6, 'CABLE 11'!$B:$B, "&lt;&gt;6F")</f>
        <v>0</v>
      </c>
      <c r="Q4">
        <f>COUNTIFS('CABLE 12'!$B:$B,6, 'CABLE 12'!$B:$B, "&lt;&gt;6F")</f>
        <v>0</v>
      </c>
      <c r="R4">
        <f>COUNTIFS('CABLE 13'!$B:$B,6, 'CABLE 13'!$B:$B, "&lt;&gt;6F")</f>
        <v>0</v>
      </c>
      <c r="S4">
        <f>COUNTIFS('CABLE 14'!$B:$B,6, 'CABLE 14'!$B:$B, "&lt;&gt;6F")</f>
        <v>0</v>
      </c>
      <c r="T4">
        <f>COUNTIFS('CABLE 15'!$B:$B,6, 'CABLE 15'!$B:$B, "&lt;&gt;6F")</f>
        <v>0</v>
      </c>
      <c r="U4">
        <f>COUNTIFS('CABLE 16'!$B:$B,6, 'CABLE 16'!$B:$B, "&lt;&gt;6F")</f>
        <v>0</v>
      </c>
      <c r="V4">
        <f>COUNTIFS('CABLE 17'!$B:$B,6, 'CABLE 17'!$B:$B, "&lt;&gt;6F")</f>
        <v>0</v>
      </c>
      <c r="W4">
        <f>COUNTIFS('CABLE 18'!$B:$B,6, 'CABLE 18'!$B:$B, "&lt;&gt;6F")</f>
        <v>0</v>
      </c>
      <c r="X4">
        <f>COUNTIFS('CABLE 19'!$B:$B,6, 'CABLE 19'!$B:$B, "&lt;&gt;6F")</f>
        <v>0</v>
      </c>
      <c r="Y4">
        <f>COUNTIFS('CABLE 20'!$B:$B,6, 'CABLE 20'!$B:$B, "&lt;&gt;6F")</f>
        <v>0</v>
      </c>
      <c r="Z4">
        <f>COUNTIFS('CABLE 21'!$B:$B,6, 'CABLE 21'!$B:$B, "&lt;&gt;6F")</f>
        <v>0</v>
      </c>
      <c r="AA4">
        <f>COUNTIFS('CABLE 22'!$B:$B,6, 'CABLE 22'!$B:$B, "&lt;&gt;6F")</f>
        <v>0</v>
      </c>
      <c r="AB4">
        <f>COUNTIFS('CABLE 23'!$B:$B,6, 'CABLE 23'!$B:$B, "&lt;&gt;6F")</f>
        <v>0</v>
      </c>
      <c r="AC4">
        <f>COUNTIFS('CABLE 24'!$B:$B,6, 'CABLE 24'!$B:$B, "&lt;&gt;6F")</f>
        <v>0</v>
      </c>
      <c r="AD4">
        <f>COUNTIFS('CABLE 25'!$B:$B,6, 'CABLE 25'!$B:$B, "&lt;&gt;6F")</f>
        <v>0</v>
      </c>
      <c r="AE4">
        <f>COUNTIFS('CABLE 26'!$B:$B,6, 'CABLE 26'!$B:$B, "&lt;&gt;6F")</f>
        <v>0</v>
      </c>
      <c r="AF4">
        <f>COUNTIFS('CABLE 27'!$B:$B,6, 'CABLE 27'!$B:$B, "&lt;&gt;6F")</f>
        <v>0</v>
      </c>
      <c r="AG4">
        <f>COUNTIFS('CABLE 28'!$B:$B,6, 'CABLE 28'!$B:$B, "&lt;&gt;6F")</f>
        <v>0</v>
      </c>
    </row>
    <row r="5" spans="3:33" x14ac:dyDescent="0.25">
      <c r="C5" s="1" t="s">
        <v>7</v>
      </c>
      <c r="E5" s="1" t="s">
        <v>57</v>
      </c>
      <c r="F5">
        <f>COUNTIF('CABLE 1'!B:B,8)</f>
        <v>0</v>
      </c>
      <c r="G5">
        <f>COUNTIF('CABLE 2'!B:B,8)</f>
        <v>0</v>
      </c>
      <c r="H5">
        <f>COUNTIF('CABLE 3'!B:B,8)</f>
        <v>0</v>
      </c>
      <c r="I5">
        <f>COUNTIF('CABLE 4'!B:B,8)</f>
        <v>0</v>
      </c>
      <c r="J5">
        <f>COUNTIF('CABLE 5'!B:B,8)</f>
        <v>0</v>
      </c>
      <c r="K5">
        <f>COUNTIF('CABLE 6'!B:B,8)</f>
        <v>0</v>
      </c>
      <c r="L5">
        <f>COUNTIF('CABLE 7'!B:B,8)</f>
        <v>0</v>
      </c>
      <c r="M5">
        <f>COUNTIF('CABLE 8'!B:B,8)</f>
        <v>0</v>
      </c>
      <c r="N5">
        <f>COUNTIF('CABLE 9'!B:B,8)</f>
        <v>0</v>
      </c>
      <c r="O5">
        <f>COUNTIF('CABLE 10'!B:B,8)</f>
        <v>0</v>
      </c>
      <c r="P5">
        <f>COUNTIF('CABLE 11'!B:B,8)</f>
        <v>0</v>
      </c>
      <c r="Q5">
        <f>COUNTIF('CABLE 12'!B:B,8)</f>
        <v>0</v>
      </c>
      <c r="R5">
        <f>COUNTIF('CABLE 13'!B:B,8)</f>
        <v>0</v>
      </c>
      <c r="S5">
        <f>COUNTIF('CABLE 14'!B:B,8)</f>
        <v>0</v>
      </c>
      <c r="T5">
        <f>COUNTIF('CABLE 15'!B:B,8)</f>
        <v>0</v>
      </c>
      <c r="U5">
        <f>COUNTIF('CABLE 16'!B:B,8)</f>
        <v>0</v>
      </c>
      <c r="V5">
        <f>COUNTIF('CABLE 17'!B:B,8)</f>
        <v>0</v>
      </c>
      <c r="W5">
        <f>COUNTIF('CABLE 18'!B:B,8)</f>
        <v>0</v>
      </c>
      <c r="X5">
        <f>COUNTIF('CABLE 19'!B:B,8)</f>
        <v>0</v>
      </c>
      <c r="Y5">
        <f>COUNTIF('CABLE 20'!B:B,8)</f>
        <v>0</v>
      </c>
      <c r="Z5">
        <f>COUNTIF('CABLE 21'!B:B,8)</f>
        <v>0</v>
      </c>
      <c r="AA5">
        <f>COUNTIF('CABLE 22'!B:B,8)</f>
        <v>0</v>
      </c>
      <c r="AB5">
        <f>COUNTIF('CABLE 23'!B:B,8)</f>
        <v>0</v>
      </c>
      <c r="AC5">
        <f>COUNTIF('CABLE 24'!B:B,8)</f>
        <v>0</v>
      </c>
      <c r="AD5">
        <f>COUNTIF('CABLE 25'!B:B,8)</f>
        <v>0</v>
      </c>
      <c r="AE5">
        <f>COUNTIF('CABLE 26'!B:B,8)</f>
        <v>0</v>
      </c>
      <c r="AF5">
        <f>COUNTIF('CABLE 27'!B:B,8)</f>
        <v>0</v>
      </c>
      <c r="AG5">
        <f>COUNTIF('CABLE 28'!B:B,8)</f>
        <v>0</v>
      </c>
    </row>
    <row r="6" spans="3:33" x14ac:dyDescent="0.25">
      <c r="C6" s="1" t="s">
        <v>8</v>
      </c>
      <c r="E6" s="1" t="s">
        <v>58</v>
      </c>
      <c r="F6">
        <f>COUNTIFS('CABLE 1'!$B:$B,12, 'CABLE 1'!$B:$B, "&lt;&gt;12T, 12F")</f>
        <v>0</v>
      </c>
      <c r="G6">
        <f>COUNTIFS('CABLE 2'!$B:$B,12, 'CABLE 2'!$B:$B, "&lt;&gt;12T, 12F")</f>
        <v>1</v>
      </c>
      <c r="H6">
        <f>COUNTIFS('CABLE 3'!$B:$B,12, 'CABLE 3'!$B:$B, "&lt;&gt;12T, 12F")</f>
        <v>0</v>
      </c>
      <c r="I6">
        <f>COUNTIFS('CABLE 4'!$B:$B,12, 'CABLE 4'!$B:$B, "&lt;&gt;12T, 12F")</f>
        <v>0</v>
      </c>
      <c r="J6">
        <f>COUNTIFS('CABLE 5'!$B:$B,12, 'CABLE 5'!$B:$B, "&lt;&gt;12T, 12F")</f>
        <v>0</v>
      </c>
      <c r="K6">
        <f>COUNTIFS('CABLE 6'!$B:$B,12, 'CABLE 6'!$B:$B, "&lt;&gt;12T, 12F")</f>
        <v>0</v>
      </c>
      <c r="L6">
        <f>COUNTIFS('CABLE 7'!$B:$B,12, 'CABLE 7'!$B:$B, "&lt;&gt;12T, 12F")</f>
        <v>0</v>
      </c>
      <c r="M6">
        <f>COUNTIFS('CABLE 8'!$B:$B,12, 'CABLE 8'!$B:$B, "&lt;&gt;12T, 12F")</f>
        <v>0</v>
      </c>
      <c r="N6">
        <f>COUNTIFS('CABLE 9'!$B:$B,12, 'CABLE 9'!$B:$B, "&lt;&gt;12T, 12F")</f>
        <v>0</v>
      </c>
      <c r="O6">
        <f>COUNTIFS('CABLE 10'!$B:$B,12, 'CABLE 10'!$B:$B, "&lt;&gt;12T, 12F")</f>
        <v>0</v>
      </c>
      <c r="P6">
        <f>COUNTIFS('CABLE 11'!$B:$B,12, 'CABLE 11'!$B:$B, "&lt;&gt;12T, 12F")</f>
        <v>0</v>
      </c>
      <c r="Q6">
        <f>COUNTIFS('CABLE 12'!$B:$B,12, 'CABLE 12'!$B:$B, "&lt;&gt;12T, 12F")</f>
        <v>0</v>
      </c>
      <c r="R6">
        <f>COUNTIFS('CABLE 13'!$B:$B,12, 'CABLE 13'!$B:$B, "&lt;&gt;12T, 12F")</f>
        <v>0</v>
      </c>
      <c r="S6">
        <f>COUNTIFS('CABLE 14'!$B:$B,12, 'CABLE 14'!$B:$B, "&lt;&gt;12T, 12F")</f>
        <v>0</v>
      </c>
      <c r="T6">
        <f>COUNTIFS('CABLE 15'!$B:$B,12, 'CABLE 15'!$B:$B, "&lt;&gt;12T, 12F")</f>
        <v>0</v>
      </c>
      <c r="U6">
        <f>COUNTIFS('CABLE 16'!$B:$B,12, 'CABLE 16'!$B:$B, "&lt;&gt;12T, 12F")</f>
        <v>0</v>
      </c>
      <c r="V6">
        <f>COUNTIFS('CABLE 17'!$B:$B,12, 'CABLE 17'!$B:$B, "&lt;&gt;12T, 12F")</f>
        <v>0</v>
      </c>
      <c r="W6">
        <f>COUNTIFS('CABLE 18'!$B:$B,12, 'CABLE 18'!$B:$B, "&lt;&gt;12T, 12F")</f>
        <v>0</v>
      </c>
      <c r="X6">
        <f>COUNTIFS('CABLE 19'!$B:$B,12, 'CABLE 19'!$B:$B, "&lt;&gt;12T, 12F")</f>
        <v>0</v>
      </c>
      <c r="Y6">
        <f>COUNTIFS('CABLE 20'!$B:$B,12, 'CABLE 20'!$B:$B, "&lt;&gt;12T, 12F")</f>
        <v>0</v>
      </c>
      <c r="Z6">
        <f>COUNTIFS('CABLE 21'!$B:$B,12, 'CABLE 21'!$B:$B, "&lt;&gt;12T, 12F")</f>
        <v>0</v>
      </c>
      <c r="AA6">
        <f>COUNTIFS('CABLE 22'!$B:$B,12, 'CABLE 22'!$B:$B, "&lt;&gt;12T, 12F")</f>
        <v>0</v>
      </c>
      <c r="AB6">
        <f>COUNTIFS('CABLE 23'!$B:$B,12, 'CABLE 23'!$B:$B, "&lt;&gt;12T, 12F")</f>
        <v>0</v>
      </c>
      <c r="AC6">
        <f>COUNTIFS('CABLE 24'!$B:$B,12, 'CABLE 24'!$B:$B, "&lt;&gt;12T, 12F")</f>
        <v>0</v>
      </c>
      <c r="AD6">
        <f>COUNTIFS('CABLE 25'!$B:$B,12, 'CABLE 25'!$B:$B, "&lt;&gt;12T, 12F")</f>
        <v>0</v>
      </c>
      <c r="AE6">
        <f>COUNTIFS('CABLE 26'!$B:$B,12, 'CABLE 26'!$B:$B, "&lt;&gt;12T, 12F")</f>
        <v>0</v>
      </c>
      <c r="AF6">
        <f>COUNTIFS('CABLE 27'!$B:$B,12, 'CABLE 27'!$B:$B, "&lt;&gt;12T, 12F")</f>
        <v>0</v>
      </c>
      <c r="AG6">
        <f>COUNTIFS('CABLE 28'!$B:$B, 12, 'CABLE 28'!$B:$B, "&lt;&gt;12T, 12F")</f>
        <v>0</v>
      </c>
    </row>
    <row r="7" spans="3:33" x14ac:dyDescent="0.25">
      <c r="C7" s="1" t="s">
        <v>9</v>
      </c>
    </row>
    <row r="8" spans="3:33" x14ac:dyDescent="0.25">
      <c r="C8" s="1" t="s">
        <v>10</v>
      </c>
    </row>
    <row r="9" spans="3:33" x14ac:dyDescent="0.25">
      <c r="C9" s="1" t="s">
        <v>11</v>
      </c>
    </row>
    <row r="10" spans="3:33" x14ac:dyDescent="0.25">
      <c r="C10" s="1" t="s">
        <v>12</v>
      </c>
      <c r="E10" s="1" t="s">
        <v>60</v>
      </c>
      <c r="F10">
        <f>'CABLE 1'!I2</f>
        <v>134</v>
      </c>
      <c r="G10">
        <f>'CABLE 2'!I2</f>
        <v>0</v>
      </c>
      <c r="H10">
        <f>'CABLE 3'!I2</f>
        <v>0</v>
      </c>
      <c r="I10">
        <f>'CABLE 4'!I2</f>
        <v>0</v>
      </c>
      <c r="J10">
        <f>'CABLE 5'!I2</f>
        <v>0</v>
      </c>
      <c r="K10">
        <f>'CABLE 6'!I2</f>
        <v>0</v>
      </c>
      <c r="L10">
        <f>'CABLE 7'!I2</f>
        <v>0</v>
      </c>
      <c r="M10">
        <f>'CABLE 8'!I2</f>
        <v>0</v>
      </c>
      <c r="N10">
        <f>'CABLE 9'!I2</f>
        <v>0</v>
      </c>
      <c r="O10">
        <f>'CABLE 10'!I2</f>
        <v>0</v>
      </c>
      <c r="P10">
        <f>'CABLE 11'!I2</f>
        <v>0</v>
      </c>
      <c r="Q10">
        <f>'CABLE 12'!I2</f>
        <v>0</v>
      </c>
      <c r="R10">
        <f>'CABLE 13'!I2</f>
        <v>0</v>
      </c>
      <c r="S10">
        <f>'CABLE 14'!I2</f>
        <v>0</v>
      </c>
      <c r="T10">
        <f>'CABLE 15'!I2</f>
        <v>0</v>
      </c>
      <c r="U10">
        <f>'CABLE 16'!I2</f>
        <v>0</v>
      </c>
      <c r="V10">
        <f>'CABLE 17'!I2</f>
        <v>0</v>
      </c>
      <c r="W10">
        <f>'CABLE 18'!I2</f>
        <v>0</v>
      </c>
      <c r="X10">
        <f>'CABLE 19'!I2</f>
        <v>0</v>
      </c>
      <c r="Y10">
        <f>'CABLE 20'!I2</f>
        <v>0</v>
      </c>
      <c r="Z10">
        <f>'CABLE 21'!I2</f>
        <v>0</v>
      </c>
      <c r="AA10">
        <f>'CABLE 22'!I2</f>
        <v>0</v>
      </c>
      <c r="AB10">
        <f>'CABLE 23'!I2</f>
        <v>0</v>
      </c>
      <c r="AC10">
        <f>'CABLE 24'!I2</f>
        <v>0</v>
      </c>
      <c r="AD10">
        <f>'CABLE 25'!I2</f>
        <v>0</v>
      </c>
      <c r="AE10">
        <f>'CABLE 26'!I2</f>
        <v>0</v>
      </c>
      <c r="AF10">
        <f>'CABLE 27'!I2</f>
        <v>0</v>
      </c>
      <c r="AG10">
        <f>'CABLE 28'!J2</f>
        <v>0</v>
      </c>
    </row>
    <row r="11" spans="3:33" x14ac:dyDescent="0.25">
      <c r="C11" s="1" t="s">
        <v>13</v>
      </c>
      <c r="E11" s="1" t="s">
        <v>59</v>
      </c>
      <c r="F11">
        <f>'CABLE 1'!I3</f>
        <v>0</v>
      </c>
      <c r="G11">
        <f>'CABLE 2'!I3</f>
        <v>9</v>
      </c>
      <c r="H11">
        <f>'CABLE 3'!I3</f>
        <v>0</v>
      </c>
      <c r="I11">
        <f>'CABLE 4'!I3</f>
        <v>0</v>
      </c>
      <c r="J11">
        <f>'CABLE 5'!I3</f>
        <v>0</v>
      </c>
      <c r="K11">
        <f>'CABLE 6'!I3</f>
        <v>0</v>
      </c>
      <c r="L11">
        <f>'CABLE 7'!I3</f>
        <v>0</v>
      </c>
      <c r="M11">
        <f>'CABLE 8'!I3</f>
        <v>0</v>
      </c>
      <c r="N11">
        <f>'CABLE 9'!I3</f>
        <v>0</v>
      </c>
      <c r="O11">
        <f>'CABLE 10'!I3</f>
        <v>0</v>
      </c>
      <c r="P11">
        <f>'CABLE 11'!I3</f>
        <v>0</v>
      </c>
      <c r="Q11">
        <f>'CABLE 12'!I3</f>
        <v>0</v>
      </c>
      <c r="R11">
        <f>'CABLE 13'!I3</f>
        <v>0</v>
      </c>
      <c r="S11">
        <f>'CABLE 14'!I3</f>
        <v>0</v>
      </c>
      <c r="T11">
        <f>'CABLE 15'!I3</f>
        <v>0</v>
      </c>
      <c r="U11">
        <f>'CABLE 16'!I3</f>
        <v>0</v>
      </c>
      <c r="V11">
        <f>'CABLE 17'!I3</f>
        <v>0</v>
      </c>
      <c r="W11">
        <f>'CABLE 18'!I3</f>
        <v>0</v>
      </c>
      <c r="X11">
        <f>'CABLE 19'!I3</f>
        <v>0</v>
      </c>
      <c r="Y11">
        <f>'CABLE 20'!I3</f>
        <v>0</v>
      </c>
      <c r="Z11">
        <f>'CABLE 21'!I3</f>
        <v>0</v>
      </c>
      <c r="AA11">
        <f>'CABLE 22'!I3</f>
        <v>0</v>
      </c>
      <c r="AB11">
        <f>'CABLE 23'!I3</f>
        <v>0</v>
      </c>
      <c r="AC11">
        <f>'CABLE 24'!I3</f>
        <v>0</v>
      </c>
      <c r="AD11">
        <f>'CABLE 25'!I3</f>
        <v>0</v>
      </c>
      <c r="AE11">
        <f>'CABLE 26'!I3</f>
        <v>0</v>
      </c>
      <c r="AF11">
        <f>'CABLE 27'!I3</f>
        <v>0</v>
      </c>
      <c r="AG11">
        <f>'CABLE 28'!J3</f>
        <v>0</v>
      </c>
    </row>
    <row r="12" spans="3:33" x14ac:dyDescent="0.25">
      <c r="C12" s="1" t="s">
        <v>0</v>
      </c>
      <c r="E12" s="1" t="s">
        <v>61</v>
      </c>
      <c r="F12">
        <f>'CABLE 1'!I4</f>
        <v>134</v>
      </c>
      <c r="G12">
        <f>'CABLE 2'!I4</f>
        <v>0</v>
      </c>
      <c r="H12">
        <f>'CABLE 3'!I4</f>
        <v>0</v>
      </c>
      <c r="I12">
        <f>'CABLE 4'!I4</f>
        <v>0</v>
      </c>
      <c r="J12">
        <f>'CABLE 5'!I4</f>
        <v>0</v>
      </c>
      <c r="K12">
        <f>'CABLE 6'!I4</f>
        <v>0</v>
      </c>
      <c r="L12">
        <f>'CABLE 7'!I4</f>
        <v>0</v>
      </c>
      <c r="M12">
        <f>'CABLE 8'!I4</f>
        <v>0</v>
      </c>
      <c r="N12">
        <f>'CABLE 9'!I4</f>
        <v>0</v>
      </c>
      <c r="O12">
        <f>'CABLE 10'!I4</f>
        <v>0</v>
      </c>
      <c r="P12">
        <f>'CABLE 11'!I4</f>
        <v>0</v>
      </c>
      <c r="Q12">
        <f>'CABLE 12'!I4</f>
        <v>0</v>
      </c>
      <c r="R12">
        <f>'CABLE 13'!I4</f>
        <v>0</v>
      </c>
      <c r="S12">
        <f>'CABLE 14'!I4</f>
        <v>0</v>
      </c>
      <c r="T12">
        <f>'CABLE 15'!I4</f>
        <v>0</v>
      </c>
      <c r="U12">
        <f>'CABLE 16'!I4</f>
        <v>0</v>
      </c>
      <c r="V12">
        <f>'CABLE 17'!I4</f>
        <v>0</v>
      </c>
      <c r="W12">
        <f>'CABLE 18'!I4</f>
        <v>0</v>
      </c>
      <c r="X12">
        <f>'CABLE 19'!I4</f>
        <v>0</v>
      </c>
      <c r="Y12">
        <f>'CABLE 20'!I4</f>
        <v>0</v>
      </c>
      <c r="Z12">
        <f>'CABLE 21'!I4</f>
        <v>0</v>
      </c>
      <c r="AA12">
        <f>'CABLE 22'!I4</f>
        <v>0</v>
      </c>
      <c r="AB12">
        <f>'CABLE 23'!I4</f>
        <v>0</v>
      </c>
      <c r="AC12">
        <f>'CABLE 24'!I4</f>
        <v>0</v>
      </c>
      <c r="AD12">
        <f>'CABLE 25'!I4</f>
        <v>0</v>
      </c>
      <c r="AE12">
        <f>'CABLE 26'!I4</f>
        <v>0</v>
      </c>
      <c r="AF12">
        <f>'CABLE 27'!I4</f>
        <v>0</v>
      </c>
      <c r="AG12">
        <f>'CABLE 28'!J4</f>
        <v>0</v>
      </c>
    </row>
    <row r="13" spans="3:33" x14ac:dyDescent="0.25">
      <c r="C13" s="1" t="s">
        <v>14</v>
      </c>
      <c r="E13" s="1" t="s">
        <v>63</v>
      </c>
      <c r="F13">
        <f>'CABLE 1'!I5</f>
        <v>12</v>
      </c>
      <c r="G13">
        <f>'CABLE 2'!I5</f>
        <v>6</v>
      </c>
      <c r="H13">
        <f>'CABLE 3'!I5</f>
        <v>0</v>
      </c>
      <c r="I13">
        <f>'CABLE 4'!I5</f>
        <v>0</v>
      </c>
      <c r="J13">
        <f>'CABLE 5'!I5</f>
        <v>0</v>
      </c>
      <c r="K13">
        <f>'CABLE 6'!I5</f>
        <v>0</v>
      </c>
      <c r="L13">
        <f>'CABLE 7'!I5</f>
        <v>0</v>
      </c>
      <c r="M13">
        <f>'CABLE 8'!I5</f>
        <v>0</v>
      </c>
      <c r="N13">
        <f>'CABLE 9'!I5</f>
        <v>0</v>
      </c>
      <c r="O13">
        <f>'CABLE 10'!I5</f>
        <v>0</v>
      </c>
      <c r="P13">
        <f>'CABLE 11'!I5</f>
        <v>0</v>
      </c>
      <c r="Q13">
        <f>'CABLE 12'!I5</f>
        <v>0</v>
      </c>
      <c r="R13">
        <f>'CABLE 13'!I5</f>
        <v>0</v>
      </c>
      <c r="S13">
        <f>'CABLE 14'!I5</f>
        <v>0</v>
      </c>
      <c r="T13">
        <f>'CABLE 15'!I5</f>
        <v>0</v>
      </c>
      <c r="U13">
        <f>'CABLE 16'!I5</f>
        <v>0</v>
      </c>
      <c r="V13">
        <f>'CABLE 17'!I5</f>
        <v>0</v>
      </c>
      <c r="W13">
        <f>'CABLE 18'!I5</f>
        <v>0</v>
      </c>
      <c r="X13">
        <f>'CABLE 19'!I5</f>
        <v>0</v>
      </c>
      <c r="Y13">
        <f>'CABLE 20'!I5</f>
        <v>0</v>
      </c>
      <c r="Z13">
        <f>'CABLE 21'!I5</f>
        <v>0</v>
      </c>
      <c r="AA13">
        <f>'CABLE 22'!I5</f>
        <v>0</v>
      </c>
      <c r="AB13">
        <f>'CABLE 23'!I5</f>
        <v>0</v>
      </c>
      <c r="AC13">
        <f>'CABLE 24'!I5</f>
        <v>0</v>
      </c>
      <c r="AD13">
        <f>'CABLE 25'!I5</f>
        <v>0</v>
      </c>
      <c r="AE13">
        <f>'CABLE 26'!I5</f>
        <v>0</v>
      </c>
      <c r="AF13">
        <f>'CABLE 27'!I5</f>
        <v>0</v>
      </c>
      <c r="AG13">
        <f>'CABLE 28'!J5</f>
        <v>0</v>
      </c>
    </row>
    <row r="14" spans="3:33" x14ac:dyDescent="0.25">
      <c r="C14" s="1" t="s">
        <v>15</v>
      </c>
    </row>
    <row r="15" spans="3:33" x14ac:dyDescent="0.25">
      <c r="C15" s="1" t="s">
        <v>80</v>
      </c>
    </row>
    <row r="16" spans="3:33" x14ac:dyDescent="0.25">
      <c r="C16" s="1" t="s">
        <v>16</v>
      </c>
    </row>
    <row r="17" spans="3:3" x14ac:dyDescent="0.25">
      <c r="C17" s="1" t="s">
        <v>17</v>
      </c>
    </row>
    <row r="18" spans="3:3" x14ac:dyDescent="0.25">
      <c r="C18" s="1" t="s">
        <v>18</v>
      </c>
    </row>
    <row r="19" spans="3:3" x14ac:dyDescent="0.25">
      <c r="C19" s="1" t="s">
        <v>19</v>
      </c>
    </row>
    <row r="20" spans="3:3" x14ac:dyDescent="0.25">
      <c r="C20" s="1" t="s">
        <v>20</v>
      </c>
    </row>
    <row r="21" spans="3:3" x14ac:dyDescent="0.25">
      <c r="C21" s="1" t="s">
        <v>21</v>
      </c>
    </row>
    <row r="22" spans="3:3" x14ac:dyDescent="0.25">
      <c r="C22" s="1" t="s">
        <v>22</v>
      </c>
    </row>
    <row r="28" spans="3:3" x14ac:dyDescent="0.25">
      <c r="C28" s="51" t="s">
        <v>23</v>
      </c>
    </row>
    <row r="29" spans="3:3" x14ac:dyDescent="0.25">
      <c r="C29" s="52" t="s">
        <v>75</v>
      </c>
    </row>
    <row r="30" spans="3:3" x14ac:dyDescent="0.25">
      <c r="C30" s="53" t="s">
        <v>76</v>
      </c>
    </row>
    <row r="31" spans="3:3" x14ac:dyDescent="0.25">
      <c r="C31" s="54" t="s">
        <v>64</v>
      </c>
    </row>
    <row r="32" spans="3:3" x14ac:dyDescent="0.25">
      <c r="C32" s="55" t="s">
        <v>77</v>
      </c>
    </row>
    <row r="33" spans="3:3" x14ac:dyDescent="0.25">
      <c r="C33" s="56" t="s">
        <v>78</v>
      </c>
    </row>
    <row r="1048501" spans="16371:16384" x14ac:dyDescent="0.25">
      <c r="XEQ1048501" s="2"/>
      <c r="XER1048501" s="2"/>
      <c r="XES1048501" s="2"/>
      <c r="XET1048501" s="2"/>
      <c r="XEU1048501" s="2"/>
    </row>
    <row r="1048502" spans="16371:16384" x14ac:dyDescent="0.25">
      <c r="XEQ1048502" s="2"/>
      <c r="XER1048502" s="2"/>
      <c r="XES1048502" s="2"/>
      <c r="XET1048502" s="2"/>
      <c r="XEU1048502" s="2"/>
    </row>
    <row r="1048503" spans="16371:16384" x14ac:dyDescent="0.25">
      <c r="XEQ1048503" s="2"/>
      <c r="XER1048503" s="2"/>
      <c r="XES1048503" s="2"/>
      <c r="XET1048503" s="2"/>
      <c r="XEU1048503" s="2"/>
      <c r="XEZ1048503" s="2" t="s">
        <v>65</v>
      </c>
      <c r="XFA1048503" s="2"/>
      <c r="XFB1048503" s="2" t="s">
        <v>66</v>
      </c>
      <c r="XFC1048503" s="2"/>
      <c r="XFD1048503" s="2" t="s">
        <v>67</v>
      </c>
    </row>
    <row r="1048504" spans="16371:16384" x14ac:dyDescent="0.25">
      <c r="XEQ1048504" s="2"/>
      <c r="XER1048504" s="2"/>
      <c r="XES1048504" s="2"/>
      <c r="XET1048504" s="2"/>
      <c r="XEU1048504" s="2"/>
      <c r="XEZ1048504" s="2"/>
      <c r="XFA1048504" s="2"/>
      <c r="XFB1048504" s="2"/>
      <c r="XFC1048504" s="2"/>
      <c r="XFD1048504" s="2"/>
    </row>
    <row r="1048505" spans="16371:16384" x14ac:dyDescent="0.25">
      <c r="XEQ1048505" s="2"/>
      <c r="XER1048505" s="2"/>
      <c r="XES1048505" s="2"/>
      <c r="XET1048505" s="2"/>
      <c r="XEU1048505" s="2"/>
      <c r="XEZ1048505" s="2">
        <v>24</v>
      </c>
      <c r="XFA1048505" s="2"/>
      <c r="XFB1048505" s="2">
        <v>0</v>
      </c>
      <c r="XFC1048505" s="2"/>
      <c r="XFD1048505" s="2">
        <v>1</v>
      </c>
    </row>
    <row r="1048506" spans="16371:16384" x14ac:dyDescent="0.25">
      <c r="XEQ1048506" s="2"/>
      <c r="XER1048506" s="2"/>
      <c r="XES1048506" s="2"/>
      <c r="XET1048506" s="2"/>
      <c r="XEU1048506" s="2"/>
      <c r="XEZ1048506" s="2">
        <v>48</v>
      </c>
      <c r="XFA1048506" s="2"/>
      <c r="XFB1048506" s="2">
        <v>12</v>
      </c>
      <c r="XFC1048506" s="2"/>
      <c r="XFD1048506" s="2">
        <v>13</v>
      </c>
    </row>
    <row r="1048507" spans="16371:16384" x14ac:dyDescent="0.25">
      <c r="XEQ1048507" s="2"/>
      <c r="XER1048507" s="2"/>
      <c r="XES1048507" s="2"/>
      <c r="XET1048507" s="2"/>
      <c r="XEU1048507" s="2"/>
      <c r="XEZ1048507" s="2">
        <v>72</v>
      </c>
      <c r="XFA1048507" s="2"/>
      <c r="XFB1048507" s="2">
        <v>24</v>
      </c>
      <c r="XFC1048507" s="2"/>
      <c r="XFD1048507" s="2">
        <v>25</v>
      </c>
    </row>
    <row r="1048508" spans="16371:16384" x14ac:dyDescent="0.25">
      <c r="XEQ1048508" s="2"/>
      <c r="XER1048508" s="2"/>
      <c r="XES1048508" s="2"/>
      <c r="XET1048508" s="2"/>
      <c r="XEU1048508" s="2"/>
      <c r="XEZ1048508" s="2">
        <v>96</v>
      </c>
      <c r="XFA1048508" s="2"/>
      <c r="XFB1048508" s="2">
        <v>36</v>
      </c>
      <c r="XFC1048508" s="2"/>
      <c r="XFD1048508" s="2">
        <v>37</v>
      </c>
    </row>
    <row r="1048509" spans="16371:16384" x14ac:dyDescent="0.25">
      <c r="XEQ1048509" s="2"/>
      <c r="XER1048509" s="2"/>
      <c r="XES1048509" s="2"/>
      <c r="XET1048509" s="2"/>
      <c r="XEU1048509" s="2"/>
      <c r="XEZ1048509" s="2">
        <v>144</v>
      </c>
      <c r="XFA1048509" s="2"/>
      <c r="XFB1048509" s="2">
        <v>48</v>
      </c>
      <c r="XFC1048509" s="2"/>
      <c r="XFD1048509" s="2">
        <v>49</v>
      </c>
    </row>
    <row r="1048510" spans="16371:16384" x14ac:dyDescent="0.25">
      <c r="XEQ1048510" s="2"/>
      <c r="XER1048510" s="2"/>
      <c r="XES1048510" s="2"/>
      <c r="XET1048510" s="2"/>
      <c r="XEU1048510" s="2"/>
      <c r="XEZ1048510" s="2">
        <v>216</v>
      </c>
      <c r="XFA1048510" s="2"/>
      <c r="XFB1048510" s="2">
        <v>60</v>
      </c>
      <c r="XFC1048510" s="2"/>
      <c r="XFD1048510" s="2">
        <v>61</v>
      </c>
    </row>
    <row r="1048511" spans="16371:16384" x14ac:dyDescent="0.25">
      <c r="XEQ1048511" s="2"/>
      <c r="XER1048511" s="2"/>
      <c r="XES1048511" s="2"/>
      <c r="XET1048511" s="2"/>
      <c r="XEU1048511" s="2"/>
      <c r="XEZ1048511" s="2">
        <v>288</v>
      </c>
      <c r="XFA1048511" s="2"/>
      <c r="XFB1048511" s="2">
        <v>72</v>
      </c>
      <c r="XFC1048511" s="2"/>
      <c r="XFD1048511" s="2">
        <v>73</v>
      </c>
    </row>
    <row r="1048512" spans="16371:16384" x14ac:dyDescent="0.25">
      <c r="XEQ1048512" s="2"/>
      <c r="XER1048512" s="2"/>
      <c r="XES1048512" s="2"/>
      <c r="XET1048512" s="2"/>
      <c r="XEU1048512" s="2"/>
      <c r="XEZ1048512" s="2">
        <v>360</v>
      </c>
      <c r="XFA1048512" s="2"/>
      <c r="XFB1048512" s="2">
        <v>84</v>
      </c>
      <c r="XFC1048512" s="2"/>
      <c r="XFD1048512" s="2">
        <v>85</v>
      </c>
    </row>
    <row r="1048513" spans="16371:16384" x14ac:dyDescent="0.25">
      <c r="XEQ1048513" s="2"/>
      <c r="XER1048513" s="2"/>
      <c r="XES1048513" s="2"/>
      <c r="XET1048513" s="2"/>
      <c r="XEU1048513" s="2"/>
      <c r="XEZ1048513" s="2">
        <v>432</v>
      </c>
      <c r="XFA1048513" s="2"/>
      <c r="XFB1048513" s="2">
        <v>96</v>
      </c>
      <c r="XFC1048513" s="2"/>
      <c r="XFD1048513" s="2">
        <v>97</v>
      </c>
    </row>
    <row r="1048514" spans="16371:16384" x14ac:dyDescent="0.25">
      <c r="XEQ1048514" s="2"/>
      <c r="XER1048514" s="2"/>
      <c r="XES1048514" s="2"/>
      <c r="XET1048514" s="2"/>
      <c r="XEU1048514" s="2"/>
      <c r="XEZ1048514" s="2">
        <v>864</v>
      </c>
      <c r="XFA1048514" s="2"/>
      <c r="XFB1048514" s="2">
        <v>108</v>
      </c>
      <c r="XFC1048514" s="2"/>
      <c r="XFD1048514" s="2">
        <v>109</v>
      </c>
    </row>
    <row r="1048515" spans="16371:16384" x14ac:dyDescent="0.25">
      <c r="XEQ1048515" s="2"/>
      <c r="XER1048515" s="2"/>
      <c r="XES1048515" s="2"/>
      <c r="XET1048515" s="2"/>
      <c r="XEU1048515" s="2"/>
      <c r="XEZ1048515" s="2"/>
      <c r="XFA1048515" s="2"/>
      <c r="XFB1048515" s="2">
        <v>120</v>
      </c>
      <c r="XFC1048515" s="2"/>
      <c r="XFD1048515" s="2">
        <v>121</v>
      </c>
    </row>
    <row r="1048516" spans="16371:16384" x14ac:dyDescent="0.25">
      <c r="XEQ1048516" s="2"/>
      <c r="XER1048516" s="2"/>
      <c r="XES1048516" s="2"/>
      <c r="XET1048516" s="2"/>
      <c r="XEU1048516" s="2"/>
      <c r="XEZ1048516" s="2"/>
      <c r="XFA1048516" s="2"/>
      <c r="XFB1048516" s="2">
        <v>132</v>
      </c>
      <c r="XFC1048516" s="2"/>
      <c r="XFD1048516" s="2">
        <v>133</v>
      </c>
    </row>
    <row r="1048517" spans="16371:16384" x14ac:dyDescent="0.25">
      <c r="XEQ1048517" s="2"/>
      <c r="XER1048517" s="2"/>
      <c r="XES1048517" s="2"/>
      <c r="XET1048517" s="2"/>
      <c r="XEU1048517" s="2"/>
      <c r="XEZ1048517" s="2"/>
      <c r="XFA1048517" s="2"/>
      <c r="XFB1048517" s="2">
        <v>144</v>
      </c>
      <c r="XFC1048517" s="2"/>
      <c r="XFD1048517" s="2">
        <v>145</v>
      </c>
    </row>
    <row r="1048518" spans="16371:16384" x14ac:dyDescent="0.25">
      <c r="XEQ1048518" s="2"/>
      <c r="XER1048518" s="2"/>
      <c r="XES1048518" s="2"/>
      <c r="XET1048518" s="2"/>
      <c r="XEU1048518" s="2"/>
      <c r="XEZ1048518" s="2"/>
      <c r="XFA1048518" s="2"/>
      <c r="XFB1048518" s="2">
        <v>156</v>
      </c>
      <c r="XFC1048518" s="2"/>
      <c r="XFD1048518" s="2">
        <v>157</v>
      </c>
    </row>
    <row r="1048519" spans="16371:16384" x14ac:dyDescent="0.25">
      <c r="XEQ1048519" s="2"/>
      <c r="XER1048519" s="2"/>
      <c r="XES1048519" s="2"/>
      <c r="XET1048519" s="2"/>
      <c r="XEU1048519" s="2"/>
      <c r="XEZ1048519" s="2"/>
      <c r="XFA1048519" s="2"/>
      <c r="XFB1048519" s="2">
        <v>168</v>
      </c>
      <c r="XFC1048519" s="2"/>
      <c r="XFD1048519" s="2">
        <v>169</v>
      </c>
    </row>
    <row r="1048520" spans="16371:16384" x14ac:dyDescent="0.25">
      <c r="XEQ1048520" s="2"/>
      <c r="XER1048520" s="2"/>
      <c r="XES1048520" s="2"/>
      <c r="XET1048520" s="2"/>
      <c r="XEU1048520" s="2"/>
      <c r="XEZ1048520" s="2"/>
      <c r="XFA1048520" s="2"/>
      <c r="XFB1048520" s="2">
        <v>180</v>
      </c>
      <c r="XFC1048520" s="2"/>
      <c r="XFD1048520" s="2">
        <v>181</v>
      </c>
    </row>
    <row r="1048521" spans="16371:16384" x14ac:dyDescent="0.25">
      <c r="XEQ1048521" s="2"/>
      <c r="XER1048521" s="2"/>
      <c r="XES1048521" s="2"/>
      <c r="XET1048521" s="2"/>
      <c r="XEU1048521" s="2"/>
      <c r="XEZ1048521" s="2"/>
      <c r="XFA1048521" s="2"/>
      <c r="XFB1048521" s="2">
        <v>192</v>
      </c>
      <c r="XFC1048521" s="2"/>
      <c r="XFD1048521" s="2">
        <v>193</v>
      </c>
    </row>
    <row r="1048522" spans="16371:16384" x14ac:dyDescent="0.25">
      <c r="XEQ1048522" s="2"/>
      <c r="XER1048522" s="2"/>
      <c r="XES1048522" s="2"/>
      <c r="XET1048522" s="2"/>
      <c r="XEU1048522" s="2"/>
      <c r="XEZ1048522" s="2"/>
      <c r="XFA1048522" s="2"/>
      <c r="XFB1048522" s="2">
        <v>204</v>
      </c>
      <c r="XFC1048522" s="2"/>
      <c r="XFD1048522" s="2">
        <v>205</v>
      </c>
    </row>
    <row r="1048523" spans="16371:16384" x14ac:dyDescent="0.25">
      <c r="XEQ1048523" s="2"/>
      <c r="XER1048523" s="2"/>
      <c r="XES1048523" s="2"/>
      <c r="XET1048523" s="2"/>
      <c r="XEU1048523" s="2"/>
      <c r="XEZ1048523" s="2"/>
      <c r="XFA1048523" s="2"/>
      <c r="XFB1048523" s="2">
        <v>216</v>
      </c>
      <c r="XFC1048523" s="2"/>
      <c r="XFD1048523" s="2">
        <v>217</v>
      </c>
    </row>
    <row r="1048524" spans="16371:16384" x14ac:dyDescent="0.25">
      <c r="XEQ1048524" s="2"/>
      <c r="XER1048524" s="2"/>
      <c r="XES1048524" s="2"/>
      <c r="XET1048524" s="2"/>
      <c r="XEU1048524" s="2"/>
      <c r="XEZ1048524" s="2"/>
      <c r="XFA1048524" s="2"/>
      <c r="XFB1048524" s="2">
        <v>228</v>
      </c>
      <c r="XFC1048524" s="2"/>
      <c r="XFD1048524" s="2">
        <v>229</v>
      </c>
    </row>
    <row r="1048525" spans="16371:16384" x14ac:dyDescent="0.25">
      <c r="XEQ1048525" s="2"/>
      <c r="XER1048525" s="2"/>
      <c r="XES1048525" s="2"/>
      <c r="XET1048525" s="2"/>
      <c r="XEU1048525" s="2"/>
      <c r="XEZ1048525" s="2"/>
      <c r="XFA1048525" s="2"/>
      <c r="XFB1048525" s="2">
        <v>240</v>
      </c>
      <c r="XFC1048525" s="2"/>
      <c r="XFD1048525" s="2">
        <v>241</v>
      </c>
    </row>
    <row r="1048526" spans="16371:16384" x14ac:dyDescent="0.25">
      <c r="XEQ1048526" s="2"/>
      <c r="XER1048526" s="2"/>
      <c r="XES1048526" s="2"/>
      <c r="XET1048526" s="2"/>
      <c r="XEU1048526" s="2"/>
      <c r="XEZ1048526" s="2"/>
      <c r="XFA1048526" s="2"/>
      <c r="XFB1048526" s="2">
        <v>252</v>
      </c>
      <c r="XFC1048526" s="2"/>
      <c r="XFD1048526" s="2">
        <v>253</v>
      </c>
    </row>
    <row r="1048527" spans="16371:16384" x14ac:dyDescent="0.25">
      <c r="XEQ1048527" s="2"/>
      <c r="XER1048527" s="2"/>
      <c r="XES1048527" s="2"/>
      <c r="XET1048527" s="2"/>
      <c r="XEU1048527" s="2"/>
      <c r="XEZ1048527" s="2"/>
      <c r="XFA1048527" s="2"/>
      <c r="XFB1048527" s="2">
        <v>264</v>
      </c>
      <c r="XFC1048527" s="2"/>
      <c r="XFD1048527" s="2">
        <v>265</v>
      </c>
    </row>
    <row r="1048528" spans="16371:16384" x14ac:dyDescent="0.25">
      <c r="XEQ1048528" s="2"/>
      <c r="XER1048528" s="2"/>
      <c r="XES1048528" s="2"/>
      <c r="XET1048528" s="2"/>
      <c r="XEU1048528" s="2"/>
      <c r="XEZ1048528" s="2"/>
      <c r="XFA1048528" s="2"/>
      <c r="XFB1048528" s="2">
        <v>276</v>
      </c>
      <c r="XFC1048528" s="2"/>
      <c r="XFD1048528" s="2">
        <v>277</v>
      </c>
    </row>
    <row r="1048529" spans="16371:16384" x14ac:dyDescent="0.25">
      <c r="XEQ1048529" s="2"/>
      <c r="XER1048529" s="2"/>
      <c r="XES1048529" s="2"/>
      <c r="XET1048529" s="2"/>
      <c r="XEU1048529" s="2"/>
      <c r="XEZ1048529" s="2"/>
      <c r="XFA1048529" s="2"/>
      <c r="XFB1048529" s="2">
        <v>288</v>
      </c>
      <c r="XFC1048529" s="2"/>
      <c r="XFD1048529" s="2">
        <v>289</v>
      </c>
    </row>
    <row r="1048530" spans="16371:16384" x14ac:dyDescent="0.25">
      <c r="XEQ1048530" s="2"/>
      <c r="XER1048530" s="2"/>
      <c r="XES1048530" s="2"/>
      <c r="XET1048530" s="2"/>
      <c r="XEU1048530" s="2"/>
      <c r="XEZ1048530" s="2"/>
      <c r="XFA1048530" s="2"/>
      <c r="XFB1048530" s="2">
        <v>300</v>
      </c>
      <c r="XFC1048530" s="2"/>
      <c r="XFD1048530" s="2">
        <v>301</v>
      </c>
    </row>
    <row r="1048531" spans="16371:16384" x14ac:dyDescent="0.25">
      <c r="XEQ1048531" s="2"/>
      <c r="XER1048531" s="2"/>
      <c r="XES1048531" s="2"/>
      <c r="XET1048531" s="2"/>
      <c r="XEU1048531" s="2"/>
      <c r="XEZ1048531" s="2"/>
      <c r="XFA1048531" s="2"/>
      <c r="XFB1048531" s="2">
        <v>312</v>
      </c>
      <c r="XFC1048531" s="2"/>
      <c r="XFD1048531" s="2">
        <v>313</v>
      </c>
    </row>
    <row r="1048532" spans="16371:16384" x14ac:dyDescent="0.25">
      <c r="XEQ1048532" s="2"/>
      <c r="XER1048532" s="2"/>
      <c r="XES1048532" s="2"/>
      <c r="XET1048532" s="2"/>
      <c r="XEU1048532" s="2"/>
      <c r="XEZ1048532" s="2"/>
      <c r="XFA1048532" s="2"/>
      <c r="XFB1048532" s="2">
        <v>324</v>
      </c>
      <c r="XFC1048532" s="2"/>
      <c r="XFD1048532" s="2">
        <v>325</v>
      </c>
    </row>
    <row r="1048533" spans="16371:16384" x14ac:dyDescent="0.25">
      <c r="XEQ1048533" s="2"/>
      <c r="XER1048533" s="2"/>
      <c r="XES1048533" s="2"/>
      <c r="XET1048533" s="2"/>
      <c r="XEU1048533" s="2"/>
      <c r="XEZ1048533" s="2"/>
      <c r="XFA1048533" s="2"/>
      <c r="XFB1048533" s="2">
        <v>336</v>
      </c>
      <c r="XFC1048533" s="2"/>
      <c r="XFD1048533" s="2">
        <v>337</v>
      </c>
    </row>
    <row r="1048534" spans="16371:16384" x14ac:dyDescent="0.25">
      <c r="XEQ1048534" s="2"/>
      <c r="XER1048534" s="2"/>
      <c r="XES1048534" s="2"/>
      <c r="XET1048534" s="2"/>
      <c r="XEU1048534" s="2"/>
      <c r="XEZ1048534" s="2"/>
      <c r="XFA1048534" s="2"/>
      <c r="XFB1048534" s="2">
        <v>348</v>
      </c>
      <c r="XFC1048534" s="2"/>
      <c r="XFD1048534" s="2">
        <v>349</v>
      </c>
    </row>
    <row r="1048535" spans="16371:16384" x14ac:dyDescent="0.25">
      <c r="XEQ1048535" s="2"/>
      <c r="XER1048535" s="2"/>
      <c r="XES1048535" s="2"/>
      <c r="XET1048535" s="2"/>
      <c r="XEU1048535" s="2"/>
      <c r="XEZ1048535" s="2"/>
      <c r="XFA1048535" s="2"/>
      <c r="XFB1048535" s="2">
        <v>360</v>
      </c>
      <c r="XFC1048535" s="2"/>
      <c r="XFD1048535" s="2">
        <v>361</v>
      </c>
    </row>
    <row r="1048536" spans="16371:16384" x14ac:dyDescent="0.25">
      <c r="XEQ1048536" s="2"/>
      <c r="XER1048536" s="2"/>
      <c r="XES1048536" s="2"/>
      <c r="XET1048536" s="2"/>
      <c r="XEU1048536" s="2"/>
      <c r="XEZ1048536" s="2"/>
      <c r="XFA1048536" s="2"/>
      <c r="XFB1048536" s="2">
        <v>372</v>
      </c>
      <c r="XFC1048536" s="2"/>
      <c r="XFD1048536" s="2">
        <v>373</v>
      </c>
    </row>
    <row r="1048537" spans="16371:16384" x14ac:dyDescent="0.25">
      <c r="XEQ1048537" s="2"/>
      <c r="XER1048537" s="2"/>
      <c r="XES1048537" s="2"/>
      <c r="XET1048537" s="2"/>
      <c r="XEU1048537" s="2"/>
      <c r="XEZ1048537" s="2"/>
      <c r="XFA1048537" s="2"/>
      <c r="XFB1048537" s="2">
        <v>384</v>
      </c>
      <c r="XFC1048537" s="2"/>
      <c r="XFD1048537" s="2">
        <v>385</v>
      </c>
    </row>
    <row r="1048538" spans="16371:16384" x14ac:dyDescent="0.25">
      <c r="XEQ1048538" s="2"/>
      <c r="XER1048538" s="2"/>
      <c r="XES1048538" s="2"/>
      <c r="XET1048538" s="2"/>
      <c r="XEU1048538" s="2"/>
      <c r="XEZ1048538" s="2"/>
      <c r="XFA1048538" s="2"/>
      <c r="XFB1048538" s="2">
        <v>396</v>
      </c>
      <c r="XFC1048538" s="2"/>
      <c r="XFD1048538" s="2">
        <v>397</v>
      </c>
    </row>
    <row r="1048539" spans="16371:16384" x14ac:dyDescent="0.25">
      <c r="XEQ1048539" s="2"/>
      <c r="XER1048539" s="2"/>
      <c r="XES1048539" s="2"/>
      <c r="XET1048539" s="2"/>
      <c r="XEU1048539" s="2"/>
      <c r="XEZ1048539" s="2"/>
      <c r="XFA1048539" s="2"/>
      <c r="XFB1048539" s="2">
        <v>408</v>
      </c>
      <c r="XFC1048539" s="2"/>
      <c r="XFD1048539" s="2">
        <v>409</v>
      </c>
    </row>
    <row r="1048540" spans="16371:16384" x14ac:dyDescent="0.25">
      <c r="XEQ1048540" s="2"/>
      <c r="XER1048540" s="2"/>
      <c r="XES1048540" s="2"/>
      <c r="XET1048540" s="2"/>
      <c r="XEU1048540" s="2"/>
      <c r="XEZ1048540" s="2"/>
      <c r="XFA1048540" s="2"/>
      <c r="XFB1048540" s="2">
        <v>420</v>
      </c>
      <c r="XFC1048540" s="2"/>
      <c r="XFD1048540" s="2">
        <v>421</v>
      </c>
    </row>
    <row r="1048541" spans="16371:16384" x14ac:dyDescent="0.25">
      <c r="XEQ1048541" s="2"/>
      <c r="XER1048541" s="2"/>
      <c r="XES1048541" s="2"/>
      <c r="XET1048541" s="2"/>
      <c r="XEU1048541" s="2"/>
      <c r="XEZ1048541" s="2"/>
      <c r="XFA1048541" s="2"/>
      <c r="XFB1048541" s="2">
        <v>432</v>
      </c>
      <c r="XFC1048541" s="2"/>
      <c r="XFD1048541" s="2">
        <v>433</v>
      </c>
    </row>
    <row r="1048542" spans="16371:16384" x14ac:dyDescent="0.25">
      <c r="XEQ1048542" s="2"/>
      <c r="XER1048542" s="2"/>
      <c r="XES1048542" s="2"/>
      <c r="XET1048542" s="2"/>
      <c r="XEU1048542" s="2"/>
      <c r="XEZ1048542" s="2"/>
      <c r="XFA1048542" s="2"/>
      <c r="XFB1048542" s="2"/>
      <c r="XFC1048542" s="2"/>
      <c r="XFD1048542" s="2">
        <v>445</v>
      </c>
    </row>
    <row r="1048543" spans="16371:16384" x14ac:dyDescent="0.25">
      <c r="XEQ1048543" s="2"/>
      <c r="XER1048543" s="2"/>
      <c r="XES1048543" s="2"/>
      <c r="XET1048543" s="2"/>
      <c r="XEU1048543" s="2"/>
      <c r="XEZ1048543" s="2"/>
      <c r="XFA1048543" s="2"/>
      <c r="XFB1048543" s="2"/>
      <c r="XFC1048543" s="2"/>
      <c r="XFD1048543" s="2">
        <v>457</v>
      </c>
    </row>
    <row r="1048544" spans="16371:16384" x14ac:dyDescent="0.25">
      <c r="XEQ1048544" s="2"/>
      <c r="XER1048544" s="2"/>
      <c r="XES1048544" s="2"/>
      <c r="XET1048544" s="2"/>
      <c r="XEU1048544" s="2"/>
      <c r="XEZ1048544" s="2"/>
      <c r="XFA1048544" s="2"/>
      <c r="XFB1048544" s="2"/>
      <c r="XFC1048544" s="2"/>
      <c r="XFD1048544" s="2">
        <v>469</v>
      </c>
    </row>
    <row r="1048545" spans="16371:16384" x14ac:dyDescent="0.25">
      <c r="XEQ1048545" s="2"/>
      <c r="XER1048545" s="2"/>
      <c r="XES1048545" s="2"/>
      <c r="XET1048545" s="2"/>
      <c r="XEU1048545" s="2"/>
      <c r="XEZ1048545" s="2"/>
      <c r="XFA1048545" s="2"/>
      <c r="XFB1048545" s="2"/>
      <c r="XFC1048545" s="2"/>
      <c r="XFD1048545" s="2">
        <v>481</v>
      </c>
    </row>
    <row r="1048546" spans="16371:16384" x14ac:dyDescent="0.25">
      <c r="XEQ1048546" s="2"/>
      <c r="XER1048546" s="2"/>
      <c r="XES1048546" s="2"/>
      <c r="XET1048546" s="2"/>
      <c r="XEU1048546" s="2"/>
      <c r="XEZ1048546" s="2"/>
      <c r="XFA1048546" s="2"/>
      <c r="XFB1048546" s="2"/>
      <c r="XFC1048546" s="2"/>
      <c r="XFD1048546" s="2">
        <v>493</v>
      </c>
    </row>
    <row r="1048547" spans="16371:16384" x14ac:dyDescent="0.25">
      <c r="XEQ1048547" s="2"/>
      <c r="XER1048547" s="2"/>
      <c r="XES1048547" s="2"/>
      <c r="XET1048547" s="2"/>
      <c r="XEU1048547" s="2"/>
      <c r="XEZ1048547" s="2"/>
      <c r="XFA1048547" s="2"/>
      <c r="XFB1048547" s="2"/>
      <c r="XFC1048547" s="2"/>
      <c r="XFD1048547" s="2">
        <v>505</v>
      </c>
    </row>
    <row r="1048548" spans="16371:16384" x14ac:dyDescent="0.25">
      <c r="XEQ1048548" s="2"/>
      <c r="XER1048548" s="2"/>
      <c r="XES1048548" s="2"/>
      <c r="XET1048548" s="2"/>
      <c r="XEU1048548" s="2"/>
      <c r="XEZ1048548" s="2"/>
      <c r="XFA1048548" s="2"/>
      <c r="XFB1048548" s="2"/>
      <c r="XFC1048548" s="2"/>
      <c r="XFD1048548" s="2">
        <v>517</v>
      </c>
    </row>
    <row r="1048549" spans="16371:16384" x14ac:dyDescent="0.25">
      <c r="XEQ1048549" s="2"/>
      <c r="XER1048549" s="2"/>
      <c r="XES1048549" s="2"/>
      <c r="XET1048549" s="2"/>
      <c r="XEU1048549" s="2"/>
      <c r="XEZ1048549" s="2"/>
      <c r="XFA1048549" s="2"/>
      <c r="XFB1048549" s="2"/>
      <c r="XFC1048549" s="2"/>
      <c r="XFD1048549" s="2">
        <v>529</v>
      </c>
    </row>
    <row r="1048550" spans="16371:16384" x14ac:dyDescent="0.25">
      <c r="XEQ1048550" s="2"/>
      <c r="XER1048550" s="2"/>
      <c r="XES1048550" s="2"/>
      <c r="XET1048550" s="2"/>
      <c r="XEU1048550" s="2"/>
      <c r="XEZ1048550" s="2"/>
      <c r="XFA1048550" s="2"/>
      <c r="XFB1048550" s="2"/>
      <c r="XFC1048550" s="2"/>
      <c r="XFD1048550" s="2">
        <v>541</v>
      </c>
    </row>
    <row r="1048551" spans="16371:16384" x14ac:dyDescent="0.25">
      <c r="XEQ1048551" s="2"/>
      <c r="XER1048551" s="2"/>
      <c r="XES1048551" s="2"/>
      <c r="XET1048551" s="2"/>
      <c r="XEU1048551" s="2"/>
      <c r="XEZ1048551" s="2"/>
      <c r="XFA1048551" s="2"/>
      <c r="XFB1048551" s="2"/>
      <c r="XFC1048551" s="2"/>
      <c r="XFD1048551" s="2">
        <v>553</v>
      </c>
    </row>
    <row r="1048552" spans="16371:16384" x14ac:dyDescent="0.25">
      <c r="XEQ1048552" s="2"/>
      <c r="XER1048552" s="2"/>
      <c r="XES1048552" s="2"/>
      <c r="XET1048552" s="2"/>
      <c r="XEU1048552" s="2"/>
      <c r="XEZ1048552" s="2"/>
      <c r="XFA1048552" s="2"/>
      <c r="XFB1048552" s="2"/>
      <c r="XFC1048552" s="2"/>
      <c r="XFD1048552" s="2">
        <v>565</v>
      </c>
    </row>
    <row r="1048553" spans="16371:16384" x14ac:dyDescent="0.25">
      <c r="XEQ1048553" s="2"/>
      <c r="XER1048553" s="2"/>
      <c r="XES1048553" s="2"/>
      <c r="XET1048553" s="2"/>
      <c r="XEU1048553" s="2"/>
      <c r="XEZ1048553" s="2"/>
      <c r="XFA1048553" s="2"/>
      <c r="XFB1048553" s="2"/>
      <c r="XFC1048553" s="2"/>
      <c r="XFD1048553" s="2">
        <v>577</v>
      </c>
    </row>
    <row r="1048554" spans="16371:16384" x14ac:dyDescent="0.25">
      <c r="XEQ1048554" s="2"/>
      <c r="XER1048554" s="2"/>
      <c r="XES1048554" s="2"/>
      <c r="XET1048554" s="2"/>
      <c r="XEU1048554" s="2"/>
      <c r="XEZ1048554" s="2"/>
      <c r="XFA1048554" s="2"/>
      <c r="XFB1048554" s="2"/>
      <c r="XFC1048554" s="2"/>
      <c r="XFD1048554" s="2">
        <v>589</v>
      </c>
    </row>
    <row r="1048555" spans="16371:16384" x14ac:dyDescent="0.25">
      <c r="XEQ1048555" s="2"/>
      <c r="XER1048555" s="2"/>
      <c r="XES1048555" s="2"/>
      <c r="XET1048555" s="2"/>
      <c r="XEU1048555" s="2"/>
      <c r="XEZ1048555" s="2"/>
      <c r="XFA1048555" s="2"/>
      <c r="XFB1048555" s="2"/>
      <c r="XFC1048555" s="2"/>
      <c r="XFD1048555" s="2">
        <v>601</v>
      </c>
    </row>
    <row r="1048556" spans="16371:16384" x14ac:dyDescent="0.25">
      <c r="XEQ1048556" s="2"/>
      <c r="XER1048556" s="2"/>
      <c r="XES1048556" s="2"/>
      <c r="XET1048556" s="2"/>
      <c r="XEU1048556" s="2"/>
      <c r="XEZ1048556" s="2"/>
      <c r="XFA1048556" s="2"/>
      <c r="XFB1048556" s="2"/>
      <c r="XFC1048556" s="2"/>
      <c r="XFD1048556" s="2">
        <v>613</v>
      </c>
    </row>
    <row r="1048557" spans="16371:16384" x14ac:dyDescent="0.25">
      <c r="XEQ1048557" s="2"/>
      <c r="XER1048557" s="2"/>
      <c r="XES1048557" s="2"/>
      <c r="XET1048557" s="2"/>
      <c r="XEU1048557" s="2"/>
      <c r="XEZ1048557" s="2"/>
      <c r="XFA1048557" s="2"/>
      <c r="XFB1048557" s="2"/>
      <c r="XFC1048557" s="2"/>
      <c r="XFD1048557" s="2">
        <v>625</v>
      </c>
    </row>
    <row r="1048558" spans="16371:16384" x14ac:dyDescent="0.25">
      <c r="XEQ1048558" s="2"/>
      <c r="XER1048558" s="2"/>
      <c r="XES1048558" s="2"/>
      <c r="XET1048558" s="2"/>
      <c r="XEU1048558" s="2"/>
      <c r="XEZ1048558" s="2"/>
      <c r="XFA1048558" s="2"/>
      <c r="XFB1048558" s="2"/>
      <c r="XFC1048558" s="2"/>
      <c r="XFD1048558" s="2">
        <v>637</v>
      </c>
    </row>
    <row r="1048559" spans="16371:16384" x14ac:dyDescent="0.25">
      <c r="XEQ1048559" s="2"/>
      <c r="XER1048559" s="2"/>
      <c r="XES1048559" s="2"/>
      <c r="XET1048559" s="2"/>
      <c r="XEU1048559" s="2"/>
      <c r="XEZ1048559" s="2"/>
      <c r="XFA1048559" s="2"/>
      <c r="XFB1048559" s="2"/>
      <c r="XFC1048559" s="2"/>
      <c r="XFD1048559" s="2">
        <v>649</v>
      </c>
    </row>
    <row r="1048560" spans="16371:16384" x14ac:dyDescent="0.25">
      <c r="XEQ1048560" s="2"/>
      <c r="XER1048560" s="2"/>
      <c r="XES1048560" s="2"/>
      <c r="XET1048560" s="2"/>
      <c r="XEU1048560" s="2"/>
      <c r="XEZ1048560" s="2"/>
      <c r="XFA1048560" s="2"/>
      <c r="XFB1048560" s="2"/>
      <c r="XFC1048560" s="2"/>
      <c r="XFD1048560" s="2">
        <v>661</v>
      </c>
    </row>
    <row r="1048561" spans="16371:16384" x14ac:dyDescent="0.25">
      <c r="XEQ1048561" s="2"/>
      <c r="XER1048561" s="2"/>
      <c r="XES1048561" s="2"/>
      <c r="XET1048561" s="2"/>
      <c r="XEU1048561" s="2"/>
      <c r="XEZ1048561" s="2"/>
      <c r="XFA1048561" s="2"/>
      <c r="XFB1048561" s="2"/>
      <c r="XFC1048561" s="2"/>
      <c r="XFD1048561" s="2">
        <v>673</v>
      </c>
    </row>
    <row r="1048562" spans="16371:16384" x14ac:dyDescent="0.25">
      <c r="XEQ1048562" s="2"/>
      <c r="XER1048562" s="2"/>
      <c r="XES1048562" s="2"/>
      <c r="XET1048562" s="2"/>
      <c r="XEU1048562" s="2"/>
      <c r="XEZ1048562" s="2"/>
      <c r="XFA1048562" s="2"/>
      <c r="XFB1048562" s="2"/>
      <c r="XFC1048562" s="2"/>
      <c r="XFD1048562" s="2">
        <v>685</v>
      </c>
    </row>
    <row r="1048563" spans="16371:16384" x14ac:dyDescent="0.25">
      <c r="XEQ1048563" s="2"/>
      <c r="XER1048563" s="2"/>
      <c r="XES1048563" s="2"/>
      <c r="XET1048563" s="2"/>
      <c r="XEU1048563" s="2"/>
      <c r="XEZ1048563" s="2"/>
      <c r="XFA1048563" s="2"/>
      <c r="XFB1048563" s="2"/>
      <c r="XFC1048563" s="2"/>
      <c r="XFD1048563" s="2">
        <v>697</v>
      </c>
    </row>
    <row r="1048564" spans="16371:16384" x14ac:dyDescent="0.25">
      <c r="XEQ1048564" s="2"/>
      <c r="XER1048564" s="2"/>
      <c r="XES1048564" s="2"/>
      <c r="XET1048564" s="2"/>
      <c r="XEU1048564" s="2"/>
      <c r="XEZ1048564" s="2"/>
      <c r="XFA1048564" s="2"/>
      <c r="XFB1048564" s="2"/>
      <c r="XFC1048564" s="2"/>
      <c r="XFD1048564" s="2">
        <v>709</v>
      </c>
    </row>
    <row r="1048565" spans="16371:16384" x14ac:dyDescent="0.25">
      <c r="XEQ1048565" s="2"/>
      <c r="XER1048565" s="2"/>
      <c r="XES1048565" s="2"/>
      <c r="XET1048565" s="2"/>
      <c r="XEU1048565" s="2"/>
      <c r="XEZ1048565" s="2"/>
      <c r="XFA1048565" s="2"/>
      <c r="XFB1048565" s="2"/>
      <c r="XFC1048565" s="2"/>
      <c r="XFD1048565" s="2">
        <v>721</v>
      </c>
    </row>
    <row r="1048566" spans="16371:16384" x14ac:dyDescent="0.25">
      <c r="XEQ1048566" s="2"/>
      <c r="XER1048566" s="2"/>
      <c r="XES1048566" s="2"/>
      <c r="XET1048566" s="2"/>
      <c r="XEU1048566" s="2"/>
      <c r="XEZ1048566" s="2"/>
      <c r="XFA1048566" s="2"/>
      <c r="XFB1048566" s="2"/>
      <c r="XFC1048566" s="2"/>
      <c r="XFD1048566" s="2">
        <v>733</v>
      </c>
    </row>
    <row r="1048567" spans="16371:16384" x14ac:dyDescent="0.25">
      <c r="XEQ1048567" s="2"/>
      <c r="XER1048567" s="2"/>
      <c r="XES1048567" s="2"/>
      <c r="XET1048567" s="2"/>
      <c r="XEU1048567" s="2"/>
      <c r="XEZ1048567" s="2"/>
      <c r="XFA1048567" s="2"/>
      <c r="XFB1048567" s="2"/>
      <c r="XFC1048567" s="2"/>
      <c r="XFD1048567" s="2">
        <v>745</v>
      </c>
    </row>
    <row r="1048568" spans="16371:16384" x14ac:dyDescent="0.25">
      <c r="XEQ1048568" s="2"/>
      <c r="XER1048568" s="2"/>
      <c r="XES1048568" s="2"/>
      <c r="XET1048568" s="2"/>
      <c r="XEU1048568" s="2"/>
      <c r="XEZ1048568" s="2"/>
      <c r="XFA1048568" s="2"/>
      <c r="XFB1048568" s="2"/>
      <c r="XFC1048568" s="2"/>
      <c r="XFD1048568" s="2">
        <v>757</v>
      </c>
    </row>
    <row r="1048569" spans="16371:16384" x14ac:dyDescent="0.25">
      <c r="XEQ1048569" s="2"/>
      <c r="XER1048569" s="2"/>
      <c r="XES1048569" s="2"/>
      <c r="XET1048569" s="2"/>
      <c r="XEU1048569" s="2"/>
      <c r="XEZ1048569" s="2"/>
      <c r="XFA1048569" s="2"/>
      <c r="XFB1048569" s="2"/>
      <c r="XFC1048569" s="2"/>
      <c r="XFD1048569" s="2">
        <v>769</v>
      </c>
    </row>
    <row r="1048570" spans="16371:16384" x14ac:dyDescent="0.25">
      <c r="XEQ1048570" s="2"/>
      <c r="XER1048570" s="2"/>
      <c r="XES1048570" s="2"/>
      <c r="XET1048570" s="2"/>
      <c r="XEU1048570" s="2"/>
      <c r="XEZ1048570" s="2"/>
      <c r="XFA1048570" s="2"/>
      <c r="XFB1048570" s="2"/>
      <c r="XFC1048570" s="2"/>
      <c r="XFD1048570" s="2">
        <v>781</v>
      </c>
    </row>
    <row r="1048571" spans="16371:16384" x14ac:dyDescent="0.25">
      <c r="XEQ1048571" s="2"/>
      <c r="XER1048571" s="2"/>
      <c r="XES1048571" s="2"/>
      <c r="XET1048571" s="2"/>
      <c r="XEU1048571" s="2"/>
      <c r="XEZ1048571" s="2"/>
      <c r="XFA1048571" s="2"/>
      <c r="XFB1048571" s="2"/>
      <c r="XFC1048571" s="2"/>
      <c r="XFD1048571" s="2">
        <v>793</v>
      </c>
    </row>
    <row r="1048572" spans="16371:16384" x14ac:dyDescent="0.25">
      <c r="XEQ1048572" s="2"/>
      <c r="XER1048572" s="2"/>
      <c r="XES1048572" s="2"/>
      <c r="XET1048572" s="2"/>
      <c r="XEU1048572" s="2"/>
      <c r="XEZ1048572" s="2"/>
      <c r="XFA1048572" s="2"/>
      <c r="XFB1048572" s="2"/>
      <c r="XFC1048572" s="2"/>
      <c r="XFD1048572" s="2">
        <v>805</v>
      </c>
    </row>
    <row r="1048573" spans="16371:16384" x14ac:dyDescent="0.25">
      <c r="XEQ1048573" s="2"/>
      <c r="XER1048573" s="2"/>
      <c r="XES1048573" s="2"/>
      <c r="XET1048573" s="2"/>
      <c r="XEU1048573" s="2"/>
      <c r="XEZ1048573" s="2"/>
      <c r="XFA1048573" s="2"/>
      <c r="XFB1048573" s="2"/>
      <c r="XFC1048573" s="2"/>
      <c r="XFD1048573" s="2">
        <v>817</v>
      </c>
    </row>
    <row r="1048574" spans="16371:16384" x14ac:dyDescent="0.25">
      <c r="XEQ1048574" s="2"/>
      <c r="XER1048574" s="2"/>
      <c r="XES1048574" s="2"/>
      <c r="XET1048574" s="2"/>
      <c r="XEU1048574" s="2"/>
      <c r="XEZ1048574" s="2"/>
      <c r="XFA1048574" s="2"/>
      <c r="XFB1048574" s="2"/>
      <c r="XFC1048574" s="2"/>
      <c r="XFD1048574" s="2">
        <v>829</v>
      </c>
    </row>
    <row r="1048575" spans="16371:16384" x14ac:dyDescent="0.25">
      <c r="XEQ1048575" s="2"/>
      <c r="XER1048575" s="2"/>
      <c r="XES1048575" s="2"/>
      <c r="XET1048575" s="2"/>
      <c r="XEU1048575" s="2"/>
      <c r="XEZ1048575" s="2"/>
      <c r="XFA1048575" s="2"/>
      <c r="XFB1048575" s="2"/>
      <c r="XFC1048575" s="2"/>
      <c r="XFD1048575" s="2">
        <v>841</v>
      </c>
    </row>
    <row r="1048576" spans="16371:16384" x14ac:dyDescent="0.25">
      <c r="XEZ1048576" s="2"/>
      <c r="XFA1048576" s="2"/>
      <c r="XFB1048576" s="2"/>
      <c r="XFC1048576" s="2"/>
      <c r="XFD1048576" s="2">
        <v>853</v>
      </c>
    </row>
  </sheetData>
  <sheetProtection algorithmName="SHA-512" hashValue="jvb3dNou7OXSAjTbk9xVIuOgTi4/nojkm8dzNqr9/Kv5iekLGVNE0c3XUNeZWvhvilga8ufUzNMa9cTuNLHpkw==" saltValue="X+RuWEkJBAkf0UE1TzzTFA==" spinCount="100000" sheet="1" objects="1" scenarios="1" formatCells="0" formatColumns="0" formatRows="0" insertColumns="0" insertRows="0" deleteColumns="0" deleteRows="0"/>
  <phoneticPr fontId="2"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Instructions</vt:lpstr>
      <vt:lpstr>CABLE 1</vt:lpstr>
      <vt:lpstr>CABLE 2</vt:lpstr>
      <vt:lpstr>CABLE 3</vt:lpstr>
      <vt:lpstr>CABLE 4</vt:lpstr>
      <vt:lpstr>CABLE 5</vt:lpstr>
      <vt:lpstr>CABLE 6</vt:lpstr>
      <vt:lpstr>CABLE 7</vt:lpstr>
      <vt:lpstr>CABLE 8</vt:lpstr>
      <vt:lpstr>CABLE 9</vt:lpstr>
      <vt:lpstr>CABLE 10</vt:lpstr>
      <vt:lpstr>CABLE 11</vt:lpstr>
      <vt:lpstr>CABLE 12</vt:lpstr>
      <vt:lpstr>CABLE 13</vt:lpstr>
      <vt:lpstr>CABLE 14</vt:lpstr>
      <vt:lpstr>CABLE 15</vt:lpstr>
      <vt:lpstr>CABLE 16</vt:lpstr>
      <vt:lpstr>CABLE 17</vt:lpstr>
      <vt:lpstr>CABLE 18</vt:lpstr>
      <vt:lpstr>CABLE 19</vt:lpstr>
      <vt:lpstr>CABLE 20</vt:lpstr>
      <vt:lpstr>CABLE 21</vt:lpstr>
      <vt:lpstr>CABLE 22</vt:lpstr>
      <vt:lpstr>CABLE 23</vt:lpstr>
      <vt:lpstr>CABLE 24</vt:lpstr>
      <vt:lpstr>CABLE 25</vt:lpstr>
      <vt:lpstr>CABLE 26</vt:lpstr>
      <vt:lpstr>CABLE 27</vt:lpstr>
      <vt:lpstr>CABLE 28</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Mott</dc:creator>
  <cp:lastModifiedBy>Adrian Sanchez</cp:lastModifiedBy>
  <dcterms:created xsi:type="dcterms:W3CDTF">2021-06-18T02:13:40Z</dcterms:created>
  <dcterms:modified xsi:type="dcterms:W3CDTF">2024-08-28T21:18:51Z</dcterms:modified>
</cp:coreProperties>
</file>