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50" yWindow="-90" windowWidth="18675" windowHeight="153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Sheet1!$A$1:$K$32</definedName>
  </definedNames>
  <calcPr calcId="145621"/>
</workbook>
</file>

<file path=xl/calcChain.xml><?xml version="1.0" encoding="utf-8"?>
<calcChain xmlns="http://schemas.openxmlformats.org/spreadsheetml/2006/main">
  <c r="J6" i="1" l="1"/>
  <c r="K6" i="1" s="1"/>
  <c r="J5" i="1"/>
  <c r="K5" i="1" s="1"/>
  <c r="J11" i="1"/>
  <c r="J21" i="1"/>
  <c r="K21" i="1" s="1"/>
  <c r="J27" i="1"/>
  <c r="K27" i="1" s="1"/>
  <c r="J26" i="1"/>
  <c r="J7" i="1"/>
  <c r="K7" i="1" s="1"/>
  <c r="J32" i="1"/>
  <c r="J30" i="1"/>
  <c r="K30" i="1" s="1"/>
  <c r="J29" i="1"/>
  <c r="K29" i="1" s="1"/>
  <c r="J19" i="1"/>
  <c r="K19" i="1" s="1"/>
  <c r="K8" i="1"/>
  <c r="J17" i="1" l="1"/>
  <c r="K17" i="1" s="1"/>
  <c r="J16" i="1"/>
  <c r="K16" i="1" s="1"/>
  <c r="J15" i="1"/>
  <c r="K15" i="1" s="1"/>
  <c r="J13" i="1"/>
  <c r="K13" i="1" s="1"/>
  <c r="K11" i="1"/>
  <c r="K26" i="1"/>
  <c r="J23" i="1" l="1"/>
  <c r="K23" i="1" s="1"/>
  <c r="J31" i="1"/>
  <c r="K31" i="1" s="1"/>
  <c r="J28" i="1"/>
  <c r="K28" i="1" s="1"/>
  <c r="J20" i="1"/>
  <c r="K20" i="1" s="1"/>
  <c r="J18" i="1" l="1"/>
  <c r="J12" i="1"/>
  <c r="J9" i="1"/>
  <c r="K9" i="1" s="1"/>
  <c r="J25" i="1" l="1"/>
  <c r="K10" i="1" l="1"/>
  <c r="K25" i="1"/>
  <c r="J24" i="1"/>
  <c r="K24" i="1" s="1"/>
  <c r="J22" i="1"/>
  <c r="K22" i="1" s="1"/>
  <c r="K32" i="1"/>
  <c r="J14" i="1"/>
  <c r="K18" i="1" l="1"/>
  <c r="K12" i="1"/>
  <c r="K14" i="1"/>
</calcChain>
</file>

<file path=xl/sharedStrings.xml><?xml version="1.0" encoding="utf-8"?>
<sst xmlns="http://schemas.openxmlformats.org/spreadsheetml/2006/main" count="124" uniqueCount="63">
  <si>
    <t>P.D</t>
    <phoneticPr fontId="1" type="noConversion"/>
  </si>
  <si>
    <t>감속비</t>
    <phoneticPr fontId="1" type="noConversion"/>
  </si>
  <si>
    <t>모터1회전당 이동거리</t>
    <phoneticPr fontId="1" type="noConversion"/>
  </si>
  <si>
    <t>1mm for pulse</t>
    <phoneticPr fontId="1" type="noConversion"/>
  </si>
  <si>
    <t>ball screw</t>
    <phoneticPr fontId="1" type="noConversion"/>
  </si>
  <si>
    <t>pulley</t>
    <phoneticPr fontId="1" type="noConversion"/>
  </si>
  <si>
    <t>모터1회전당 pulse수</t>
    <phoneticPr fontId="1" type="noConversion"/>
  </si>
  <si>
    <t>LABEL TRANSFER</t>
    <phoneticPr fontId="1" type="noConversion"/>
  </si>
  <si>
    <t>VISION ROBOT</t>
    <phoneticPr fontId="1" type="noConversion"/>
  </si>
  <si>
    <t>8590-21000-000</t>
    <phoneticPr fontId="1" type="noConversion"/>
  </si>
  <si>
    <t>8590-22000-000</t>
    <phoneticPr fontId="1" type="noConversion"/>
  </si>
  <si>
    <t>8590-23000-000</t>
    <phoneticPr fontId="1" type="noConversion"/>
  </si>
  <si>
    <t>8590-24000-000</t>
    <phoneticPr fontId="1" type="noConversion"/>
  </si>
  <si>
    <t>8590-41000-000</t>
    <phoneticPr fontId="1" type="noConversion"/>
  </si>
  <si>
    <t>8590-50000-000</t>
    <phoneticPr fontId="1" type="noConversion"/>
  </si>
  <si>
    <t>UNLOADER ROBOT</t>
    <phoneticPr fontId="1" type="noConversion"/>
  </si>
  <si>
    <t>8590-60000-000</t>
    <phoneticPr fontId="1" type="noConversion"/>
  </si>
  <si>
    <t>ADJUST GUIDE</t>
    <phoneticPr fontId="1" type="noConversion"/>
  </si>
  <si>
    <t>8590-30000-000</t>
    <phoneticPr fontId="1" type="noConversion"/>
  </si>
  <si>
    <t>INDEX SHIFTHER</t>
    <phoneticPr fontId="1" type="noConversion"/>
  </si>
  <si>
    <t>LOW INDEX MOVE CLAMP</t>
    <phoneticPr fontId="1" type="noConversion"/>
  </si>
  <si>
    <t>LOW INDEX MOVE CLAMP TRANSFER</t>
    <phoneticPr fontId="1" type="noConversion"/>
  </si>
  <si>
    <t>BUFFER ELEVATOR Z</t>
    <phoneticPr fontId="1" type="noConversion"/>
  </si>
  <si>
    <t>ROLLING TRANSFER</t>
    <phoneticPr fontId="1" type="noConversion"/>
  </si>
  <si>
    <t>gear</t>
    <phoneticPr fontId="1" type="noConversion"/>
  </si>
  <si>
    <t>유통 라벨 PICKER HEAD Z 1</t>
    <phoneticPr fontId="1" type="noConversion"/>
  </si>
  <si>
    <t>유통 라벨 PICKER HEAD Z 2</t>
    <phoneticPr fontId="1" type="noConversion"/>
  </si>
  <si>
    <t>PRINTER BARCODE TRANSFER 1</t>
    <phoneticPr fontId="1" type="noConversion"/>
  </si>
  <si>
    <t>PRINTER BARCODE TRANSFER 2</t>
  </si>
  <si>
    <t>PRINTER BARCODE TRANSFER 3</t>
  </si>
  <si>
    <t>PRINTER BARCODE TRANSFER 4</t>
  </si>
  <si>
    <t>UNLOADER ROBOT Z 1</t>
    <phoneticPr fontId="1" type="noConversion"/>
  </si>
  <si>
    <t>ROLLING SHIFTER 1</t>
    <phoneticPr fontId="1" type="noConversion"/>
  </si>
  <si>
    <t>8590M-13000-000</t>
    <phoneticPr fontId="1" type="noConversion"/>
  </si>
  <si>
    <t>ASSY NO</t>
    <phoneticPr fontId="1" type="noConversion"/>
  </si>
  <si>
    <t>ASSY</t>
    <phoneticPr fontId="1" type="noConversion"/>
  </si>
  <si>
    <t>8590M-21000-000</t>
    <phoneticPr fontId="1" type="noConversion"/>
  </si>
  <si>
    <t>8590M-10000</t>
    <phoneticPr fontId="1" type="noConversion"/>
  </si>
  <si>
    <t>용량 라벨 ROBOT Z 1</t>
    <phoneticPr fontId="1" type="noConversion"/>
  </si>
  <si>
    <t>용량 라벨 ROBOT Z 2</t>
    <phoneticPr fontId="1" type="noConversion"/>
  </si>
  <si>
    <t>용량 라벨 ROBOT X 2</t>
    <phoneticPr fontId="1" type="noConversion"/>
  </si>
  <si>
    <t>용량 라벨 ROBOT Y 2</t>
    <phoneticPr fontId="1" type="noConversion"/>
  </si>
  <si>
    <t>100W</t>
    <phoneticPr fontId="1" type="noConversion"/>
  </si>
  <si>
    <t>200W</t>
    <phoneticPr fontId="1" type="noConversion"/>
  </si>
  <si>
    <t>LEAD</t>
    <phoneticPr fontId="1" type="noConversion"/>
  </si>
  <si>
    <t>pullry</t>
  </si>
  <si>
    <t>200w</t>
    <phoneticPr fontId="1" type="noConversion"/>
  </si>
  <si>
    <t>VISION ROBOT X1</t>
    <phoneticPr fontId="1" type="noConversion"/>
  </si>
  <si>
    <t>100W</t>
    <phoneticPr fontId="1" type="noConversion"/>
  </si>
  <si>
    <t>유통 라벨 PICKER ROBOT X</t>
    <phoneticPr fontId="1" type="noConversion"/>
  </si>
  <si>
    <t>유통 라벨 PICKER ROBOT Y</t>
    <phoneticPr fontId="1" type="noConversion"/>
  </si>
  <si>
    <t>750W</t>
    <phoneticPr fontId="1" type="noConversion"/>
  </si>
  <si>
    <t>400W</t>
    <phoneticPr fontId="1" type="noConversion"/>
  </si>
  <si>
    <t>200W</t>
    <phoneticPr fontId="1" type="noConversion"/>
  </si>
  <si>
    <t>8590-42000-000</t>
    <phoneticPr fontId="1" type="noConversion"/>
  </si>
  <si>
    <t>400W</t>
    <phoneticPr fontId="1" type="noConversion"/>
  </si>
  <si>
    <t>EZM-42L</t>
  </si>
  <si>
    <t>스펙/용량</t>
    <phoneticPr fontId="1" type="noConversion"/>
  </si>
  <si>
    <t>잇수</t>
    <phoneticPr fontId="1" type="noConversion"/>
  </si>
  <si>
    <t>T BOX GUIDE</t>
  </si>
  <si>
    <t>MOVE CLAMP</t>
    <phoneticPr fontId="1" type="noConversion"/>
  </si>
  <si>
    <t>NO</t>
    <phoneticPr fontId="1" type="noConversion"/>
  </si>
  <si>
    <t>AMT 8590M ROBOT 이동거리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</si>
</sst>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17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4" fillId="0" borderId="1" xfId="1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topLeftCell="A4" workbookViewId="0">
      <selection activeCell="A22" sqref="A22:XFD22"/>
    </sheetView>
  </sheetViews>
  <sheetFormatPr defaultRowHeight="18.75" customHeight="1" x14ac:dyDescent="0.15"/>
  <cols>
    <col min="1" max="1" width="3.5546875" style="2" bestFit="1" customWidth="1"/>
    <col min="2" max="2" width="13.44140625" style="2" bestFit="1" customWidth="1"/>
    <col min="3" max="3" width="28.21875" style="2" bestFit="1" customWidth="1"/>
    <col min="4" max="4" width="7.77734375" style="2" bestFit="1" customWidth="1"/>
    <col min="5" max="5" width="8" style="2" bestFit="1" customWidth="1"/>
    <col min="6" max="6" width="12.21875" style="2" customWidth="1"/>
    <col min="7" max="7" width="12.33203125" style="2" customWidth="1"/>
    <col min="8" max="8" width="15.6640625" style="1" bestFit="1" customWidth="1"/>
    <col min="9" max="9" width="5.77734375" style="1" bestFit="1" customWidth="1"/>
    <col min="10" max="10" width="16.33203125" style="1" bestFit="1" customWidth="1"/>
    <col min="11" max="11" width="11.44140625" style="2" bestFit="1" customWidth="1"/>
    <col min="12" max="16384" width="8.88671875" style="2"/>
  </cols>
  <sheetData>
    <row r="1" spans="1:11" ht="18.75" customHeight="1" x14ac:dyDescent="0.15">
      <c r="A1" s="5"/>
      <c r="B1" s="5"/>
      <c r="C1" s="29" t="s">
        <v>62</v>
      </c>
      <c r="D1" s="29"/>
      <c r="E1" s="29"/>
      <c r="F1" s="29"/>
      <c r="G1" s="29"/>
      <c r="H1" s="30"/>
      <c r="I1" s="30"/>
      <c r="J1" s="30"/>
      <c r="K1" s="6"/>
    </row>
    <row r="2" spans="1:11" ht="18.75" customHeight="1" x14ac:dyDescent="0.15">
      <c r="A2" s="6"/>
      <c r="B2" s="6"/>
      <c r="C2" s="6"/>
      <c r="D2" s="6"/>
      <c r="E2" s="6"/>
      <c r="F2" s="6"/>
      <c r="G2" s="6"/>
      <c r="H2" s="7" t="s">
        <v>6</v>
      </c>
      <c r="I2" s="8"/>
      <c r="J2" s="8">
        <v>10000</v>
      </c>
      <c r="K2" s="6"/>
    </row>
    <row r="3" spans="1:11" ht="18.75" customHeight="1" x14ac:dyDescent="0.15">
      <c r="A3" s="6"/>
      <c r="B3" s="6"/>
      <c r="C3" s="6"/>
      <c r="D3" s="6"/>
      <c r="E3" s="6"/>
      <c r="F3" s="6"/>
      <c r="G3" s="6"/>
      <c r="H3" s="9"/>
      <c r="I3" s="9"/>
      <c r="J3" s="9"/>
      <c r="K3" s="6"/>
    </row>
    <row r="4" spans="1:11" ht="18.75" customHeight="1" x14ac:dyDescent="0.15">
      <c r="A4" s="10" t="s">
        <v>61</v>
      </c>
      <c r="B4" s="10" t="s">
        <v>34</v>
      </c>
      <c r="C4" s="10" t="s">
        <v>35</v>
      </c>
      <c r="D4" s="10" t="s">
        <v>57</v>
      </c>
      <c r="E4" s="10"/>
      <c r="F4" s="10" t="s">
        <v>58</v>
      </c>
      <c r="G4" s="11" t="s">
        <v>0</v>
      </c>
      <c r="H4" s="11" t="s">
        <v>44</v>
      </c>
      <c r="I4" s="11" t="s">
        <v>1</v>
      </c>
      <c r="J4" s="11" t="s">
        <v>2</v>
      </c>
      <c r="K4" s="11" t="s">
        <v>3</v>
      </c>
    </row>
    <row r="5" spans="1:11" s="4" customFormat="1" ht="18.75" customHeight="1" x14ac:dyDescent="0.15">
      <c r="A5" s="15">
        <v>1</v>
      </c>
      <c r="B5" s="15" t="s">
        <v>37</v>
      </c>
      <c r="C5" s="15" t="s">
        <v>38</v>
      </c>
      <c r="D5" s="16" t="s">
        <v>42</v>
      </c>
      <c r="E5" s="25" t="s">
        <v>4</v>
      </c>
      <c r="F5" s="25"/>
      <c r="G5" s="26"/>
      <c r="H5" s="27">
        <v>6</v>
      </c>
      <c r="I5" s="17">
        <v>1</v>
      </c>
      <c r="J5" s="18">
        <f>H5/I5</f>
        <v>6</v>
      </c>
      <c r="K5" s="14">
        <f t="shared" ref="K5:K28" si="0">$J$2/J5</f>
        <v>1666.6666666666667</v>
      </c>
    </row>
    <row r="6" spans="1:11" s="4" customFormat="1" ht="18.75" customHeight="1" x14ac:dyDescent="0.15">
      <c r="A6" s="15">
        <v>2</v>
      </c>
      <c r="B6" s="15" t="s">
        <v>37</v>
      </c>
      <c r="C6" s="15" t="s">
        <v>39</v>
      </c>
      <c r="D6" s="16" t="s">
        <v>42</v>
      </c>
      <c r="E6" s="25" t="s">
        <v>4</v>
      </c>
      <c r="F6" s="25"/>
      <c r="G6" s="26"/>
      <c r="H6" s="27">
        <v>6</v>
      </c>
      <c r="I6" s="17">
        <v>1</v>
      </c>
      <c r="J6" s="18">
        <f>H6/I6</f>
        <v>6</v>
      </c>
      <c r="K6" s="14">
        <f t="shared" si="0"/>
        <v>1666.6666666666667</v>
      </c>
    </row>
    <row r="7" spans="1:11" s="4" customFormat="1" ht="18.75" customHeight="1" x14ac:dyDescent="0.15">
      <c r="A7" s="15">
        <v>3</v>
      </c>
      <c r="B7" s="15" t="s">
        <v>37</v>
      </c>
      <c r="C7" s="15" t="s">
        <v>40</v>
      </c>
      <c r="D7" s="16" t="s">
        <v>42</v>
      </c>
      <c r="E7" s="25" t="s">
        <v>4</v>
      </c>
      <c r="F7" s="25"/>
      <c r="G7" s="26"/>
      <c r="H7" s="27">
        <v>20</v>
      </c>
      <c r="I7" s="13">
        <v>0.66666666666666663</v>
      </c>
      <c r="J7" s="12">
        <f>SUM(H7*I7)</f>
        <v>13.333333333333332</v>
      </c>
      <c r="K7" s="14">
        <f t="shared" si="0"/>
        <v>750.00000000000011</v>
      </c>
    </row>
    <row r="8" spans="1:11" s="4" customFormat="1" ht="18.75" customHeight="1" x14ac:dyDescent="0.15">
      <c r="A8" s="15">
        <v>4</v>
      </c>
      <c r="B8" s="15" t="s">
        <v>37</v>
      </c>
      <c r="C8" s="15" t="s">
        <v>41</v>
      </c>
      <c r="D8" s="16" t="s">
        <v>43</v>
      </c>
      <c r="E8" s="15" t="s">
        <v>45</v>
      </c>
      <c r="F8" s="15"/>
      <c r="G8" s="16">
        <v>61.12</v>
      </c>
      <c r="H8" s="12"/>
      <c r="I8" s="13">
        <v>0.33333333333333331</v>
      </c>
      <c r="J8" s="12">
        <v>63.908294400000003</v>
      </c>
      <c r="K8" s="14">
        <f t="shared" si="0"/>
        <v>156.47421189822896</v>
      </c>
    </row>
    <row r="9" spans="1:11" ht="18.75" customHeight="1" x14ac:dyDescent="0.15">
      <c r="A9" s="15">
        <v>5</v>
      </c>
      <c r="B9" s="24" t="s">
        <v>33</v>
      </c>
      <c r="C9" s="24" t="s">
        <v>47</v>
      </c>
      <c r="D9" s="28" t="s">
        <v>46</v>
      </c>
      <c r="E9" s="25" t="s">
        <v>4</v>
      </c>
      <c r="F9" s="25"/>
      <c r="G9" s="26"/>
      <c r="H9" s="27">
        <v>20</v>
      </c>
      <c r="I9" s="17">
        <v>1</v>
      </c>
      <c r="J9" s="18">
        <f t="shared" ref="J9:J13" si="1">H9/I9</f>
        <v>20</v>
      </c>
      <c r="K9" s="14">
        <f t="shared" si="0"/>
        <v>500</v>
      </c>
    </row>
    <row r="10" spans="1:11" ht="18.75" customHeight="1" x14ac:dyDescent="0.15">
      <c r="A10" s="15">
        <v>6</v>
      </c>
      <c r="B10" s="24" t="s">
        <v>36</v>
      </c>
      <c r="C10" s="24" t="s">
        <v>49</v>
      </c>
      <c r="D10" s="28" t="s">
        <v>51</v>
      </c>
      <c r="E10" s="15" t="s">
        <v>45</v>
      </c>
      <c r="F10" s="15"/>
      <c r="G10" s="16">
        <v>47.75</v>
      </c>
      <c r="H10" s="12"/>
      <c r="I10" s="17">
        <v>0.5</v>
      </c>
      <c r="J10" s="18">
        <v>74.967500000000001</v>
      </c>
      <c r="K10" s="14">
        <f t="shared" si="0"/>
        <v>133.39113615900223</v>
      </c>
    </row>
    <row r="11" spans="1:11" ht="18.75" customHeight="1" x14ac:dyDescent="0.15">
      <c r="A11" s="15">
        <v>7</v>
      </c>
      <c r="B11" s="24" t="s">
        <v>36</v>
      </c>
      <c r="C11" s="24" t="s">
        <v>50</v>
      </c>
      <c r="D11" s="28" t="s">
        <v>52</v>
      </c>
      <c r="E11" s="25" t="s">
        <v>4</v>
      </c>
      <c r="F11" s="25"/>
      <c r="G11" s="26"/>
      <c r="H11" s="27">
        <v>20</v>
      </c>
      <c r="I11" s="17">
        <v>1</v>
      </c>
      <c r="J11" s="18">
        <f>H11/I11</f>
        <v>20</v>
      </c>
      <c r="K11" s="14">
        <f t="shared" si="0"/>
        <v>500</v>
      </c>
    </row>
    <row r="12" spans="1:11" ht="18.75" customHeight="1" x14ac:dyDescent="0.15">
      <c r="A12" s="15">
        <v>8</v>
      </c>
      <c r="B12" s="24" t="s">
        <v>9</v>
      </c>
      <c r="C12" s="24" t="s">
        <v>25</v>
      </c>
      <c r="D12" s="28" t="s">
        <v>48</v>
      </c>
      <c r="E12" s="25" t="s">
        <v>4</v>
      </c>
      <c r="F12" s="25"/>
      <c r="G12" s="26"/>
      <c r="H12" s="27">
        <v>10</v>
      </c>
      <c r="I12" s="17">
        <v>1</v>
      </c>
      <c r="J12" s="18">
        <f t="shared" si="1"/>
        <v>10</v>
      </c>
      <c r="K12" s="14">
        <f t="shared" si="0"/>
        <v>1000</v>
      </c>
    </row>
    <row r="13" spans="1:11" ht="18.75" customHeight="1" x14ac:dyDescent="0.15">
      <c r="A13" s="15">
        <v>9</v>
      </c>
      <c r="B13" s="24" t="s">
        <v>9</v>
      </c>
      <c r="C13" s="24" t="s">
        <v>26</v>
      </c>
      <c r="D13" s="28" t="s">
        <v>48</v>
      </c>
      <c r="E13" s="25" t="s">
        <v>4</v>
      </c>
      <c r="F13" s="25"/>
      <c r="G13" s="26"/>
      <c r="H13" s="27">
        <v>10</v>
      </c>
      <c r="I13" s="17">
        <v>1</v>
      </c>
      <c r="J13" s="18">
        <f t="shared" si="1"/>
        <v>10</v>
      </c>
      <c r="K13" s="14">
        <f t="shared" si="0"/>
        <v>1000</v>
      </c>
    </row>
    <row r="14" spans="1:11" ht="18.75" customHeight="1" x14ac:dyDescent="0.15">
      <c r="A14" s="15">
        <v>10</v>
      </c>
      <c r="B14" s="24" t="s">
        <v>10</v>
      </c>
      <c r="C14" s="24" t="s">
        <v>27</v>
      </c>
      <c r="D14" s="28" t="s">
        <v>48</v>
      </c>
      <c r="E14" s="25" t="s">
        <v>4</v>
      </c>
      <c r="F14" s="25"/>
      <c r="G14" s="26"/>
      <c r="H14" s="27">
        <v>20</v>
      </c>
      <c r="I14" s="21">
        <v>1</v>
      </c>
      <c r="J14" s="22">
        <f>H14/I14</f>
        <v>20</v>
      </c>
      <c r="K14" s="23">
        <f t="shared" si="0"/>
        <v>500</v>
      </c>
    </row>
    <row r="15" spans="1:11" ht="18.75" customHeight="1" x14ac:dyDescent="0.15">
      <c r="A15" s="15">
        <v>11</v>
      </c>
      <c r="B15" s="24" t="s">
        <v>10</v>
      </c>
      <c r="C15" s="24" t="s">
        <v>28</v>
      </c>
      <c r="D15" s="28" t="s">
        <v>48</v>
      </c>
      <c r="E15" s="25" t="s">
        <v>4</v>
      </c>
      <c r="F15" s="25"/>
      <c r="G15" s="26"/>
      <c r="H15" s="27">
        <v>20</v>
      </c>
      <c r="I15" s="21">
        <v>1</v>
      </c>
      <c r="J15" s="22">
        <f>H15/I15</f>
        <v>20</v>
      </c>
      <c r="K15" s="23">
        <f t="shared" si="0"/>
        <v>500</v>
      </c>
    </row>
    <row r="16" spans="1:11" ht="18.75" customHeight="1" x14ac:dyDescent="0.15">
      <c r="A16" s="15">
        <v>12</v>
      </c>
      <c r="B16" s="24" t="s">
        <v>10</v>
      </c>
      <c r="C16" s="24" t="s">
        <v>29</v>
      </c>
      <c r="D16" s="28" t="s">
        <v>48</v>
      </c>
      <c r="E16" s="25" t="s">
        <v>4</v>
      </c>
      <c r="F16" s="25"/>
      <c r="G16" s="26"/>
      <c r="H16" s="27">
        <v>20</v>
      </c>
      <c r="I16" s="21">
        <v>1</v>
      </c>
      <c r="J16" s="22">
        <f>H16/I16</f>
        <v>20</v>
      </c>
      <c r="K16" s="23">
        <f t="shared" si="0"/>
        <v>500</v>
      </c>
    </row>
    <row r="17" spans="1:12" ht="18.75" customHeight="1" x14ac:dyDescent="0.15">
      <c r="A17" s="15">
        <v>13</v>
      </c>
      <c r="B17" s="24" t="s">
        <v>10</v>
      </c>
      <c r="C17" s="24" t="s">
        <v>30</v>
      </c>
      <c r="D17" s="28" t="s">
        <v>48</v>
      </c>
      <c r="E17" s="25" t="s">
        <v>4</v>
      </c>
      <c r="F17" s="25"/>
      <c r="G17" s="26"/>
      <c r="H17" s="27">
        <v>20</v>
      </c>
      <c r="I17" s="21">
        <v>1</v>
      </c>
      <c r="J17" s="22">
        <f>H17/I17</f>
        <v>20</v>
      </c>
      <c r="K17" s="23">
        <f t="shared" si="0"/>
        <v>500</v>
      </c>
    </row>
    <row r="18" spans="1:12" ht="18.75" customHeight="1" x14ac:dyDescent="0.15">
      <c r="A18" s="15">
        <v>14</v>
      </c>
      <c r="B18" s="24" t="s">
        <v>11</v>
      </c>
      <c r="C18" s="24" t="s">
        <v>8</v>
      </c>
      <c r="D18" s="28" t="s">
        <v>53</v>
      </c>
      <c r="E18" s="25" t="s">
        <v>4</v>
      </c>
      <c r="F18" s="25"/>
      <c r="G18" s="26"/>
      <c r="H18" s="27">
        <v>20</v>
      </c>
      <c r="I18" s="21">
        <v>1</v>
      </c>
      <c r="J18" s="22">
        <f>H18/I18</f>
        <v>20</v>
      </c>
      <c r="K18" s="23">
        <f t="shared" si="0"/>
        <v>500</v>
      </c>
    </row>
    <row r="19" spans="1:12" ht="18.75" customHeight="1" x14ac:dyDescent="0.15">
      <c r="A19" s="15">
        <v>15</v>
      </c>
      <c r="B19" s="24" t="s">
        <v>12</v>
      </c>
      <c r="C19" s="24" t="s">
        <v>7</v>
      </c>
      <c r="D19" s="28" t="s">
        <v>48</v>
      </c>
      <c r="E19" s="14" t="s">
        <v>5</v>
      </c>
      <c r="F19" s="14"/>
      <c r="G19" s="19">
        <v>31.83</v>
      </c>
      <c r="H19" s="20"/>
      <c r="I19" s="21">
        <v>1</v>
      </c>
      <c r="J19" s="22">
        <f>(G19*PI())/I19</f>
        <v>99.996894163763116</v>
      </c>
      <c r="K19" s="23">
        <f t="shared" si="0"/>
        <v>100.00310593270207</v>
      </c>
    </row>
    <row r="20" spans="1:12" ht="18.75" customHeight="1" x14ac:dyDescent="0.15">
      <c r="A20" s="15">
        <v>16</v>
      </c>
      <c r="B20" s="24" t="s">
        <v>18</v>
      </c>
      <c r="C20" s="24" t="s">
        <v>19</v>
      </c>
      <c r="D20" s="28" t="s">
        <v>55</v>
      </c>
      <c r="E20" s="25" t="s">
        <v>4</v>
      </c>
      <c r="F20" s="25"/>
      <c r="G20" s="26"/>
      <c r="H20" s="27">
        <v>20</v>
      </c>
      <c r="I20" s="21">
        <v>1</v>
      </c>
      <c r="J20" s="22">
        <f>H20/I20</f>
        <v>20</v>
      </c>
      <c r="K20" s="23">
        <f t="shared" si="0"/>
        <v>500</v>
      </c>
      <c r="L20" s="3"/>
    </row>
    <row r="21" spans="1:12" ht="18.75" customHeight="1" x14ac:dyDescent="0.15">
      <c r="A21" s="15">
        <v>17</v>
      </c>
      <c r="B21" s="24" t="s">
        <v>18</v>
      </c>
      <c r="C21" s="24" t="s">
        <v>60</v>
      </c>
      <c r="D21" s="28" t="s">
        <v>48</v>
      </c>
      <c r="E21" s="25" t="s">
        <v>4</v>
      </c>
      <c r="F21" s="25"/>
      <c r="G21" s="26"/>
      <c r="H21" s="27">
        <v>16</v>
      </c>
      <c r="I21" s="21">
        <v>1</v>
      </c>
      <c r="J21" s="22">
        <f>H21/I21</f>
        <v>16</v>
      </c>
      <c r="K21" s="23">
        <f t="shared" si="0"/>
        <v>625</v>
      </c>
      <c r="L21" s="3"/>
    </row>
    <row r="22" spans="1:12" ht="18.75" customHeight="1" x14ac:dyDescent="0.15">
      <c r="A22" s="15">
        <v>18</v>
      </c>
      <c r="B22" s="24" t="s">
        <v>18</v>
      </c>
      <c r="C22" s="24" t="s">
        <v>20</v>
      </c>
      <c r="D22" s="28" t="s">
        <v>53</v>
      </c>
      <c r="E22" s="25" t="s">
        <v>4</v>
      </c>
      <c r="F22" s="25"/>
      <c r="G22" s="26"/>
      <c r="H22" s="27">
        <v>20</v>
      </c>
      <c r="I22" s="21">
        <v>1</v>
      </c>
      <c r="J22" s="22">
        <f>H22/I22</f>
        <v>20</v>
      </c>
      <c r="K22" s="23">
        <f t="shared" si="0"/>
        <v>500</v>
      </c>
    </row>
    <row r="23" spans="1:12" ht="18.75" customHeight="1" x14ac:dyDescent="0.15">
      <c r="A23" s="15">
        <v>19</v>
      </c>
      <c r="B23" s="24" t="s">
        <v>18</v>
      </c>
      <c r="C23" s="24" t="s">
        <v>21</v>
      </c>
      <c r="D23" s="28" t="s">
        <v>55</v>
      </c>
      <c r="E23" s="14" t="s">
        <v>5</v>
      </c>
      <c r="F23" s="14"/>
      <c r="G23" s="19"/>
      <c r="H23" s="20">
        <v>25.46</v>
      </c>
      <c r="I23" s="21">
        <v>1.25</v>
      </c>
      <c r="J23" s="22">
        <f>(H23*PI())/I23</f>
        <v>63.987959168316912</v>
      </c>
      <c r="K23" s="23">
        <f t="shared" si="0"/>
        <v>156.2794020933772</v>
      </c>
    </row>
    <row r="24" spans="1:12" ht="18.75" customHeight="1" x14ac:dyDescent="0.15">
      <c r="A24" s="15">
        <v>20</v>
      </c>
      <c r="B24" s="24" t="s">
        <v>18</v>
      </c>
      <c r="C24" s="24" t="s">
        <v>22</v>
      </c>
      <c r="D24" s="28" t="s">
        <v>55</v>
      </c>
      <c r="E24" s="25" t="s">
        <v>4</v>
      </c>
      <c r="F24" s="25"/>
      <c r="G24" s="26"/>
      <c r="H24" s="27">
        <v>10</v>
      </c>
      <c r="I24" s="21">
        <v>1</v>
      </c>
      <c r="J24" s="22">
        <f>H24/I24</f>
        <v>10</v>
      </c>
      <c r="K24" s="23">
        <f t="shared" si="0"/>
        <v>1000</v>
      </c>
    </row>
    <row r="25" spans="1:12" ht="18.75" customHeight="1" x14ac:dyDescent="0.15">
      <c r="A25" s="15">
        <v>21</v>
      </c>
      <c r="B25" s="24" t="s">
        <v>18</v>
      </c>
      <c r="C25" s="24" t="s">
        <v>23</v>
      </c>
      <c r="D25" s="28" t="s">
        <v>48</v>
      </c>
      <c r="E25" s="25" t="s">
        <v>4</v>
      </c>
      <c r="F25" s="25"/>
      <c r="G25" s="26"/>
      <c r="H25" s="27">
        <v>2</v>
      </c>
      <c r="I25" s="21">
        <v>1</v>
      </c>
      <c r="J25" s="22">
        <f>H25/I25</f>
        <v>2</v>
      </c>
      <c r="K25" s="23">
        <f t="shared" si="0"/>
        <v>5000</v>
      </c>
    </row>
    <row r="26" spans="1:12" ht="18.75" customHeight="1" x14ac:dyDescent="0.15">
      <c r="A26" s="15">
        <v>22</v>
      </c>
      <c r="B26" s="24" t="s">
        <v>18</v>
      </c>
      <c r="C26" s="24" t="s">
        <v>32</v>
      </c>
      <c r="D26" s="28" t="s">
        <v>48</v>
      </c>
      <c r="E26" s="14" t="s">
        <v>24</v>
      </c>
      <c r="F26" s="14">
        <v>15</v>
      </c>
      <c r="G26" s="19"/>
      <c r="H26" s="20"/>
      <c r="I26" s="21">
        <v>1</v>
      </c>
      <c r="J26" s="22">
        <f>(F26*PI())/I26</f>
        <v>47.123889803846893</v>
      </c>
      <c r="K26" s="23">
        <f t="shared" si="0"/>
        <v>212.2065907891938</v>
      </c>
    </row>
    <row r="27" spans="1:12" ht="18.75" customHeight="1" x14ac:dyDescent="0.15">
      <c r="A27" s="15">
        <v>23</v>
      </c>
      <c r="B27" s="24" t="s">
        <v>18</v>
      </c>
      <c r="C27" s="24" t="s">
        <v>59</v>
      </c>
      <c r="D27" s="28" t="s">
        <v>48</v>
      </c>
      <c r="E27" s="25" t="s">
        <v>4</v>
      </c>
      <c r="F27" s="25"/>
      <c r="G27" s="26"/>
      <c r="H27" s="27">
        <v>5</v>
      </c>
      <c r="I27" s="17">
        <v>1</v>
      </c>
      <c r="J27" s="18">
        <f>H27/I27</f>
        <v>5</v>
      </c>
      <c r="K27" s="14">
        <f t="shared" si="0"/>
        <v>2000</v>
      </c>
    </row>
    <row r="28" spans="1:12" ht="18.75" customHeight="1" x14ac:dyDescent="0.15">
      <c r="A28" s="15">
        <v>24</v>
      </c>
      <c r="B28" s="24" t="s">
        <v>13</v>
      </c>
      <c r="C28" s="24" t="s">
        <v>8</v>
      </c>
      <c r="D28" s="28" t="s">
        <v>53</v>
      </c>
      <c r="E28" s="25" t="s">
        <v>4</v>
      </c>
      <c r="F28" s="25"/>
      <c r="G28" s="26"/>
      <c r="H28" s="27">
        <v>20</v>
      </c>
      <c r="I28" s="17">
        <v>1</v>
      </c>
      <c r="J28" s="18">
        <f>H28/I28</f>
        <v>20</v>
      </c>
      <c r="K28" s="14">
        <f t="shared" si="0"/>
        <v>500</v>
      </c>
    </row>
    <row r="29" spans="1:12" ht="18.75" customHeight="1" x14ac:dyDescent="0.15">
      <c r="A29" s="15">
        <v>25</v>
      </c>
      <c r="B29" s="24" t="s">
        <v>54</v>
      </c>
      <c r="C29" s="24" t="s">
        <v>8</v>
      </c>
      <c r="D29" s="28" t="s">
        <v>53</v>
      </c>
      <c r="E29" s="25" t="s">
        <v>4</v>
      </c>
      <c r="F29" s="25"/>
      <c r="G29" s="26"/>
      <c r="H29" s="27">
        <v>20</v>
      </c>
      <c r="I29" s="17">
        <v>1</v>
      </c>
      <c r="J29" s="18">
        <f>H29/I29</f>
        <v>20</v>
      </c>
      <c r="K29" s="14">
        <f t="shared" ref="K29" si="2">$J$2/J29</f>
        <v>500</v>
      </c>
    </row>
    <row r="30" spans="1:12" ht="18.75" customHeight="1" x14ac:dyDescent="0.15">
      <c r="A30" s="15">
        <v>26</v>
      </c>
      <c r="B30" s="24" t="s">
        <v>14</v>
      </c>
      <c r="C30" s="24" t="s">
        <v>15</v>
      </c>
      <c r="D30" s="28" t="s">
        <v>55</v>
      </c>
      <c r="E30" s="14" t="s">
        <v>5</v>
      </c>
      <c r="F30" s="14"/>
      <c r="G30" s="19">
        <v>31.83</v>
      </c>
      <c r="H30" s="20"/>
      <c r="I30" s="21">
        <v>1</v>
      </c>
      <c r="J30" s="22">
        <f>(G30*PI())/I30</f>
        <v>99.996894163763116</v>
      </c>
      <c r="K30" s="23">
        <f>$J$2/J30</f>
        <v>100.00310593270207</v>
      </c>
    </row>
    <row r="31" spans="1:12" ht="18.75" customHeight="1" x14ac:dyDescent="0.15">
      <c r="A31" s="15">
        <v>27</v>
      </c>
      <c r="B31" s="24" t="s">
        <v>14</v>
      </c>
      <c r="C31" s="24" t="s">
        <v>31</v>
      </c>
      <c r="D31" s="28" t="s">
        <v>48</v>
      </c>
      <c r="E31" s="25" t="s">
        <v>4</v>
      </c>
      <c r="F31" s="25"/>
      <c r="G31" s="26"/>
      <c r="H31" s="27">
        <v>20</v>
      </c>
      <c r="I31" s="17">
        <v>1</v>
      </c>
      <c r="J31" s="18">
        <f>H31/I31</f>
        <v>20</v>
      </c>
      <c r="K31" s="14">
        <f>$J$2/J31</f>
        <v>500</v>
      </c>
    </row>
    <row r="32" spans="1:12" ht="18.75" customHeight="1" x14ac:dyDescent="0.15">
      <c r="A32" s="15">
        <v>28</v>
      </c>
      <c r="B32" s="24" t="s">
        <v>16</v>
      </c>
      <c r="C32" s="24" t="s">
        <v>17</v>
      </c>
      <c r="D32" s="28" t="s">
        <v>56</v>
      </c>
      <c r="E32" s="14" t="s">
        <v>5</v>
      </c>
      <c r="F32" s="14"/>
      <c r="G32" s="19">
        <v>19.100000000000001</v>
      </c>
      <c r="H32" s="20"/>
      <c r="I32" s="21">
        <v>1</v>
      </c>
      <c r="J32" s="22">
        <f>(G32*PI())/I32</f>
        <v>60.004419683565054</v>
      </c>
      <c r="K32" s="23">
        <f>$J$2/J32</f>
        <v>166.65439067214172</v>
      </c>
    </row>
    <row r="33" spans="1:11" ht="18.75" customHeight="1" x14ac:dyDescent="0.15">
      <c r="A33" s="6"/>
      <c r="B33" s="6"/>
      <c r="C33" s="6"/>
      <c r="D33" s="6"/>
      <c r="E33" s="6"/>
      <c r="F33" s="6"/>
      <c r="G33" s="6"/>
      <c r="H33" s="9"/>
      <c r="I33" s="9"/>
      <c r="J33" s="9"/>
      <c r="K33" s="6"/>
    </row>
    <row r="34" spans="1:11" ht="18.75" customHeight="1" x14ac:dyDescent="0.15">
      <c r="A34" s="6"/>
      <c r="B34" s="6"/>
      <c r="C34" s="6"/>
      <c r="D34" s="6"/>
      <c r="E34" s="6"/>
      <c r="F34" s="6"/>
      <c r="G34" s="6"/>
      <c r="H34" s="9"/>
      <c r="I34" s="9"/>
      <c r="J34" s="9"/>
      <c r="K34" s="6"/>
    </row>
    <row r="35" spans="1:11" ht="18.75" customHeight="1" x14ac:dyDescent="0.15">
      <c r="A35" s="6"/>
      <c r="B35" s="6"/>
      <c r="C35" s="6"/>
      <c r="D35" s="6"/>
      <c r="E35" s="6"/>
      <c r="F35" s="6"/>
      <c r="G35" s="6"/>
      <c r="H35" s="9"/>
      <c r="I35" s="9"/>
      <c r="J35" s="9"/>
      <c r="K35" s="6"/>
    </row>
  </sheetData>
  <sortState ref="B6:H24">
    <sortCondition ref="B5"/>
  </sortState>
  <mergeCells count="1">
    <mergeCell ref="C1:J1"/>
  </mergeCells>
  <phoneticPr fontId="1" type="noConversion"/>
  <pageMargins left="0.75" right="0.75" top="1" bottom="1" header="0.5" footer="0.5"/>
  <pageSetup paperSize="9"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wglee</dc:creator>
  <cp:lastModifiedBy>윤범수</cp:lastModifiedBy>
  <cp:lastPrinted>2016-05-24T09:12:00Z</cp:lastPrinted>
  <dcterms:created xsi:type="dcterms:W3CDTF">2008-01-09T05:18:06Z</dcterms:created>
  <dcterms:modified xsi:type="dcterms:W3CDTF">2016-05-27T00:03:53Z</dcterms:modified>
</cp:coreProperties>
</file>