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rojects\Git-hub.com Clone\Springboot-Test\"/>
    </mc:Choice>
  </mc:AlternateContent>
  <xr:revisionPtr revIDLastSave="0" documentId="13_ncr:1_{7EF0BBE4-1861-4457-A32B-A238E4E3D11D}" xr6:coauthVersionLast="46" xr6:coauthVersionMax="46" xr10:uidLastSave="{00000000-0000-0000-0000-000000000000}"/>
  <bookViews>
    <workbookView xWindow="0" yWindow="72" windowWidth="14532" windowHeight="11808" activeTab="1" xr2:uid="{00000000-000D-0000-FFFF-FFFF00000000}"/>
  </bookViews>
  <sheets>
    <sheet name="Sheet1" sheetId="1" r:id="rId1"/>
    <sheet name="RAWMAT_PRE_BATCH_STATUS (2)" sheetId="5" r:id="rId2"/>
    <sheet name="RAWMAT_PRE_BATCH_STATUS" sheetId="2" r:id="rId3"/>
    <sheet name="工作表1" sheetId="4" r:id="rId4"/>
    <sheet name="RAWMAT_MONITOR_RESULT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67" i="5"/>
  <c r="F66" i="5"/>
  <c r="F65" i="5"/>
  <c r="F64" i="5"/>
  <c r="F63" i="5"/>
  <c r="F62" i="5"/>
  <c r="F60" i="5"/>
  <c r="F59" i="5"/>
  <c r="F58" i="5"/>
  <c r="F57" i="5"/>
  <c r="F55" i="5"/>
  <c r="F54" i="5"/>
  <c r="F53" i="5"/>
  <c r="F52" i="5"/>
  <c r="F5" i="5"/>
  <c r="F51" i="5"/>
  <c r="F50" i="5"/>
  <c r="F49" i="5"/>
  <c r="F48" i="5"/>
  <c r="F47" i="5"/>
  <c r="F46" i="5"/>
  <c r="F45" i="5"/>
  <c r="F44" i="5"/>
  <c r="F43" i="5"/>
  <c r="F42" i="5"/>
  <c r="F40" i="5"/>
  <c r="F39" i="5"/>
  <c r="F38" i="5"/>
  <c r="F37" i="5"/>
  <c r="F36" i="5"/>
  <c r="F35" i="5"/>
  <c r="F34" i="5"/>
  <c r="F33" i="5"/>
  <c r="F32" i="5"/>
  <c r="F31" i="5"/>
  <c r="F30" i="5"/>
  <c r="F29" i="5"/>
  <c r="F4" i="5"/>
  <c r="F3" i="5"/>
  <c r="F28" i="5"/>
  <c r="F27" i="5"/>
  <c r="F26" i="5"/>
  <c r="F25" i="5"/>
  <c r="F24" i="5"/>
  <c r="F23" i="5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<sst xmlns="http://schemas.openxmlformats.org/spreadsheetml/2006/main" count="700" uniqueCount="179">
  <si>
    <t xml:space="preserve">[Definition] 
[Range/List] 
[Example]
[Reference] </t>
    <phoneticPr fontId="1" type="noConversion"/>
  </si>
  <si>
    <t>STATUS_FAC</t>
    <phoneticPr fontId="1" type="noConversion"/>
  </si>
  <si>
    <t>FAC_MATCH_RESULT</t>
    <phoneticPr fontId="1" type="noConversion"/>
  </si>
  <si>
    <t>RAWMAT_PRE_BATCH_STATUS</t>
  </si>
  <si>
    <t>CASE_ID</t>
  </si>
  <si>
    <t>NUMBER(10,0)</t>
  </si>
  <si>
    <t>FAB_NAME</t>
  </si>
  <si>
    <t>VARCHAR2</t>
  </si>
  <si>
    <t>(10 CHAR)</t>
  </si>
  <si>
    <t>FAB_CD</t>
  </si>
  <si>
    <t>(2 CHAR)</t>
  </si>
  <si>
    <t>TOOL_ID</t>
  </si>
  <si>
    <t>(2048 BYTE)</t>
  </si>
  <si>
    <t>LOOP_ID</t>
  </si>
  <si>
    <t>(40 BYTE)</t>
  </si>
  <si>
    <t>PORT</t>
  </si>
  <si>
    <t>(20 CHAR)</t>
  </si>
  <si>
    <t>MAT_NO</t>
  </si>
  <si>
    <t>(80 CHAR)</t>
  </si>
  <si>
    <t>BATCH_ID</t>
  </si>
  <si>
    <t>CONTR_ID</t>
  </si>
  <si>
    <t>DEFAULT '&lt;N/A&gt;'</t>
  </si>
  <si>
    <t>MAT_CHANGE_DT</t>
  </si>
  <si>
    <t>DATE</t>
  </si>
  <si>
    <t>DEFAULT *</t>
  </si>
  <si>
    <t>RMNDR_AMOUNT</t>
  </si>
  <si>
    <t>FLOAT(126)</t>
  </si>
  <si>
    <t>DEFAULT '0'</t>
  </si>
  <si>
    <t>CASE_STATUS</t>
  </si>
  <si>
    <t>LAST_CHK_DT</t>
  </si>
  <si>
    <t>CONFIRM_LOT_COUNT</t>
  </si>
  <si>
    <t>LEADING_LOT</t>
  </si>
  <si>
    <t>CONFIRM_LOT_LIST</t>
  </si>
  <si>
    <t>(400 CHAR)</t>
  </si>
  <si>
    <t>STEP_ID</t>
  </si>
  <si>
    <t>(50 CHAR)</t>
  </si>
  <si>
    <t>STEP_ID_LIST</t>
  </si>
  <si>
    <t xml:space="preserve">(200 CHAR) </t>
  </si>
  <si>
    <t>IS_PIRUN</t>
  </si>
  <si>
    <t>(1 CHAR)</t>
  </si>
  <si>
    <t>DEFAULT 'N'</t>
  </si>
  <si>
    <t>RMNDR_CHK_TIME</t>
  </si>
  <si>
    <t>MAT_NAME</t>
  </si>
  <si>
    <t>PART_ID</t>
  </si>
  <si>
    <t>(32 CHAR)</t>
  </si>
  <si>
    <t>CHECK_TYPE</t>
  </si>
  <si>
    <t>(8 CHAR)</t>
  </si>
  <si>
    <t>PHASE_ID</t>
  </si>
  <si>
    <t>UPDATE_SYSTEM</t>
  </si>
  <si>
    <t>(40 CHAR)</t>
  </si>
  <si>
    <t>LATEST_CASE</t>
  </si>
  <si>
    <t>REPORT_OBJECT_ID</t>
  </si>
  <si>
    <t>(100 CHAR)</t>
  </si>
  <si>
    <t>MAIL_LIST</t>
  </si>
  <si>
    <t>(2048 CHAR)</t>
  </si>
  <si>
    <t>MONITOR_SECTION</t>
  </si>
  <si>
    <t>(512 CHAR)</t>
  </si>
  <si>
    <t>PREQ_RESULT</t>
  </si>
  <si>
    <t>SPC_MATCH_STATUS</t>
  </si>
  <si>
    <t>(4 CHAR)</t>
  </si>
  <si>
    <t>FAB_PLANT_CD</t>
  </si>
  <si>
    <t>PREQ_USER</t>
  </si>
  <si>
    <t>(15 CHAR)</t>
  </si>
  <si>
    <t>VENDOR_CD</t>
  </si>
  <si>
    <t>PREQ_FORM_NO</t>
  </si>
  <si>
    <t>(60 CHAR)</t>
  </si>
  <si>
    <t>CONFIRM_LOT_TOOL</t>
  </si>
  <si>
    <t>(34 CHAR)</t>
  </si>
  <si>
    <t>MONITOR_SEC_NAME</t>
  </si>
  <si>
    <t>(1024 BYTE)</t>
  </si>
  <si>
    <t>FAC_TOOL_TYPE</t>
  </si>
  <si>
    <t>(10 BYTE)</t>
  </si>
  <si>
    <t>TANK_ID</t>
  </si>
  <si>
    <t>(20 BYTE)</t>
  </si>
  <si>
    <t>TANK_SWITCH_DT</t>
  </si>
  <si>
    <t>MAT_USED_DT</t>
  </si>
  <si>
    <t>MON_DEPT_NAME</t>
  </si>
  <si>
    <t>(65 BYTE)</t>
  </si>
  <si>
    <t>CASE_STATUS_DEFECT</t>
  </si>
  <si>
    <t>DEFECT_MATCH_STATUS</t>
  </si>
  <si>
    <t>(4 BYTE)</t>
  </si>
  <si>
    <t>IS_NEW_BATCH</t>
  </si>
  <si>
    <t>(1 BYTE)</t>
  </si>
  <si>
    <t>CASE_CLOSE_TIME</t>
  </si>
  <si>
    <t>CASE_STATUS_FAC</t>
  </si>
  <si>
    <t>FAC_MATCH_STATUS</t>
  </si>
  <si>
    <t>JOB_ID</t>
  </si>
  <si>
    <t>NOT NULL</t>
  </si>
  <si>
    <t>DEFAULT '0' NOT NULL</t>
  </si>
  <si>
    <t>SECT_CD</t>
  </si>
  <si>
    <t>(1024 CHAR)</t>
  </si>
  <si>
    <t>MONITOR_CRI</t>
  </si>
  <si>
    <t>BLOB</t>
  </si>
  <si>
    <t>RESULT_RAW</t>
  </si>
  <si>
    <t>RESULT_PATH</t>
  </si>
  <si>
    <t>JOB_STATUS</t>
  </si>
  <si>
    <t>SUBMIT_FA_RESULT</t>
  </si>
  <si>
    <t>MEAS_DATA_TYPE</t>
  </si>
  <si>
    <t>MAIN_CRTRN</t>
  </si>
  <si>
    <t>(64 CHAR)</t>
  </si>
  <si>
    <t>SUB_CRTRN</t>
  </si>
  <si>
    <t>PARM</t>
  </si>
  <si>
    <t>(128 CHAR)</t>
  </si>
  <si>
    <t>EXEC_HIST</t>
  </si>
  <si>
    <t>CREATE_DT</t>
  </si>
  <si>
    <t>NOT NULL</t>
    <phoneticPr fontId="1" type="noConversion"/>
  </si>
  <si>
    <t xml:space="preserve">; </t>
    <phoneticPr fontId="1" type="noConversion"/>
  </si>
  <si>
    <t>Integer</t>
    <phoneticPr fontId="1" type="noConversion"/>
  </si>
  <si>
    <t>String</t>
    <phoneticPr fontId="1" type="noConversion"/>
  </si>
  <si>
    <t>Date</t>
    <phoneticPr fontId="1" type="noConversion"/>
  </si>
  <si>
    <t>long</t>
  </si>
  <si>
    <t>long</t>
    <phoneticPr fontId="1" type="noConversion"/>
  </si>
  <si>
    <t>String</t>
  </si>
  <si>
    <t>TimeStamp</t>
    <phoneticPr fontId="1" type="noConversion"/>
  </si>
  <si>
    <t>Double</t>
  </si>
  <si>
    <t>Double</t>
    <phoneticPr fontId="1" type="noConversion"/>
  </si>
  <si>
    <t>Long</t>
  </si>
  <si>
    <t>Long</t>
    <phoneticPr fontId="1" type="noConversion"/>
  </si>
  <si>
    <t>Int</t>
    <phoneticPr fontId="1" type="noConversion"/>
  </si>
  <si>
    <t>private</t>
  </si>
  <si>
    <t>CASE_ID;</t>
  </si>
  <si>
    <t>FAB_NAME;</t>
  </si>
  <si>
    <t>FAB_CD;</t>
  </si>
  <si>
    <t>TOOL_ID;</t>
  </si>
  <si>
    <t>LOOP_ID;</t>
  </si>
  <si>
    <t>PORT;</t>
  </si>
  <si>
    <t>MAT_NO;</t>
  </si>
  <si>
    <t>BATCH_ID;</t>
  </si>
  <si>
    <t>CONTR_ID;</t>
  </si>
  <si>
    <t>Timestamp</t>
  </si>
  <si>
    <t>MAT_CHANGE_DT;</t>
  </si>
  <si>
    <t>RMNDR_AMOUNT;</t>
  </si>
  <si>
    <t>int</t>
  </si>
  <si>
    <t>CASE_STATUS;</t>
  </si>
  <si>
    <t>LAST_CHK_DT;</t>
  </si>
  <si>
    <t>CONFIRM_LOT_COUNT;</t>
  </si>
  <si>
    <t>LEADING_LOT;</t>
  </si>
  <si>
    <t>CONFIRM_LOT_LIST;</t>
  </si>
  <si>
    <t>STEP_ID;</t>
  </si>
  <si>
    <t>STEP_ID_LIST;</t>
  </si>
  <si>
    <t>IS_PIRUN;</t>
  </si>
  <si>
    <t>RMNDR_CHK_TIME;</t>
  </si>
  <si>
    <t>MAT_NAME;</t>
  </si>
  <si>
    <t>PART_ID;</t>
  </si>
  <si>
    <t>CHECK_TYPE;</t>
  </si>
  <si>
    <t>PHASE_ID;</t>
  </si>
  <si>
    <t>UPDATE_SYSTEM;</t>
  </si>
  <si>
    <t>LATEST_CASE;</t>
  </si>
  <si>
    <t>REPORT_OBJECT_ID;</t>
  </si>
  <si>
    <t>MAIL_LIST;</t>
  </si>
  <si>
    <t>MONITOR_SECTION;</t>
  </si>
  <si>
    <t>PREQ_RESULT;</t>
  </si>
  <si>
    <t>SPC_MATCH_STATUS;</t>
  </si>
  <si>
    <t>FAB_PLANT_CD;</t>
  </si>
  <si>
    <t>PREQ_USER;</t>
  </si>
  <si>
    <t>VENDOR_CD;</t>
  </si>
  <si>
    <t>PREQ_FORM_NO;</t>
  </si>
  <si>
    <t>CONFIRM_LOT_TOOL;</t>
  </si>
  <si>
    <t>MONITOR_SEC_NAME;</t>
  </si>
  <si>
    <t>FAC_TOOL_TYPE;</t>
  </si>
  <si>
    <t>TANK_ID;</t>
  </si>
  <si>
    <t>TANK_SWITCH_DT;</t>
  </si>
  <si>
    <t>MAT_USED_DT;</t>
  </si>
  <si>
    <t>MON_DEPT_NAME;</t>
  </si>
  <si>
    <t>CASE_STATUS_DEFECT;</t>
  </si>
  <si>
    <t>DEFECT_MATCH_STATUS;</t>
  </si>
  <si>
    <t>IS_NEW_BATCH;</t>
  </si>
  <si>
    <t>CASE_CLOSE_TIME;</t>
  </si>
  <si>
    <t>CASE_STATUS_FAC;</t>
  </si>
  <si>
    <t>FAC_MATCH_STATUS;</t>
  </si>
  <si>
    <t>MONITOR_SEC_NAME VARCHAR2(1024 BYTE),</t>
  </si>
  <si>
    <t>MON_DEPT_NAME VARCHAR2(65 BYTE),</t>
  </si>
  <si>
    <t>IS_ON_TOOL</t>
    <phoneticPr fontId="1" type="noConversion"/>
  </si>
  <si>
    <t>IS_USED</t>
    <phoneticPr fontId="1" type="noConversion"/>
  </si>
  <si>
    <t>PKG_STATUS</t>
    <phoneticPr fontId="1" type="noConversion"/>
  </si>
  <si>
    <t>PKG_RESULT</t>
    <phoneticPr fontId="1" type="noConversion"/>
  </si>
  <si>
    <t>(4 CHAR)</t>
    <phoneticPr fontId="1" type="noConversion"/>
  </si>
  <si>
    <t>RISK_TIME</t>
    <phoneticPr fontId="1" type="noConversion"/>
  </si>
  <si>
    <t>CYCLE_TIME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</si>
</sst>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2"/>
  <sheetViews>
    <sheetView workbookViewId="0">
      <selection activeCell="D2" sqref="D2"/>
    </sheetView>
  </sheetViews>
  <sheetFormatPr defaultRowHeight="15" x14ac:dyDescent="0.3"/>
  <cols>
    <col min="1" max="4" width="9" style="2"/>
    <col min="5" max="5" width="39.5" style="2" customWidth="1"/>
    <col min="6" max="16384" width="9" style="2"/>
  </cols>
  <sheetData>
    <row r="2" spans="4:5" ht="60" x14ac:dyDescent="0.3">
      <c r="D2" s="2" t="s">
        <v>1</v>
      </c>
      <c r="E2" s="1" t="s">
        <v>0</v>
      </c>
    </row>
    <row r="3" spans="4:5" ht="60" x14ac:dyDescent="0.3">
      <c r="D3" s="2" t="s">
        <v>2</v>
      </c>
      <c r="E3" s="1" t="s">
        <v>0</v>
      </c>
    </row>
    <row r="4" spans="4:5" ht="60" x14ac:dyDescent="0.3">
      <c r="E4" s="1" t="s">
        <v>0</v>
      </c>
    </row>
    <row r="5" spans="4:5" ht="60" x14ac:dyDescent="0.3">
      <c r="E5" s="1" t="s">
        <v>0</v>
      </c>
    </row>
    <row r="6" spans="4:5" ht="60" x14ac:dyDescent="0.3">
      <c r="E6" s="1" t="s">
        <v>0</v>
      </c>
    </row>
    <row r="7" spans="4:5" ht="60" x14ac:dyDescent="0.3">
      <c r="E7" s="1" t="s">
        <v>0</v>
      </c>
    </row>
    <row r="8" spans="4:5" ht="60" x14ac:dyDescent="0.3">
      <c r="E8" s="1" t="s">
        <v>0</v>
      </c>
    </row>
    <row r="9" spans="4:5" ht="60" x14ac:dyDescent="0.3">
      <c r="E9" s="1" t="s">
        <v>0</v>
      </c>
    </row>
    <row r="10" spans="4:5" ht="60" x14ac:dyDescent="0.3">
      <c r="E10" s="1" t="s">
        <v>0</v>
      </c>
    </row>
    <row r="11" spans="4:5" ht="60" x14ac:dyDescent="0.3">
      <c r="E11" s="1" t="s">
        <v>0</v>
      </c>
    </row>
    <row r="12" spans="4:5" ht="60" x14ac:dyDescent="0.3">
      <c r="E12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50DE-FB3E-494D-AC84-D3DB8BA01845}">
  <dimension ref="A1:F67"/>
  <sheetViews>
    <sheetView tabSelected="1" workbookViewId="0">
      <selection activeCell="A3" sqref="A3:A5"/>
    </sheetView>
  </sheetViews>
  <sheetFormatPr defaultRowHeight="15" x14ac:dyDescent="0.3"/>
  <cols>
    <col min="1" max="1" width="11.5" bestFit="1" customWidth="1"/>
    <col min="2" max="2" width="35" bestFit="1" customWidth="1"/>
    <col min="3" max="3" width="16" bestFit="1" customWidth="1"/>
    <col min="4" max="4" width="13.75" bestFit="1" customWidth="1"/>
    <col min="5" max="5" width="19.25" bestFit="1" customWidth="1"/>
    <col min="6" max="6" width="56.75" bestFit="1" customWidth="1"/>
  </cols>
  <sheetData>
    <row r="1" spans="1:6" x14ac:dyDescent="0.3">
      <c r="B1" t="s">
        <v>3</v>
      </c>
    </row>
    <row r="3" spans="1:6" x14ac:dyDescent="0.3">
      <c r="A3" s="3" t="s">
        <v>108</v>
      </c>
      <c r="B3" s="3" t="s">
        <v>17</v>
      </c>
      <c r="C3" t="s">
        <v>7</v>
      </c>
      <c r="D3" t="s">
        <v>18</v>
      </c>
      <c r="F3" t="str">
        <f t="shared" ref="F3:F67" si="0">CONCATENATE(B3," ",C3, D3, IF(ISBLANK(E3), "", CONCATENATE(" ",E3)), ",")</f>
        <v>MAT_NO VARCHAR2(80 CHAR),</v>
      </c>
    </row>
    <row r="4" spans="1:6" x14ac:dyDescent="0.3">
      <c r="A4" s="3" t="s">
        <v>108</v>
      </c>
      <c r="B4" s="3" t="s">
        <v>19</v>
      </c>
      <c r="C4" t="s">
        <v>7</v>
      </c>
      <c r="D4" t="s">
        <v>18</v>
      </c>
      <c r="F4" t="str">
        <f t="shared" si="0"/>
        <v>BATCH_ID VARCHAR2(80 CHAR),</v>
      </c>
    </row>
    <row r="5" spans="1:6" x14ac:dyDescent="0.3">
      <c r="A5" s="3" t="s">
        <v>108</v>
      </c>
      <c r="B5" t="s">
        <v>60</v>
      </c>
      <c r="C5" t="s">
        <v>7</v>
      </c>
      <c r="D5" t="s">
        <v>8</v>
      </c>
      <c r="F5" t="str">
        <f>CONCATENATE(B5," ",C5, D5, IF(ISBLANK(E5), "", CONCATENATE(" ",E5)), ",")</f>
        <v>FAB_PLANT_CD VARCHAR2(10 CHAR),</v>
      </c>
    </row>
    <row r="6" spans="1:6" x14ac:dyDescent="0.3">
      <c r="A6" t="s">
        <v>108</v>
      </c>
      <c r="B6" t="s">
        <v>42</v>
      </c>
      <c r="C6" t="s">
        <v>7</v>
      </c>
      <c r="D6" t="s">
        <v>18</v>
      </c>
      <c r="E6" t="s">
        <v>27</v>
      </c>
      <c r="F6" t="str">
        <f t="shared" ref="F6" si="1">CONCATENATE(B6," ",C6, D6, IF(ISBLANK(E6), "", CONCATENATE(" ",E6)), ",")</f>
        <v>MAT_NAME VARCHAR2(80 CHAR) DEFAULT '0',</v>
      </c>
    </row>
    <row r="7" spans="1:6" x14ac:dyDescent="0.3">
      <c r="A7" t="s">
        <v>108</v>
      </c>
      <c r="B7" t="s">
        <v>68</v>
      </c>
      <c r="C7" t="s">
        <v>7</v>
      </c>
      <c r="D7" t="s">
        <v>69</v>
      </c>
      <c r="F7" t="s">
        <v>170</v>
      </c>
    </row>
    <row r="8" spans="1:6" x14ac:dyDescent="0.3">
      <c r="A8" t="s">
        <v>108</v>
      </c>
      <c r="B8" t="s">
        <v>76</v>
      </c>
      <c r="C8" t="s">
        <v>7</v>
      </c>
      <c r="D8" t="s">
        <v>77</v>
      </c>
      <c r="F8" t="s">
        <v>171</v>
      </c>
    </row>
    <row r="9" spans="1:6" x14ac:dyDescent="0.3">
      <c r="B9" s="3" t="s">
        <v>172</v>
      </c>
      <c r="C9" t="s">
        <v>7</v>
      </c>
      <c r="D9" t="s">
        <v>10</v>
      </c>
      <c r="E9" t="s">
        <v>27</v>
      </c>
    </row>
    <row r="10" spans="1:6" x14ac:dyDescent="0.3">
      <c r="B10" s="3" t="s">
        <v>173</v>
      </c>
      <c r="C10" t="s">
        <v>7</v>
      </c>
      <c r="D10" t="s">
        <v>10</v>
      </c>
      <c r="E10" t="s">
        <v>27</v>
      </c>
    </row>
    <row r="11" spans="1:6" x14ac:dyDescent="0.3">
      <c r="B11" s="3" t="s">
        <v>174</v>
      </c>
      <c r="C11" t="s">
        <v>7</v>
      </c>
      <c r="D11" t="s">
        <v>10</v>
      </c>
    </row>
    <row r="12" spans="1:6" x14ac:dyDescent="0.3">
      <c r="B12" s="3" t="s">
        <v>175</v>
      </c>
      <c r="C12" t="s">
        <v>7</v>
      </c>
      <c r="D12" t="s">
        <v>176</v>
      </c>
    </row>
    <row r="13" spans="1:6" x14ac:dyDescent="0.3">
      <c r="B13" s="3" t="s">
        <v>177</v>
      </c>
    </row>
    <row r="14" spans="1:6" x14ac:dyDescent="0.3">
      <c r="B14" s="3"/>
    </row>
    <row r="15" spans="1:6" x14ac:dyDescent="0.3">
      <c r="B15" s="3"/>
    </row>
    <row r="16" spans="1:6" x14ac:dyDescent="0.3">
      <c r="B16" s="3" t="s">
        <v>178</v>
      </c>
    </row>
    <row r="17" spans="1:6" x14ac:dyDescent="0.3">
      <c r="B17" s="3"/>
    </row>
    <row r="18" spans="1:6" x14ac:dyDescent="0.3">
      <c r="B18" s="3"/>
    </row>
    <row r="19" spans="1:6" x14ac:dyDescent="0.3">
      <c r="B19" s="3"/>
    </row>
    <row r="20" spans="1:6" x14ac:dyDescent="0.3">
      <c r="B20" s="3"/>
    </row>
    <row r="21" spans="1:6" x14ac:dyDescent="0.3">
      <c r="B21" s="3"/>
    </row>
    <row r="22" spans="1:6" x14ac:dyDescent="0.3">
      <c r="B22" s="3"/>
    </row>
    <row r="23" spans="1:6" x14ac:dyDescent="0.3">
      <c r="A23" t="s">
        <v>111</v>
      </c>
      <c r="B23" t="s">
        <v>4</v>
      </c>
      <c r="C23" t="s">
        <v>5</v>
      </c>
      <c r="F23" t="str">
        <f>CONCATENATE(B23," ",C23, D23, IF(ISBLANK(E23), "", CONCATENATE(" ",E23)), ",")</f>
        <v>CASE_ID NUMBER(10,0),</v>
      </c>
    </row>
    <row r="24" spans="1:6" x14ac:dyDescent="0.3">
      <c r="A24" t="s">
        <v>108</v>
      </c>
      <c r="B24" t="s">
        <v>6</v>
      </c>
      <c r="C24" t="s">
        <v>7</v>
      </c>
      <c r="D24" t="s">
        <v>8</v>
      </c>
      <c r="F24" t="str">
        <f>CONCATENATE(B24," ",C24, D24, IF(ISBLANK(E24), "", CONCATENATE(" ",E24)), ",")</f>
        <v>FAB_NAME VARCHAR2(10 CHAR),</v>
      </c>
    </row>
    <row r="25" spans="1:6" x14ac:dyDescent="0.3">
      <c r="A25" t="s">
        <v>108</v>
      </c>
      <c r="B25" t="s">
        <v>9</v>
      </c>
      <c r="C25" t="s">
        <v>7</v>
      </c>
      <c r="D25" t="s">
        <v>10</v>
      </c>
      <c r="F25" t="str">
        <f>CONCATENATE(B25," ",C25, D25, IF(ISBLANK(E25), "", CONCATENATE(" ",E25)), ",")</f>
        <v>FAB_CD VARCHAR2(2 CHAR),</v>
      </c>
    </row>
    <row r="26" spans="1:6" x14ac:dyDescent="0.3">
      <c r="A26" t="s">
        <v>108</v>
      </c>
      <c r="B26" t="s">
        <v>11</v>
      </c>
      <c r="C26" t="s">
        <v>7</v>
      </c>
      <c r="D26" t="s">
        <v>12</v>
      </c>
      <c r="F26" t="str">
        <f>CONCATENATE(B26," ",C26, D26, IF(ISBLANK(E26), "", CONCATENATE(" ",E26)), ",")</f>
        <v>TOOL_ID VARCHAR2(2048 BYTE),</v>
      </c>
    </row>
    <row r="27" spans="1:6" x14ac:dyDescent="0.3">
      <c r="A27" t="s">
        <v>108</v>
      </c>
      <c r="B27" t="s">
        <v>13</v>
      </c>
      <c r="C27" t="s">
        <v>7</v>
      </c>
      <c r="D27" t="s">
        <v>14</v>
      </c>
      <c r="F27" t="str">
        <f>CONCATENATE(B27," ",C27, D27, IF(ISBLANK(E27), "", CONCATENATE(" ",E27)), ",")</f>
        <v>LOOP_ID VARCHAR2(40 BYTE),</v>
      </c>
    </row>
    <row r="28" spans="1:6" x14ac:dyDescent="0.3">
      <c r="A28" t="s">
        <v>108</v>
      </c>
      <c r="B28" t="s">
        <v>15</v>
      </c>
      <c r="C28" t="s">
        <v>7</v>
      </c>
      <c r="D28" t="s">
        <v>16</v>
      </c>
      <c r="F28" t="str">
        <f>CONCATENATE(B28," ",C28, D28, IF(ISBLANK(E28), "", CONCATENATE(" ",E28)), ",")</f>
        <v>PORT VARCHAR2(20 CHAR),</v>
      </c>
    </row>
    <row r="29" spans="1:6" x14ac:dyDescent="0.3">
      <c r="A29" t="s">
        <v>108</v>
      </c>
      <c r="B29" t="s">
        <v>20</v>
      </c>
      <c r="C29" t="s">
        <v>7</v>
      </c>
      <c r="D29" t="s">
        <v>18</v>
      </c>
      <c r="E29" t="s">
        <v>21</v>
      </c>
      <c r="F29" t="str">
        <f t="shared" si="0"/>
        <v>CONTR_ID VARCHAR2(80 CHAR) DEFAULT '&lt;N/A&gt;',</v>
      </c>
    </row>
    <row r="30" spans="1:6" x14ac:dyDescent="0.3">
      <c r="A30" t="s">
        <v>113</v>
      </c>
      <c r="B30" t="s">
        <v>22</v>
      </c>
      <c r="C30" t="s">
        <v>23</v>
      </c>
      <c r="E30" t="s">
        <v>105</v>
      </c>
      <c r="F30" t="str">
        <f t="shared" si="0"/>
        <v>MAT_CHANGE_DT DATE NOT NULL,</v>
      </c>
    </row>
    <row r="31" spans="1:6" x14ac:dyDescent="0.3">
      <c r="A31" t="s">
        <v>115</v>
      </c>
      <c r="B31" t="s">
        <v>25</v>
      </c>
      <c r="C31" t="s">
        <v>26</v>
      </c>
      <c r="E31" t="s">
        <v>27</v>
      </c>
      <c r="F31" t="str">
        <f t="shared" si="0"/>
        <v>RMNDR_AMOUNT FLOAT(126) DEFAULT '0',</v>
      </c>
    </row>
    <row r="32" spans="1:6" x14ac:dyDescent="0.3">
      <c r="A32" t="s">
        <v>118</v>
      </c>
      <c r="B32" t="s">
        <v>28</v>
      </c>
      <c r="C32" t="s">
        <v>5</v>
      </c>
      <c r="E32" t="s">
        <v>27</v>
      </c>
      <c r="F32" t="str">
        <f t="shared" si="0"/>
        <v>CASE_STATUS NUMBER(10,0) DEFAULT '0',</v>
      </c>
    </row>
    <row r="33" spans="1:6" x14ac:dyDescent="0.3">
      <c r="A33" t="s">
        <v>113</v>
      </c>
      <c r="B33" t="s">
        <v>29</v>
      </c>
      <c r="C33" t="s">
        <v>23</v>
      </c>
      <c r="E33" t="s">
        <v>24</v>
      </c>
      <c r="F33" t="str">
        <f t="shared" si="0"/>
        <v>LAST_CHK_DT DATE DEFAULT *,</v>
      </c>
    </row>
    <row r="34" spans="1:6" x14ac:dyDescent="0.3">
      <c r="A34" t="s">
        <v>118</v>
      </c>
      <c r="B34" t="s">
        <v>30</v>
      </c>
      <c r="C34" t="s">
        <v>5</v>
      </c>
      <c r="E34" t="s">
        <v>27</v>
      </c>
      <c r="F34" t="str">
        <f t="shared" si="0"/>
        <v>CONFIRM_LOT_COUNT NUMBER(10,0) DEFAULT '0',</v>
      </c>
    </row>
    <row r="35" spans="1:6" x14ac:dyDescent="0.3">
      <c r="A35" t="s">
        <v>108</v>
      </c>
      <c r="B35" t="s">
        <v>31</v>
      </c>
      <c r="C35" t="s">
        <v>7</v>
      </c>
      <c r="D35" t="s">
        <v>16</v>
      </c>
      <c r="F35" t="str">
        <f t="shared" si="0"/>
        <v>LEADING_LOT VARCHAR2(20 CHAR),</v>
      </c>
    </row>
    <row r="36" spans="1:6" x14ac:dyDescent="0.3">
      <c r="A36" t="s">
        <v>108</v>
      </c>
      <c r="B36" t="s">
        <v>32</v>
      </c>
      <c r="C36" t="s">
        <v>7</v>
      </c>
      <c r="D36" t="s">
        <v>33</v>
      </c>
      <c r="F36" t="str">
        <f t="shared" si="0"/>
        <v>CONFIRM_LOT_LIST VARCHAR2(400 CHAR),</v>
      </c>
    </row>
    <row r="37" spans="1:6" x14ac:dyDescent="0.3">
      <c r="A37" t="s">
        <v>108</v>
      </c>
      <c r="B37" t="s">
        <v>34</v>
      </c>
      <c r="C37" t="s">
        <v>7</v>
      </c>
      <c r="D37" t="s">
        <v>35</v>
      </c>
      <c r="F37" t="str">
        <f t="shared" si="0"/>
        <v>STEP_ID VARCHAR2(50 CHAR),</v>
      </c>
    </row>
    <row r="38" spans="1:6" x14ac:dyDescent="0.3">
      <c r="A38" t="s">
        <v>108</v>
      </c>
      <c r="B38" t="s">
        <v>36</v>
      </c>
      <c r="C38" t="s">
        <v>7</v>
      </c>
      <c r="D38" t="s">
        <v>37</v>
      </c>
      <c r="F38" t="str">
        <f t="shared" si="0"/>
        <v>STEP_ID_LIST VARCHAR2(200 CHAR) ,</v>
      </c>
    </row>
    <row r="39" spans="1:6" x14ac:dyDescent="0.3">
      <c r="A39" t="s">
        <v>108</v>
      </c>
      <c r="B39" t="s">
        <v>38</v>
      </c>
      <c r="C39" t="s">
        <v>7</v>
      </c>
      <c r="D39" t="s">
        <v>39</v>
      </c>
      <c r="E39" t="s">
        <v>40</v>
      </c>
      <c r="F39" t="str">
        <f t="shared" si="0"/>
        <v>IS_PIRUN VARCHAR2(1 CHAR) DEFAULT 'N',</v>
      </c>
    </row>
    <row r="40" spans="1:6" x14ac:dyDescent="0.3">
      <c r="A40" t="s">
        <v>118</v>
      </c>
      <c r="B40" t="s">
        <v>41</v>
      </c>
      <c r="C40" t="s">
        <v>5</v>
      </c>
      <c r="E40" t="s">
        <v>27</v>
      </c>
      <c r="F40" t="str">
        <f t="shared" si="0"/>
        <v>RMNDR_CHK_TIME NUMBER(10,0) DEFAULT '0',</v>
      </c>
    </row>
    <row r="42" spans="1:6" x14ac:dyDescent="0.3">
      <c r="A42" t="s">
        <v>108</v>
      </c>
      <c r="B42" t="s">
        <v>43</v>
      </c>
      <c r="C42" t="s">
        <v>7</v>
      </c>
      <c r="D42" t="s">
        <v>44</v>
      </c>
      <c r="F42" t="str">
        <f t="shared" si="0"/>
        <v>PART_ID VARCHAR2(32 CHAR),</v>
      </c>
    </row>
    <row r="43" spans="1:6" x14ac:dyDescent="0.3">
      <c r="A43" t="s">
        <v>108</v>
      </c>
      <c r="B43" t="s">
        <v>45</v>
      </c>
      <c r="C43" t="s">
        <v>7</v>
      </c>
      <c r="D43" t="s">
        <v>46</v>
      </c>
      <c r="F43" t="str">
        <f t="shared" si="0"/>
        <v>CHECK_TYPE VARCHAR2(8 CHAR),</v>
      </c>
    </row>
    <row r="44" spans="1:6" x14ac:dyDescent="0.3">
      <c r="A44" t="s">
        <v>108</v>
      </c>
      <c r="B44" t="s">
        <v>47</v>
      </c>
      <c r="C44" t="s">
        <v>7</v>
      </c>
      <c r="D44" t="s">
        <v>46</v>
      </c>
      <c r="F44" t="str">
        <f t="shared" si="0"/>
        <v>PHASE_ID VARCHAR2(8 CHAR),</v>
      </c>
    </row>
    <row r="45" spans="1:6" x14ac:dyDescent="0.3">
      <c r="A45" t="s">
        <v>108</v>
      </c>
      <c r="B45" t="s">
        <v>48</v>
      </c>
      <c r="C45" t="s">
        <v>7</v>
      </c>
      <c r="D45" t="s">
        <v>49</v>
      </c>
      <c r="F45" t="str">
        <f t="shared" si="0"/>
        <v>UPDATE_SYSTEM VARCHAR2(40 CHAR),</v>
      </c>
    </row>
    <row r="46" spans="1:6" x14ac:dyDescent="0.3">
      <c r="A46" t="s">
        <v>117</v>
      </c>
      <c r="B46" t="s">
        <v>50</v>
      </c>
      <c r="C46" t="s">
        <v>5</v>
      </c>
      <c r="E46" t="s">
        <v>27</v>
      </c>
      <c r="F46" t="str">
        <f t="shared" si="0"/>
        <v>LATEST_CASE NUMBER(10,0) DEFAULT '0',</v>
      </c>
    </row>
    <row r="47" spans="1:6" x14ac:dyDescent="0.3">
      <c r="A47" t="s">
        <v>108</v>
      </c>
      <c r="B47" t="s">
        <v>51</v>
      </c>
      <c r="C47" t="s">
        <v>7</v>
      </c>
      <c r="D47" t="s">
        <v>52</v>
      </c>
      <c r="F47" t="str">
        <f t="shared" si="0"/>
        <v>REPORT_OBJECT_ID VARCHAR2(100 CHAR),</v>
      </c>
    </row>
    <row r="48" spans="1:6" x14ac:dyDescent="0.3">
      <c r="A48" t="s">
        <v>108</v>
      </c>
      <c r="B48" t="s">
        <v>53</v>
      </c>
      <c r="C48" t="s">
        <v>7</v>
      </c>
      <c r="D48" t="s">
        <v>54</v>
      </c>
      <c r="F48" t="str">
        <f t="shared" si="0"/>
        <v>MAIL_LIST VARCHAR2(2048 CHAR),</v>
      </c>
    </row>
    <row r="49" spans="1:6" x14ac:dyDescent="0.3">
      <c r="A49" t="s">
        <v>108</v>
      </c>
      <c r="B49" t="s">
        <v>55</v>
      </c>
      <c r="C49" t="s">
        <v>7</v>
      </c>
      <c r="D49" t="s">
        <v>56</v>
      </c>
      <c r="F49" t="str">
        <f t="shared" si="0"/>
        <v>MONITOR_SECTION VARCHAR2(512 CHAR),</v>
      </c>
    </row>
    <row r="50" spans="1:6" x14ac:dyDescent="0.3">
      <c r="A50" t="s">
        <v>108</v>
      </c>
      <c r="B50" t="s">
        <v>57</v>
      </c>
      <c r="C50" t="s">
        <v>7</v>
      </c>
      <c r="D50" t="s">
        <v>8</v>
      </c>
      <c r="F50" t="str">
        <f t="shared" si="0"/>
        <v>PREQ_RESULT VARCHAR2(10 CHAR),</v>
      </c>
    </row>
    <row r="51" spans="1:6" x14ac:dyDescent="0.3">
      <c r="A51" t="s">
        <v>108</v>
      </c>
      <c r="B51" t="s">
        <v>58</v>
      </c>
      <c r="C51" t="s">
        <v>7</v>
      </c>
      <c r="D51" t="s">
        <v>59</v>
      </c>
      <c r="F51" t="str">
        <f t="shared" si="0"/>
        <v>SPC_MATCH_STATUS VARCHAR2(4 CHAR),</v>
      </c>
    </row>
    <row r="52" spans="1:6" x14ac:dyDescent="0.3">
      <c r="A52" t="s">
        <v>108</v>
      </c>
      <c r="B52" t="s">
        <v>61</v>
      </c>
      <c r="C52" t="s">
        <v>7</v>
      </c>
      <c r="D52" t="s">
        <v>62</v>
      </c>
      <c r="F52" t="str">
        <f t="shared" si="0"/>
        <v>PREQ_USER VARCHAR2(15 CHAR),</v>
      </c>
    </row>
    <row r="53" spans="1:6" x14ac:dyDescent="0.3">
      <c r="A53" t="s">
        <v>108</v>
      </c>
      <c r="B53" t="s">
        <v>63</v>
      </c>
      <c r="C53" t="s">
        <v>7</v>
      </c>
      <c r="D53" t="s">
        <v>16</v>
      </c>
      <c r="F53" t="str">
        <f t="shared" si="0"/>
        <v>VENDOR_CD VARCHAR2(20 CHAR),</v>
      </c>
    </row>
    <row r="54" spans="1:6" x14ac:dyDescent="0.3">
      <c r="A54" t="s">
        <v>108</v>
      </c>
      <c r="B54" t="s">
        <v>64</v>
      </c>
      <c r="C54" t="s">
        <v>7</v>
      </c>
      <c r="D54" t="s">
        <v>65</v>
      </c>
      <c r="F54" t="str">
        <f t="shared" si="0"/>
        <v>PREQ_FORM_NO VARCHAR2(60 CHAR),</v>
      </c>
    </row>
    <row r="55" spans="1:6" x14ac:dyDescent="0.3">
      <c r="A55" t="s">
        <v>108</v>
      </c>
      <c r="B55" t="s">
        <v>66</v>
      </c>
      <c r="C55" t="s">
        <v>7</v>
      </c>
      <c r="D55" t="s">
        <v>67</v>
      </c>
      <c r="F55" t="str">
        <f t="shared" si="0"/>
        <v>CONFIRM_LOT_TOOL VARCHAR2(34 CHAR),</v>
      </c>
    </row>
    <row r="57" spans="1:6" x14ac:dyDescent="0.3">
      <c r="A57" t="s">
        <v>108</v>
      </c>
      <c r="B57" t="s">
        <v>70</v>
      </c>
      <c r="C57" t="s">
        <v>7</v>
      </c>
      <c r="D57" t="s">
        <v>71</v>
      </c>
      <c r="F57" t="str">
        <f t="shared" si="0"/>
        <v>FAC_TOOL_TYPE VARCHAR2(10 BYTE),</v>
      </c>
    </row>
    <row r="58" spans="1:6" x14ac:dyDescent="0.3">
      <c r="A58" t="s">
        <v>108</v>
      </c>
      <c r="B58" t="s">
        <v>72</v>
      </c>
      <c r="C58" t="s">
        <v>7</v>
      </c>
      <c r="D58" t="s">
        <v>73</v>
      </c>
      <c r="F58" t="str">
        <f t="shared" si="0"/>
        <v>TANK_ID VARCHAR2(20 BYTE),</v>
      </c>
    </row>
    <row r="59" spans="1:6" x14ac:dyDescent="0.3">
      <c r="A59" t="s">
        <v>113</v>
      </c>
      <c r="B59" t="s">
        <v>74</v>
      </c>
      <c r="C59" t="s">
        <v>23</v>
      </c>
      <c r="F59" t="str">
        <f t="shared" si="0"/>
        <v>TANK_SWITCH_DT DATE,</v>
      </c>
    </row>
    <row r="60" spans="1:6" x14ac:dyDescent="0.3">
      <c r="A60" t="s">
        <v>113</v>
      </c>
      <c r="B60" t="s">
        <v>75</v>
      </c>
      <c r="C60" t="s">
        <v>23</v>
      </c>
      <c r="F60" t="str">
        <f t="shared" si="0"/>
        <v>MAT_USED_DT DATE,</v>
      </c>
    </row>
    <row r="62" spans="1:6" x14ac:dyDescent="0.3">
      <c r="A62" t="s">
        <v>118</v>
      </c>
      <c r="B62" t="s">
        <v>78</v>
      </c>
      <c r="C62" t="s">
        <v>5</v>
      </c>
      <c r="F62" t="str">
        <f t="shared" si="0"/>
        <v>CASE_STATUS_DEFECT NUMBER(10,0),</v>
      </c>
    </row>
    <row r="63" spans="1:6" x14ac:dyDescent="0.3">
      <c r="A63" t="s">
        <v>108</v>
      </c>
      <c r="B63" t="s">
        <v>79</v>
      </c>
      <c r="C63" t="s">
        <v>7</v>
      </c>
      <c r="D63" t="s">
        <v>80</v>
      </c>
      <c r="F63" t="str">
        <f t="shared" si="0"/>
        <v>DEFECT_MATCH_STATUS VARCHAR2(4 BYTE),</v>
      </c>
    </row>
    <row r="64" spans="1:6" x14ac:dyDescent="0.3">
      <c r="A64" t="s">
        <v>108</v>
      </c>
      <c r="B64" t="s">
        <v>81</v>
      </c>
      <c r="C64" t="s">
        <v>7</v>
      </c>
      <c r="D64" t="s">
        <v>82</v>
      </c>
      <c r="F64" t="str">
        <f t="shared" si="0"/>
        <v>IS_NEW_BATCH VARCHAR2(1 BYTE),</v>
      </c>
    </row>
    <row r="65" spans="1:6" x14ac:dyDescent="0.3">
      <c r="A65" t="s">
        <v>108</v>
      </c>
      <c r="B65" t="s">
        <v>83</v>
      </c>
      <c r="C65" t="s">
        <v>23</v>
      </c>
      <c r="F65" t="str">
        <f t="shared" si="0"/>
        <v>CASE_CLOSE_TIME DATE,</v>
      </c>
    </row>
    <row r="66" spans="1:6" x14ac:dyDescent="0.3">
      <c r="A66" t="s">
        <v>118</v>
      </c>
      <c r="B66" t="s">
        <v>84</v>
      </c>
      <c r="C66" t="s">
        <v>5</v>
      </c>
      <c r="F66" t="str">
        <f t="shared" si="0"/>
        <v>CASE_STATUS_FAC NUMBER(10,0),</v>
      </c>
    </row>
    <row r="67" spans="1:6" x14ac:dyDescent="0.3">
      <c r="A67" t="s">
        <v>108</v>
      </c>
      <c r="B67" t="s">
        <v>85</v>
      </c>
      <c r="C67" t="s">
        <v>7</v>
      </c>
      <c r="D67" t="s">
        <v>80</v>
      </c>
      <c r="F67" t="str">
        <f t="shared" si="0"/>
        <v>FAC_MATCH_STATUS VARCHAR2(4 BYTE),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E9DB-60EF-4DAB-BB40-EDD012F61309}">
  <dimension ref="A1:F50"/>
  <sheetViews>
    <sheetView workbookViewId="0">
      <selection activeCell="B50" sqref="A3:B50"/>
    </sheetView>
  </sheetViews>
  <sheetFormatPr defaultRowHeight="15" x14ac:dyDescent="0.3"/>
  <cols>
    <col min="1" max="1" width="10.125" customWidth="1"/>
    <col min="2" max="2" width="35" bestFit="1" customWidth="1"/>
    <col min="3" max="3" width="16" bestFit="1" customWidth="1"/>
    <col min="4" max="4" width="13.75" bestFit="1" customWidth="1"/>
    <col min="5" max="5" width="19.25" bestFit="1" customWidth="1"/>
    <col min="6" max="6" width="56.75" bestFit="1" customWidth="1"/>
  </cols>
  <sheetData>
    <row r="1" spans="1:6" x14ac:dyDescent="0.3">
      <c r="B1" t="s">
        <v>3</v>
      </c>
    </row>
    <row r="3" spans="1:6" x14ac:dyDescent="0.3">
      <c r="A3" t="s">
        <v>111</v>
      </c>
      <c r="B3" t="s">
        <v>4</v>
      </c>
      <c r="C3" t="s">
        <v>5</v>
      </c>
      <c r="F3" t="str">
        <f>CONCATENATE(B3," ",C3, D3, IF(ISBLANK(E3), "", CONCATENATE(" ",E3)), ",")</f>
        <v>CASE_ID NUMBER(10,0),</v>
      </c>
    </row>
    <row r="4" spans="1:6" x14ac:dyDescent="0.3">
      <c r="A4" t="s">
        <v>108</v>
      </c>
      <c r="B4" t="s">
        <v>6</v>
      </c>
      <c r="C4" t="s">
        <v>7</v>
      </c>
      <c r="D4" t="s">
        <v>8</v>
      </c>
      <c r="F4" t="str">
        <f t="shared" ref="F4:F50" si="0">CONCATENATE(B4," ",C4, D4, IF(ISBLANK(E4), "", CONCATENATE(" ",E4)), ",")</f>
        <v>FAB_NAME VARCHAR2(10 CHAR),</v>
      </c>
    </row>
    <row r="5" spans="1:6" x14ac:dyDescent="0.3">
      <c r="A5" t="s">
        <v>108</v>
      </c>
      <c r="B5" t="s">
        <v>9</v>
      </c>
      <c r="C5" t="s">
        <v>7</v>
      </c>
      <c r="D5" t="s">
        <v>10</v>
      </c>
      <c r="F5" t="str">
        <f t="shared" si="0"/>
        <v>FAB_CD VARCHAR2(2 CHAR),</v>
      </c>
    </row>
    <row r="6" spans="1:6" x14ac:dyDescent="0.3">
      <c r="A6" t="s">
        <v>108</v>
      </c>
      <c r="B6" t="s">
        <v>11</v>
      </c>
      <c r="C6" t="s">
        <v>7</v>
      </c>
      <c r="D6" t="s">
        <v>12</v>
      </c>
      <c r="F6" t="str">
        <f t="shared" si="0"/>
        <v>TOOL_ID VARCHAR2(2048 BYTE),</v>
      </c>
    </row>
    <row r="7" spans="1:6" x14ac:dyDescent="0.3">
      <c r="A7" t="s">
        <v>108</v>
      </c>
      <c r="B7" t="s">
        <v>13</v>
      </c>
      <c r="C7" t="s">
        <v>7</v>
      </c>
      <c r="D7" t="s">
        <v>14</v>
      </c>
      <c r="F7" t="str">
        <f t="shared" si="0"/>
        <v>LOOP_ID VARCHAR2(40 BYTE),</v>
      </c>
    </row>
    <row r="8" spans="1:6" x14ac:dyDescent="0.3">
      <c r="A8" t="s">
        <v>108</v>
      </c>
      <c r="B8" t="s">
        <v>15</v>
      </c>
      <c r="C8" t="s">
        <v>7</v>
      </c>
      <c r="D8" t="s">
        <v>16</v>
      </c>
      <c r="F8" t="str">
        <f t="shared" si="0"/>
        <v>PORT VARCHAR2(20 CHAR),</v>
      </c>
    </row>
    <row r="9" spans="1:6" x14ac:dyDescent="0.3">
      <c r="A9" t="s">
        <v>108</v>
      </c>
      <c r="B9" t="s">
        <v>17</v>
      </c>
      <c r="C9" t="s">
        <v>7</v>
      </c>
      <c r="D9" t="s">
        <v>18</v>
      </c>
      <c r="F9" t="str">
        <f t="shared" si="0"/>
        <v>MAT_NO VARCHAR2(80 CHAR),</v>
      </c>
    </row>
    <row r="10" spans="1:6" x14ac:dyDescent="0.3">
      <c r="A10" t="s">
        <v>108</v>
      </c>
      <c r="B10" t="s">
        <v>19</v>
      </c>
      <c r="C10" t="s">
        <v>7</v>
      </c>
      <c r="D10" t="s">
        <v>18</v>
      </c>
      <c r="F10" t="str">
        <f t="shared" si="0"/>
        <v>BATCH_ID VARCHAR2(80 CHAR),</v>
      </c>
    </row>
    <row r="11" spans="1:6" x14ac:dyDescent="0.3">
      <c r="A11" t="s">
        <v>108</v>
      </c>
      <c r="B11" t="s">
        <v>20</v>
      </c>
      <c r="C11" t="s">
        <v>7</v>
      </c>
      <c r="D11" t="s">
        <v>18</v>
      </c>
      <c r="E11" t="s">
        <v>21</v>
      </c>
      <c r="F11" t="str">
        <f t="shared" si="0"/>
        <v>CONTR_ID VARCHAR2(80 CHAR) DEFAULT '&lt;N/A&gt;',</v>
      </c>
    </row>
    <row r="12" spans="1:6" x14ac:dyDescent="0.3">
      <c r="A12" t="s">
        <v>113</v>
      </c>
      <c r="B12" t="s">
        <v>22</v>
      </c>
      <c r="C12" t="s">
        <v>23</v>
      </c>
      <c r="E12" t="s">
        <v>105</v>
      </c>
      <c r="F12" t="str">
        <f t="shared" si="0"/>
        <v>MAT_CHANGE_DT DATE NOT NULL,</v>
      </c>
    </row>
    <row r="13" spans="1:6" x14ac:dyDescent="0.3">
      <c r="A13" t="s">
        <v>115</v>
      </c>
      <c r="B13" t="s">
        <v>25</v>
      </c>
      <c r="C13" t="s">
        <v>26</v>
      </c>
      <c r="E13" t="s">
        <v>27</v>
      </c>
      <c r="F13" t="str">
        <f t="shared" si="0"/>
        <v>RMNDR_AMOUNT FLOAT(126) DEFAULT '0',</v>
      </c>
    </row>
    <row r="14" spans="1:6" x14ac:dyDescent="0.3">
      <c r="A14" t="s">
        <v>118</v>
      </c>
      <c r="B14" t="s">
        <v>28</v>
      </c>
      <c r="C14" t="s">
        <v>5</v>
      </c>
      <c r="E14" t="s">
        <v>27</v>
      </c>
      <c r="F14" t="str">
        <f t="shared" si="0"/>
        <v>CASE_STATUS NUMBER(10,0) DEFAULT '0',</v>
      </c>
    </row>
    <row r="15" spans="1:6" x14ac:dyDescent="0.3">
      <c r="A15" t="s">
        <v>113</v>
      </c>
      <c r="B15" t="s">
        <v>29</v>
      </c>
      <c r="C15" t="s">
        <v>23</v>
      </c>
      <c r="E15" t="s">
        <v>24</v>
      </c>
      <c r="F15" t="str">
        <f t="shared" si="0"/>
        <v>LAST_CHK_DT DATE DEFAULT *,</v>
      </c>
    </row>
    <row r="16" spans="1:6" x14ac:dyDescent="0.3">
      <c r="A16" t="s">
        <v>118</v>
      </c>
      <c r="B16" t="s">
        <v>30</v>
      </c>
      <c r="C16" t="s">
        <v>5</v>
      </c>
      <c r="E16" t="s">
        <v>27</v>
      </c>
      <c r="F16" t="str">
        <f t="shared" si="0"/>
        <v>CONFIRM_LOT_COUNT NUMBER(10,0) DEFAULT '0',</v>
      </c>
    </row>
    <row r="17" spans="1:6" x14ac:dyDescent="0.3">
      <c r="A17" t="s">
        <v>108</v>
      </c>
      <c r="B17" t="s">
        <v>31</v>
      </c>
      <c r="C17" t="s">
        <v>7</v>
      </c>
      <c r="D17" t="s">
        <v>16</v>
      </c>
      <c r="F17" t="str">
        <f t="shared" si="0"/>
        <v>LEADING_LOT VARCHAR2(20 CHAR),</v>
      </c>
    </row>
    <row r="18" spans="1:6" x14ac:dyDescent="0.3">
      <c r="A18" t="s">
        <v>108</v>
      </c>
      <c r="B18" t="s">
        <v>32</v>
      </c>
      <c r="C18" t="s">
        <v>7</v>
      </c>
      <c r="D18" t="s">
        <v>33</v>
      </c>
      <c r="F18" t="str">
        <f t="shared" si="0"/>
        <v>CONFIRM_LOT_LIST VARCHAR2(400 CHAR),</v>
      </c>
    </row>
    <row r="19" spans="1:6" x14ac:dyDescent="0.3">
      <c r="A19" t="s">
        <v>108</v>
      </c>
      <c r="B19" t="s">
        <v>34</v>
      </c>
      <c r="C19" t="s">
        <v>7</v>
      </c>
      <c r="D19" t="s">
        <v>35</v>
      </c>
      <c r="F19" t="str">
        <f t="shared" si="0"/>
        <v>STEP_ID VARCHAR2(50 CHAR),</v>
      </c>
    </row>
    <row r="20" spans="1:6" x14ac:dyDescent="0.3">
      <c r="A20" t="s">
        <v>108</v>
      </c>
      <c r="B20" t="s">
        <v>36</v>
      </c>
      <c r="C20" t="s">
        <v>7</v>
      </c>
      <c r="D20" t="s">
        <v>37</v>
      </c>
      <c r="F20" t="str">
        <f t="shared" si="0"/>
        <v>STEP_ID_LIST VARCHAR2(200 CHAR) ,</v>
      </c>
    </row>
    <row r="21" spans="1:6" x14ac:dyDescent="0.3">
      <c r="A21" t="s">
        <v>108</v>
      </c>
      <c r="B21" t="s">
        <v>38</v>
      </c>
      <c r="C21" t="s">
        <v>7</v>
      </c>
      <c r="D21" t="s">
        <v>39</v>
      </c>
      <c r="E21" t="s">
        <v>40</v>
      </c>
      <c r="F21" t="str">
        <f t="shared" si="0"/>
        <v>IS_PIRUN VARCHAR2(1 CHAR) DEFAULT 'N',</v>
      </c>
    </row>
    <row r="22" spans="1:6" x14ac:dyDescent="0.3">
      <c r="A22" t="s">
        <v>118</v>
      </c>
      <c r="B22" t="s">
        <v>41</v>
      </c>
      <c r="C22" t="s">
        <v>5</v>
      </c>
      <c r="E22" t="s">
        <v>27</v>
      </c>
      <c r="F22" t="str">
        <f t="shared" si="0"/>
        <v>RMNDR_CHK_TIME NUMBER(10,0) DEFAULT '0',</v>
      </c>
    </row>
    <row r="23" spans="1:6" x14ac:dyDescent="0.3">
      <c r="A23" t="s">
        <v>108</v>
      </c>
      <c r="B23" t="s">
        <v>42</v>
      </c>
      <c r="C23" t="s">
        <v>7</v>
      </c>
      <c r="D23" t="s">
        <v>18</v>
      </c>
      <c r="E23" t="s">
        <v>27</v>
      </c>
      <c r="F23" t="str">
        <f t="shared" si="0"/>
        <v>MAT_NAME VARCHAR2(80 CHAR) DEFAULT '0',</v>
      </c>
    </row>
    <row r="24" spans="1:6" x14ac:dyDescent="0.3">
      <c r="A24" t="s">
        <v>108</v>
      </c>
      <c r="B24" t="s">
        <v>43</v>
      </c>
      <c r="C24" t="s">
        <v>7</v>
      </c>
      <c r="D24" t="s">
        <v>44</v>
      </c>
      <c r="F24" t="str">
        <f t="shared" si="0"/>
        <v>PART_ID VARCHAR2(32 CHAR),</v>
      </c>
    </row>
    <row r="25" spans="1:6" x14ac:dyDescent="0.3">
      <c r="A25" t="s">
        <v>108</v>
      </c>
      <c r="B25" t="s">
        <v>45</v>
      </c>
      <c r="C25" t="s">
        <v>7</v>
      </c>
      <c r="D25" t="s">
        <v>46</v>
      </c>
      <c r="F25" t="str">
        <f t="shared" si="0"/>
        <v>CHECK_TYPE VARCHAR2(8 CHAR),</v>
      </c>
    </row>
    <row r="26" spans="1:6" x14ac:dyDescent="0.3">
      <c r="A26" t="s">
        <v>108</v>
      </c>
      <c r="B26" t="s">
        <v>47</v>
      </c>
      <c r="C26" t="s">
        <v>7</v>
      </c>
      <c r="D26" t="s">
        <v>46</v>
      </c>
      <c r="F26" t="str">
        <f t="shared" si="0"/>
        <v>PHASE_ID VARCHAR2(8 CHAR),</v>
      </c>
    </row>
    <row r="27" spans="1:6" x14ac:dyDescent="0.3">
      <c r="A27" t="s">
        <v>108</v>
      </c>
      <c r="B27" t="s">
        <v>48</v>
      </c>
      <c r="C27" t="s">
        <v>7</v>
      </c>
      <c r="D27" t="s">
        <v>49</v>
      </c>
      <c r="F27" t="str">
        <f t="shared" si="0"/>
        <v>UPDATE_SYSTEM VARCHAR2(40 CHAR),</v>
      </c>
    </row>
    <row r="28" spans="1:6" x14ac:dyDescent="0.3">
      <c r="A28" t="s">
        <v>117</v>
      </c>
      <c r="B28" t="s">
        <v>50</v>
      </c>
      <c r="C28" t="s">
        <v>5</v>
      </c>
      <c r="E28" t="s">
        <v>27</v>
      </c>
      <c r="F28" t="str">
        <f t="shared" si="0"/>
        <v>LATEST_CASE NUMBER(10,0) DEFAULT '0',</v>
      </c>
    </row>
    <row r="29" spans="1:6" x14ac:dyDescent="0.3">
      <c r="A29" t="s">
        <v>108</v>
      </c>
      <c r="B29" t="s">
        <v>51</v>
      </c>
      <c r="C29" t="s">
        <v>7</v>
      </c>
      <c r="D29" t="s">
        <v>52</v>
      </c>
      <c r="F29" t="str">
        <f t="shared" si="0"/>
        <v>REPORT_OBJECT_ID VARCHAR2(100 CHAR),</v>
      </c>
    </row>
    <row r="30" spans="1:6" x14ac:dyDescent="0.3">
      <c r="A30" t="s">
        <v>108</v>
      </c>
      <c r="B30" t="s">
        <v>53</v>
      </c>
      <c r="C30" t="s">
        <v>7</v>
      </c>
      <c r="D30" t="s">
        <v>54</v>
      </c>
      <c r="F30" t="str">
        <f t="shared" si="0"/>
        <v>MAIL_LIST VARCHAR2(2048 CHAR),</v>
      </c>
    </row>
    <row r="31" spans="1:6" x14ac:dyDescent="0.3">
      <c r="A31" t="s">
        <v>108</v>
      </c>
      <c r="B31" t="s">
        <v>55</v>
      </c>
      <c r="C31" t="s">
        <v>7</v>
      </c>
      <c r="D31" t="s">
        <v>56</v>
      </c>
      <c r="F31" t="str">
        <f t="shared" si="0"/>
        <v>MONITOR_SECTION VARCHAR2(512 CHAR),</v>
      </c>
    </row>
    <row r="32" spans="1:6" x14ac:dyDescent="0.3">
      <c r="A32" t="s">
        <v>108</v>
      </c>
      <c r="B32" t="s">
        <v>57</v>
      </c>
      <c r="C32" t="s">
        <v>7</v>
      </c>
      <c r="D32" t="s">
        <v>8</v>
      </c>
      <c r="F32" t="str">
        <f t="shared" si="0"/>
        <v>PREQ_RESULT VARCHAR2(10 CHAR),</v>
      </c>
    </row>
    <row r="33" spans="1:6" x14ac:dyDescent="0.3">
      <c r="A33" t="s">
        <v>108</v>
      </c>
      <c r="B33" t="s">
        <v>58</v>
      </c>
      <c r="C33" t="s">
        <v>7</v>
      </c>
      <c r="D33" t="s">
        <v>59</v>
      </c>
      <c r="F33" t="str">
        <f t="shared" si="0"/>
        <v>SPC_MATCH_STATUS VARCHAR2(4 CHAR),</v>
      </c>
    </row>
    <row r="34" spans="1:6" x14ac:dyDescent="0.3">
      <c r="A34" t="s">
        <v>108</v>
      </c>
      <c r="B34" t="s">
        <v>60</v>
      </c>
      <c r="C34" t="s">
        <v>7</v>
      </c>
      <c r="D34" t="s">
        <v>8</v>
      </c>
      <c r="F34" t="str">
        <f t="shared" si="0"/>
        <v>FAB_PLANT_CD VARCHAR2(10 CHAR),</v>
      </c>
    </row>
    <row r="35" spans="1:6" x14ac:dyDescent="0.3">
      <c r="A35" t="s">
        <v>108</v>
      </c>
      <c r="B35" t="s">
        <v>61</v>
      </c>
      <c r="C35" t="s">
        <v>7</v>
      </c>
      <c r="D35" t="s">
        <v>62</v>
      </c>
      <c r="F35" t="str">
        <f t="shared" si="0"/>
        <v>PREQ_USER VARCHAR2(15 CHAR),</v>
      </c>
    </row>
    <row r="36" spans="1:6" x14ac:dyDescent="0.3">
      <c r="A36" t="s">
        <v>108</v>
      </c>
      <c r="B36" t="s">
        <v>63</v>
      </c>
      <c r="C36" t="s">
        <v>7</v>
      </c>
      <c r="D36" t="s">
        <v>16</v>
      </c>
      <c r="F36" t="str">
        <f t="shared" si="0"/>
        <v>VENDOR_CD VARCHAR2(20 CHAR),</v>
      </c>
    </row>
    <row r="37" spans="1:6" x14ac:dyDescent="0.3">
      <c r="A37" t="s">
        <v>108</v>
      </c>
      <c r="B37" t="s">
        <v>64</v>
      </c>
      <c r="C37" t="s">
        <v>7</v>
      </c>
      <c r="D37" t="s">
        <v>65</v>
      </c>
      <c r="F37" t="str">
        <f t="shared" si="0"/>
        <v>PREQ_FORM_NO VARCHAR2(60 CHAR),</v>
      </c>
    </row>
    <row r="38" spans="1:6" x14ac:dyDescent="0.3">
      <c r="A38" t="s">
        <v>108</v>
      </c>
      <c r="B38" t="s">
        <v>66</v>
      </c>
      <c r="C38" t="s">
        <v>7</v>
      </c>
      <c r="D38" t="s">
        <v>67</v>
      </c>
      <c r="F38" t="str">
        <f t="shared" si="0"/>
        <v>CONFIRM_LOT_TOOL VARCHAR2(34 CHAR),</v>
      </c>
    </row>
    <row r="39" spans="1:6" x14ac:dyDescent="0.3">
      <c r="A39" t="s">
        <v>108</v>
      </c>
      <c r="B39" t="s">
        <v>68</v>
      </c>
      <c r="C39" t="s">
        <v>7</v>
      </c>
      <c r="D39" t="s">
        <v>69</v>
      </c>
      <c r="F39" t="str">
        <f t="shared" si="0"/>
        <v>MONITOR_SEC_NAME VARCHAR2(1024 BYTE),</v>
      </c>
    </row>
    <row r="40" spans="1:6" x14ac:dyDescent="0.3">
      <c r="A40" t="s">
        <v>108</v>
      </c>
      <c r="B40" t="s">
        <v>70</v>
      </c>
      <c r="C40" t="s">
        <v>7</v>
      </c>
      <c r="D40" t="s">
        <v>71</v>
      </c>
      <c r="F40" t="str">
        <f t="shared" si="0"/>
        <v>FAC_TOOL_TYPE VARCHAR2(10 BYTE),</v>
      </c>
    </row>
    <row r="41" spans="1:6" x14ac:dyDescent="0.3">
      <c r="A41" t="s">
        <v>108</v>
      </c>
      <c r="B41" t="s">
        <v>72</v>
      </c>
      <c r="C41" t="s">
        <v>7</v>
      </c>
      <c r="D41" t="s">
        <v>73</v>
      </c>
      <c r="F41" t="str">
        <f t="shared" si="0"/>
        <v>TANK_ID VARCHAR2(20 BYTE),</v>
      </c>
    </row>
    <row r="42" spans="1:6" x14ac:dyDescent="0.3">
      <c r="A42" t="s">
        <v>113</v>
      </c>
      <c r="B42" t="s">
        <v>74</v>
      </c>
      <c r="C42" t="s">
        <v>23</v>
      </c>
      <c r="F42" t="str">
        <f t="shared" si="0"/>
        <v>TANK_SWITCH_DT DATE,</v>
      </c>
    </row>
    <row r="43" spans="1:6" x14ac:dyDescent="0.3">
      <c r="A43" t="s">
        <v>113</v>
      </c>
      <c r="B43" t="s">
        <v>75</v>
      </c>
      <c r="C43" t="s">
        <v>23</v>
      </c>
      <c r="F43" t="str">
        <f t="shared" si="0"/>
        <v>MAT_USED_DT DATE,</v>
      </c>
    </row>
    <row r="44" spans="1:6" x14ac:dyDescent="0.3">
      <c r="A44" t="s">
        <v>108</v>
      </c>
      <c r="B44" t="s">
        <v>76</v>
      </c>
      <c r="C44" t="s">
        <v>7</v>
      </c>
      <c r="D44" t="s">
        <v>77</v>
      </c>
      <c r="F44" t="str">
        <f t="shared" si="0"/>
        <v>MON_DEPT_NAME VARCHAR2(65 BYTE),</v>
      </c>
    </row>
    <row r="45" spans="1:6" x14ac:dyDescent="0.3">
      <c r="A45" t="s">
        <v>118</v>
      </c>
      <c r="B45" t="s">
        <v>78</v>
      </c>
      <c r="C45" t="s">
        <v>5</v>
      </c>
      <c r="F45" t="str">
        <f t="shared" si="0"/>
        <v>CASE_STATUS_DEFECT NUMBER(10,0),</v>
      </c>
    </row>
    <row r="46" spans="1:6" x14ac:dyDescent="0.3">
      <c r="A46" t="s">
        <v>108</v>
      </c>
      <c r="B46" t="s">
        <v>79</v>
      </c>
      <c r="C46" t="s">
        <v>7</v>
      </c>
      <c r="D46" t="s">
        <v>80</v>
      </c>
      <c r="F46" t="str">
        <f t="shared" si="0"/>
        <v>DEFECT_MATCH_STATUS VARCHAR2(4 BYTE),</v>
      </c>
    </row>
    <row r="47" spans="1:6" x14ac:dyDescent="0.3">
      <c r="A47" t="s">
        <v>108</v>
      </c>
      <c r="B47" t="s">
        <v>81</v>
      </c>
      <c r="C47" t="s">
        <v>7</v>
      </c>
      <c r="D47" t="s">
        <v>82</v>
      </c>
      <c r="F47" t="str">
        <f t="shared" si="0"/>
        <v>IS_NEW_BATCH VARCHAR2(1 BYTE),</v>
      </c>
    </row>
    <row r="48" spans="1:6" x14ac:dyDescent="0.3">
      <c r="A48" t="s">
        <v>108</v>
      </c>
      <c r="B48" t="s">
        <v>83</v>
      </c>
      <c r="C48" t="s">
        <v>23</v>
      </c>
      <c r="F48" t="str">
        <f t="shared" si="0"/>
        <v>CASE_CLOSE_TIME DATE,</v>
      </c>
    </row>
    <row r="49" spans="1:6" x14ac:dyDescent="0.3">
      <c r="A49" t="s">
        <v>118</v>
      </c>
      <c r="B49" t="s">
        <v>84</v>
      </c>
      <c r="C49" t="s">
        <v>5</v>
      </c>
      <c r="F49" t="str">
        <f t="shared" si="0"/>
        <v>CASE_STATUS_FAC NUMBER(10,0),</v>
      </c>
    </row>
    <row r="50" spans="1:6" x14ac:dyDescent="0.3">
      <c r="A50" t="s">
        <v>108</v>
      </c>
      <c r="B50" t="s">
        <v>85</v>
      </c>
      <c r="C50" t="s">
        <v>7</v>
      </c>
      <c r="D50" t="s">
        <v>80</v>
      </c>
      <c r="F50" t="str">
        <f t="shared" si="0"/>
        <v>FAC_MATCH_STATUS VARCHAR2(4 BYTE),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4860-E5F4-454D-8E01-6AB1AC196CDA}">
  <dimension ref="D2:G49"/>
  <sheetViews>
    <sheetView topLeftCell="A28" workbookViewId="0">
      <selection activeCell="D2" sqref="D2:F49"/>
    </sheetView>
  </sheetViews>
  <sheetFormatPr defaultRowHeight="15" x14ac:dyDescent="0.3"/>
  <cols>
    <col min="4" max="4" width="7.5" bestFit="1" customWidth="1"/>
    <col min="5" max="5" width="11.25" bestFit="1" customWidth="1"/>
    <col min="6" max="6" width="29" bestFit="1" customWidth="1"/>
    <col min="7" max="7" width="2.75" bestFit="1" customWidth="1"/>
  </cols>
  <sheetData>
    <row r="2" spans="4:7" x14ac:dyDescent="0.3">
      <c r="D2" t="s">
        <v>119</v>
      </c>
      <c r="E2" t="s">
        <v>110</v>
      </c>
      <c r="F2" t="s">
        <v>120</v>
      </c>
      <c r="G2" t="s">
        <v>106</v>
      </c>
    </row>
    <row r="3" spans="4:7" x14ac:dyDescent="0.3">
      <c r="D3" t="s">
        <v>119</v>
      </c>
      <c r="E3" t="s">
        <v>112</v>
      </c>
      <c r="F3" t="s">
        <v>121</v>
      </c>
      <c r="G3" t="s">
        <v>106</v>
      </c>
    </row>
    <row r="4" spans="4:7" x14ac:dyDescent="0.3">
      <c r="D4" t="s">
        <v>119</v>
      </c>
      <c r="E4" t="s">
        <v>112</v>
      </c>
      <c r="F4" t="s">
        <v>122</v>
      </c>
      <c r="G4" t="s">
        <v>106</v>
      </c>
    </row>
    <row r="5" spans="4:7" x14ac:dyDescent="0.3">
      <c r="D5" t="s">
        <v>119</v>
      </c>
      <c r="E5" t="s">
        <v>112</v>
      </c>
      <c r="F5" t="s">
        <v>123</v>
      </c>
      <c r="G5" t="s">
        <v>106</v>
      </c>
    </row>
    <row r="6" spans="4:7" x14ac:dyDescent="0.3">
      <c r="D6" t="s">
        <v>119</v>
      </c>
      <c r="E6" t="s">
        <v>112</v>
      </c>
      <c r="F6" t="s">
        <v>124</v>
      </c>
      <c r="G6" t="s">
        <v>106</v>
      </c>
    </row>
    <row r="7" spans="4:7" x14ac:dyDescent="0.3">
      <c r="D7" t="s">
        <v>119</v>
      </c>
      <c r="E7" t="s">
        <v>112</v>
      </c>
      <c r="F7" t="s">
        <v>125</v>
      </c>
      <c r="G7" t="s">
        <v>106</v>
      </c>
    </row>
    <row r="8" spans="4:7" x14ac:dyDescent="0.3">
      <c r="D8" t="s">
        <v>119</v>
      </c>
      <c r="E8" t="s">
        <v>112</v>
      </c>
      <c r="F8" t="s">
        <v>126</v>
      </c>
      <c r="G8" t="s">
        <v>106</v>
      </c>
    </row>
    <row r="9" spans="4:7" x14ac:dyDescent="0.3">
      <c r="D9" t="s">
        <v>119</v>
      </c>
      <c r="E9" t="s">
        <v>112</v>
      </c>
      <c r="F9" t="s">
        <v>127</v>
      </c>
      <c r="G9" t="s">
        <v>106</v>
      </c>
    </row>
    <row r="10" spans="4:7" x14ac:dyDescent="0.3">
      <c r="D10" t="s">
        <v>119</v>
      </c>
      <c r="E10" t="s">
        <v>112</v>
      </c>
      <c r="F10" t="s">
        <v>128</v>
      </c>
      <c r="G10" t="s">
        <v>106</v>
      </c>
    </row>
    <row r="11" spans="4:7" x14ac:dyDescent="0.3">
      <c r="D11" t="s">
        <v>119</v>
      </c>
      <c r="E11" t="s">
        <v>129</v>
      </c>
      <c r="F11" t="s">
        <v>130</v>
      </c>
      <c r="G11" t="s">
        <v>106</v>
      </c>
    </row>
    <row r="12" spans="4:7" x14ac:dyDescent="0.3">
      <c r="D12" t="s">
        <v>119</v>
      </c>
      <c r="E12" t="s">
        <v>114</v>
      </c>
      <c r="F12" t="s">
        <v>131</v>
      </c>
      <c r="G12" t="s">
        <v>106</v>
      </c>
    </row>
    <row r="13" spans="4:7" x14ac:dyDescent="0.3">
      <c r="D13" t="s">
        <v>119</v>
      </c>
      <c r="E13" t="s">
        <v>132</v>
      </c>
      <c r="F13" t="s">
        <v>133</v>
      </c>
      <c r="G13" t="s">
        <v>106</v>
      </c>
    </row>
    <row r="14" spans="4:7" x14ac:dyDescent="0.3">
      <c r="D14" t="s">
        <v>119</v>
      </c>
      <c r="E14" t="s">
        <v>129</v>
      </c>
      <c r="F14" t="s">
        <v>134</v>
      </c>
      <c r="G14" t="s">
        <v>106</v>
      </c>
    </row>
    <row r="15" spans="4:7" x14ac:dyDescent="0.3">
      <c r="D15" t="s">
        <v>119</v>
      </c>
      <c r="E15" t="s">
        <v>132</v>
      </c>
      <c r="F15" t="s">
        <v>135</v>
      </c>
      <c r="G15" t="s">
        <v>106</v>
      </c>
    </row>
    <row r="16" spans="4:7" x14ac:dyDescent="0.3">
      <c r="D16" t="s">
        <v>119</v>
      </c>
      <c r="E16" t="s">
        <v>112</v>
      </c>
      <c r="F16" t="s">
        <v>136</v>
      </c>
      <c r="G16" t="s">
        <v>106</v>
      </c>
    </row>
    <row r="17" spans="4:7" x14ac:dyDescent="0.3">
      <c r="D17" t="s">
        <v>119</v>
      </c>
      <c r="E17" t="s">
        <v>112</v>
      </c>
      <c r="F17" t="s">
        <v>137</v>
      </c>
      <c r="G17" t="s">
        <v>106</v>
      </c>
    </row>
    <row r="18" spans="4:7" x14ac:dyDescent="0.3">
      <c r="D18" t="s">
        <v>119</v>
      </c>
      <c r="E18" t="s">
        <v>112</v>
      </c>
      <c r="F18" t="s">
        <v>138</v>
      </c>
      <c r="G18" t="s">
        <v>106</v>
      </c>
    </row>
    <row r="19" spans="4:7" x14ac:dyDescent="0.3">
      <c r="D19" t="s">
        <v>119</v>
      </c>
      <c r="E19" t="s">
        <v>112</v>
      </c>
      <c r="F19" t="s">
        <v>139</v>
      </c>
      <c r="G19" t="s">
        <v>106</v>
      </c>
    </row>
    <row r="20" spans="4:7" x14ac:dyDescent="0.3">
      <c r="D20" t="s">
        <v>119</v>
      </c>
      <c r="E20" t="s">
        <v>112</v>
      </c>
      <c r="F20" t="s">
        <v>140</v>
      </c>
      <c r="G20" t="s">
        <v>106</v>
      </c>
    </row>
    <row r="21" spans="4:7" x14ac:dyDescent="0.3">
      <c r="D21" t="s">
        <v>119</v>
      </c>
      <c r="E21" t="s">
        <v>132</v>
      </c>
      <c r="F21" t="s">
        <v>141</v>
      </c>
      <c r="G21" t="s">
        <v>106</v>
      </c>
    </row>
    <row r="22" spans="4:7" x14ac:dyDescent="0.3">
      <c r="D22" t="s">
        <v>119</v>
      </c>
      <c r="E22" t="s">
        <v>112</v>
      </c>
      <c r="F22" t="s">
        <v>142</v>
      </c>
      <c r="G22" t="s">
        <v>106</v>
      </c>
    </row>
    <row r="23" spans="4:7" x14ac:dyDescent="0.3">
      <c r="D23" t="s">
        <v>119</v>
      </c>
      <c r="E23" t="s">
        <v>112</v>
      </c>
      <c r="F23" t="s">
        <v>143</v>
      </c>
      <c r="G23" t="s">
        <v>106</v>
      </c>
    </row>
    <row r="24" spans="4:7" x14ac:dyDescent="0.3">
      <c r="D24" t="s">
        <v>119</v>
      </c>
      <c r="E24" t="s">
        <v>112</v>
      </c>
      <c r="F24" t="s">
        <v>144</v>
      </c>
      <c r="G24" t="s">
        <v>106</v>
      </c>
    </row>
    <row r="25" spans="4:7" x14ac:dyDescent="0.3">
      <c r="D25" t="s">
        <v>119</v>
      </c>
      <c r="E25" t="s">
        <v>112</v>
      </c>
      <c r="F25" t="s">
        <v>145</v>
      </c>
      <c r="G25" t="s">
        <v>106</v>
      </c>
    </row>
    <row r="26" spans="4:7" x14ac:dyDescent="0.3">
      <c r="D26" t="s">
        <v>119</v>
      </c>
      <c r="E26" t="s">
        <v>112</v>
      </c>
      <c r="F26" t="s">
        <v>146</v>
      </c>
      <c r="G26" t="s">
        <v>106</v>
      </c>
    </row>
    <row r="27" spans="4:7" x14ac:dyDescent="0.3">
      <c r="D27" t="s">
        <v>119</v>
      </c>
      <c r="E27" t="s">
        <v>116</v>
      </c>
      <c r="F27" t="s">
        <v>147</v>
      </c>
      <c r="G27" t="s">
        <v>106</v>
      </c>
    </row>
    <row r="28" spans="4:7" x14ac:dyDescent="0.3">
      <c r="D28" t="s">
        <v>119</v>
      </c>
      <c r="E28" t="s">
        <v>112</v>
      </c>
      <c r="F28" t="s">
        <v>148</v>
      </c>
      <c r="G28" t="s">
        <v>106</v>
      </c>
    </row>
    <row r="29" spans="4:7" x14ac:dyDescent="0.3">
      <c r="D29" t="s">
        <v>119</v>
      </c>
      <c r="E29" t="s">
        <v>112</v>
      </c>
      <c r="F29" t="s">
        <v>149</v>
      </c>
      <c r="G29" t="s">
        <v>106</v>
      </c>
    </row>
    <row r="30" spans="4:7" x14ac:dyDescent="0.3">
      <c r="D30" t="s">
        <v>119</v>
      </c>
      <c r="E30" t="s">
        <v>112</v>
      </c>
      <c r="F30" t="s">
        <v>150</v>
      </c>
      <c r="G30" t="s">
        <v>106</v>
      </c>
    </row>
    <row r="31" spans="4:7" x14ac:dyDescent="0.3">
      <c r="D31" t="s">
        <v>119</v>
      </c>
      <c r="E31" t="s">
        <v>112</v>
      </c>
      <c r="F31" t="s">
        <v>151</v>
      </c>
      <c r="G31" t="s">
        <v>106</v>
      </c>
    </row>
    <row r="32" spans="4:7" x14ac:dyDescent="0.3">
      <c r="D32" t="s">
        <v>119</v>
      </c>
      <c r="E32" t="s">
        <v>112</v>
      </c>
      <c r="F32" t="s">
        <v>152</v>
      </c>
      <c r="G32" t="s">
        <v>106</v>
      </c>
    </row>
    <row r="33" spans="4:7" x14ac:dyDescent="0.3">
      <c r="D33" t="s">
        <v>119</v>
      </c>
      <c r="E33" t="s">
        <v>112</v>
      </c>
      <c r="F33" t="s">
        <v>153</v>
      </c>
      <c r="G33" t="s">
        <v>106</v>
      </c>
    </row>
    <row r="34" spans="4:7" x14ac:dyDescent="0.3">
      <c r="D34" t="s">
        <v>119</v>
      </c>
      <c r="E34" t="s">
        <v>112</v>
      </c>
      <c r="F34" t="s">
        <v>154</v>
      </c>
      <c r="G34" t="s">
        <v>106</v>
      </c>
    </row>
    <row r="35" spans="4:7" x14ac:dyDescent="0.3">
      <c r="D35" t="s">
        <v>119</v>
      </c>
      <c r="E35" t="s">
        <v>112</v>
      </c>
      <c r="F35" t="s">
        <v>155</v>
      </c>
      <c r="G35" t="s">
        <v>106</v>
      </c>
    </row>
    <row r="36" spans="4:7" x14ac:dyDescent="0.3">
      <c r="D36" t="s">
        <v>119</v>
      </c>
      <c r="E36" t="s">
        <v>112</v>
      </c>
      <c r="F36" t="s">
        <v>156</v>
      </c>
      <c r="G36" t="s">
        <v>106</v>
      </c>
    </row>
    <row r="37" spans="4:7" x14ac:dyDescent="0.3">
      <c r="D37" t="s">
        <v>119</v>
      </c>
      <c r="E37" t="s">
        <v>112</v>
      </c>
      <c r="F37" t="s">
        <v>157</v>
      </c>
      <c r="G37" t="s">
        <v>106</v>
      </c>
    </row>
    <row r="38" spans="4:7" x14ac:dyDescent="0.3">
      <c r="D38" t="s">
        <v>119</v>
      </c>
      <c r="E38" t="s">
        <v>112</v>
      </c>
      <c r="F38" t="s">
        <v>158</v>
      </c>
      <c r="G38" t="s">
        <v>106</v>
      </c>
    </row>
    <row r="39" spans="4:7" x14ac:dyDescent="0.3">
      <c r="D39" t="s">
        <v>119</v>
      </c>
      <c r="E39" t="s">
        <v>112</v>
      </c>
      <c r="F39" t="s">
        <v>159</v>
      </c>
      <c r="G39" t="s">
        <v>106</v>
      </c>
    </row>
    <row r="40" spans="4:7" x14ac:dyDescent="0.3">
      <c r="D40" t="s">
        <v>119</v>
      </c>
      <c r="E40" t="s">
        <v>112</v>
      </c>
      <c r="F40" t="s">
        <v>160</v>
      </c>
      <c r="G40" t="s">
        <v>106</v>
      </c>
    </row>
    <row r="41" spans="4:7" x14ac:dyDescent="0.3">
      <c r="D41" t="s">
        <v>119</v>
      </c>
      <c r="E41" t="s">
        <v>129</v>
      </c>
      <c r="F41" t="s">
        <v>161</v>
      </c>
      <c r="G41" t="s">
        <v>106</v>
      </c>
    </row>
    <row r="42" spans="4:7" x14ac:dyDescent="0.3">
      <c r="D42" t="s">
        <v>119</v>
      </c>
      <c r="E42" t="s">
        <v>129</v>
      </c>
      <c r="F42" t="s">
        <v>162</v>
      </c>
      <c r="G42" t="s">
        <v>106</v>
      </c>
    </row>
    <row r="43" spans="4:7" x14ac:dyDescent="0.3">
      <c r="D43" t="s">
        <v>119</v>
      </c>
      <c r="E43" t="s">
        <v>112</v>
      </c>
      <c r="F43" t="s">
        <v>163</v>
      </c>
      <c r="G43" t="s">
        <v>106</v>
      </c>
    </row>
    <row r="44" spans="4:7" x14ac:dyDescent="0.3">
      <c r="D44" t="s">
        <v>119</v>
      </c>
      <c r="E44" t="s">
        <v>132</v>
      </c>
      <c r="F44" t="s">
        <v>164</v>
      </c>
      <c r="G44" t="s">
        <v>106</v>
      </c>
    </row>
    <row r="45" spans="4:7" x14ac:dyDescent="0.3">
      <c r="D45" t="s">
        <v>119</v>
      </c>
      <c r="E45" t="s">
        <v>112</v>
      </c>
      <c r="F45" t="s">
        <v>165</v>
      </c>
      <c r="G45" t="s">
        <v>106</v>
      </c>
    </row>
    <row r="46" spans="4:7" x14ac:dyDescent="0.3">
      <c r="D46" t="s">
        <v>119</v>
      </c>
      <c r="E46" t="s">
        <v>112</v>
      </c>
      <c r="F46" t="s">
        <v>166</v>
      </c>
      <c r="G46" t="s">
        <v>106</v>
      </c>
    </row>
    <row r="47" spans="4:7" x14ac:dyDescent="0.3">
      <c r="D47" t="s">
        <v>119</v>
      </c>
      <c r="E47" t="s">
        <v>112</v>
      </c>
      <c r="F47" t="s">
        <v>167</v>
      </c>
      <c r="G47" t="s">
        <v>106</v>
      </c>
    </row>
    <row r="48" spans="4:7" x14ac:dyDescent="0.3">
      <c r="D48" t="s">
        <v>119</v>
      </c>
      <c r="E48" t="s">
        <v>132</v>
      </c>
      <c r="F48" t="s">
        <v>168</v>
      </c>
      <c r="G48" t="s">
        <v>106</v>
      </c>
    </row>
    <row r="49" spans="4:7" x14ac:dyDescent="0.3">
      <c r="D49" t="s">
        <v>119</v>
      </c>
      <c r="E49" t="s">
        <v>112</v>
      </c>
      <c r="F49" t="s">
        <v>169</v>
      </c>
      <c r="G49" t="s">
        <v>106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C8A6-4C4D-4D03-81EE-AE1277ABDA4C}">
  <dimension ref="B2:J18"/>
  <sheetViews>
    <sheetView workbookViewId="0">
      <selection activeCell="H2" sqref="H2:J18"/>
    </sheetView>
  </sheetViews>
  <sheetFormatPr defaultRowHeight="15" x14ac:dyDescent="0.3"/>
  <cols>
    <col min="2" max="2" width="23" bestFit="1" customWidth="1"/>
    <col min="3" max="3" width="16" bestFit="1" customWidth="1"/>
    <col min="4" max="4" width="13.75" bestFit="1" customWidth="1"/>
    <col min="5" max="5" width="25.75" bestFit="1" customWidth="1"/>
    <col min="6" max="6" width="63.375" bestFit="1" customWidth="1"/>
  </cols>
  <sheetData>
    <row r="2" spans="2:10" x14ac:dyDescent="0.3">
      <c r="B2" t="s">
        <v>86</v>
      </c>
      <c r="C2" t="s">
        <v>5</v>
      </c>
      <c r="E2" t="s">
        <v>87</v>
      </c>
      <c r="F2" t="str">
        <f>CONCATENATE(B2," ",C2,D2, IF(ISBLANK(E2), "", CONCATENATE(" ",E2)), ",")</f>
        <v>JOB_ID NUMBER(10,0) NOT NULL,</v>
      </c>
      <c r="H2" t="s">
        <v>107</v>
      </c>
      <c r="I2" t="s">
        <v>86</v>
      </c>
      <c r="J2" t="s">
        <v>106</v>
      </c>
    </row>
    <row r="3" spans="2:10" x14ac:dyDescent="0.3">
      <c r="B3" t="s">
        <v>4</v>
      </c>
      <c r="C3" t="s">
        <v>5</v>
      </c>
      <c r="E3" t="s">
        <v>88</v>
      </c>
      <c r="F3" t="str">
        <f t="shared" ref="F3:F18" si="0">CONCATENATE(B3," ",C3,D3, IF(ISBLANK(E3), "", CONCATENATE(" ",E3)), ",")</f>
        <v>CASE_ID NUMBER(10,0) DEFAULT '0' NOT NULL,</v>
      </c>
      <c r="H3" t="s">
        <v>107</v>
      </c>
      <c r="I3" t="s">
        <v>4</v>
      </c>
      <c r="J3" t="s">
        <v>106</v>
      </c>
    </row>
    <row r="4" spans="2:10" x14ac:dyDescent="0.3">
      <c r="B4" t="s">
        <v>6</v>
      </c>
      <c r="C4" t="s">
        <v>7</v>
      </c>
      <c r="D4" t="s">
        <v>8</v>
      </c>
      <c r="E4" t="s">
        <v>87</v>
      </c>
      <c r="F4" t="str">
        <f t="shared" si="0"/>
        <v>FAB_NAME VARCHAR2(10 CHAR) NOT NULL,</v>
      </c>
      <c r="H4" t="s">
        <v>108</v>
      </c>
      <c r="I4" t="s">
        <v>6</v>
      </c>
      <c r="J4" t="s">
        <v>106</v>
      </c>
    </row>
    <row r="5" spans="2:10" x14ac:dyDescent="0.3">
      <c r="B5" t="s">
        <v>47</v>
      </c>
      <c r="C5" t="s">
        <v>7</v>
      </c>
      <c r="D5" t="s">
        <v>46</v>
      </c>
      <c r="F5" t="str">
        <f t="shared" si="0"/>
        <v>PHASE_ID VARCHAR2(8 CHAR),</v>
      </c>
      <c r="H5" t="s">
        <v>108</v>
      </c>
      <c r="I5" t="s">
        <v>47</v>
      </c>
      <c r="J5" t="s">
        <v>106</v>
      </c>
    </row>
    <row r="6" spans="2:10" x14ac:dyDescent="0.3">
      <c r="B6" t="s">
        <v>89</v>
      </c>
      <c r="C6" t="s">
        <v>7</v>
      </c>
      <c r="D6" t="s">
        <v>90</v>
      </c>
      <c r="F6" t="str">
        <f t="shared" si="0"/>
        <v>SECT_CD VARCHAR2(1024 CHAR),</v>
      </c>
      <c r="H6" t="s">
        <v>108</v>
      </c>
      <c r="I6" t="s">
        <v>89</v>
      </c>
      <c r="J6" t="s">
        <v>106</v>
      </c>
    </row>
    <row r="7" spans="2:10" x14ac:dyDescent="0.3">
      <c r="B7" t="s">
        <v>91</v>
      </c>
      <c r="C7" t="s">
        <v>92</v>
      </c>
      <c r="F7" t="str">
        <f t="shared" si="0"/>
        <v>MONITOR_CRI BLOB,</v>
      </c>
      <c r="H7" t="s">
        <v>108</v>
      </c>
      <c r="I7" t="s">
        <v>91</v>
      </c>
      <c r="J7" t="s">
        <v>106</v>
      </c>
    </row>
    <row r="8" spans="2:10" x14ac:dyDescent="0.3">
      <c r="B8" t="s">
        <v>93</v>
      </c>
      <c r="C8" t="s">
        <v>92</v>
      </c>
      <c r="F8" t="str">
        <f t="shared" si="0"/>
        <v>RESULT_RAW BLOB,</v>
      </c>
      <c r="H8" t="s">
        <v>108</v>
      </c>
      <c r="I8" t="s">
        <v>93</v>
      </c>
      <c r="J8" t="s">
        <v>106</v>
      </c>
    </row>
    <row r="9" spans="2:10" x14ac:dyDescent="0.3">
      <c r="B9" t="s">
        <v>94</v>
      </c>
      <c r="C9" t="s">
        <v>92</v>
      </c>
      <c r="F9" t="str">
        <f t="shared" si="0"/>
        <v>RESULT_PATH BLOB,</v>
      </c>
      <c r="H9" t="s">
        <v>108</v>
      </c>
      <c r="I9" t="s">
        <v>94</v>
      </c>
      <c r="J9" t="s">
        <v>106</v>
      </c>
    </row>
    <row r="10" spans="2:10" x14ac:dyDescent="0.3">
      <c r="B10" t="s">
        <v>95</v>
      </c>
      <c r="C10" t="s">
        <v>7</v>
      </c>
      <c r="D10" t="s">
        <v>80</v>
      </c>
      <c r="E10" t="s">
        <v>88</v>
      </c>
      <c r="F10" t="str">
        <f t="shared" si="0"/>
        <v>JOB_STATUS VARCHAR2(4 BYTE) DEFAULT '0' NOT NULL,</v>
      </c>
      <c r="H10" t="s">
        <v>108</v>
      </c>
      <c r="I10" t="s">
        <v>95</v>
      </c>
      <c r="J10" t="s">
        <v>106</v>
      </c>
    </row>
    <row r="11" spans="2:10" x14ac:dyDescent="0.3">
      <c r="B11" t="s">
        <v>96</v>
      </c>
      <c r="C11" t="s">
        <v>92</v>
      </c>
      <c r="F11" t="str">
        <f t="shared" si="0"/>
        <v>SUBMIT_FA_RESULT BLOB,</v>
      </c>
      <c r="H11" t="s">
        <v>108</v>
      </c>
      <c r="I11" t="s">
        <v>96</v>
      </c>
      <c r="J11" t="s">
        <v>106</v>
      </c>
    </row>
    <row r="12" spans="2:10" x14ac:dyDescent="0.3">
      <c r="B12" t="s">
        <v>97</v>
      </c>
      <c r="C12" t="s">
        <v>7</v>
      </c>
      <c r="D12" t="s">
        <v>8</v>
      </c>
      <c r="F12" t="str">
        <f t="shared" si="0"/>
        <v>MEAS_DATA_TYPE VARCHAR2(10 CHAR),</v>
      </c>
      <c r="H12" t="s">
        <v>108</v>
      </c>
      <c r="I12" t="s">
        <v>97</v>
      </c>
      <c r="J12" t="s">
        <v>106</v>
      </c>
    </row>
    <row r="13" spans="2:10" x14ac:dyDescent="0.3">
      <c r="B13" t="s">
        <v>29</v>
      </c>
      <c r="C13" t="s">
        <v>23</v>
      </c>
      <c r="F13" t="str">
        <f t="shared" si="0"/>
        <v>LAST_CHK_DT DATE,</v>
      </c>
      <c r="H13" t="s">
        <v>109</v>
      </c>
      <c r="I13" t="s">
        <v>29</v>
      </c>
      <c r="J13" t="s">
        <v>106</v>
      </c>
    </row>
    <row r="14" spans="2:10" x14ac:dyDescent="0.3">
      <c r="B14" t="s">
        <v>98</v>
      </c>
      <c r="C14" t="s">
        <v>7</v>
      </c>
      <c r="D14" t="s">
        <v>99</v>
      </c>
      <c r="F14" t="str">
        <f t="shared" si="0"/>
        <v>MAIN_CRTRN VARCHAR2(64 CHAR),</v>
      </c>
      <c r="H14" t="s">
        <v>108</v>
      </c>
      <c r="I14" t="s">
        <v>98</v>
      </c>
      <c r="J14" t="s">
        <v>106</v>
      </c>
    </row>
    <row r="15" spans="2:10" x14ac:dyDescent="0.3">
      <c r="B15" t="s">
        <v>100</v>
      </c>
      <c r="C15" t="s">
        <v>7</v>
      </c>
      <c r="D15" t="s">
        <v>99</v>
      </c>
      <c r="F15" t="str">
        <f t="shared" si="0"/>
        <v>SUB_CRTRN VARCHAR2(64 CHAR),</v>
      </c>
      <c r="H15" t="s">
        <v>108</v>
      </c>
      <c r="I15" t="s">
        <v>100</v>
      </c>
      <c r="J15" t="s">
        <v>106</v>
      </c>
    </row>
    <row r="16" spans="2:10" x14ac:dyDescent="0.3">
      <c r="B16" t="s">
        <v>101</v>
      </c>
      <c r="C16" t="s">
        <v>7</v>
      </c>
      <c r="D16" t="s">
        <v>102</v>
      </c>
      <c r="F16" t="str">
        <f t="shared" si="0"/>
        <v>PARM VARCHAR2(128 CHAR),</v>
      </c>
      <c r="H16" t="s">
        <v>108</v>
      </c>
      <c r="I16" t="s">
        <v>101</v>
      </c>
      <c r="J16" t="s">
        <v>106</v>
      </c>
    </row>
    <row r="17" spans="2:10" x14ac:dyDescent="0.3">
      <c r="B17" t="s">
        <v>103</v>
      </c>
      <c r="C17" t="s">
        <v>92</v>
      </c>
      <c r="F17" t="str">
        <f t="shared" si="0"/>
        <v>EXEC_HIST BLOB,</v>
      </c>
      <c r="H17" t="s">
        <v>108</v>
      </c>
      <c r="I17" t="s">
        <v>103</v>
      </c>
      <c r="J17" t="s">
        <v>106</v>
      </c>
    </row>
    <row r="18" spans="2:10" x14ac:dyDescent="0.3">
      <c r="B18" t="s">
        <v>104</v>
      </c>
      <c r="C18" t="s">
        <v>23</v>
      </c>
      <c r="F18" t="str">
        <f t="shared" si="0"/>
        <v>CREATE_DT DATE,</v>
      </c>
      <c r="H18" t="s">
        <v>109</v>
      </c>
      <c r="I18" t="s">
        <v>104</v>
      </c>
      <c r="J18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RAWMAT_PRE_BATCH_STATUS (2)</vt:lpstr>
      <vt:lpstr>RAWMAT_PRE_BATCH_STATUS</vt:lpstr>
      <vt:lpstr>工作表1</vt:lpstr>
      <vt:lpstr>RAWMAT_MONITOR_RESULT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Yu-Chien Weng</dc:creator>
  <cp:lastModifiedBy>Yu-Chien Weng</cp:lastModifiedBy>
  <dcterms:created xsi:type="dcterms:W3CDTF">2015-06-05T18:17:20Z</dcterms:created>
  <dcterms:modified xsi:type="dcterms:W3CDTF">2021-05-10T23:40:05Z</dcterms:modified>
</cp:coreProperties>
</file>