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E:\GithubRepository\utilityapp_for_course\3_SampleManagement\"/>
    </mc:Choice>
  </mc:AlternateContent>
  <bookViews>
    <workbookView xWindow="240" yWindow="165" windowWidth="13005" windowHeight="4695" tabRatio="916" activeTab="2"/>
  </bookViews>
  <sheets>
    <sheet name="首张工作表" sheetId="29" r:id="rId1"/>
    <sheet name="WFO-Data Report" sheetId="1" state="hidden" r:id="rId2"/>
    <sheet name="WFO-Data-Input" sheetId="8" r:id="rId3"/>
    <sheet name="PW-TAMC-Input" sheetId="14" r:id="rId4"/>
    <sheet name="PW-Conductivity-Input" sheetId="20" r:id="rId5"/>
    <sheet name="PW-TOC-Input" sheetId="21" r:id="rId6"/>
    <sheet name="WFO-Date-Source" sheetId="33" state="hidden" r:id="rId7"/>
    <sheet name="list" sheetId="30" state="hidden" r:id="rId8"/>
  </sheets>
  <definedNames>
    <definedName name="_xlnm._FilterDatabase" localSheetId="4" hidden="1">'PW-Conductivity-Input'!$A$1:$J$855</definedName>
    <definedName name="_xlnm._FilterDatabase" localSheetId="3" hidden="1">'PW-TAMC-Input'!$A$1:$G$1194</definedName>
    <definedName name="_xlnm._FilterDatabase" localSheetId="5" hidden="1">'PW-TOC-Input'!$A$1:$I$848</definedName>
    <definedName name="WFO">'WFO-Data-Input'!$A$1:$G$29</definedName>
  </definedNames>
  <calcPr calcId="162913"/>
  <pivotCaches>
    <pivotCache cacheId="0" r:id="rId9"/>
  </pivotCaches>
</workbook>
</file>

<file path=xl/calcChain.xml><?xml version="1.0" encoding="utf-8"?>
<calcChain xmlns="http://schemas.openxmlformats.org/spreadsheetml/2006/main">
  <c r="J548" i="14" l="1"/>
  <c r="F821" i="21" l="1"/>
  <c r="G821" i="21"/>
  <c r="F822" i="21"/>
  <c r="G822" i="21"/>
  <c r="F823" i="21"/>
  <c r="G823" i="21"/>
  <c r="F824" i="21"/>
  <c r="G824" i="21"/>
  <c r="F825" i="21"/>
  <c r="G825" i="21"/>
  <c r="F826" i="21"/>
  <c r="G826" i="21"/>
  <c r="F827" i="21"/>
  <c r="G827" i="21"/>
  <c r="F828" i="21"/>
  <c r="G828" i="21"/>
  <c r="F829" i="21"/>
  <c r="G829" i="21"/>
  <c r="F830" i="21"/>
  <c r="G830" i="21"/>
  <c r="F831" i="21"/>
  <c r="G831" i="21"/>
  <c r="F832" i="21"/>
  <c r="G832" i="21"/>
  <c r="F833" i="21"/>
  <c r="G833" i="21"/>
  <c r="F834" i="21"/>
  <c r="G834" i="21"/>
  <c r="F835" i="21"/>
  <c r="G835" i="21"/>
  <c r="F836" i="21"/>
  <c r="G836" i="21"/>
  <c r="F837" i="21"/>
  <c r="G837" i="21"/>
  <c r="F838" i="21"/>
  <c r="G838" i="21"/>
  <c r="F839" i="21"/>
  <c r="G839" i="21"/>
  <c r="F840" i="21"/>
  <c r="G840" i="21"/>
  <c r="F841" i="21"/>
  <c r="G841" i="21"/>
  <c r="F842" i="21"/>
  <c r="G842" i="21"/>
  <c r="F843" i="21"/>
  <c r="G843" i="21"/>
  <c r="F844" i="21"/>
  <c r="G844" i="21"/>
  <c r="F845" i="21"/>
  <c r="G845" i="21"/>
  <c r="F846" i="21"/>
  <c r="G846" i="21"/>
  <c r="F847" i="21"/>
  <c r="G847" i="21"/>
  <c r="F848" i="21"/>
  <c r="G848" i="21"/>
  <c r="F816" i="21"/>
  <c r="G816" i="21"/>
  <c r="F817" i="21"/>
  <c r="G817" i="21"/>
  <c r="F818" i="21"/>
  <c r="G818" i="21"/>
  <c r="F819" i="21"/>
  <c r="G819" i="21"/>
  <c r="F820" i="21"/>
  <c r="G820" i="21"/>
  <c r="D665" i="8" l="1"/>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59" i="8"/>
  <c r="E659" i="8"/>
  <c r="D660" i="8"/>
  <c r="E660" i="8"/>
  <c r="D661" i="8"/>
  <c r="E661" i="8"/>
  <c r="D662" i="8"/>
  <c r="E662" i="8"/>
  <c r="D663" i="8"/>
  <c r="E663" i="8"/>
  <c r="D664" i="8"/>
  <c r="E664" i="8"/>
  <c r="D639" i="8"/>
  <c r="E639" i="8"/>
  <c r="D640" i="8"/>
  <c r="E640" i="8"/>
  <c r="D641" i="8"/>
  <c r="E641" i="8"/>
  <c r="D642" i="8"/>
  <c r="E642" i="8"/>
  <c r="D643" i="8"/>
  <c r="E643" i="8"/>
  <c r="D644" i="8"/>
  <c r="E644" i="8"/>
  <c r="D645" i="8"/>
  <c r="E645" i="8"/>
  <c r="D646" i="8"/>
  <c r="E646" i="8"/>
  <c r="D647" i="8"/>
  <c r="E647" i="8"/>
  <c r="D648" i="8"/>
  <c r="E648" i="8"/>
  <c r="D649" i="8"/>
  <c r="E649" i="8"/>
  <c r="D650" i="8"/>
  <c r="E650" i="8"/>
  <c r="D651" i="8"/>
  <c r="E651" i="8"/>
  <c r="D652" i="8"/>
  <c r="E652" i="8"/>
  <c r="D653" i="8"/>
  <c r="E653" i="8"/>
  <c r="D654" i="8"/>
  <c r="E654" i="8"/>
  <c r="D655" i="8"/>
  <c r="E655" i="8"/>
  <c r="D656" i="8"/>
  <c r="E656" i="8"/>
  <c r="D657" i="8"/>
  <c r="E657" i="8"/>
  <c r="D658" i="8"/>
  <c r="E658" i="8"/>
  <c r="F815" i="21"/>
  <c r="G815" i="21"/>
  <c r="F814" i="21"/>
  <c r="G814" i="21"/>
  <c r="F813" i="21"/>
  <c r="G813" i="21"/>
  <c r="F812" i="21"/>
  <c r="G812" i="21"/>
  <c r="F811" i="21"/>
  <c r="G811" i="21"/>
  <c r="F810" i="21"/>
  <c r="G810" i="21"/>
  <c r="F809" i="21"/>
  <c r="G809" i="21"/>
  <c r="F808" i="21"/>
  <c r="G808" i="21"/>
  <c r="F807" i="21"/>
  <c r="G807" i="21"/>
  <c r="D1171" i="14"/>
  <c r="E1171" i="14"/>
  <c r="D1172" i="14"/>
  <c r="E1172" i="14"/>
  <c r="D1173" i="14"/>
  <c r="E1173" i="14"/>
  <c r="D1174" i="14"/>
  <c r="E1174" i="14"/>
  <c r="D1175" i="14"/>
  <c r="E1175" i="14"/>
  <c r="D1176" i="14"/>
  <c r="E1176" i="14"/>
  <c r="D1177" i="14"/>
  <c r="E1177" i="14"/>
  <c r="D1178" i="14"/>
  <c r="E1178" i="14"/>
  <c r="D1179" i="14"/>
  <c r="E1179" i="14"/>
  <c r="D1180" i="14"/>
  <c r="E1180" i="14"/>
  <c r="D1181" i="14"/>
  <c r="E1181" i="14"/>
  <c r="D1182" i="14"/>
  <c r="E1182" i="14"/>
  <c r="D1183" i="14"/>
  <c r="E1183" i="14"/>
  <c r="D1184" i="14"/>
  <c r="E1184" i="14"/>
  <c r="D1185" i="14"/>
  <c r="E1185" i="14"/>
  <c r="D1186" i="14"/>
  <c r="E1186" i="14"/>
  <c r="D1187" i="14"/>
  <c r="E1187" i="14"/>
  <c r="D1188" i="14"/>
  <c r="E1188" i="14"/>
  <c r="D1189" i="14"/>
  <c r="E1189" i="14"/>
  <c r="D1190" i="14"/>
  <c r="E1190" i="14"/>
  <c r="D1191" i="14"/>
  <c r="E1191" i="14"/>
  <c r="D1192" i="14"/>
  <c r="E1192" i="14"/>
  <c r="D1193" i="14"/>
  <c r="E1193" i="14"/>
  <c r="D1194" i="14"/>
  <c r="E1194" i="14"/>
  <c r="D1154" i="14"/>
  <c r="E1154" i="14"/>
  <c r="D1155" i="14"/>
  <c r="E1155" i="14"/>
  <c r="D1156" i="14"/>
  <c r="E1156" i="14"/>
  <c r="D1157" i="14"/>
  <c r="E1157" i="14"/>
  <c r="D1158" i="14"/>
  <c r="E1158" i="14"/>
  <c r="D1159" i="14"/>
  <c r="E1159" i="14"/>
  <c r="D1160" i="14"/>
  <c r="E1160" i="14"/>
  <c r="D1161" i="14"/>
  <c r="E1161" i="14"/>
  <c r="D1162" i="14"/>
  <c r="E1162" i="14"/>
  <c r="D1163" i="14"/>
  <c r="E1163" i="14"/>
  <c r="D1164" i="14"/>
  <c r="E1164" i="14"/>
  <c r="D1165" i="14"/>
  <c r="E1165" i="14"/>
  <c r="D1166" i="14"/>
  <c r="E1166" i="14"/>
  <c r="D1167" i="14"/>
  <c r="E1167" i="14"/>
  <c r="D1168" i="14"/>
  <c r="E1168" i="14"/>
  <c r="D1169" i="14"/>
  <c r="E1169" i="14"/>
  <c r="D1170" i="14"/>
  <c r="E1170" i="14"/>
  <c r="G847" i="20"/>
  <c r="H847" i="20"/>
  <c r="G848" i="20"/>
  <c r="H848" i="20"/>
  <c r="G849" i="20"/>
  <c r="H849" i="20"/>
  <c r="G850" i="20"/>
  <c r="H850" i="20"/>
  <c r="G851" i="20"/>
  <c r="H851" i="20"/>
  <c r="G852" i="20"/>
  <c r="H852" i="20"/>
  <c r="G853" i="20"/>
  <c r="H853" i="20"/>
  <c r="G854" i="20"/>
  <c r="H854" i="20"/>
  <c r="G855" i="20"/>
  <c r="H855" i="20"/>
  <c r="G828" i="20"/>
  <c r="H828" i="20"/>
  <c r="G829" i="20"/>
  <c r="H829" i="20"/>
  <c r="G830" i="20"/>
  <c r="H830" i="20"/>
  <c r="G831" i="20"/>
  <c r="H831" i="20"/>
  <c r="G832" i="20"/>
  <c r="H832" i="20"/>
  <c r="G833" i="20"/>
  <c r="H833" i="20"/>
  <c r="G834" i="20"/>
  <c r="H834" i="20"/>
  <c r="G835" i="20"/>
  <c r="H835" i="20"/>
  <c r="G836" i="20"/>
  <c r="H836" i="20"/>
  <c r="G837" i="20"/>
  <c r="H837" i="20"/>
  <c r="G838" i="20"/>
  <c r="H838" i="20"/>
  <c r="G839" i="20"/>
  <c r="H839" i="20"/>
  <c r="G840" i="20"/>
  <c r="H840" i="20"/>
  <c r="G841" i="20"/>
  <c r="H841" i="20"/>
  <c r="G842" i="20"/>
  <c r="H842" i="20"/>
  <c r="G843" i="20"/>
  <c r="H843" i="20"/>
  <c r="G844" i="20"/>
  <c r="H844" i="20"/>
  <c r="G845" i="20"/>
  <c r="H845" i="20"/>
  <c r="G846" i="20"/>
  <c r="H846" i="20"/>
  <c r="G827" i="20"/>
  <c r="H827" i="20"/>
  <c r="G826" i="20"/>
  <c r="H826" i="20"/>
  <c r="G825" i="20"/>
  <c r="H825" i="20"/>
  <c r="G824" i="20"/>
  <c r="H824" i="20"/>
  <c r="G823" i="20"/>
  <c r="H823" i="20"/>
  <c r="G822" i="20"/>
  <c r="H822" i="20"/>
  <c r="G821" i="20"/>
  <c r="H821" i="20"/>
  <c r="G820" i="20"/>
  <c r="H820" i="20"/>
  <c r="G819" i="20"/>
  <c r="H819" i="20"/>
  <c r="G818" i="20"/>
  <c r="H818" i="20"/>
  <c r="G817" i="20"/>
  <c r="H817" i="20"/>
  <c r="G816" i="20"/>
  <c r="H816" i="20"/>
  <c r="G815" i="20"/>
  <c r="H815" i="20"/>
  <c r="G814" i="20"/>
  <c r="H814" i="20"/>
  <c r="D1153" i="14"/>
  <c r="E1153" i="14"/>
  <c r="D1152" i="14"/>
  <c r="E1152" i="14"/>
  <c r="D1151" i="14"/>
  <c r="E1151" i="14"/>
  <c r="D1150" i="14"/>
  <c r="E1150" i="14"/>
  <c r="D1149" i="14"/>
  <c r="E1149" i="14"/>
  <c r="D1148" i="14"/>
  <c r="E1148" i="14"/>
  <c r="D1147" i="14"/>
  <c r="E1147" i="14"/>
  <c r="D1146" i="14"/>
  <c r="E1146" i="14"/>
  <c r="D1145" i="14"/>
  <c r="E1145" i="14"/>
  <c r="D1144" i="14"/>
  <c r="E1144" i="14"/>
  <c r="D1143" i="14"/>
  <c r="E1143" i="14"/>
  <c r="D1142" i="14"/>
  <c r="E1142" i="14"/>
  <c r="D1137" i="14" l="1"/>
  <c r="E1137" i="14"/>
  <c r="D1136" i="14"/>
  <c r="E1136" i="14"/>
  <c r="D1140" i="14"/>
  <c r="E1140" i="14"/>
  <c r="D1139" i="14"/>
  <c r="E1139" i="14"/>
  <c r="D1135" i="14"/>
  <c r="E1135" i="14"/>
  <c r="D1134" i="14"/>
  <c r="E1134" i="14"/>
  <c r="D1133" i="14"/>
  <c r="E1133" i="14"/>
  <c r="D1132" i="14"/>
  <c r="E1132" i="14"/>
  <c r="D1138" i="14"/>
  <c r="E1138" i="14"/>
  <c r="D1141" i="14"/>
  <c r="E1141" i="14"/>
  <c r="D1129" i="14"/>
  <c r="E1129" i="14"/>
  <c r="D1128" i="14"/>
  <c r="E1128" i="14"/>
  <c r="D1127" i="14"/>
  <c r="E1127" i="14"/>
  <c r="D1131" i="14"/>
  <c r="E1131" i="14"/>
  <c r="D1109" i="14"/>
  <c r="E1109" i="14"/>
  <c r="D1108" i="14"/>
  <c r="E1108" i="14"/>
  <c r="D1111" i="14"/>
  <c r="E1111" i="14"/>
  <c r="D1104" i="14"/>
  <c r="E1104" i="14"/>
  <c r="D1103" i="14"/>
  <c r="E1103" i="14"/>
  <c r="D1102" i="14"/>
  <c r="E1102" i="14"/>
  <c r="D1106" i="14"/>
  <c r="E1106" i="14"/>
  <c r="D1093" i="14"/>
  <c r="E1093" i="14"/>
  <c r="D1092" i="14"/>
  <c r="E1092" i="14"/>
  <c r="D1095" i="14"/>
  <c r="E1095" i="14"/>
  <c r="G808" i="20"/>
  <c r="H808" i="20"/>
  <c r="G807" i="20"/>
  <c r="H807" i="20"/>
  <c r="G810" i="20"/>
  <c r="H810" i="20"/>
  <c r="G809" i="20"/>
  <c r="H809" i="20"/>
  <c r="G813" i="20"/>
  <c r="H813" i="20"/>
  <c r="G812" i="20"/>
  <c r="H812" i="20"/>
  <c r="G811" i="20"/>
  <c r="H811" i="20"/>
  <c r="G806" i="20"/>
  <c r="H806" i="20"/>
  <c r="G804" i="20"/>
  <c r="H804" i="20"/>
  <c r="G803" i="20"/>
  <c r="H803" i="20"/>
  <c r="G802" i="20"/>
  <c r="H802" i="20"/>
  <c r="G791" i="20"/>
  <c r="H791" i="20"/>
  <c r="G790" i="20"/>
  <c r="H790" i="20"/>
  <c r="F803" i="21"/>
  <c r="G803" i="21"/>
  <c r="F802" i="21"/>
  <c r="G802" i="21"/>
  <c r="F805" i="21"/>
  <c r="G805" i="21"/>
  <c r="F804" i="21"/>
  <c r="G804" i="21"/>
  <c r="F801" i="21"/>
  <c r="G801" i="21"/>
  <c r="F800" i="21"/>
  <c r="G800" i="21"/>
  <c r="F806" i="21"/>
  <c r="G806" i="21"/>
  <c r="F797" i="21"/>
  <c r="G797" i="21"/>
  <c r="F796" i="21"/>
  <c r="G796" i="21"/>
  <c r="F795" i="21"/>
  <c r="G795" i="21"/>
  <c r="F799" i="21"/>
  <c r="G799" i="21"/>
  <c r="F784" i="21"/>
  <c r="G784" i="21"/>
  <c r="F783" i="21"/>
  <c r="G783" i="21"/>
  <c r="F779" i="21"/>
  <c r="G779" i="21"/>
  <c r="F778" i="21"/>
  <c r="G778" i="21"/>
  <c r="F777" i="21"/>
  <c r="G777" i="21"/>
  <c r="F781" i="21"/>
  <c r="G781" i="21"/>
  <c r="F770" i="21"/>
  <c r="G770" i="21"/>
  <c r="F769" i="21"/>
  <c r="G769" i="21"/>
  <c r="F793" i="21"/>
  <c r="G793" i="21"/>
  <c r="F794" i="21"/>
  <c r="G794" i="21"/>
  <c r="F792" i="21"/>
  <c r="G792" i="21"/>
  <c r="F798" i="21"/>
  <c r="G798" i="21"/>
  <c r="G801" i="20"/>
  <c r="H801" i="20"/>
  <c r="G800" i="20"/>
  <c r="H800" i="20"/>
  <c r="G799" i="20"/>
  <c r="H799" i="20"/>
  <c r="G805" i="20"/>
  <c r="H805" i="20"/>
  <c r="D1130" i="14"/>
  <c r="E1130" i="14"/>
  <c r="D1126" i="14"/>
  <c r="E1126" i="14"/>
  <c r="D1125" i="14"/>
  <c r="E1125" i="14"/>
  <c r="D1124" i="14"/>
  <c r="E1124" i="14"/>
  <c r="D1123" i="14"/>
  <c r="E1123" i="14"/>
  <c r="D1121" i="14"/>
  <c r="E1121" i="14"/>
  <c r="D1122" i="14"/>
  <c r="E1122" i="14"/>
  <c r="D1118" i="14"/>
  <c r="E1118" i="14"/>
  <c r="D1115" i="14"/>
  <c r="E1115" i="14"/>
  <c r="D1114" i="14"/>
  <c r="E1114" i="14"/>
  <c r="D1113" i="14"/>
  <c r="E1113" i="14"/>
  <c r="D1112" i="14"/>
  <c r="E1112" i="14"/>
  <c r="F786" i="21"/>
  <c r="G786" i="21"/>
  <c r="F785" i="21"/>
  <c r="G785" i="21"/>
  <c r="F782" i="21"/>
  <c r="G782" i="21"/>
  <c r="F787" i="21"/>
  <c r="G787" i="21"/>
  <c r="G789" i="20"/>
  <c r="H789" i="20"/>
  <c r="G794" i="20"/>
  <c r="H794" i="20"/>
  <c r="G793" i="20"/>
  <c r="H793" i="20"/>
  <c r="G792" i="20"/>
  <c r="H792" i="20"/>
  <c r="D1107" i="14"/>
  <c r="E1107" i="14"/>
  <c r="D1110" i="14"/>
  <c r="E1110" i="14"/>
  <c r="F775" i="21"/>
  <c r="G775" i="21"/>
  <c r="F776" i="21"/>
  <c r="G776" i="21"/>
  <c r="F774" i="21"/>
  <c r="G774" i="21"/>
  <c r="F780" i="21"/>
  <c r="G780" i="21"/>
  <c r="G787" i="20"/>
  <c r="H787" i="20"/>
  <c r="G783" i="20"/>
  <c r="H783" i="20"/>
  <c r="G782" i="20"/>
  <c r="H782" i="20"/>
  <c r="G781" i="20"/>
  <c r="H781" i="20"/>
  <c r="D1105" i="14"/>
  <c r="E1105" i="14"/>
  <c r="D1101" i="14"/>
  <c r="E1101" i="14"/>
  <c r="D1100" i="14"/>
  <c r="E1100" i="14"/>
  <c r="D1099" i="14"/>
  <c r="E1099" i="14"/>
  <c r="D1098" i="14"/>
  <c r="E1098" i="14"/>
  <c r="D1096" i="14"/>
  <c r="E1096" i="14"/>
  <c r="D1097" i="14"/>
  <c r="E1097" i="14"/>
  <c r="F772" i="21"/>
  <c r="G772" i="21"/>
  <c r="F771" i="21"/>
  <c r="G771" i="21"/>
  <c r="F768" i="21"/>
  <c r="G768" i="21"/>
  <c r="F773" i="21"/>
  <c r="G773" i="21"/>
  <c r="G775" i="20"/>
  <c r="H775" i="20"/>
  <c r="G780" i="20"/>
  <c r="H780" i="20"/>
  <c r="G779" i="20"/>
  <c r="H779" i="20"/>
  <c r="G778" i="20"/>
  <c r="H778" i="20"/>
  <c r="D1094" i="14"/>
  <c r="E1094" i="14"/>
  <c r="D1091" i="14"/>
  <c r="E1091" i="14"/>
  <c r="D1090" i="14"/>
  <c r="E1090" i="14"/>
  <c r="D1089" i="14"/>
  <c r="E1089" i="14"/>
  <c r="D1088" i="14"/>
  <c r="E1088" i="14"/>
  <c r="D1086" i="14"/>
  <c r="E1086" i="14"/>
  <c r="D1087" i="14"/>
  <c r="E1087" i="14"/>
  <c r="D1084" i="14"/>
  <c r="E1084" i="14"/>
  <c r="D1080" i="14"/>
  <c r="E1080" i="14"/>
  <c r="F761" i="21"/>
  <c r="G761" i="21"/>
  <c r="F762" i="21"/>
  <c r="G762" i="21"/>
  <c r="F760" i="21"/>
  <c r="G760" i="21"/>
  <c r="F766" i="21"/>
  <c r="G766" i="21"/>
  <c r="G773" i="20"/>
  <c r="H773" i="20"/>
  <c r="G769" i="20"/>
  <c r="H769" i="20"/>
  <c r="G768" i="20"/>
  <c r="H768" i="20"/>
  <c r="G767" i="20"/>
  <c r="H767" i="20"/>
  <c r="D1079" i="14"/>
  <c r="E1079" i="14"/>
  <c r="D1078" i="14"/>
  <c r="E1078" i="14"/>
  <c r="D1077" i="14"/>
  <c r="E1077" i="14"/>
  <c r="D1075" i="14"/>
  <c r="E1075" i="14"/>
  <c r="D1076" i="14"/>
  <c r="E1076" i="14"/>
  <c r="D1117" i="14" l="1"/>
  <c r="E1117" i="14"/>
  <c r="D1119" i="14"/>
  <c r="E1119" i="14"/>
  <c r="D1120" i="14"/>
  <c r="E1120" i="14"/>
  <c r="D1116" i="14"/>
  <c r="E1116" i="14"/>
  <c r="F789" i="21"/>
  <c r="G789" i="21"/>
  <c r="F790" i="21"/>
  <c r="G790" i="21"/>
  <c r="F791" i="21"/>
  <c r="G791" i="21"/>
  <c r="F788" i="21"/>
  <c r="G788" i="21"/>
  <c r="G795" i="20"/>
  <c r="H795" i="20"/>
  <c r="G798" i="20"/>
  <c r="H798" i="20"/>
  <c r="G797" i="20"/>
  <c r="H797" i="20"/>
  <c r="G796" i="20"/>
  <c r="H796" i="20"/>
  <c r="D613" i="8" l="1"/>
  <c r="E613" i="8"/>
  <c r="D614" i="8"/>
  <c r="E614" i="8"/>
  <c r="D615" i="8"/>
  <c r="E615" i="8"/>
  <c r="D616" i="8"/>
  <c r="E616" i="8"/>
  <c r="D617" i="8"/>
  <c r="E617" i="8"/>
  <c r="D618" i="8"/>
  <c r="E618" i="8"/>
  <c r="D619" i="8"/>
  <c r="E619" i="8"/>
  <c r="D620" i="8"/>
  <c r="E620" i="8"/>
  <c r="D621" i="8"/>
  <c r="E621" i="8"/>
  <c r="D622" i="8"/>
  <c r="E622" i="8"/>
  <c r="D623" i="8"/>
  <c r="E623" i="8"/>
  <c r="D624" i="8"/>
  <c r="E624" i="8"/>
  <c r="D625" i="8"/>
  <c r="E625" i="8"/>
  <c r="D626" i="8"/>
  <c r="E626" i="8"/>
  <c r="D627" i="8"/>
  <c r="E627" i="8"/>
  <c r="D628" i="8"/>
  <c r="E628" i="8"/>
  <c r="D629" i="8"/>
  <c r="E629" i="8"/>
  <c r="D630" i="8"/>
  <c r="E630" i="8"/>
  <c r="D631" i="8"/>
  <c r="E631" i="8"/>
  <c r="D632" i="8"/>
  <c r="E632" i="8"/>
  <c r="D633" i="8"/>
  <c r="E633" i="8"/>
  <c r="D634" i="8"/>
  <c r="E634" i="8"/>
  <c r="D635" i="8"/>
  <c r="E635" i="8"/>
  <c r="D636" i="8"/>
  <c r="E636" i="8"/>
  <c r="D637" i="8"/>
  <c r="E637" i="8"/>
  <c r="D638" i="8"/>
  <c r="E638" i="8"/>
  <c r="D1071" i="14" l="1"/>
  <c r="E1071" i="14"/>
  <c r="D1072" i="14"/>
  <c r="E1072" i="14"/>
  <c r="D1085" i="14"/>
  <c r="E1085" i="14"/>
  <c r="D1081" i="14"/>
  <c r="E1081" i="14"/>
  <c r="D1082" i="14"/>
  <c r="E1082" i="14"/>
  <c r="D1083" i="14"/>
  <c r="E1083" i="14"/>
  <c r="D1055" i="14"/>
  <c r="E1055" i="14"/>
  <c r="D1054" i="14"/>
  <c r="E1054" i="14"/>
  <c r="D1056" i="14"/>
  <c r="E1056" i="14"/>
  <c r="D1057" i="14"/>
  <c r="E1057" i="14"/>
  <c r="D1058" i="14"/>
  <c r="E1058" i="14"/>
  <c r="D1059" i="14"/>
  <c r="E1059" i="14"/>
  <c r="D1063" i="14"/>
  <c r="E1063" i="14"/>
  <c r="D1066" i="14"/>
  <c r="E1066" i="14"/>
  <c r="D1065" i="14"/>
  <c r="E1065" i="14"/>
  <c r="D1067" i="14"/>
  <c r="E1067" i="14"/>
  <c r="D1068" i="14"/>
  <c r="E1068" i="14"/>
  <c r="D1069" i="14"/>
  <c r="E1069" i="14"/>
  <c r="D1070" i="14"/>
  <c r="E1070" i="14"/>
  <c r="D1073" i="14"/>
  <c r="E1073" i="14"/>
  <c r="G762" i="20"/>
  <c r="H762" i="20"/>
  <c r="G763" i="20"/>
  <c r="H763" i="20"/>
  <c r="G770" i="20"/>
  <c r="H770" i="20"/>
  <c r="G771" i="20"/>
  <c r="H771" i="20"/>
  <c r="G772" i="20"/>
  <c r="H772" i="20"/>
  <c r="G774" i="20"/>
  <c r="H774" i="20"/>
  <c r="G776" i="20"/>
  <c r="H776" i="20"/>
  <c r="G777" i="20"/>
  <c r="H777" i="20"/>
  <c r="G784" i="20"/>
  <c r="H784" i="20"/>
  <c r="G785" i="20"/>
  <c r="H785" i="20"/>
  <c r="G786" i="20"/>
  <c r="H786" i="20"/>
  <c r="G788" i="20"/>
  <c r="H788" i="20"/>
  <c r="G753" i="20"/>
  <c r="H753" i="20"/>
  <c r="G754" i="20"/>
  <c r="H754" i="20"/>
  <c r="G755" i="20"/>
  <c r="H755" i="20"/>
  <c r="G759" i="20"/>
  <c r="H759" i="20"/>
  <c r="G764" i="20"/>
  <c r="H764" i="20"/>
  <c r="G765" i="20"/>
  <c r="H765" i="20"/>
  <c r="G766" i="20"/>
  <c r="H766" i="20"/>
  <c r="G761" i="20"/>
  <c r="H761" i="20"/>
  <c r="F763" i="21"/>
  <c r="G763" i="21"/>
  <c r="F764" i="21"/>
  <c r="G764" i="21"/>
  <c r="F765" i="21"/>
  <c r="G765" i="21"/>
  <c r="F752" i="21"/>
  <c r="G752" i="21"/>
  <c r="F746" i="21"/>
  <c r="G746" i="21"/>
  <c r="F748" i="21"/>
  <c r="G748" i="21"/>
  <c r="F747" i="21"/>
  <c r="G747" i="21"/>
  <c r="F759" i="21"/>
  <c r="G759" i="21"/>
  <c r="F754" i="21"/>
  <c r="G754" i="21"/>
  <c r="F757" i="21"/>
  <c r="G757" i="21"/>
  <c r="F758" i="21"/>
  <c r="G758" i="21"/>
  <c r="D587" i="8" l="1"/>
  <c r="E587" i="8"/>
  <c r="D588" i="8"/>
  <c r="E588" i="8"/>
  <c r="D589" i="8"/>
  <c r="E589" i="8"/>
  <c r="D590" i="8"/>
  <c r="E590" i="8"/>
  <c r="D591" i="8"/>
  <c r="E591" i="8"/>
  <c r="D592" i="8"/>
  <c r="E592" i="8"/>
  <c r="D593" i="8"/>
  <c r="E593" i="8"/>
  <c r="D594" i="8"/>
  <c r="E594" i="8"/>
  <c r="D595" i="8"/>
  <c r="E595" i="8"/>
  <c r="D596" i="8"/>
  <c r="E596" i="8"/>
  <c r="D597" i="8"/>
  <c r="E597" i="8"/>
  <c r="D598" i="8"/>
  <c r="E598" i="8"/>
  <c r="D599" i="8"/>
  <c r="E599" i="8"/>
  <c r="D600" i="8"/>
  <c r="E600" i="8"/>
  <c r="D601" i="8"/>
  <c r="E601" i="8"/>
  <c r="D602" i="8"/>
  <c r="E602" i="8"/>
  <c r="D603" i="8"/>
  <c r="E603" i="8"/>
  <c r="D604" i="8"/>
  <c r="E604" i="8"/>
  <c r="D605" i="8"/>
  <c r="E605" i="8"/>
  <c r="D606" i="8"/>
  <c r="E606" i="8"/>
  <c r="D607" i="8"/>
  <c r="E607" i="8"/>
  <c r="D608" i="8"/>
  <c r="E608" i="8"/>
  <c r="D609" i="8"/>
  <c r="E609" i="8"/>
  <c r="D610" i="8"/>
  <c r="E610" i="8"/>
  <c r="D611" i="8"/>
  <c r="E611" i="8"/>
  <c r="D612" i="8"/>
  <c r="E612" i="8"/>
  <c r="F767" i="21"/>
  <c r="G767" i="21"/>
  <c r="F756" i="21"/>
  <c r="G756" i="21"/>
  <c r="F755" i="21"/>
  <c r="G755" i="21"/>
  <c r="F751" i="21" l="1"/>
  <c r="G751" i="21"/>
  <c r="F750" i="21"/>
  <c r="G750" i="21"/>
  <c r="D1046" i="14"/>
  <c r="E1046" i="14"/>
  <c r="D1047" i="14"/>
  <c r="E1047" i="14"/>
  <c r="D1048" i="14"/>
  <c r="E1048" i="14"/>
  <c r="D1049" i="14"/>
  <c r="E1049" i="14"/>
  <c r="D1052" i="14"/>
  <c r="E1052" i="14"/>
  <c r="D1043" i="14"/>
  <c r="E1043" i="14"/>
  <c r="D1039" i="14"/>
  <c r="E1039" i="14"/>
  <c r="D1040" i="14"/>
  <c r="E1040" i="14"/>
  <c r="D1041" i="14"/>
  <c r="E1041" i="14"/>
  <c r="D1053" i="14"/>
  <c r="E1053" i="14"/>
  <c r="D1050" i="14"/>
  <c r="E1050" i="14"/>
  <c r="D1051" i="14"/>
  <c r="E1051" i="14"/>
  <c r="D1064" i="14"/>
  <c r="E1064" i="14"/>
  <c r="D1060" i="14"/>
  <c r="E1060" i="14"/>
  <c r="D1061" i="14"/>
  <c r="E1061" i="14"/>
  <c r="D1062" i="14"/>
  <c r="E1062" i="14"/>
  <c r="D1032" i="14"/>
  <c r="E1032" i="14"/>
  <c r="D1029" i="14"/>
  <c r="E1029" i="14"/>
  <c r="D1030" i="14"/>
  <c r="E1030" i="14"/>
  <c r="D1074" i="14"/>
  <c r="E1074" i="14"/>
  <c r="G739" i="20"/>
  <c r="H739" i="20"/>
  <c r="G740" i="20"/>
  <c r="H740" i="20"/>
  <c r="G741" i="20"/>
  <c r="H741" i="20"/>
  <c r="G745" i="20"/>
  <c r="H745" i="20"/>
  <c r="G750" i="20"/>
  <c r="H750" i="20"/>
  <c r="G751" i="20"/>
  <c r="H751" i="20"/>
  <c r="G752" i="20"/>
  <c r="H752" i="20"/>
  <c r="G747" i="20"/>
  <c r="H747" i="20"/>
  <c r="G734" i="20"/>
  <c r="H734" i="20"/>
  <c r="G735" i="20"/>
  <c r="H735" i="20"/>
  <c r="G742" i="20"/>
  <c r="H742" i="20"/>
  <c r="G743" i="20"/>
  <c r="H743" i="20"/>
  <c r="G744" i="20"/>
  <c r="H744" i="20"/>
  <c r="G746" i="20"/>
  <c r="H746" i="20"/>
  <c r="G748" i="20"/>
  <c r="H748" i="20"/>
  <c r="G749" i="20"/>
  <c r="H749" i="20"/>
  <c r="G756" i="20"/>
  <c r="H756" i="20"/>
  <c r="G757" i="20"/>
  <c r="H757" i="20"/>
  <c r="G758" i="20"/>
  <c r="H758" i="20"/>
  <c r="G760" i="20"/>
  <c r="H760" i="20"/>
  <c r="F738" i="21"/>
  <c r="G738" i="21"/>
  <c r="F732" i="21"/>
  <c r="G732" i="21"/>
  <c r="F734" i="21"/>
  <c r="G734" i="21"/>
  <c r="F733" i="21"/>
  <c r="G733" i="21"/>
  <c r="F745" i="21"/>
  <c r="G745" i="21"/>
  <c r="F740" i="21"/>
  <c r="G740" i="21"/>
  <c r="F743" i="21"/>
  <c r="G743" i="21"/>
  <c r="F744" i="21"/>
  <c r="G744" i="21"/>
  <c r="F739" i="21"/>
  <c r="G739" i="21"/>
  <c r="F735" i="21"/>
  <c r="G735" i="21"/>
  <c r="F736" i="21"/>
  <c r="G736" i="21"/>
  <c r="F737" i="21"/>
  <c r="G737" i="21"/>
  <c r="F741" i="21"/>
  <c r="G741" i="21"/>
  <c r="F742" i="21"/>
  <c r="G742" i="21"/>
  <c r="F753" i="21"/>
  <c r="G753" i="21"/>
  <c r="F749" i="21"/>
  <c r="G749" i="21"/>
  <c r="D1044" i="14"/>
  <c r="E1044" i="14"/>
  <c r="D1045" i="14"/>
  <c r="E1045" i="14"/>
  <c r="D1042" i="14"/>
  <c r="E1042" i="14"/>
  <c r="D1038" i="14"/>
  <c r="E1038" i="14"/>
  <c r="D1037" i="14"/>
  <c r="E1037" i="14"/>
  <c r="D1036" i="14"/>
  <c r="E1036" i="14"/>
  <c r="D1035" i="14"/>
  <c r="E1035" i="14"/>
  <c r="D1033" i="14"/>
  <c r="E1033" i="14"/>
  <c r="D1034" i="14"/>
  <c r="E1034" i="14"/>
  <c r="F730" i="21"/>
  <c r="G730" i="21"/>
  <c r="F729" i="21"/>
  <c r="G729" i="21"/>
  <c r="F728" i="21"/>
  <c r="G728" i="21"/>
  <c r="F731" i="21"/>
  <c r="G731" i="21"/>
  <c r="G733" i="20"/>
  <c r="H733" i="20"/>
  <c r="G738" i="20"/>
  <c r="H738" i="20"/>
  <c r="G737" i="20"/>
  <c r="H737" i="20"/>
  <c r="G736" i="20"/>
  <c r="H736" i="20"/>
  <c r="D1031" i="14"/>
  <c r="E1031" i="14"/>
  <c r="D1028" i="14"/>
  <c r="E1028" i="14"/>
  <c r="D1027" i="14"/>
  <c r="E1027" i="14"/>
  <c r="D1026" i="14"/>
  <c r="E1026" i="14"/>
  <c r="D1025" i="14"/>
  <c r="E1025" i="14"/>
  <c r="D1023" i="14"/>
  <c r="E1023" i="14"/>
  <c r="D1024" i="14"/>
  <c r="E1024" i="14"/>
  <c r="G728" i="20"/>
  <c r="H728" i="20"/>
  <c r="G727" i="20"/>
  <c r="H727" i="20"/>
  <c r="G726" i="20"/>
  <c r="H726" i="20"/>
  <c r="G725" i="20"/>
  <c r="H725" i="20"/>
  <c r="F721" i="21"/>
  <c r="G721" i="21"/>
  <c r="F722" i="21"/>
  <c r="G722" i="21"/>
  <c r="F720" i="21"/>
  <c r="G720" i="21"/>
  <c r="F726" i="21"/>
  <c r="G726" i="21"/>
  <c r="D1021" i="14"/>
  <c r="E1021" i="14"/>
  <c r="D1017" i="14"/>
  <c r="E1017" i="14"/>
  <c r="D1016" i="14"/>
  <c r="E1016" i="14"/>
  <c r="D1015" i="14"/>
  <c r="E1015" i="14"/>
  <c r="D1014" i="14"/>
  <c r="E1014" i="14"/>
  <c r="D1012" i="14"/>
  <c r="E1012" i="14"/>
  <c r="D1013" i="14"/>
  <c r="E1013" i="14"/>
  <c r="F711" i="21" l="1"/>
  <c r="G711" i="21"/>
  <c r="F712" i="21"/>
  <c r="G712" i="21"/>
  <c r="F713" i="21"/>
  <c r="G713" i="21"/>
  <c r="F717" i="21"/>
  <c r="G717" i="21"/>
  <c r="F718" i="21"/>
  <c r="G718" i="21"/>
  <c r="F727" i="21"/>
  <c r="G727" i="21"/>
  <c r="F723" i="21"/>
  <c r="G723" i="21"/>
  <c r="F724" i="21"/>
  <c r="G724" i="21"/>
  <c r="F725" i="21"/>
  <c r="G725" i="21"/>
  <c r="F714" i="21"/>
  <c r="G714" i="21"/>
  <c r="F708" i="21"/>
  <c r="G708" i="21"/>
  <c r="F710" i="21"/>
  <c r="G710" i="21"/>
  <c r="F709" i="21"/>
  <c r="G709" i="21"/>
  <c r="F716" i="21"/>
  <c r="G716" i="21"/>
  <c r="F719" i="21"/>
  <c r="G719" i="21"/>
  <c r="G723" i="20"/>
  <c r="H723" i="20"/>
  <c r="G724" i="20"/>
  <c r="H724" i="20"/>
  <c r="D1006" i="14"/>
  <c r="E1006" i="14"/>
  <c r="D1005" i="14"/>
  <c r="E1005" i="14"/>
  <c r="D1003" i="14"/>
  <c r="E1003" i="14"/>
  <c r="D1004" i="14"/>
  <c r="E1004" i="14"/>
  <c r="D1011" i="14"/>
  <c r="E1011" i="14"/>
  <c r="D1010" i="14"/>
  <c r="E1010" i="14"/>
  <c r="G719" i="20"/>
  <c r="H719" i="20"/>
  <c r="G715" i="20"/>
  <c r="H715" i="20"/>
  <c r="G714" i="20"/>
  <c r="H714" i="20"/>
  <c r="G713" i="20"/>
  <c r="H713" i="20"/>
  <c r="D1001" i="14"/>
  <c r="E1001" i="14"/>
  <c r="D997" i="14"/>
  <c r="E997" i="14"/>
  <c r="D996" i="14"/>
  <c r="E996" i="14"/>
  <c r="D995" i="14"/>
  <c r="E995" i="14"/>
  <c r="D994" i="14"/>
  <c r="E994" i="14"/>
  <c r="D992" i="14"/>
  <c r="E992" i="14"/>
  <c r="D993" i="14"/>
  <c r="E993" i="14"/>
  <c r="G716" i="20"/>
  <c r="H716" i="20"/>
  <c r="G717" i="20"/>
  <c r="H717" i="20"/>
  <c r="G718" i="20"/>
  <c r="H718" i="20"/>
  <c r="G720" i="20"/>
  <c r="H720" i="20"/>
  <c r="G721" i="20"/>
  <c r="H721" i="20"/>
  <c r="G722" i="20"/>
  <c r="H722" i="20"/>
  <c r="G729" i="20"/>
  <c r="H729" i="20"/>
  <c r="G730" i="20"/>
  <c r="H730" i="20"/>
  <c r="G731" i="20"/>
  <c r="H731" i="20"/>
  <c r="G732" i="20"/>
  <c r="H732" i="20"/>
  <c r="F715" i="21"/>
  <c r="G715" i="21"/>
  <c r="D1007" i="14"/>
  <c r="E1007" i="14"/>
  <c r="D1008" i="14"/>
  <c r="E1008" i="14"/>
  <c r="D1022" i="14"/>
  <c r="E1022" i="14"/>
  <c r="D1018" i="14"/>
  <c r="E1018" i="14"/>
  <c r="D1019" i="14"/>
  <c r="E1019" i="14"/>
  <c r="D1020" i="14"/>
  <c r="E1020" i="14"/>
  <c r="D1009" i="14"/>
  <c r="E1009" i="14"/>
  <c r="D1000" i="14"/>
  <c r="E1000" i="14"/>
  <c r="D999" i="14"/>
  <c r="E999" i="14"/>
  <c r="D998" i="14"/>
  <c r="E998" i="14"/>
  <c r="D1002" i="14"/>
  <c r="E1002" i="14"/>
  <c r="F706" i="21" l="1"/>
  <c r="G706" i="21"/>
  <c r="F705" i="21"/>
  <c r="G705" i="21"/>
  <c r="F702" i="21"/>
  <c r="G702" i="21"/>
  <c r="F707" i="21"/>
  <c r="G707" i="21"/>
  <c r="G707" i="20"/>
  <c r="H707" i="20"/>
  <c r="G712" i="20"/>
  <c r="H712" i="20"/>
  <c r="G711" i="20"/>
  <c r="H711" i="20"/>
  <c r="G710" i="20"/>
  <c r="H710" i="20"/>
  <c r="D990" i="14"/>
  <c r="E990" i="14"/>
  <c r="D987" i="14"/>
  <c r="E987" i="14"/>
  <c r="D986" i="14"/>
  <c r="E986" i="14"/>
  <c r="D985" i="14"/>
  <c r="E985" i="14"/>
  <c r="D984" i="14"/>
  <c r="E984" i="14"/>
  <c r="D982" i="14"/>
  <c r="E982" i="14"/>
  <c r="D983" i="14"/>
  <c r="E983" i="14"/>
  <c r="F695" i="21"/>
  <c r="G695" i="21"/>
  <c r="F696" i="21"/>
  <c r="G696" i="21"/>
  <c r="F694" i="21"/>
  <c r="G694" i="21"/>
  <c r="F700" i="21"/>
  <c r="G700" i="21"/>
  <c r="G706" i="20"/>
  <c r="H706" i="20"/>
  <c r="G705" i="20"/>
  <c r="H705" i="20"/>
  <c r="G704" i="20"/>
  <c r="H704" i="20"/>
  <c r="G703" i="20"/>
  <c r="H703" i="20"/>
  <c r="D978" i="14"/>
  <c r="E978" i="14"/>
  <c r="D974" i="14"/>
  <c r="E974" i="14"/>
  <c r="D973" i="14"/>
  <c r="E973" i="14"/>
  <c r="D981" i="14"/>
  <c r="E981" i="14"/>
  <c r="D980" i="14"/>
  <c r="E980" i="14"/>
  <c r="D971" i="14"/>
  <c r="E971" i="14"/>
  <c r="D972" i="14"/>
  <c r="E972" i="14"/>
  <c r="D961" i="14"/>
  <c r="E961" i="14"/>
  <c r="D962" i="14"/>
  <c r="E962" i="14"/>
  <c r="D965" i="14"/>
  <c r="E965" i="14"/>
  <c r="D964" i="14"/>
  <c r="E964" i="14"/>
  <c r="D963" i="14"/>
  <c r="E963" i="14"/>
  <c r="F692" i="21"/>
  <c r="G692" i="21"/>
  <c r="F691" i="21"/>
  <c r="G691" i="21"/>
  <c r="F688" i="21"/>
  <c r="G688" i="21"/>
  <c r="F693" i="21"/>
  <c r="G693" i="21"/>
  <c r="G695" i="20"/>
  <c r="H695" i="20"/>
  <c r="G698" i="20"/>
  <c r="H698" i="20"/>
  <c r="G697" i="20"/>
  <c r="H697" i="20"/>
  <c r="G696" i="20"/>
  <c r="H696" i="20"/>
  <c r="D970" i="14"/>
  <c r="E970" i="14"/>
  <c r="D969" i="14"/>
  <c r="E969" i="14"/>
  <c r="F681" i="21"/>
  <c r="G681" i="21"/>
  <c r="F682" i="21"/>
  <c r="G682" i="21"/>
  <c r="F680" i="21"/>
  <c r="G680" i="21"/>
  <c r="F686" i="21"/>
  <c r="G686" i="21"/>
  <c r="G692" i="20"/>
  <c r="H692" i="20"/>
  <c r="G691" i="20"/>
  <c r="H691" i="20"/>
  <c r="G690" i="20"/>
  <c r="H690" i="20"/>
  <c r="G689" i="20"/>
  <c r="H689" i="20"/>
  <c r="D959" i="14"/>
  <c r="E959" i="14"/>
  <c r="D955" i="14"/>
  <c r="E955" i="14"/>
  <c r="D954" i="14"/>
  <c r="E954" i="14"/>
  <c r="D953" i="14"/>
  <c r="E953" i="14"/>
  <c r="D952" i="14"/>
  <c r="E952" i="14"/>
  <c r="D950" i="14"/>
  <c r="E950" i="14"/>
  <c r="D951" i="14"/>
  <c r="E951" i="14"/>
  <c r="D960" i="14"/>
  <c r="E960" i="14"/>
  <c r="D956" i="14"/>
  <c r="E956" i="14"/>
  <c r="D957" i="14"/>
  <c r="E957" i="14"/>
  <c r="D958" i="14"/>
  <c r="E958" i="14"/>
  <c r="D968" i="14"/>
  <c r="E968" i="14"/>
  <c r="D966" i="14"/>
  <c r="E966" i="14"/>
  <c r="D967" i="14"/>
  <c r="E967" i="14"/>
  <c r="D979" i="14"/>
  <c r="E979" i="14"/>
  <c r="D975" i="14"/>
  <c r="E975" i="14"/>
  <c r="D976" i="14"/>
  <c r="E976" i="14"/>
  <c r="D977" i="14"/>
  <c r="E977" i="14"/>
  <c r="D991" i="14"/>
  <c r="E991" i="14"/>
  <c r="D988" i="14"/>
  <c r="E988" i="14"/>
  <c r="D989" i="14"/>
  <c r="E989" i="14"/>
  <c r="G685" i="20"/>
  <c r="H685" i="20"/>
  <c r="G686" i="20"/>
  <c r="H686" i="20"/>
  <c r="G687" i="20"/>
  <c r="H687" i="20"/>
  <c r="G688" i="20"/>
  <c r="H688" i="20"/>
  <c r="G693" i="20"/>
  <c r="H693" i="20"/>
  <c r="G694" i="20"/>
  <c r="H694" i="20"/>
  <c r="G699" i="20"/>
  <c r="H699" i="20"/>
  <c r="G700" i="20"/>
  <c r="H700" i="20"/>
  <c r="G701" i="20"/>
  <c r="H701" i="20"/>
  <c r="G702" i="20"/>
  <c r="H702" i="20"/>
  <c r="G708" i="20"/>
  <c r="H708" i="20"/>
  <c r="G709" i="20"/>
  <c r="H709" i="20"/>
  <c r="F669" i="21"/>
  <c r="G669" i="21"/>
  <c r="F670" i="21"/>
  <c r="G670" i="21"/>
  <c r="F671" i="21"/>
  <c r="G671" i="21"/>
  <c r="F675" i="21"/>
  <c r="G675" i="21"/>
  <c r="F676" i="21"/>
  <c r="G676" i="21"/>
  <c r="F659" i="21"/>
  <c r="G659" i="21"/>
  <c r="F687" i="21"/>
  <c r="G687" i="21"/>
  <c r="F683" i="21"/>
  <c r="G683" i="21"/>
  <c r="F684" i="21"/>
  <c r="G684" i="21"/>
  <c r="F685" i="21"/>
  <c r="G685" i="21"/>
  <c r="F689" i="21"/>
  <c r="G689" i="21"/>
  <c r="F690" i="21"/>
  <c r="G690" i="21"/>
  <c r="F701" i="21"/>
  <c r="G701" i="21"/>
  <c r="F697" i="21"/>
  <c r="G697" i="21"/>
  <c r="F698" i="21"/>
  <c r="G698" i="21"/>
  <c r="F699" i="21"/>
  <c r="G699" i="21"/>
  <c r="F703" i="21"/>
  <c r="G703" i="21"/>
  <c r="F704" i="21"/>
  <c r="G704" i="21"/>
  <c r="D561" i="8"/>
  <c r="E561" i="8"/>
  <c r="D562" i="8"/>
  <c r="E562" i="8"/>
  <c r="D563" i="8"/>
  <c r="E563" i="8"/>
  <c r="D564" i="8"/>
  <c r="E564" i="8"/>
  <c r="D565" i="8"/>
  <c r="E565" i="8"/>
  <c r="D566" i="8"/>
  <c r="E566" i="8"/>
  <c r="D567" i="8"/>
  <c r="E567" i="8"/>
  <c r="D568" i="8"/>
  <c r="E568" i="8"/>
  <c r="D569" i="8"/>
  <c r="E569" i="8"/>
  <c r="D570" i="8"/>
  <c r="E570" i="8"/>
  <c r="D571" i="8"/>
  <c r="E571" i="8"/>
  <c r="D572" i="8"/>
  <c r="E572" i="8"/>
  <c r="D573" i="8"/>
  <c r="E573" i="8"/>
  <c r="D574" i="8"/>
  <c r="E574" i="8"/>
  <c r="D575" i="8"/>
  <c r="E575" i="8"/>
  <c r="D576" i="8"/>
  <c r="E576" i="8"/>
  <c r="D577" i="8"/>
  <c r="E577" i="8"/>
  <c r="D578" i="8"/>
  <c r="E578" i="8"/>
  <c r="D579" i="8"/>
  <c r="E579" i="8"/>
  <c r="D580" i="8"/>
  <c r="E580" i="8"/>
  <c r="D581" i="8"/>
  <c r="E581" i="8"/>
  <c r="D582" i="8"/>
  <c r="E582" i="8"/>
  <c r="D583" i="8"/>
  <c r="E583" i="8"/>
  <c r="D584" i="8"/>
  <c r="E584" i="8"/>
  <c r="D585" i="8"/>
  <c r="E585" i="8"/>
  <c r="D586" i="8"/>
  <c r="E586" i="8"/>
  <c r="D535" i="8" l="1"/>
  <c r="E535" i="8"/>
  <c r="D536" i="8"/>
  <c r="E536" i="8"/>
  <c r="D537" i="8"/>
  <c r="E537" i="8"/>
  <c r="D538" i="8"/>
  <c r="E538" i="8"/>
  <c r="D539" i="8"/>
  <c r="E539" i="8"/>
  <c r="D540" i="8"/>
  <c r="E540" i="8"/>
  <c r="D541" i="8"/>
  <c r="E541" i="8"/>
  <c r="D542" i="8"/>
  <c r="E542" i="8"/>
  <c r="D543" i="8"/>
  <c r="E543" i="8"/>
  <c r="D544" i="8"/>
  <c r="E544" i="8"/>
  <c r="D545" i="8"/>
  <c r="E545" i="8"/>
  <c r="D546" i="8"/>
  <c r="E546" i="8"/>
  <c r="D547" i="8"/>
  <c r="E547" i="8"/>
  <c r="D548" i="8"/>
  <c r="E548" i="8"/>
  <c r="D549" i="8"/>
  <c r="E549" i="8"/>
  <c r="D550" i="8"/>
  <c r="E550" i="8"/>
  <c r="D551" i="8"/>
  <c r="E551" i="8"/>
  <c r="D552" i="8"/>
  <c r="E552" i="8"/>
  <c r="D553" i="8"/>
  <c r="E553" i="8"/>
  <c r="D554" i="8"/>
  <c r="E554" i="8"/>
  <c r="D555" i="8"/>
  <c r="E555" i="8"/>
  <c r="D556" i="8"/>
  <c r="E556" i="8"/>
  <c r="D557" i="8"/>
  <c r="E557" i="8"/>
  <c r="D558" i="8"/>
  <c r="E558" i="8"/>
  <c r="D559" i="8"/>
  <c r="E559" i="8"/>
  <c r="D560" i="8"/>
  <c r="E560" i="8"/>
  <c r="D936" i="14" l="1"/>
  <c r="E936" i="14"/>
  <c r="D937" i="14"/>
  <c r="E937" i="14"/>
  <c r="D938" i="14"/>
  <c r="E938" i="14"/>
  <c r="D947" i="14"/>
  <c r="E947" i="14"/>
  <c r="D945" i="14"/>
  <c r="E945" i="14"/>
  <c r="D946" i="14"/>
  <c r="E946" i="14"/>
  <c r="D940" i="14" l="1"/>
  <c r="E940" i="14"/>
  <c r="D927" i="14"/>
  <c r="E927" i="14"/>
  <c r="D926" i="14"/>
  <c r="E926" i="14"/>
  <c r="D929" i="14"/>
  <c r="E929" i="14"/>
  <c r="D916" i="14"/>
  <c r="E916" i="14"/>
  <c r="D915" i="14"/>
  <c r="E915" i="14"/>
  <c r="D914" i="14"/>
  <c r="E914" i="14"/>
  <c r="D918" i="14"/>
  <c r="E918" i="14"/>
  <c r="D903" i="14"/>
  <c r="E903" i="14"/>
  <c r="D902" i="14"/>
  <c r="E902" i="14"/>
  <c r="D905" i="14"/>
  <c r="E905" i="14"/>
  <c r="D899" i="14"/>
  <c r="E899" i="14"/>
  <c r="D896" i="14"/>
  <c r="E896" i="14"/>
  <c r="D898" i="14"/>
  <c r="E898" i="14"/>
  <c r="D919" i="14"/>
  <c r="E919" i="14"/>
  <c r="G664" i="20"/>
  <c r="H664" i="20"/>
  <c r="F673" i="21"/>
  <c r="G673" i="21"/>
  <c r="F662" i="21"/>
  <c r="G662" i="21"/>
  <c r="F661" i="21"/>
  <c r="G661" i="21"/>
  <c r="F656" i="21"/>
  <c r="G656" i="21"/>
  <c r="F655" i="21"/>
  <c r="G655" i="21"/>
  <c r="F654" i="21"/>
  <c r="G654" i="21"/>
  <c r="F658" i="21"/>
  <c r="G658" i="21"/>
  <c r="F647" i="21"/>
  <c r="G647" i="21"/>
  <c r="F646" i="21"/>
  <c r="G646" i="21"/>
  <c r="F643" i="21"/>
  <c r="G643" i="21"/>
  <c r="F642" i="21"/>
  <c r="G642" i="21"/>
  <c r="F644" i="21"/>
  <c r="G644" i="21"/>
  <c r="G684" i="20"/>
  <c r="H684" i="20"/>
  <c r="G683" i="20"/>
  <c r="H683" i="20"/>
  <c r="G678" i="20"/>
  <c r="H678" i="20"/>
  <c r="G676" i="20"/>
  <c r="H676" i="20"/>
  <c r="G675" i="20"/>
  <c r="H675" i="20"/>
  <c r="G674" i="20"/>
  <c r="H674" i="20"/>
  <c r="G667" i="20"/>
  <c r="H667" i="20"/>
  <c r="F667" i="21"/>
  <c r="G667" i="21"/>
  <c r="F668" i="21"/>
  <c r="G668" i="21"/>
  <c r="F666" i="21"/>
  <c r="G666" i="21"/>
  <c r="F672" i="21"/>
  <c r="G672" i="21"/>
  <c r="D939" i="14"/>
  <c r="E939" i="14"/>
  <c r="D935" i="14"/>
  <c r="E935" i="14"/>
  <c r="D934" i="14"/>
  <c r="E934" i="14"/>
  <c r="D933" i="14"/>
  <c r="E933" i="14"/>
  <c r="D932" i="14"/>
  <c r="E932" i="14"/>
  <c r="D930" i="14"/>
  <c r="E930" i="14"/>
  <c r="D931" i="14"/>
  <c r="E931" i="14"/>
  <c r="F664" i="21"/>
  <c r="G664" i="21"/>
  <c r="F663" i="21"/>
  <c r="G663" i="21"/>
  <c r="F660" i="21"/>
  <c r="G660" i="21"/>
  <c r="F665" i="21"/>
  <c r="G665" i="21"/>
  <c r="D928" i="14"/>
  <c r="E928" i="14"/>
  <c r="D925" i="14"/>
  <c r="E925" i="14"/>
  <c r="F652" i="21"/>
  <c r="G652" i="21"/>
  <c r="F653" i="21"/>
  <c r="G653" i="21"/>
  <c r="F651" i="21"/>
  <c r="G651" i="21"/>
  <c r="F657" i="21"/>
  <c r="G657" i="21"/>
  <c r="G656" i="20"/>
  <c r="H656" i="20"/>
  <c r="G657" i="20"/>
  <c r="H657" i="20"/>
  <c r="G658" i="20"/>
  <c r="H658" i="20"/>
  <c r="G662" i="20"/>
  <c r="H662" i="20"/>
  <c r="G668" i="20"/>
  <c r="H668" i="20"/>
  <c r="G669" i="20"/>
  <c r="H669" i="20"/>
  <c r="D921" i="14"/>
  <c r="E921" i="14"/>
  <c r="D920" i="14"/>
  <c r="E920" i="14"/>
  <c r="D922" i="14"/>
  <c r="E922" i="14"/>
  <c r="D923" i="14"/>
  <c r="E923" i="14"/>
  <c r="D924" i="14"/>
  <c r="E924" i="14"/>
  <c r="D917" i="14"/>
  <c r="E917" i="14"/>
  <c r="D913" i="14"/>
  <c r="E913" i="14"/>
  <c r="D912" i="14"/>
  <c r="E912" i="14"/>
  <c r="D911" i="14"/>
  <c r="E911" i="14"/>
  <c r="D910" i="14"/>
  <c r="E910" i="14"/>
  <c r="D908" i="14"/>
  <c r="E908" i="14"/>
  <c r="D909" i="14"/>
  <c r="E909" i="14"/>
  <c r="F649" i="21"/>
  <c r="G649" i="21"/>
  <c r="F648" i="21"/>
  <c r="G648" i="21"/>
  <c r="F645" i="21"/>
  <c r="G645" i="21"/>
  <c r="F650" i="21"/>
  <c r="G650" i="21"/>
  <c r="G653" i="20"/>
  <c r="H653" i="20"/>
  <c r="D904" i="14"/>
  <c r="E904" i="14"/>
  <c r="D901" i="14"/>
  <c r="E901" i="14"/>
  <c r="D900" i="14"/>
  <c r="E900" i="14"/>
  <c r="D907" i="14"/>
  <c r="E907" i="14"/>
  <c r="D906" i="14"/>
  <c r="E906" i="14"/>
  <c r="D895" i="14"/>
  <c r="E895" i="14"/>
  <c r="D897" i="14"/>
  <c r="E897" i="14"/>
  <c r="F678" i="21"/>
  <c r="G678" i="21"/>
  <c r="F677" i="21"/>
  <c r="G677" i="21"/>
  <c r="F674" i="21"/>
  <c r="G674" i="21"/>
  <c r="F679" i="21"/>
  <c r="G679" i="21"/>
  <c r="D949" i="14"/>
  <c r="E949" i="14"/>
  <c r="D948" i="14"/>
  <c r="E948" i="14"/>
  <c r="D944" i="14"/>
  <c r="E944" i="14"/>
  <c r="B24" i="1" l="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23" i="1"/>
  <c r="C24" i="1"/>
  <c r="D24" i="1"/>
  <c r="E24" i="1"/>
  <c r="F24" i="1"/>
  <c r="G24" i="1"/>
  <c r="H24" i="1"/>
  <c r="I24" i="1"/>
  <c r="J24" i="1"/>
  <c r="K24" i="1"/>
  <c r="L24" i="1"/>
  <c r="M24" i="1"/>
  <c r="N24" i="1"/>
  <c r="O24" i="1"/>
  <c r="P24" i="1"/>
  <c r="Q24" i="1"/>
  <c r="R24" i="1"/>
  <c r="S24" i="1"/>
  <c r="T24" i="1"/>
  <c r="U24" i="1"/>
  <c r="V24" i="1"/>
  <c r="W24" i="1"/>
  <c r="X24" i="1"/>
  <c r="Y24" i="1"/>
  <c r="Z24" i="1"/>
  <c r="AA24" i="1"/>
  <c r="AB24" i="1"/>
  <c r="C25" i="1"/>
  <c r="D25" i="1"/>
  <c r="E25" i="1"/>
  <c r="F25" i="1"/>
  <c r="G25" i="1"/>
  <c r="H25" i="1"/>
  <c r="I25" i="1"/>
  <c r="J25" i="1"/>
  <c r="K25" i="1"/>
  <c r="L25" i="1"/>
  <c r="M25" i="1"/>
  <c r="N25" i="1"/>
  <c r="O25" i="1"/>
  <c r="P25" i="1"/>
  <c r="Q25" i="1"/>
  <c r="R25" i="1"/>
  <c r="S25" i="1"/>
  <c r="T25" i="1"/>
  <c r="U25" i="1"/>
  <c r="V25" i="1"/>
  <c r="W25" i="1"/>
  <c r="X25" i="1"/>
  <c r="Y25" i="1"/>
  <c r="Z25" i="1"/>
  <c r="AA25" i="1"/>
  <c r="AB25" i="1"/>
  <c r="C26" i="1"/>
  <c r="D26" i="1"/>
  <c r="E26" i="1"/>
  <c r="F26" i="1"/>
  <c r="G26" i="1"/>
  <c r="H26" i="1"/>
  <c r="I26" i="1"/>
  <c r="J26" i="1"/>
  <c r="K26" i="1"/>
  <c r="L26" i="1"/>
  <c r="M26" i="1"/>
  <c r="N26" i="1"/>
  <c r="O26" i="1"/>
  <c r="P26" i="1"/>
  <c r="Q26" i="1"/>
  <c r="R26" i="1"/>
  <c r="S26" i="1"/>
  <c r="T26" i="1"/>
  <c r="U26" i="1"/>
  <c r="V26" i="1"/>
  <c r="W26" i="1"/>
  <c r="X26" i="1"/>
  <c r="Y26" i="1"/>
  <c r="Z26" i="1"/>
  <c r="AA26" i="1"/>
  <c r="AB26" i="1"/>
  <c r="C27" i="1"/>
  <c r="D27" i="1"/>
  <c r="E27" i="1"/>
  <c r="F27" i="1"/>
  <c r="G27" i="1"/>
  <c r="H27" i="1"/>
  <c r="I27" i="1"/>
  <c r="J27" i="1"/>
  <c r="K27" i="1"/>
  <c r="L27" i="1"/>
  <c r="M27" i="1"/>
  <c r="N27" i="1"/>
  <c r="O27" i="1"/>
  <c r="P27" i="1"/>
  <c r="Q27" i="1"/>
  <c r="R27" i="1"/>
  <c r="S27" i="1"/>
  <c r="T27" i="1"/>
  <c r="U27" i="1"/>
  <c r="V27" i="1"/>
  <c r="W27" i="1"/>
  <c r="X27" i="1"/>
  <c r="Y27" i="1"/>
  <c r="Z27" i="1"/>
  <c r="AA27" i="1"/>
  <c r="AB27" i="1"/>
  <c r="C28" i="1"/>
  <c r="D28" i="1"/>
  <c r="E28" i="1"/>
  <c r="F28" i="1"/>
  <c r="G28" i="1"/>
  <c r="H28" i="1"/>
  <c r="I28" i="1"/>
  <c r="J28" i="1"/>
  <c r="K28" i="1"/>
  <c r="L28" i="1"/>
  <c r="M28" i="1"/>
  <c r="N28" i="1"/>
  <c r="O28" i="1"/>
  <c r="P28" i="1"/>
  <c r="Q28" i="1"/>
  <c r="R28" i="1"/>
  <c r="S28" i="1"/>
  <c r="T28" i="1"/>
  <c r="U28" i="1"/>
  <c r="V28" i="1"/>
  <c r="W28" i="1"/>
  <c r="X28" i="1"/>
  <c r="Y28" i="1"/>
  <c r="Z28" i="1"/>
  <c r="AA28" i="1"/>
  <c r="AB28" i="1"/>
  <c r="C29" i="1"/>
  <c r="D29" i="1"/>
  <c r="E29" i="1"/>
  <c r="F29" i="1"/>
  <c r="G29" i="1"/>
  <c r="H29" i="1"/>
  <c r="I29" i="1"/>
  <c r="J29" i="1"/>
  <c r="K29" i="1"/>
  <c r="L29" i="1"/>
  <c r="M29" i="1"/>
  <c r="N29" i="1"/>
  <c r="O29" i="1"/>
  <c r="P29" i="1"/>
  <c r="Q29" i="1"/>
  <c r="R29" i="1"/>
  <c r="S29" i="1"/>
  <c r="T29" i="1"/>
  <c r="U29" i="1"/>
  <c r="V29" i="1"/>
  <c r="W29" i="1"/>
  <c r="X29" i="1"/>
  <c r="Y29" i="1"/>
  <c r="Z29" i="1"/>
  <c r="AA29" i="1"/>
  <c r="AB29" i="1"/>
  <c r="C30" i="1"/>
  <c r="D30" i="1"/>
  <c r="E30" i="1"/>
  <c r="F30" i="1"/>
  <c r="G30" i="1"/>
  <c r="H30" i="1"/>
  <c r="I30" i="1"/>
  <c r="J30" i="1"/>
  <c r="K30" i="1"/>
  <c r="L30" i="1"/>
  <c r="M30" i="1"/>
  <c r="N30" i="1"/>
  <c r="O30" i="1"/>
  <c r="P30" i="1"/>
  <c r="Q30" i="1"/>
  <c r="R30" i="1"/>
  <c r="S30" i="1"/>
  <c r="T30" i="1"/>
  <c r="U30" i="1"/>
  <c r="V30" i="1"/>
  <c r="W30" i="1"/>
  <c r="X30" i="1"/>
  <c r="Y30" i="1"/>
  <c r="Z30" i="1"/>
  <c r="AA30" i="1"/>
  <c r="AB30" i="1"/>
  <c r="C31" i="1"/>
  <c r="D31" i="1"/>
  <c r="E31" i="1"/>
  <c r="F31" i="1"/>
  <c r="G31" i="1"/>
  <c r="H31" i="1"/>
  <c r="I31" i="1"/>
  <c r="J31" i="1"/>
  <c r="K31" i="1"/>
  <c r="L31" i="1"/>
  <c r="M31" i="1"/>
  <c r="N31" i="1"/>
  <c r="O31" i="1"/>
  <c r="P31" i="1"/>
  <c r="Q31" i="1"/>
  <c r="R31" i="1"/>
  <c r="S31" i="1"/>
  <c r="T31" i="1"/>
  <c r="U31" i="1"/>
  <c r="V31" i="1"/>
  <c r="W31" i="1"/>
  <c r="X31" i="1"/>
  <c r="Y31" i="1"/>
  <c r="Z31" i="1"/>
  <c r="AA31" i="1"/>
  <c r="AB31" i="1"/>
  <c r="C32" i="1"/>
  <c r="D32" i="1"/>
  <c r="E32" i="1"/>
  <c r="F32" i="1"/>
  <c r="G32" i="1"/>
  <c r="H32" i="1"/>
  <c r="I32" i="1"/>
  <c r="J32" i="1"/>
  <c r="K32" i="1"/>
  <c r="L32" i="1"/>
  <c r="M32" i="1"/>
  <c r="N32" i="1"/>
  <c r="O32" i="1"/>
  <c r="P32" i="1"/>
  <c r="Q32" i="1"/>
  <c r="R32" i="1"/>
  <c r="S32" i="1"/>
  <c r="T32" i="1"/>
  <c r="U32" i="1"/>
  <c r="V32" i="1"/>
  <c r="W32" i="1"/>
  <c r="X32" i="1"/>
  <c r="Y32" i="1"/>
  <c r="Z32" i="1"/>
  <c r="AA32" i="1"/>
  <c r="AB32" i="1"/>
  <c r="C33" i="1"/>
  <c r="D33" i="1"/>
  <c r="E33" i="1"/>
  <c r="F33" i="1"/>
  <c r="G33" i="1"/>
  <c r="H33" i="1"/>
  <c r="I33" i="1"/>
  <c r="J33" i="1"/>
  <c r="K33" i="1"/>
  <c r="L33" i="1"/>
  <c r="M33" i="1"/>
  <c r="N33" i="1"/>
  <c r="O33" i="1"/>
  <c r="P33" i="1"/>
  <c r="Q33" i="1"/>
  <c r="R33" i="1"/>
  <c r="S33" i="1"/>
  <c r="T33" i="1"/>
  <c r="U33" i="1"/>
  <c r="V33" i="1"/>
  <c r="W33" i="1"/>
  <c r="X33" i="1"/>
  <c r="Y33" i="1"/>
  <c r="Z33" i="1"/>
  <c r="AA33" i="1"/>
  <c r="AB33" i="1"/>
  <c r="C34" i="1"/>
  <c r="D34" i="1"/>
  <c r="E34" i="1"/>
  <c r="F34" i="1"/>
  <c r="G34" i="1"/>
  <c r="H34" i="1"/>
  <c r="I34" i="1"/>
  <c r="J34" i="1"/>
  <c r="K34" i="1"/>
  <c r="L34" i="1"/>
  <c r="M34" i="1"/>
  <c r="N34" i="1"/>
  <c r="O34" i="1"/>
  <c r="P34" i="1"/>
  <c r="Q34" i="1"/>
  <c r="R34" i="1"/>
  <c r="S34" i="1"/>
  <c r="T34" i="1"/>
  <c r="U34" i="1"/>
  <c r="V34" i="1"/>
  <c r="W34" i="1"/>
  <c r="X34" i="1"/>
  <c r="Y34" i="1"/>
  <c r="Z34" i="1"/>
  <c r="AA34" i="1"/>
  <c r="AB34" i="1"/>
  <c r="C35" i="1"/>
  <c r="D35" i="1"/>
  <c r="E35" i="1"/>
  <c r="F35" i="1"/>
  <c r="G35" i="1"/>
  <c r="H35" i="1"/>
  <c r="I35" i="1"/>
  <c r="J35" i="1"/>
  <c r="K35" i="1"/>
  <c r="L35" i="1"/>
  <c r="M35" i="1"/>
  <c r="N35" i="1"/>
  <c r="O35" i="1"/>
  <c r="P35" i="1"/>
  <c r="Q35" i="1"/>
  <c r="R35" i="1"/>
  <c r="S35" i="1"/>
  <c r="T35" i="1"/>
  <c r="U35" i="1"/>
  <c r="V35" i="1"/>
  <c r="W35" i="1"/>
  <c r="X35" i="1"/>
  <c r="Y35" i="1"/>
  <c r="Z35" i="1"/>
  <c r="AA35" i="1"/>
  <c r="AB35" i="1"/>
  <c r="C36" i="1"/>
  <c r="D36" i="1"/>
  <c r="E36" i="1"/>
  <c r="F36" i="1"/>
  <c r="G36" i="1"/>
  <c r="H36" i="1"/>
  <c r="I36" i="1"/>
  <c r="J36" i="1"/>
  <c r="K36" i="1"/>
  <c r="L36" i="1"/>
  <c r="M36" i="1"/>
  <c r="N36" i="1"/>
  <c r="O36" i="1"/>
  <c r="P36" i="1"/>
  <c r="Q36" i="1"/>
  <c r="R36" i="1"/>
  <c r="S36" i="1"/>
  <c r="T36" i="1"/>
  <c r="U36" i="1"/>
  <c r="V36" i="1"/>
  <c r="W36" i="1"/>
  <c r="X36" i="1"/>
  <c r="Y36" i="1"/>
  <c r="Z36" i="1"/>
  <c r="AA36" i="1"/>
  <c r="AB36" i="1"/>
  <c r="C37" i="1"/>
  <c r="D37" i="1"/>
  <c r="E37" i="1"/>
  <c r="F37" i="1"/>
  <c r="G37" i="1"/>
  <c r="H37" i="1"/>
  <c r="I37" i="1"/>
  <c r="J37" i="1"/>
  <c r="K37" i="1"/>
  <c r="L37" i="1"/>
  <c r="M37" i="1"/>
  <c r="N37" i="1"/>
  <c r="O37" i="1"/>
  <c r="P37" i="1"/>
  <c r="Q37" i="1"/>
  <c r="R37" i="1"/>
  <c r="S37" i="1"/>
  <c r="T37" i="1"/>
  <c r="U37" i="1"/>
  <c r="V37" i="1"/>
  <c r="W37" i="1"/>
  <c r="X37" i="1"/>
  <c r="Y37" i="1"/>
  <c r="Z37" i="1"/>
  <c r="AA37" i="1"/>
  <c r="AB37" i="1"/>
  <c r="C38" i="1"/>
  <c r="D38" i="1"/>
  <c r="E38" i="1"/>
  <c r="F38" i="1"/>
  <c r="G38" i="1"/>
  <c r="H38" i="1"/>
  <c r="I38" i="1"/>
  <c r="J38" i="1"/>
  <c r="K38" i="1"/>
  <c r="L38" i="1"/>
  <c r="M38" i="1"/>
  <c r="N38" i="1"/>
  <c r="O38" i="1"/>
  <c r="P38" i="1"/>
  <c r="Q38" i="1"/>
  <c r="R38" i="1"/>
  <c r="S38" i="1"/>
  <c r="T38" i="1"/>
  <c r="U38" i="1"/>
  <c r="V38" i="1"/>
  <c r="W38" i="1"/>
  <c r="X38" i="1"/>
  <c r="Y38" i="1"/>
  <c r="Z38" i="1"/>
  <c r="AA38" i="1"/>
  <c r="AB38" i="1"/>
  <c r="C39" i="1"/>
  <c r="D39" i="1"/>
  <c r="E39" i="1"/>
  <c r="F39" i="1"/>
  <c r="G39" i="1"/>
  <c r="H39" i="1"/>
  <c r="I39" i="1"/>
  <c r="J39" i="1"/>
  <c r="K39" i="1"/>
  <c r="L39" i="1"/>
  <c r="M39" i="1"/>
  <c r="N39" i="1"/>
  <c r="O39" i="1"/>
  <c r="P39" i="1"/>
  <c r="Q39" i="1"/>
  <c r="R39" i="1"/>
  <c r="S39" i="1"/>
  <c r="T39" i="1"/>
  <c r="U39" i="1"/>
  <c r="V39" i="1"/>
  <c r="W39" i="1"/>
  <c r="X39" i="1"/>
  <c r="Y39" i="1"/>
  <c r="Z39" i="1"/>
  <c r="AA39" i="1"/>
  <c r="AB39" i="1"/>
  <c r="C40" i="1"/>
  <c r="D40" i="1"/>
  <c r="E40" i="1"/>
  <c r="F40" i="1"/>
  <c r="G40" i="1"/>
  <c r="H40" i="1"/>
  <c r="I40" i="1"/>
  <c r="J40" i="1"/>
  <c r="K40" i="1"/>
  <c r="L40" i="1"/>
  <c r="M40" i="1"/>
  <c r="N40" i="1"/>
  <c r="O40" i="1"/>
  <c r="P40" i="1"/>
  <c r="Q40" i="1"/>
  <c r="R40" i="1"/>
  <c r="S40" i="1"/>
  <c r="T40" i="1"/>
  <c r="U40" i="1"/>
  <c r="V40" i="1"/>
  <c r="W40" i="1"/>
  <c r="X40" i="1"/>
  <c r="Y40" i="1"/>
  <c r="Z40" i="1"/>
  <c r="AA40" i="1"/>
  <c r="AB40" i="1"/>
  <c r="C41" i="1"/>
  <c r="D41" i="1"/>
  <c r="E41" i="1"/>
  <c r="F41" i="1"/>
  <c r="G41" i="1"/>
  <c r="H41" i="1"/>
  <c r="I41" i="1"/>
  <c r="J41" i="1"/>
  <c r="K41" i="1"/>
  <c r="L41" i="1"/>
  <c r="M41" i="1"/>
  <c r="N41" i="1"/>
  <c r="O41" i="1"/>
  <c r="P41" i="1"/>
  <c r="Q41" i="1"/>
  <c r="R41" i="1"/>
  <c r="S41" i="1"/>
  <c r="T41" i="1"/>
  <c r="U41" i="1"/>
  <c r="V41" i="1"/>
  <c r="W41" i="1"/>
  <c r="X41" i="1"/>
  <c r="Y41" i="1"/>
  <c r="Z41" i="1"/>
  <c r="AA41" i="1"/>
  <c r="AB41" i="1"/>
  <c r="C42" i="1"/>
  <c r="D42" i="1"/>
  <c r="E42" i="1"/>
  <c r="F42" i="1"/>
  <c r="G42" i="1"/>
  <c r="H42" i="1"/>
  <c r="I42" i="1"/>
  <c r="J42" i="1"/>
  <c r="K42" i="1"/>
  <c r="L42" i="1"/>
  <c r="M42" i="1"/>
  <c r="N42" i="1"/>
  <c r="O42" i="1"/>
  <c r="P42" i="1"/>
  <c r="Q42" i="1"/>
  <c r="R42" i="1"/>
  <c r="S42" i="1"/>
  <c r="T42" i="1"/>
  <c r="U42" i="1"/>
  <c r="V42" i="1"/>
  <c r="W42" i="1"/>
  <c r="X42" i="1"/>
  <c r="Y42" i="1"/>
  <c r="Z42" i="1"/>
  <c r="AA42" i="1"/>
  <c r="AB42" i="1"/>
  <c r="C43" i="1"/>
  <c r="D43" i="1"/>
  <c r="E43" i="1"/>
  <c r="F43" i="1"/>
  <c r="G43" i="1"/>
  <c r="H43" i="1"/>
  <c r="I43" i="1"/>
  <c r="J43" i="1"/>
  <c r="K43" i="1"/>
  <c r="L43" i="1"/>
  <c r="M43" i="1"/>
  <c r="N43" i="1"/>
  <c r="O43" i="1"/>
  <c r="P43" i="1"/>
  <c r="Q43" i="1"/>
  <c r="R43" i="1"/>
  <c r="S43" i="1"/>
  <c r="T43" i="1"/>
  <c r="U43" i="1"/>
  <c r="V43" i="1"/>
  <c r="W43" i="1"/>
  <c r="X43" i="1"/>
  <c r="Y43" i="1"/>
  <c r="Z43" i="1"/>
  <c r="AA43" i="1"/>
  <c r="AB43" i="1"/>
  <c r="C44" i="1"/>
  <c r="D44" i="1"/>
  <c r="E44" i="1"/>
  <c r="F44" i="1"/>
  <c r="G44" i="1"/>
  <c r="H44" i="1"/>
  <c r="I44" i="1"/>
  <c r="J44" i="1"/>
  <c r="K44" i="1"/>
  <c r="L44" i="1"/>
  <c r="M44" i="1"/>
  <c r="N44" i="1"/>
  <c r="O44" i="1"/>
  <c r="P44" i="1"/>
  <c r="Q44" i="1"/>
  <c r="R44" i="1"/>
  <c r="S44" i="1"/>
  <c r="T44" i="1"/>
  <c r="U44" i="1"/>
  <c r="V44" i="1"/>
  <c r="W44" i="1"/>
  <c r="X44" i="1"/>
  <c r="Y44" i="1"/>
  <c r="Z44" i="1"/>
  <c r="AA44" i="1"/>
  <c r="AB44" i="1"/>
  <c r="C45" i="1"/>
  <c r="D45" i="1"/>
  <c r="E45" i="1"/>
  <c r="F45" i="1"/>
  <c r="G45" i="1"/>
  <c r="H45" i="1"/>
  <c r="I45" i="1"/>
  <c r="J45" i="1"/>
  <c r="K45" i="1"/>
  <c r="L45" i="1"/>
  <c r="M45" i="1"/>
  <c r="N45" i="1"/>
  <c r="O45" i="1"/>
  <c r="P45" i="1"/>
  <c r="Q45" i="1"/>
  <c r="R45" i="1"/>
  <c r="S45" i="1"/>
  <c r="T45" i="1"/>
  <c r="U45" i="1"/>
  <c r="V45" i="1"/>
  <c r="W45" i="1"/>
  <c r="X45" i="1"/>
  <c r="Y45" i="1"/>
  <c r="Z45" i="1"/>
  <c r="AA45" i="1"/>
  <c r="AB45" i="1"/>
  <c r="C46" i="1"/>
  <c r="D46" i="1"/>
  <c r="E46" i="1"/>
  <c r="F46" i="1"/>
  <c r="G46" i="1"/>
  <c r="H46" i="1"/>
  <c r="I46" i="1"/>
  <c r="J46" i="1"/>
  <c r="K46" i="1"/>
  <c r="L46" i="1"/>
  <c r="M46" i="1"/>
  <c r="N46" i="1"/>
  <c r="O46" i="1"/>
  <c r="P46" i="1"/>
  <c r="Q46" i="1"/>
  <c r="R46" i="1"/>
  <c r="S46" i="1"/>
  <c r="T46" i="1"/>
  <c r="U46" i="1"/>
  <c r="V46" i="1"/>
  <c r="W46" i="1"/>
  <c r="X46" i="1"/>
  <c r="Y46" i="1"/>
  <c r="Z46" i="1"/>
  <c r="AA46" i="1"/>
  <c r="AB46" i="1"/>
  <c r="C47" i="1"/>
  <c r="D47" i="1"/>
  <c r="E47" i="1"/>
  <c r="F47" i="1"/>
  <c r="G47" i="1"/>
  <c r="H47" i="1"/>
  <c r="I47" i="1"/>
  <c r="J47" i="1"/>
  <c r="K47" i="1"/>
  <c r="L47" i="1"/>
  <c r="M47" i="1"/>
  <c r="N47" i="1"/>
  <c r="O47" i="1"/>
  <c r="P47" i="1"/>
  <c r="Q47" i="1"/>
  <c r="R47" i="1"/>
  <c r="S47" i="1"/>
  <c r="T47" i="1"/>
  <c r="U47" i="1"/>
  <c r="V47" i="1"/>
  <c r="W47" i="1"/>
  <c r="X47" i="1"/>
  <c r="Y47" i="1"/>
  <c r="Z47" i="1"/>
  <c r="AA47" i="1"/>
  <c r="AB47" i="1"/>
  <c r="C48" i="1"/>
  <c r="D48" i="1"/>
  <c r="E48" i="1"/>
  <c r="F48" i="1"/>
  <c r="G48" i="1"/>
  <c r="H48" i="1"/>
  <c r="I48" i="1"/>
  <c r="J48" i="1"/>
  <c r="K48" i="1"/>
  <c r="L48" i="1"/>
  <c r="M48" i="1"/>
  <c r="N48" i="1"/>
  <c r="O48" i="1"/>
  <c r="P48" i="1"/>
  <c r="Q48" i="1"/>
  <c r="R48" i="1"/>
  <c r="S48" i="1"/>
  <c r="T48" i="1"/>
  <c r="U48" i="1"/>
  <c r="V48" i="1"/>
  <c r="W48" i="1"/>
  <c r="X48" i="1"/>
  <c r="Y48" i="1"/>
  <c r="Z48" i="1"/>
  <c r="AA48" i="1"/>
  <c r="AB48" i="1"/>
  <c r="C49" i="1"/>
  <c r="D49" i="1"/>
  <c r="E49" i="1"/>
  <c r="F49" i="1"/>
  <c r="G49" i="1"/>
  <c r="H49" i="1"/>
  <c r="I49" i="1"/>
  <c r="J49" i="1"/>
  <c r="K49" i="1"/>
  <c r="L49" i="1"/>
  <c r="M49" i="1"/>
  <c r="N49" i="1"/>
  <c r="O49" i="1"/>
  <c r="P49" i="1"/>
  <c r="Q49" i="1"/>
  <c r="R49" i="1"/>
  <c r="S49" i="1"/>
  <c r="T49" i="1"/>
  <c r="U49" i="1"/>
  <c r="V49" i="1"/>
  <c r="W49" i="1"/>
  <c r="X49" i="1"/>
  <c r="Y49" i="1"/>
  <c r="Z49" i="1"/>
  <c r="AA49" i="1"/>
  <c r="AB49" i="1"/>
  <c r="C50" i="1"/>
  <c r="D50" i="1"/>
  <c r="E50" i="1"/>
  <c r="F50" i="1"/>
  <c r="G50" i="1"/>
  <c r="H50" i="1"/>
  <c r="I50" i="1"/>
  <c r="J50" i="1"/>
  <c r="K50" i="1"/>
  <c r="L50" i="1"/>
  <c r="M50" i="1"/>
  <c r="N50" i="1"/>
  <c r="O50" i="1"/>
  <c r="P50" i="1"/>
  <c r="Q50" i="1"/>
  <c r="R50" i="1"/>
  <c r="S50" i="1"/>
  <c r="T50" i="1"/>
  <c r="U50" i="1"/>
  <c r="V50" i="1"/>
  <c r="W50" i="1"/>
  <c r="X50" i="1"/>
  <c r="Y50" i="1"/>
  <c r="Z50" i="1"/>
  <c r="AA50" i="1"/>
  <c r="AB50" i="1"/>
  <c r="C51" i="1"/>
  <c r="D51" i="1"/>
  <c r="E51" i="1"/>
  <c r="F51" i="1"/>
  <c r="G51" i="1"/>
  <c r="H51" i="1"/>
  <c r="I51" i="1"/>
  <c r="J51" i="1"/>
  <c r="K51" i="1"/>
  <c r="L51" i="1"/>
  <c r="M51" i="1"/>
  <c r="N51" i="1"/>
  <c r="O51" i="1"/>
  <c r="P51" i="1"/>
  <c r="Q51" i="1"/>
  <c r="R51" i="1"/>
  <c r="S51" i="1"/>
  <c r="T51" i="1"/>
  <c r="U51" i="1"/>
  <c r="V51" i="1"/>
  <c r="W51" i="1"/>
  <c r="X51" i="1"/>
  <c r="Y51" i="1"/>
  <c r="Z51" i="1"/>
  <c r="AA51" i="1"/>
  <c r="AB51" i="1"/>
  <c r="C52" i="1"/>
  <c r="D52" i="1"/>
  <c r="E52" i="1"/>
  <c r="F52" i="1"/>
  <c r="G52" i="1"/>
  <c r="H52" i="1"/>
  <c r="I52" i="1"/>
  <c r="J52" i="1"/>
  <c r="K52" i="1"/>
  <c r="L52" i="1"/>
  <c r="M52" i="1"/>
  <c r="N52" i="1"/>
  <c r="O52" i="1"/>
  <c r="P52" i="1"/>
  <c r="Q52" i="1"/>
  <c r="R52" i="1"/>
  <c r="S52" i="1"/>
  <c r="T52" i="1"/>
  <c r="U52" i="1"/>
  <c r="V52" i="1"/>
  <c r="W52" i="1"/>
  <c r="X52" i="1"/>
  <c r="Y52" i="1"/>
  <c r="Z52" i="1"/>
  <c r="AA52" i="1"/>
  <c r="AB52" i="1"/>
  <c r="C53" i="1"/>
  <c r="D53" i="1"/>
  <c r="E53" i="1"/>
  <c r="F53" i="1"/>
  <c r="G53" i="1"/>
  <c r="H53" i="1"/>
  <c r="I53" i="1"/>
  <c r="J53" i="1"/>
  <c r="K53" i="1"/>
  <c r="L53" i="1"/>
  <c r="M53" i="1"/>
  <c r="N53" i="1"/>
  <c r="O53" i="1"/>
  <c r="P53" i="1"/>
  <c r="Q53" i="1"/>
  <c r="R53" i="1"/>
  <c r="S53" i="1"/>
  <c r="T53" i="1"/>
  <c r="U53" i="1"/>
  <c r="V53" i="1"/>
  <c r="W53" i="1"/>
  <c r="X53" i="1"/>
  <c r="Y53" i="1"/>
  <c r="Z53" i="1"/>
  <c r="AA53" i="1"/>
  <c r="AB53" i="1"/>
  <c r="C54" i="1"/>
  <c r="D54" i="1"/>
  <c r="E54" i="1"/>
  <c r="F54" i="1"/>
  <c r="G54" i="1"/>
  <c r="H54" i="1"/>
  <c r="I54" i="1"/>
  <c r="J54" i="1"/>
  <c r="K54" i="1"/>
  <c r="L54" i="1"/>
  <c r="M54" i="1"/>
  <c r="N54" i="1"/>
  <c r="O54" i="1"/>
  <c r="P54" i="1"/>
  <c r="Q54" i="1"/>
  <c r="R54" i="1"/>
  <c r="S54" i="1"/>
  <c r="T54" i="1"/>
  <c r="U54" i="1"/>
  <c r="V54" i="1"/>
  <c r="W54" i="1"/>
  <c r="X54" i="1"/>
  <c r="Y54" i="1"/>
  <c r="Z54" i="1"/>
  <c r="AA54" i="1"/>
  <c r="AB54" i="1"/>
  <c r="D23" i="1"/>
  <c r="E23" i="1"/>
  <c r="F23" i="1"/>
  <c r="G23" i="1"/>
  <c r="H23" i="1"/>
  <c r="I23" i="1"/>
  <c r="J23" i="1"/>
  <c r="K23" i="1"/>
  <c r="L23" i="1"/>
  <c r="M23" i="1"/>
  <c r="N23" i="1"/>
  <c r="O23" i="1"/>
  <c r="P23" i="1"/>
  <c r="Q23" i="1"/>
  <c r="R23" i="1"/>
  <c r="S23" i="1"/>
  <c r="T23" i="1"/>
  <c r="U23" i="1"/>
  <c r="V23" i="1"/>
  <c r="W23" i="1"/>
  <c r="X23" i="1"/>
  <c r="Y23" i="1"/>
  <c r="Z23" i="1"/>
  <c r="AA23" i="1"/>
  <c r="AB23" i="1"/>
  <c r="C23" i="1"/>
  <c r="G639" i="20" l="1"/>
  <c r="H639" i="20"/>
  <c r="G640" i="20"/>
  <c r="H640" i="20"/>
  <c r="G641" i="20"/>
  <c r="H641" i="20"/>
  <c r="G645" i="20"/>
  <c r="H645" i="20"/>
  <c r="G680" i="20"/>
  <c r="H680" i="20"/>
  <c r="G681" i="20"/>
  <c r="H681" i="20"/>
  <c r="G682" i="20"/>
  <c r="H682" i="20"/>
  <c r="G679" i="20"/>
  <c r="H679" i="20"/>
  <c r="G654" i="20"/>
  <c r="H654" i="20"/>
  <c r="G655" i="20"/>
  <c r="H655" i="20"/>
  <c r="G652" i="20"/>
  <c r="H652" i="20"/>
  <c r="G670" i="20"/>
  <c r="H670" i="20"/>
  <c r="G665" i="20"/>
  <c r="H665" i="20"/>
  <c r="G671" i="20"/>
  <c r="H671" i="20"/>
  <c r="G672" i="20"/>
  <c r="H672" i="20"/>
  <c r="G673" i="20"/>
  <c r="H673" i="20"/>
  <c r="G677" i="20"/>
  <c r="H677" i="20"/>
  <c r="G650" i="20"/>
  <c r="H650" i="20"/>
  <c r="G651" i="20"/>
  <c r="H651" i="20"/>
  <c r="G647" i="20"/>
  <c r="H647" i="20"/>
  <c r="G648" i="20"/>
  <c r="H648" i="20"/>
  <c r="G649" i="20"/>
  <c r="H649" i="20"/>
  <c r="G659" i="20"/>
  <c r="H659" i="20"/>
  <c r="G660" i="20"/>
  <c r="H660" i="20"/>
  <c r="G661" i="20"/>
  <c r="H661" i="20"/>
  <c r="G663" i="20"/>
  <c r="H663" i="20"/>
  <c r="G666" i="20"/>
  <c r="H666" i="20"/>
  <c r="F635" i="21"/>
  <c r="G635" i="21"/>
  <c r="F636" i="21"/>
  <c r="G636" i="21"/>
  <c r="F634" i="21"/>
  <c r="G634" i="21"/>
  <c r="G638" i="20"/>
  <c r="H638" i="20"/>
  <c r="G637" i="20"/>
  <c r="H637" i="20"/>
  <c r="G636" i="20"/>
  <c r="H636" i="20"/>
  <c r="G633" i="20"/>
  <c r="H633" i="20"/>
  <c r="G631" i="20"/>
  <c r="H631" i="20"/>
  <c r="G627" i="20"/>
  <c r="H627" i="20"/>
  <c r="G626" i="20"/>
  <c r="H626" i="20"/>
  <c r="G625" i="20"/>
  <c r="H625" i="20"/>
  <c r="F637" i="21"/>
  <c r="G637" i="21"/>
  <c r="F638" i="21"/>
  <c r="G638" i="21"/>
  <c r="F639" i="21"/>
  <c r="G639" i="21"/>
  <c r="F619" i="21"/>
  <c r="G619" i="21"/>
  <c r="F614" i="21"/>
  <c r="G614" i="21"/>
  <c r="F617" i="21"/>
  <c r="G617" i="21"/>
  <c r="F618" i="21"/>
  <c r="G618" i="21"/>
  <c r="F626" i="21"/>
  <c r="G626" i="21"/>
  <c r="F620" i="21"/>
  <c r="G620" i="21"/>
  <c r="F622" i="21"/>
  <c r="G622" i="21"/>
  <c r="F621" i="21"/>
  <c r="G621" i="21"/>
  <c r="F633" i="21"/>
  <c r="G633" i="21"/>
  <c r="F628" i="21"/>
  <c r="G628" i="21"/>
  <c r="F631" i="21"/>
  <c r="G631" i="21"/>
  <c r="F632" i="21"/>
  <c r="G632" i="21"/>
  <c r="F640" i="21"/>
  <c r="G640" i="21"/>
  <c r="F641" i="21" l="1"/>
  <c r="G641" i="21"/>
  <c r="F630" i="21"/>
  <c r="G630" i="21"/>
  <c r="F629" i="21"/>
  <c r="G629" i="21"/>
  <c r="F625" i="21"/>
  <c r="G625" i="21"/>
  <c r="F624" i="21"/>
  <c r="G624" i="21"/>
  <c r="F623" i="21"/>
  <c r="G623" i="21"/>
  <c r="F627" i="21"/>
  <c r="G627" i="21"/>
  <c r="F616" i="21"/>
  <c r="G616" i="21"/>
  <c r="F615" i="21"/>
  <c r="G615" i="21"/>
  <c r="G620" i="20"/>
  <c r="H620" i="20"/>
  <c r="G621" i="20"/>
  <c r="H621" i="20"/>
  <c r="G632" i="20"/>
  <c r="H632" i="20"/>
  <c r="G628" i="20"/>
  <c r="H628" i="20"/>
  <c r="G629" i="20"/>
  <c r="H629" i="20"/>
  <c r="G630" i="20"/>
  <c r="H630" i="20"/>
  <c r="G634" i="20"/>
  <c r="H634" i="20"/>
  <c r="G635" i="20"/>
  <c r="H635" i="20"/>
  <c r="G646" i="20"/>
  <c r="H646" i="20"/>
  <c r="G642" i="20"/>
  <c r="H642" i="20"/>
  <c r="G643" i="20"/>
  <c r="H643" i="20"/>
  <c r="G644" i="20"/>
  <c r="H644" i="20"/>
  <c r="G619" i="20"/>
  <c r="H619" i="20"/>
  <c r="G622" i="20"/>
  <c r="H622" i="20"/>
  <c r="G623" i="20"/>
  <c r="H623" i="20"/>
  <c r="G624" i="20"/>
  <c r="H624" i="20"/>
  <c r="D873" i="14"/>
  <c r="E873" i="14"/>
  <c r="D869" i="14"/>
  <c r="E869" i="14"/>
  <c r="D870" i="14"/>
  <c r="E870" i="14"/>
  <c r="D871" i="14"/>
  <c r="E871" i="14"/>
  <c r="D883" i="14"/>
  <c r="E883" i="14"/>
  <c r="D880" i="14"/>
  <c r="E880" i="14"/>
  <c r="D881" i="14"/>
  <c r="E881" i="14"/>
  <c r="D894" i="14"/>
  <c r="E894" i="14"/>
  <c r="D890" i="14"/>
  <c r="E890" i="14"/>
  <c r="D891" i="14"/>
  <c r="E891" i="14"/>
  <c r="D892" i="14"/>
  <c r="E892" i="14"/>
  <c r="D854" i="14"/>
  <c r="E854" i="14"/>
  <c r="D853" i="14"/>
  <c r="E853" i="14"/>
  <c r="D855" i="14"/>
  <c r="E855" i="14"/>
  <c r="D856" i="14"/>
  <c r="E856" i="14"/>
  <c r="D857" i="14"/>
  <c r="E857" i="14"/>
  <c r="D858" i="14"/>
  <c r="E858" i="14"/>
  <c r="D861" i="14"/>
  <c r="E861" i="14"/>
  <c r="D864" i="14"/>
  <c r="E864" i="14"/>
  <c r="D863" i="14"/>
  <c r="E863" i="14"/>
  <c r="D865" i="14"/>
  <c r="E865" i="14"/>
  <c r="D866" i="14"/>
  <c r="E866" i="14"/>
  <c r="D867" i="14"/>
  <c r="E867" i="14"/>
  <c r="D868" i="14"/>
  <c r="E868" i="14"/>
  <c r="D872" i="14"/>
  <c r="E872" i="14"/>
  <c r="D879" i="14"/>
  <c r="E879" i="14"/>
  <c r="D882" i="14"/>
  <c r="E882" i="14"/>
  <c r="D875" i="14"/>
  <c r="E875" i="14"/>
  <c r="D874" i="14"/>
  <c r="E874" i="14"/>
  <c r="D876" i="14"/>
  <c r="E876" i="14"/>
  <c r="D877" i="14"/>
  <c r="E877" i="14"/>
  <c r="D878" i="14"/>
  <c r="E878" i="14"/>
  <c r="D889" i="14"/>
  <c r="E889" i="14"/>
  <c r="D893" i="14"/>
  <c r="E893" i="14"/>
  <c r="D885" i="14"/>
  <c r="E885" i="14"/>
  <c r="D884" i="14"/>
  <c r="E884" i="14"/>
  <c r="D886" i="14"/>
  <c r="E886" i="14"/>
  <c r="D887" i="14"/>
  <c r="E887" i="14"/>
  <c r="D888" i="14"/>
  <c r="E888" i="14"/>
  <c r="D942" i="14"/>
  <c r="E942" i="14"/>
  <c r="D941" i="14"/>
  <c r="E941" i="14"/>
  <c r="D943" i="14"/>
  <c r="E943" i="14"/>
  <c r="D846" i="14"/>
  <c r="E846" i="14"/>
  <c r="D847" i="14"/>
  <c r="E847" i="14"/>
  <c r="D848" i="14"/>
  <c r="E848" i="14"/>
  <c r="D862" i="14"/>
  <c r="E862" i="14"/>
  <c r="D859" i="14"/>
  <c r="E859" i="14"/>
  <c r="D860" i="14"/>
  <c r="E860" i="14"/>
  <c r="D850" i="14"/>
  <c r="E850" i="14"/>
  <c r="D852" i="14" l="1"/>
  <c r="E852" i="14"/>
  <c r="D851" i="14"/>
  <c r="E851" i="14"/>
  <c r="D849" i="14"/>
  <c r="E849" i="14"/>
  <c r="D845" i="14"/>
  <c r="E845" i="14"/>
  <c r="D844" i="14"/>
  <c r="E844" i="14"/>
  <c r="D842" i="14"/>
  <c r="E842" i="14"/>
  <c r="D843" i="14"/>
  <c r="E843" i="14"/>
  <c r="G608" i="20"/>
  <c r="H608" i="20"/>
  <c r="G609" i="20"/>
  <c r="H609" i="20"/>
  <c r="G610" i="20"/>
  <c r="H610" i="20"/>
  <c r="G607" i="20"/>
  <c r="H607" i="20"/>
  <c r="G611" i="20"/>
  <c r="H611" i="20"/>
  <c r="G612" i="20"/>
  <c r="H612" i="20"/>
  <c r="G613" i="20"/>
  <c r="H613" i="20"/>
  <c r="G617" i="20"/>
  <c r="H617" i="20"/>
  <c r="F605" i="21"/>
  <c r="G605" i="21"/>
  <c r="F600" i="21"/>
  <c r="G600" i="21"/>
  <c r="F603" i="21"/>
  <c r="G603" i="21"/>
  <c r="F604" i="21"/>
  <c r="G604" i="21"/>
  <c r="F612" i="21"/>
  <c r="G612" i="21"/>
  <c r="D840" i="14"/>
  <c r="E840" i="14"/>
  <c r="D837" i="14"/>
  <c r="E837" i="14"/>
  <c r="D836" i="14"/>
  <c r="E836" i="14"/>
  <c r="D835" i="14"/>
  <c r="E835" i="14"/>
  <c r="D834" i="14"/>
  <c r="E834" i="14"/>
  <c r="D833" i="14"/>
  <c r="E833" i="14"/>
  <c r="D831" i="14"/>
  <c r="E831" i="14"/>
  <c r="D832" i="14"/>
  <c r="E832" i="14"/>
  <c r="F606" i="21"/>
  <c r="G606" i="21"/>
  <c r="F608" i="21"/>
  <c r="G608" i="21"/>
  <c r="F607" i="21"/>
  <c r="G607" i="21"/>
  <c r="F598" i="21"/>
  <c r="G598" i="21"/>
  <c r="F592" i="21"/>
  <c r="G592" i="21"/>
  <c r="F594" i="21"/>
  <c r="G594" i="21"/>
  <c r="F593" i="21"/>
  <c r="G593" i="21"/>
  <c r="G603" i="20"/>
  <c r="H603" i="20"/>
  <c r="G599" i="20"/>
  <c r="H599" i="20"/>
  <c r="G598" i="20"/>
  <c r="H598" i="20"/>
  <c r="G597" i="20"/>
  <c r="H597" i="20"/>
  <c r="D829" i="14"/>
  <c r="E829" i="14"/>
  <c r="D825" i="14"/>
  <c r="E825" i="14"/>
  <c r="D824" i="14"/>
  <c r="E824" i="14"/>
  <c r="D823" i="14"/>
  <c r="E823" i="14"/>
  <c r="D822" i="14"/>
  <c r="E822" i="14"/>
  <c r="D820" i="14"/>
  <c r="E820" i="14"/>
  <c r="D821" i="14"/>
  <c r="E821" i="14"/>
  <c r="D819" i="14"/>
  <c r="E819" i="14"/>
  <c r="D818" i="14"/>
  <c r="E818" i="14"/>
  <c r="F590" i="21"/>
  <c r="G590" i="21"/>
  <c r="F589" i="21"/>
  <c r="G589" i="21"/>
  <c r="F586" i="21"/>
  <c r="G586" i="21"/>
  <c r="F591" i="21"/>
  <c r="G591" i="21"/>
  <c r="G591" i="20"/>
  <c r="H591" i="20"/>
  <c r="G596" i="20"/>
  <c r="H596" i="20"/>
  <c r="G595" i="20"/>
  <c r="H595" i="20"/>
  <c r="G594" i="20"/>
  <c r="H594" i="20"/>
  <c r="D816" i="14"/>
  <c r="E816" i="14"/>
  <c r="D813" i="14"/>
  <c r="E813" i="14"/>
  <c r="D812" i="14"/>
  <c r="E812" i="14"/>
  <c r="D810" i="14"/>
  <c r="E810" i="14"/>
  <c r="D811" i="14"/>
  <c r="E811" i="14"/>
  <c r="D809" i="14"/>
  <c r="E809" i="14"/>
  <c r="D808" i="14"/>
  <c r="E808" i="14"/>
  <c r="D798" i="14"/>
  <c r="E798" i="14"/>
  <c r="D797" i="14"/>
  <c r="E797" i="14"/>
  <c r="F579" i="21"/>
  <c r="G579" i="21"/>
  <c r="F580" i="21"/>
  <c r="G580" i="21"/>
  <c r="F578" i="21"/>
  <c r="G578" i="21"/>
  <c r="F584" i="21"/>
  <c r="G584" i="21"/>
  <c r="G590" i="20"/>
  <c r="H590" i="20"/>
  <c r="G589" i="20"/>
  <c r="H589" i="20"/>
  <c r="G588" i="20"/>
  <c r="H588" i="20"/>
  <c r="D806" i="14"/>
  <c r="E806" i="14"/>
  <c r="D802" i="14"/>
  <c r="E802" i="14"/>
  <c r="D801" i="14"/>
  <c r="E801" i="14"/>
  <c r="D479" i="8" l="1"/>
  <c r="E479" i="8"/>
  <c r="D464" i="8"/>
  <c r="E464" i="8"/>
  <c r="D465" i="8"/>
  <c r="E465" i="8"/>
  <c r="D466" i="8"/>
  <c r="E466" i="8"/>
  <c r="D467" i="8"/>
  <c r="E467" i="8"/>
  <c r="D468" i="8"/>
  <c r="E468" i="8"/>
  <c r="D469" i="8"/>
  <c r="E469" i="8"/>
  <c r="D470" i="8"/>
  <c r="E470" i="8"/>
  <c r="D471" i="8"/>
  <c r="E471" i="8"/>
  <c r="D472" i="8"/>
  <c r="E472" i="8"/>
  <c r="D473" i="8"/>
  <c r="E473" i="8"/>
  <c r="D474" i="8"/>
  <c r="E474" i="8"/>
  <c r="D475" i="8"/>
  <c r="E475" i="8"/>
  <c r="D476" i="8"/>
  <c r="E476" i="8"/>
  <c r="D477" i="8"/>
  <c r="E477" i="8"/>
  <c r="D478" i="8"/>
  <c r="E478" i="8"/>
  <c r="D480" i="8"/>
  <c r="E480" i="8"/>
  <c r="D481" i="8"/>
  <c r="E481" i="8"/>
  <c r="D463" i="8"/>
  <c r="E463" i="8"/>
  <c r="D462" i="8"/>
  <c r="E462" i="8"/>
  <c r="D461" i="8"/>
  <c r="E461" i="8"/>
  <c r="D460" i="8"/>
  <c r="E460" i="8"/>
  <c r="D459" i="8"/>
  <c r="E459" i="8"/>
  <c r="D458" i="8"/>
  <c r="E458" i="8"/>
  <c r="D457" i="8"/>
  <c r="E457" i="8"/>
  <c r="D456" i="8"/>
  <c r="E456" i="8"/>
  <c r="F595" i="21"/>
  <c r="G595" i="21"/>
  <c r="F596" i="21"/>
  <c r="G596" i="21"/>
  <c r="F597" i="21"/>
  <c r="G597" i="21"/>
  <c r="F601" i="21"/>
  <c r="G601" i="21"/>
  <c r="F602" i="21"/>
  <c r="G602" i="21"/>
  <c r="F613" i="21"/>
  <c r="G613" i="21"/>
  <c r="F609" i="21"/>
  <c r="G609" i="21"/>
  <c r="F610" i="21"/>
  <c r="G610" i="21"/>
  <c r="F611" i="21"/>
  <c r="G611" i="21"/>
  <c r="D839" i="14"/>
  <c r="E839" i="14"/>
  <c r="D838" i="14"/>
  <c r="E838" i="14"/>
  <c r="D841" i="14"/>
  <c r="E841" i="14"/>
  <c r="D828" i="14"/>
  <c r="E828" i="14"/>
  <c r="D827" i="14"/>
  <c r="E827" i="14"/>
  <c r="D826" i="14"/>
  <c r="E826" i="14"/>
  <c r="D830" i="14"/>
  <c r="E830" i="14"/>
  <c r="F599" i="21"/>
  <c r="G599" i="21"/>
  <c r="G614" i="20"/>
  <c r="H614" i="20"/>
  <c r="G615" i="20"/>
  <c r="H615" i="20"/>
  <c r="G616" i="20"/>
  <c r="H616" i="20"/>
  <c r="G618" i="20"/>
  <c r="H618" i="20"/>
  <c r="G587" i="20"/>
  <c r="H587" i="20"/>
  <c r="G592" i="20"/>
  <c r="H592" i="20"/>
  <c r="G593" i="20"/>
  <c r="H593" i="20"/>
  <c r="G600" i="20"/>
  <c r="H600" i="20"/>
  <c r="G601" i="20"/>
  <c r="H601" i="20"/>
  <c r="G602" i="20"/>
  <c r="H602" i="20"/>
  <c r="G604" i="20"/>
  <c r="H604" i="20"/>
  <c r="G605" i="20"/>
  <c r="H605" i="20"/>
  <c r="G606" i="20"/>
  <c r="H606" i="20"/>
  <c r="D815" i="14" l="1"/>
  <c r="E815" i="14"/>
  <c r="D814" i="14"/>
  <c r="E814" i="14"/>
  <c r="D817" i="14"/>
  <c r="E817" i="14"/>
  <c r="D805" i="14"/>
  <c r="E805" i="14"/>
  <c r="D804" i="14"/>
  <c r="E804" i="14"/>
  <c r="D803" i="14"/>
  <c r="E803" i="14"/>
  <c r="D807" i="14"/>
  <c r="E807" i="14"/>
  <c r="D794" i="14"/>
  <c r="E794" i="14"/>
  <c r="D793" i="14"/>
  <c r="E793" i="14"/>
  <c r="D796" i="14"/>
  <c r="E796" i="14"/>
  <c r="D784" i="14"/>
  <c r="E784" i="14"/>
  <c r="D783" i="14"/>
  <c r="E783" i="14"/>
  <c r="D782" i="14"/>
  <c r="E782" i="14"/>
  <c r="D786" i="14"/>
  <c r="E786" i="14"/>
  <c r="D773" i="14"/>
  <c r="E773" i="14"/>
  <c r="D772" i="14"/>
  <c r="E772" i="14"/>
  <c r="D776" i="14"/>
  <c r="E776" i="14"/>
  <c r="D774" i="14"/>
  <c r="E774" i="14"/>
  <c r="D777" i="14"/>
  <c r="E777" i="14"/>
  <c r="D764" i="14"/>
  <c r="E764" i="14"/>
  <c r="D763" i="14"/>
  <c r="E763" i="14"/>
  <c r="D765" i="14"/>
  <c r="E765" i="14"/>
  <c r="D757" i="14"/>
  <c r="E757" i="14"/>
  <c r="D756" i="14"/>
  <c r="E756" i="14"/>
  <c r="D755" i="14"/>
  <c r="E755" i="14"/>
  <c r="D759" i="14"/>
  <c r="E759" i="14"/>
  <c r="D749" i="14"/>
  <c r="E749" i="14"/>
  <c r="D748" i="14"/>
  <c r="E748" i="14"/>
  <c r="D751" i="14"/>
  <c r="E751" i="14"/>
  <c r="D741" i="14"/>
  <c r="E741" i="14"/>
  <c r="D740" i="14"/>
  <c r="E740" i="14"/>
  <c r="D739" i="14"/>
  <c r="E739" i="14"/>
  <c r="D743" i="14"/>
  <c r="E743" i="14"/>
  <c r="D789" i="14"/>
  <c r="E789" i="14"/>
  <c r="D790" i="14"/>
  <c r="E790" i="14"/>
  <c r="F576" i="21"/>
  <c r="G576" i="21"/>
  <c r="F575" i="21"/>
  <c r="G575" i="21"/>
  <c r="F572" i="21"/>
  <c r="G572" i="21"/>
  <c r="F577" i="21"/>
  <c r="G577" i="21"/>
  <c r="G577" i="20"/>
  <c r="H577" i="20"/>
  <c r="G582" i="20"/>
  <c r="H582" i="20"/>
  <c r="G581" i="20"/>
  <c r="H581" i="20"/>
  <c r="G580" i="20"/>
  <c r="H580" i="20"/>
  <c r="D795" i="14"/>
  <c r="E795" i="14"/>
  <c r="D792" i="14"/>
  <c r="E792" i="14"/>
  <c r="D791" i="14"/>
  <c r="E791" i="14"/>
  <c r="D799" i="14"/>
  <c r="E799" i="14"/>
  <c r="D800" i="14"/>
  <c r="E800" i="14"/>
  <c r="D788" i="14"/>
  <c r="E788" i="14"/>
  <c r="D787" i="14"/>
  <c r="E787" i="14"/>
  <c r="G572" i="20"/>
  <c r="H572" i="20"/>
  <c r="G568" i="20"/>
  <c r="H568" i="20"/>
  <c r="G567" i="20"/>
  <c r="H567" i="20"/>
  <c r="G566" i="20"/>
  <c r="H566" i="20"/>
  <c r="F565" i="21"/>
  <c r="G565" i="21"/>
  <c r="F566" i="21"/>
  <c r="G566" i="21"/>
  <c r="F564" i="21"/>
  <c r="G564" i="21"/>
  <c r="F570" i="21"/>
  <c r="G570" i="21"/>
  <c r="D781" i="14"/>
  <c r="E781" i="14"/>
  <c r="D785" i="14"/>
  <c r="E785" i="14"/>
  <c r="D780" i="14"/>
  <c r="E780" i="14"/>
  <c r="D779" i="14"/>
  <c r="E779" i="14"/>
  <c r="D778" i="14"/>
  <c r="E778" i="14"/>
  <c r="D766" i="14"/>
  <c r="E766" i="14"/>
  <c r="D767" i="14"/>
  <c r="E767" i="14"/>
  <c r="D770" i="14"/>
  <c r="E770" i="14"/>
  <c r="D769" i="14"/>
  <c r="E769" i="14"/>
  <c r="D768" i="14"/>
  <c r="E768" i="14"/>
  <c r="G562" i="20"/>
  <c r="H562" i="20"/>
  <c r="G565" i="20"/>
  <c r="H565" i="20"/>
  <c r="G564" i="20"/>
  <c r="H564" i="20"/>
  <c r="G563" i="20"/>
  <c r="H563" i="20"/>
  <c r="F561" i="21"/>
  <c r="G561" i="21"/>
  <c r="F560" i="21"/>
  <c r="G560" i="21"/>
  <c r="F557" i="21"/>
  <c r="G557" i="21"/>
  <c r="F562" i="21"/>
  <c r="G562" i="21"/>
  <c r="D775" i="14"/>
  <c r="E775" i="14"/>
  <c r="D771" i="14"/>
  <c r="E771" i="14"/>
  <c r="G554" i="20"/>
  <c r="H554" i="20"/>
  <c r="G550" i="20"/>
  <c r="H550" i="20"/>
  <c r="G549" i="20"/>
  <c r="H549" i="20"/>
  <c r="G548" i="20"/>
  <c r="H548" i="20"/>
  <c r="F547" i="21"/>
  <c r="G547" i="21"/>
  <c r="F548" i="21"/>
  <c r="G548" i="21"/>
  <c r="F546" i="21"/>
  <c r="G546" i="21"/>
  <c r="F552" i="21"/>
  <c r="G552" i="21"/>
  <c r="D754" i="14"/>
  <c r="E754" i="14"/>
  <c r="D758" i="14"/>
  <c r="E758" i="14"/>
  <c r="D762" i="14"/>
  <c r="E762" i="14"/>
  <c r="D761" i="14"/>
  <c r="E761" i="14"/>
  <c r="D760" i="14"/>
  <c r="E760" i="14"/>
  <c r="D753" i="14"/>
  <c r="E753" i="14"/>
  <c r="D752" i="14"/>
  <c r="E752" i="14"/>
  <c r="G542" i="20"/>
  <c r="H542" i="20"/>
  <c r="G547" i="20"/>
  <c r="H547" i="20"/>
  <c r="G546" i="20"/>
  <c r="H546" i="20"/>
  <c r="G545" i="20"/>
  <c r="H545" i="20"/>
  <c r="F544" i="21"/>
  <c r="G544" i="21"/>
  <c r="F543" i="21"/>
  <c r="G543" i="21"/>
  <c r="F540" i="21"/>
  <c r="G540" i="21"/>
  <c r="F545" i="21"/>
  <c r="G545" i="21"/>
  <c r="D750" i="14"/>
  <c r="E750" i="14"/>
  <c r="D747" i="14"/>
  <c r="E747" i="14"/>
  <c r="D746" i="14"/>
  <c r="E746" i="14"/>
  <c r="D744" i="14"/>
  <c r="E744" i="14"/>
  <c r="D745" i="14"/>
  <c r="E745" i="14"/>
  <c r="G576" i="20"/>
  <c r="H576" i="20"/>
  <c r="F533" i="21"/>
  <c r="G533" i="21"/>
  <c r="F534" i="21"/>
  <c r="G534" i="21"/>
  <c r="F532" i="21"/>
  <c r="G532" i="21"/>
  <c r="F538" i="21"/>
  <c r="G538" i="21"/>
  <c r="D742" i="14"/>
  <c r="E742" i="14"/>
  <c r="D738" i="14"/>
  <c r="E738" i="14"/>
  <c r="D737" i="14"/>
  <c r="E737" i="14"/>
  <c r="D736" i="14"/>
  <c r="E736" i="14"/>
  <c r="D735" i="14"/>
  <c r="E735" i="14"/>
  <c r="D733" i="14"/>
  <c r="E733" i="14"/>
  <c r="D734" i="14"/>
  <c r="E734" i="14"/>
  <c r="D726" i="14"/>
  <c r="E726" i="14"/>
  <c r="D725" i="14"/>
  <c r="E725" i="14"/>
  <c r="F530" i="21"/>
  <c r="G530" i="21"/>
  <c r="F529" i="21"/>
  <c r="G529" i="21"/>
  <c r="F526" i="21"/>
  <c r="G526" i="21"/>
  <c r="F531" i="21"/>
  <c r="G531" i="21"/>
  <c r="D731" i="14"/>
  <c r="E731" i="14"/>
  <c r="D728" i="14"/>
  <c r="E728" i="14"/>
  <c r="D727" i="14"/>
  <c r="E727" i="14"/>
  <c r="D723" i="14"/>
  <c r="E723" i="14"/>
  <c r="D724" i="14"/>
  <c r="E724" i="14"/>
  <c r="D715" i="14"/>
  <c r="E715" i="14"/>
  <c r="F519" i="21"/>
  <c r="G519" i="21"/>
  <c r="F520" i="21"/>
  <c r="G520" i="21"/>
  <c r="F518" i="21"/>
  <c r="G518" i="21"/>
  <c r="F524" i="21"/>
  <c r="G524" i="21"/>
  <c r="G518" i="20" l="1"/>
  <c r="H518" i="20"/>
  <c r="G519" i="20"/>
  <c r="H519" i="20"/>
  <c r="G526" i="20"/>
  <c r="H526" i="20"/>
  <c r="G527" i="20"/>
  <c r="H527" i="20"/>
  <c r="G528" i="20"/>
  <c r="H528" i="20"/>
  <c r="G530" i="20"/>
  <c r="H530" i="20"/>
  <c r="G532" i="20"/>
  <c r="H532" i="20"/>
  <c r="G533" i="20"/>
  <c r="H533" i="20"/>
  <c r="G538" i="20"/>
  <c r="H538" i="20"/>
  <c r="G539" i="20"/>
  <c r="H539" i="20"/>
  <c r="G540" i="20"/>
  <c r="H540" i="20"/>
  <c r="G541" i="20"/>
  <c r="H541" i="20"/>
  <c r="G543" i="20"/>
  <c r="H543" i="20"/>
  <c r="G544" i="20"/>
  <c r="H544" i="20"/>
  <c r="G551" i="20"/>
  <c r="H551" i="20"/>
  <c r="G552" i="20"/>
  <c r="H552" i="20"/>
  <c r="G553" i="20"/>
  <c r="H553" i="20"/>
  <c r="G555" i="20"/>
  <c r="H555" i="20"/>
  <c r="G556" i="20"/>
  <c r="H556" i="20"/>
  <c r="G557" i="20"/>
  <c r="H557" i="20"/>
  <c r="G558" i="20"/>
  <c r="H558" i="20"/>
  <c r="G559" i="20"/>
  <c r="H559" i="20"/>
  <c r="G560" i="20"/>
  <c r="H560" i="20"/>
  <c r="G561" i="20"/>
  <c r="H561" i="20"/>
  <c r="G569" i="20"/>
  <c r="H569" i="20"/>
  <c r="G570" i="20"/>
  <c r="H570" i="20"/>
  <c r="G571" i="20"/>
  <c r="H571" i="20"/>
  <c r="G573" i="20"/>
  <c r="H573" i="20"/>
  <c r="G578" i="20"/>
  <c r="H578" i="20"/>
  <c r="G579" i="20"/>
  <c r="H579" i="20"/>
  <c r="G583" i="20"/>
  <c r="H583" i="20"/>
  <c r="G584" i="20"/>
  <c r="H584" i="20"/>
  <c r="G585" i="20"/>
  <c r="H585" i="20"/>
  <c r="G586" i="20"/>
  <c r="H586" i="20"/>
  <c r="G523" i="20"/>
  <c r="H523" i="20"/>
  <c r="G524" i="20"/>
  <c r="H524" i="20"/>
  <c r="G525" i="20"/>
  <c r="H525" i="20"/>
  <c r="G529" i="20"/>
  <c r="H529" i="20"/>
  <c r="G534" i="20"/>
  <c r="H534" i="20"/>
  <c r="G535" i="20"/>
  <c r="H535" i="20"/>
  <c r="G536" i="20"/>
  <c r="H536" i="20"/>
  <c r="G531" i="20"/>
  <c r="H531" i="20"/>
  <c r="G537" i="20"/>
  <c r="H537" i="20"/>
  <c r="G574" i="20"/>
  <c r="H574" i="20"/>
  <c r="G575" i="20"/>
  <c r="H575" i="20"/>
  <c r="F521" i="21"/>
  <c r="G521" i="21"/>
  <c r="F522" i="21"/>
  <c r="G522" i="21"/>
  <c r="F523" i="21"/>
  <c r="G523" i="21"/>
  <c r="F527" i="21"/>
  <c r="G527" i="21"/>
  <c r="F528" i="21"/>
  <c r="G528" i="21"/>
  <c r="F539" i="21"/>
  <c r="G539" i="21"/>
  <c r="F535" i="21"/>
  <c r="G535" i="21"/>
  <c r="F536" i="21"/>
  <c r="G536" i="21"/>
  <c r="F537" i="21"/>
  <c r="G537" i="21"/>
  <c r="F541" i="21"/>
  <c r="G541" i="21"/>
  <c r="F542" i="21"/>
  <c r="G542" i="21"/>
  <c r="F553" i="21"/>
  <c r="G553" i="21"/>
  <c r="F549" i="21"/>
  <c r="G549" i="21"/>
  <c r="F550" i="21"/>
  <c r="G550" i="21"/>
  <c r="F551" i="21"/>
  <c r="G551" i="21"/>
  <c r="F555" i="21"/>
  <c r="G555" i="21"/>
  <c r="D444" i="8" l="1"/>
  <c r="E444" i="8"/>
  <c r="D445" i="8"/>
  <c r="E445" i="8"/>
  <c r="D446" i="8"/>
  <c r="E446" i="8"/>
  <c r="D447" i="8"/>
  <c r="E447" i="8"/>
  <c r="D448" i="8"/>
  <c r="E448" i="8"/>
  <c r="D449" i="8"/>
  <c r="E449" i="8"/>
  <c r="D450" i="8"/>
  <c r="E450" i="8"/>
  <c r="D451" i="8"/>
  <c r="E451" i="8"/>
  <c r="D452" i="8"/>
  <c r="E452" i="8"/>
  <c r="D453" i="8"/>
  <c r="E453" i="8"/>
  <c r="D454" i="8"/>
  <c r="E454" i="8"/>
  <c r="D455" i="8"/>
  <c r="E455" i="8"/>
  <c r="D432" i="8" l="1"/>
  <c r="E432" i="8"/>
  <c r="D433" i="8"/>
  <c r="E433" i="8"/>
  <c r="D434" i="8"/>
  <c r="E434" i="8"/>
  <c r="D435" i="8"/>
  <c r="E435" i="8"/>
  <c r="D436" i="8"/>
  <c r="E436" i="8"/>
  <c r="D437" i="8"/>
  <c r="E437" i="8"/>
  <c r="D438" i="8"/>
  <c r="E438" i="8"/>
  <c r="D439" i="8"/>
  <c r="E439" i="8"/>
  <c r="D440" i="8"/>
  <c r="E440" i="8"/>
  <c r="D441" i="8"/>
  <c r="E441" i="8"/>
  <c r="D442" i="8"/>
  <c r="E442" i="8"/>
  <c r="D443" i="8"/>
  <c r="E443" i="8"/>
  <c r="E431" i="8"/>
  <c r="D431" i="8"/>
  <c r="D430" i="8"/>
  <c r="E430" i="8"/>
  <c r="D709" i="14" l="1"/>
  <c r="E709" i="14"/>
  <c r="D708" i="14"/>
  <c r="E708" i="14"/>
  <c r="D711" i="14"/>
  <c r="E711" i="14"/>
  <c r="D404" i="8" l="1"/>
  <c r="E404" i="8"/>
  <c r="D405" i="8"/>
  <c r="E405" i="8"/>
  <c r="D406" i="8"/>
  <c r="E406" i="8"/>
  <c r="D407" i="8"/>
  <c r="E407" i="8"/>
  <c r="D408" i="8"/>
  <c r="E408" i="8"/>
  <c r="D409" i="8"/>
  <c r="E409" i="8"/>
  <c r="D410" i="8"/>
  <c r="E410" i="8"/>
  <c r="D411" i="8"/>
  <c r="E411" i="8"/>
  <c r="D412" i="8"/>
  <c r="E412" i="8"/>
  <c r="D413" i="8"/>
  <c r="E413" i="8"/>
  <c r="D414" i="8"/>
  <c r="E414" i="8"/>
  <c r="D415" i="8"/>
  <c r="E415" i="8"/>
  <c r="D416" i="8"/>
  <c r="E416" i="8"/>
  <c r="D417" i="8"/>
  <c r="E417" i="8"/>
  <c r="D418" i="8"/>
  <c r="E418" i="8"/>
  <c r="D419" i="8"/>
  <c r="E419" i="8"/>
  <c r="D420" i="8"/>
  <c r="E420" i="8"/>
  <c r="D421" i="8"/>
  <c r="E421" i="8"/>
  <c r="D422" i="8"/>
  <c r="E422" i="8"/>
  <c r="D423" i="8"/>
  <c r="E423" i="8"/>
  <c r="D424" i="8"/>
  <c r="E424" i="8"/>
  <c r="D425" i="8"/>
  <c r="E425" i="8"/>
  <c r="D426" i="8"/>
  <c r="E426" i="8"/>
  <c r="D427" i="8"/>
  <c r="E427" i="8"/>
  <c r="D428" i="8"/>
  <c r="E428" i="8"/>
  <c r="D429" i="8"/>
  <c r="E429" i="8"/>
  <c r="F525" i="21" l="1"/>
  <c r="G525" i="21"/>
  <c r="F556" i="21"/>
  <c r="G556" i="21"/>
  <c r="F554" i="21"/>
  <c r="G554" i="21"/>
  <c r="F563" i="21"/>
  <c r="G563" i="21"/>
  <c r="F558" i="21"/>
  <c r="G558" i="21"/>
  <c r="F559" i="21"/>
  <c r="G559" i="21"/>
  <c r="F571" i="21"/>
  <c r="G571" i="21"/>
  <c r="F567" i="21"/>
  <c r="G567" i="21"/>
  <c r="F568" i="21"/>
  <c r="G568" i="21"/>
  <c r="F569" i="21"/>
  <c r="G569" i="21"/>
  <c r="F573" i="21"/>
  <c r="G573" i="21"/>
  <c r="F574" i="21"/>
  <c r="G574" i="21"/>
  <c r="F585" i="21"/>
  <c r="G585" i="21"/>
  <c r="F581" i="21"/>
  <c r="G581" i="21"/>
  <c r="F582" i="21"/>
  <c r="G582" i="21"/>
  <c r="F583" i="21"/>
  <c r="G583" i="21"/>
  <c r="F587" i="21"/>
  <c r="G587" i="21"/>
  <c r="F588" i="21"/>
  <c r="G588" i="21"/>
  <c r="F503" i="21"/>
  <c r="G503" i="21"/>
  <c r="F494" i="21"/>
  <c r="G494" i="21"/>
  <c r="F495" i="21"/>
  <c r="G495" i="21"/>
  <c r="F496" i="21"/>
  <c r="G496" i="21"/>
  <c r="F500" i="21"/>
  <c r="G500" i="21"/>
  <c r="F504" i="21"/>
  <c r="G504" i="21"/>
  <c r="F505" i="21"/>
  <c r="G505" i="21"/>
  <c r="F506" i="21"/>
  <c r="G506" i="21"/>
  <c r="F511" i="21"/>
  <c r="G511" i="21"/>
  <c r="F508" i="21"/>
  <c r="G508" i="21"/>
  <c r="F509" i="21"/>
  <c r="G509" i="21"/>
  <c r="F510" i="21"/>
  <c r="G510" i="21"/>
  <c r="F515" i="21"/>
  <c r="G515" i="21"/>
  <c r="F512" i="21"/>
  <c r="G512" i="21"/>
  <c r="F516" i="21"/>
  <c r="G516" i="21"/>
  <c r="F517" i="21"/>
  <c r="G517" i="21"/>
  <c r="F513" i="21"/>
  <c r="G513" i="21"/>
  <c r="F514" i="21"/>
  <c r="G514" i="21"/>
  <c r="G502" i="21"/>
  <c r="F502" i="21"/>
  <c r="D674" i="14"/>
  <c r="G504" i="20"/>
  <c r="H504" i="20"/>
  <c r="G494" i="20"/>
  <c r="H494" i="20"/>
  <c r="G495" i="20"/>
  <c r="H495" i="20"/>
  <c r="G496" i="20"/>
  <c r="H496" i="20"/>
  <c r="G500" i="20"/>
  <c r="H500" i="20"/>
  <c r="G505" i="20"/>
  <c r="H505" i="20"/>
  <c r="G502" i="20"/>
  <c r="H502" i="20"/>
  <c r="G506" i="20"/>
  <c r="H506" i="20"/>
  <c r="G507" i="20"/>
  <c r="H507" i="20"/>
  <c r="G516" i="20"/>
  <c r="H516" i="20"/>
  <c r="G509" i="20"/>
  <c r="H509" i="20"/>
  <c r="G510" i="20"/>
  <c r="H510" i="20"/>
  <c r="G511" i="20"/>
  <c r="H511" i="20"/>
  <c r="G515" i="20"/>
  <c r="H515" i="20"/>
  <c r="G512" i="20"/>
  <c r="H512" i="20"/>
  <c r="G513" i="20"/>
  <c r="H513" i="20"/>
  <c r="G514" i="20"/>
  <c r="H514" i="20"/>
  <c r="G520" i="20"/>
  <c r="H520" i="20"/>
  <c r="G517" i="20"/>
  <c r="H517" i="20"/>
  <c r="G521" i="20"/>
  <c r="H521" i="20"/>
  <c r="G522" i="20"/>
  <c r="H522" i="20"/>
  <c r="H503" i="20"/>
  <c r="G503" i="20"/>
  <c r="D696" i="14"/>
  <c r="D697" i="14"/>
  <c r="E697" i="14"/>
  <c r="D698" i="14"/>
  <c r="E698" i="14"/>
  <c r="D699" i="14"/>
  <c r="E699" i="14"/>
  <c r="D703" i="14"/>
  <c r="E703" i="14"/>
  <c r="D702" i="14"/>
  <c r="E702" i="14"/>
  <c r="D704" i="14"/>
  <c r="E704" i="14"/>
  <c r="D705" i="14"/>
  <c r="E705" i="14"/>
  <c r="D706" i="14"/>
  <c r="E706" i="14"/>
  <c r="D707" i="14"/>
  <c r="E707" i="14"/>
  <c r="D710" i="14"/>
  <c r="E710" i="14"/>
  <c r="D722" i="14"/>
  <c r="E722" i="14"/>
  <c r="D718" i="14"/>
  <c r="E718" i="14"/>
  <c r="D719" i="14"/>
  <c r="E719" i="14"/>
  <c r="D720" i="14"/>
  <c r="E720" i="14"/>
  <c r="D732" i="14"/>
  <c r="E732" i="14"/>
  <c r="D729" i="14"/>
  <c r="E729" i="14"/>
  <c r="D730" i="14"/>
  <c r="E730" i="14"/>
  <c r="D716" i="14"/>
  <c r="E716" i="14"/>
  <c r="D717" i="14"/>
  <c r="E717" i="14"/>
  <c r="D721" i="14"/>
  <c r="E721" i="14"/>
  <c r="D713" i="14"/>
  <c r="E713" i="14"/>
  <c r="D712" i="14"/>
  <c r="E712" i="14"/>
  <c r="D714" i="14"/>
  <c r="E714" i="14"/>
  <c r="D700" i="14"/>
  <c r="E700" i="14"/>
  <c r="E696" i="14"/>
  <c r="D701" i="14"/>
  <c r="E701" i="14"/>
  <c r="D695" i="14"/>
  <c r="E695" i="14"/>
  <c r="D694" i="14"/>
  <c r="E694" i="14"/>
  <c r="D693" i="14"/>
  <c r="E693" i="14"/>
  <c r="D692" i="14"/>
  <c r="E692" i="14"/>
  <c r="D691" i="14"/>
  <c r="E691" i="14"/>
  <c r="D690" i="14"/>
  <c r="E690" i="14"/>
  <c r="D687" i="14"/>
  <c r="E687" i="14"/>
  <c r="D686" i="14"/>
  <c r="E686" i="14"/>
  <c r="D688" i="14"/>
  <c r="E688" i="14"/>
  <c r="D685" i="14"/>
  <c r="E685" i="14"/>
  <c r="D684" i="14"/>
  <c r="E684" i="14"/>
  <c r="D689" i="14"/>
  <c r="E689" i="14"/>
  <c r="D682" i="14"/>
  <c r="E682" i="14"/>
  <c r="D683" i="14"/>
  <c r="E683" i="14"/>
  <c r="D678" i="14" l="1"/>
  <c r="E678" i="14"/>
  <c r="D665" i="14"/>
  <c r="E665" i="14"/>
  <c r="D668" i="14"/>
  <c r="E668" i="14"/>
  <c r="D672" i="14"/>
  <c r="E672" i="14"/>
  <c r="D670" i="14"/>
  <c r="E670" i="14"/>
  <c r="D671" i="14"/>
  <c r="E671" i="14"/>
  <c r="D673" i="14"/>
  <c r="E673" i="14"/>
  <c r="E674" i="14"/>
  <c r="D675" i="14"/>
  <c r="E675" i="14"/>
  <c r="D676" i="14"/>
  <c r="E676" i="14"/>
  <c r="D680" i="14"/>
  <c r="E680" i="14"/>
  <c r="D679" i="14"/>
  <c r="E679" i="14"/>
  <c r="E677" i="14"/>
  <c r="D677" i="14"/>
  <c r="D388" i="8"/>
  <c r="E388" i="8"/>
  <c r="D397" i="8"/>
  <c r="E397" i="8"/>
  <c r="D380" i="8"/>
  <c r="E380" i="8"/>
  <c r="D389" i="8"/>
  <c r="E389" i="8"/>
  <c r="D398" i="8"/>
  <c r="E398" i="8"/>
  <c r="D381" i="8"/>
  <c r="E381" i="8"/>
  <c r="D390" i="8"/>
  <c r="E390" i="8"/>
  <c r="D399" i="8"/>
  <c r="E399" i="8"/>
  <c r="D377" i="8"/>
  <c r="E377" i="8"/>
  <c r="D386" i="8"/>
  <c r="E386" i="8"/>
  <c r="D395" i="8"/>
  <c r="E395" i="8"/>
  <c r="D378" i="8"/>
  <c r="E378" i="8"/>
  <c r="D387" i="8"/>
  <c r="E387" i="8"/>
  <c r="D396" i="8"/>
  <c r="E396" i="8"/>
  <c r="D384" i="8"/>
  <c r="E384" i="8"/>
  <c r="D393" i="8"/>
  <c r="E393" i="8"/>
  <c r="D402" i="8"/>
  <c r="E402" i="8"/>
  <c r="D385" i="8"/>
  <c r="E385" i="8"/>
  <c r="D394" i="8"/>
  <c r="E394" i="8"/>
  <c r="D403" i="8"/>
  <c r="E403" i="8"/>
  <c r="D382" i="8"/>
  <c r="E382" i="8"/>
  <c r="D391" i="8"/>
  <c r="E391" i="8"/>
  <c r="D400" i="8"/>
  <c r="E400" i="8"/>
  <c r="D383" i="8"/>
  <c r="E383" i="8"/>
  <c r="D392" i="8"/>
  <c r="E392" i="8"/>
  <c r="D401" i="8"/>
  <c r="E401" i="8"/>
  <c r="E379" i="8"/>
  <c r="D379" i="8"/>
</calcChain>
</file>

<file path=xl/sharedStrings.xml><?xml version="1.0" encoding="utf-8"?>
<sst xmlns="http://schemas.openxmlformats.org/spreadsheetml/2006/main" count="5884" uniqueCount="394">
  <si>
    <t>Point before City Water Tank</t>
  </si>
  <si>
    <t>Point after City Water Tank</t>
  </si>
  <si>
    <t>SI102</t>
  </si>
  <si>
    <t>V10-13</t>
  </si>
  <si>
    <t>V10-43</t>
  </si>
  <si>
    <t>V10-49</t>
  </si>
  <si>
    <t>Point after multi-media filter</t>
  </si>
  <si>
    <t>before TOC UV
(feed water)</t>
  </si>
  <si>
    <t>Post RO
(RO Permeate)</t>
  </si>
  <si>
    <t>Post CDI
(CDI Permeate)</t>
  </si>
  <si>
    <t>SI112</t>
    <phoneticPr fontId="2" type="noConversion"/>
  </si>
  <si>
    <r>
      <t>TK502</t>
    </r>
    <r>
      <rPr>
        <sz val="9"/>
        <color theme="1"/>
        <rFont val="宋体"/>
        <family val="3"/>
        <charset val="134"/>
      </rPr>
      <t>后</t>
    </r>
    <r>
      <rPr>
        <sz val="9"/>
        <color theme="1"/>
        <rFont val="Arial"/>
        <family val="2"/>
      </rPr>
      <t>Post</t>
    </r>
    <phoneticPr fontId="2" type="noConversion"/>
  </si>
  <si>
    <t>PW预处理</t>
    <phoneticPr fontId="2" type="noConversion"/>
  </si>
  <si>
    <t>PW制备系统</t>
    <phoneticPr fontId="2" type="noConversion"/>
  </si>
  <si>
    <t>SV101-01</t>
    <phoneticPr fontId="2" type="noConversion"/>
  </si>
  <si>
    <t>before TK101</t>
    <phoneticPr fontId="2" type="noConversion"/>
  </si>
  <si>
    <t>SV102-01</t>
  </si>
  <si>
    <t>SV106-02</t>
  </si>
  <si>
    <t>SV106-03</t>
  </si>
  <si>
    <t>After P102A/B</t>
    <phoneticPr fontId="2" type="noConversion"/>
  </si>
  <si>
    <t>Before module Tie-in</t>
    <phoneticPr fontId="2" type="noConversion"/>
  </si>
  <si>
    <t>Return sampling</t>
    <phoneticPr fontId="2" type="noConversion"/>
  </si>
  <si>
    <t>SV201-01</t>
  </si>
  <si>
    <t>SV202-01</t>
  </si>
  <si>
    <t>SV203-01</t>
  </si>
  <si>
    <t>SV203-02</t>
  </si>
  <si>
    <t>WFO热水循环系统</t>
    <phoneticPr fontId="2" type="noConversion"/>
  </si>
  <si>
    <t>WFO冷水循环系统</t>
    <phoneticPr fontId="2" type="noConversion"/>
  </si>
  <si>
    <t>EG 2nd Floor</t>
    <phoneticPr fontId="2" type="noConversion"/>
  </si>
  <si>
    <t>冷水使用点</t>
    <phoneticPr fontId="2" type="noConversion"/>
  </si>
  <si>
    <t>9号房间</t>
  </si>
  <si>
    <t>9号房间</t>
    <phoneticPr fontId="2" type="noConversion"/>
  </si>
  <si>
    <t>32号房间</t>
  </si>
  <si>
    <t>热水使用点</t>
    <phoneticPr fontId="2" type="noConversion"/>
  </si>
  <si>
    <r>
      <t>12</t>
    </r>
    <r>
      <rPr>
        <sz val="9"/>
        <color theme="1"/>
        <rFont val="宋体"/>
        <family val="3"/>
        <charset val="134"/>
      </rPr>
      <t>号房间</t>
    </r>
    <phoneticPr fontId="2" type="noConversion"/>
  </si>
  <si>
    <t>BeforeTK201</t>
    <phoneticPr fontId="2" type="noConversion"/>
  </si>
  <si>
    <t>After P2020A/B</t>
    <phoneticPr fontId="2" type="noConversion"/>
  </si>
  <si>
    <t>return sampling</t>
    <phoneticPr fontId="2" type="noConversion"/>
  </si>
  <si>
    <t>Beforee module Tie-in</t>
    <phoneticPr fontId="2" type="noConversion"/>
  </si>
  <si>
    <t>SI101</t>
    <phoneticPr fontId="2" type="noConversion"/>
  </si>
  <si>
    <t>TW</t>
    <phoneticPr fontId="2" type="noConversion"/>
  </si>
  <si>
    <t>生产操作用水制水系统</t>
    <phoneticPr fontId="2" type="noConversion"/>
  </si>
  <si>
    <t>生产操作用水分配系统</t>
    <phoneticPr fontId="2" type="noConversion"/>
  </si>
  <si>
    <t>V10-51</t>
  </si>
  <si>
    <t>SS102</t>
  </si>
  <si>
    <t>HV001</t>
  </si>
  <si>
    <t>HV002</t>
  </si>
  <si>
    <t>HV003</t>
  </si>
  <si>
    <t>HV006</t>
  </si>
  <si>
    <t>SS104</t>
  </si>
  <si>
    <t>SS110</t>
  </si>
  <si>
    <t>Lab1</t>
  </si>
  <si>
    <t>Lab2</t>
  </si>
  <si>
    <t>Lab3</t>
  </si>
  <si>
    <t>Lab4</t>
  </si>
  <si>
    <t>Lab5</t>
  </si>
  <si>
    <t>Lab6</t>
  </si>
  <si>
    <t>Point Description</t>
    <phoneticPr fontId="2" type="noConversion"/>
  </si>
  <si>
    <t>Part</t>
    <phoneticPr fontId="2" type="noConversion"/>
  </si>
  <si>
    <t>Date</t>
    <phoneticPr fontId="2" type="noConversion"/>
  </si>
  <si>
    <t>Row Labels</t>
  </si>
  <si>
    <t>Grand Total</t>
  </si>
  <si>
    <t>Result</t>
  </si>
  <si>
    <t>Remark</t>
  </si>
  <si>
    <t>Stage</t>
  </si>
  <si>
    <t>SI112</t>
  </si>
  <si>
    <t>SI101</t>
  </si>
  <si>
    <t>SV101-01</t>
  </si>
  <si>
    <t>TAW01-BV003(hot)</t>
  </si>
  <si>
    <t>TAW01-MX012(hot)</t>
  </si>
  <si>
    <t>TAW01-MX013(hot)</t>
  </si>
  <si>
    <t>TAW01-MX017(hot)</t>
  </si>
  <si>
    <t>TW</t>
  </si>
  <si>
    <t>Column Labels</t>
  </si>
  <si>
    <t>Max of Result</t>
  </si>
  <si>
    <t>Total Max of Result</t>
  </si>
  <si>
    <t>PW01-MX002(cool)</t>
    <phoneticPr fontId="2" type="noConversion"/>
  </si>
  <si>
    <t>TAW01-MX012(cool)</t>
    <phoneticPr fontId="2" type="noConversion"/>
  </si>
  <si>
    <t>TAW01-MX013(cool)</t>
    <phoneticPr fontId="2" type="noConversion"/>
  </si>
  <si>
    <t>TAW01-MX017(cool)</t>
    <phoneticPr fontId="2" type="noConversion"/>
  </si>
  <si>
    <t>TAW01-MX018(cool)</t>
    <phoneticPr fontId="2" type="noConversion"/>
  </si>
  <si>
    <t>TAW01-BV003(hot)</t>
    <phoneticPr fontId="2" type="noConversion"/>
  </si>
  <si>
    <t>PW01-MX002(hot)</t>
    <phoneticPr fontId="2" type="noConversion"/>
  </si>
  <si>
    <t>TAW01-MX012(hot)</t>
    <phoneticPr fontId="2" type="noConversion"/>
  </si>
  <si>
    <t>TAW01-MX013(hot)</t>
    <phoneticPr fontId="2" type="noConversion"/>
  </si>
  <si>
    <t>TAW01-MX017(hot)</t>
    <phoneticPr fontId="2" type="noConversion"/>
  </si>
  <si>
    <t>TAW01-MX018(hot)</t>
    <phoneticPr fontId="2" type="noConversion"/>
  </si>
  <si>
    <t>Remark</t>
    <phoneticPr fontId="2" type="noConversion"/>
  </si>
  <si>
    <t>stage</t>
    <phoneticPr fontId="2" type="noConversion"/>
  </si>
  <si>
    <t>Query row</t>
    <phoneticPr fontId="2" type="noConversion"/>
  </si>
  <si>
    <t>Excel 工作簿基本信息
Excel Work Book Information</t>
  </si>
  <si>
    <t>Excel 工作簿名称
Excel Work Book Name</t>
  </si>
  <si>
    <t>苏州工厂水系统监控数据登记表</t>
  </si>
  <si>
    <t>Excel 工作簿中的GMP数据来源
Source of the GMP Data</t>
  </si>
  <si>
    <t>登记表中的数据来源于水系统测试报告</t>
  </si>
  <si>
    <t>Excel 工作簿的主存储位置
Master File Storage Location</t>
  </si>
  <si>
    <t>\\aq3nas01\aq3nas_mfg.grp\QA_MonitoringReport</t>
  </si>
  <si>
    <t>Excel 工作簿预期用途
Excel Work Book Intended Use</t>
  </si>
  <si>
    <t xml:space="preserve">本Excel工作簿中的数据将用于水系统监控限度的年度评估，水系统周期性质量评估，以及作为产品批释放的参考依据 </t>
  </si>
  <si>
    <t>Excel 工作簿所有人
Excel Work Book Owner</t>
  </si>
  <si>
    <t>Excel 工作簿管理人
Excel Work Book Custodian</t>
  </si>
  <si>
    <t>姚树亮</t>
    <phoneticPr fontId="2" type="noConversion"/>
  </si>
  <si>
    <t xml:space="preserve">业务QA
Business QA </t>
  </si>
  <si>
    <t>路佳特</t>
  </si>
  <si>
    <t xml:space="preserve">计算机系统验证QA
Computer System QA </t>
  </si>
  <si>
    <t>是否需要验证
（如果不需要的原因）
Validation Required or Not
Rationale if  Not Required</t>
  </si>
  <si>
    <t>本Excel工作簿为B类小型数据库类型的工作簿，详细的管理要求参见使用方法部分，不需要额外的验证。</t>
  </si>
  <si>
    <t>使用方法
Direction of Use</t>
  </si>
  <si>
    <t>1. 本Excel 工作簿的前提条件为相关人员已经完成SOP C-GP-303的培训，并且被工作簿所有人指派从事相关规定的工作；</t>
  </si>
  <si>
    <t>安全控制
Security Control</t>
  </si>
  <si>
    <t>1. 主文件存储位置为公共盘服务器，存储地址在基本信息部分有规定。</t>
  </si>
  <si>
    <t>2.工作簿访问权限的管理遵循DS3管理要求，工作簿管理员具有对应文件夹的读、写权限，任何需要读取表格信息的人员，向公共盘负责人申请，只能拥有读取工作簿的权限。</t>
  </si>
  <si>
    <t>版本控制
Revision Control</t>
  </si>
  <si>
    <t>1. 新版本，按C-GP-303的要求将苏州工厂计算机系统清单纳入SOP管理</t>
  </si>
  <si>
    <t>TW</t>
    <phoneticPr fontId="2" type="noConversion"/>
  </si>
  <si>
    <t>sample point</t>
    <phoneticPr fontId="2" type="noConversion"/>
  </si>
  <si>
    <t>SI101</t>
    <phoneticPr fontId="2" type="noConversion"/>
  </si>
  <si>
    <t>TAW01-MX012(cool)</t>
  </si>
  <si>
    <t>TAW01-MX013(cool)</t>
  </si>
  <si>
    <t>TAW01-MX017(cool)</t>
  </si>
  <si>
    <t>TAW01-MX018(cool)</t>
  </si>
  <si>
    <t>PW01-MX002(cool)</t>
  </si>
  <si>
    <t>PW01-MX002(hot)</t>
  </si>
  <si>
    <t>TAW01-MX018(hot)</t>
  </si>
  <si>
    <t>PW-sample point</t>
    <phoneticPr fontId="2" type="noConversion"/>
  </si>
  <si>
    <t>QA118Y</t>
    <phoneticPr fontId="2" type="noConversion"/>
  </si>
  <si>
    <t>SI112</t>
    <phoneticPr fontId="2" type="noConversion"/>
  </si>
  <si>
    <t>TW</t>
    <phoneticPr fontId="2" type="noConversion"/>
  </si>
  <si>
    <t>SI101</t>
    <phoneticPr fontId="2" type="noConversion"/>
  </si>
  <si>
    <t>V10-13</t>
    <phoneticPr fontId="2" type="noConversion"/>
  </si>
  <si>
    <t>V10-43</t>
    <phoneticPr fontId="2" type="noConversion"/>
  </si>
  <si>
    <t>V10-49</t>
    <phoneticPr fontId="2" type="noConversion"/>
  </si>
  <si>
    <t>SI112</t>
    <phoneticPr fontId="2" type="noConversion"/>
  </si>
  <si>
    <t>TW</t>
    <phoneticPr fontId="2" type="noConversion"/>
  </si>
  <si>
    <t>V10-13</t>
    <phoneticPr fontId="2" type="noConversion"/>
  </si>
  <si>
    <t>制水终端处理系统和纯水循环系统开放维护后额外测试</t>
    <phoneticPr fontId="2" type="noConversion"/>
  </si>
  <si>
    <t>纯水系统维护后的取样测试</t>
    <phoneticPr fontId="2" type="noConversion"/>
  </si>
  <si>
    <t>清洗RO膜后取样</t>
    <phoneticPr fontId="2" type="noConversion"/>
  </si>
  <si>
    <t>清洗RO膜</t>
    <phoneticPr fontId="2" type="noConversion"/>
  </si>
  <si>
    <t>RO膜开放性维护后取样</t>
    <phoneticPr fontId="2" type="noConversion"/>
  </si>
  <si>
    <t>SI102</t>
    <phoneticPr fontId="2" type="noConversion"/>
  </si>
  <si>
    <t>HV004</t>
  </si>
  <si>
    <t>SS102</t>
    <phoneticPr fontId="2" type="noConversion"/>
  </si>
  <si>
    <t>HV002</t>
    <phoneticPr fontId="2" type="noConversion"/>
  </si>
  <si>
    <t>SS104</t>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</si>
  <si>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</si>
  <si>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</si>
  <si>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</si>
  <si>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</si>
  <si>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</si>
  <si>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Lab5</t>
    <phoneticPr fontId="2" type="noConversion"/>
  </si>
  <si>
    <t>SS102</t>
    <phoneticPr fontId="2" type="noConversion"/>
  </si>
  <si>
    <t>HV003</t>
    <phoneticPr fontId="2" type="noConversion"/>
  </si>
  <si>
    <t>V10-51</t>
    <phoneticPr fontId="2" type="noConversion"/>
  </si>
  <si>
    <t>HV001</t>
    <phoneticPr fontId="2" type="noConversion"/>
  </si>
  <si>
    <t>HV006</t>
    <phoneticPr fontId="2" type="noConversion"/>
  </si>
  <si>
    <t>SS110</t>
    <phoneticPr fontId="2" type="noConversion"/>
  </si>
  <si>
    <t>Lab1</t>
    <phoneticPr fontId="2" type="noConversion"/>
  </si>
  <si>
    <t>Lab2</t>
    <phoneticPr fontId="2" type="noConversion"/>
  </si>
  <si>
    <t>HV002</t>
    <phoneticPr fontId="2" type="noConversion"/>
  </si>
  <si>
    <t>SS104</t>
    <phoneticPr fontId="2" type="noConversion"/>
  </si>
  <si>
    <t>Lab3</t>
    <phoneticPr fontId="2" type="noConversion"/>
  </si>
  <si>
    <t>Lab4</t>
    <phoneticPr fontId="2" type="noConversion"/>
  </si>
  <si>
    <t>Lab5</t>
    <phoneticPr fontId="2" type="noConversion"/>
  </si>
  <si>
    <t>HV001</t>
    <phoneticPr fontId="2" type="noConversion"/>
  </si>
  <si>
    <t>更换RO膜，升温消毒</t>
    <phoneticPr fontId="2" type="noConversion"/>
  </si>
  <si>
    <t>超行动限，TR@2197611</t>
    <phoneticPr fontId="2" type="noConversion"/>
  </si>
  <si>
    <t>14号水样超行动限，连续监测，详见TR#2197611</t>
    <phoneticPr fontId="2" type="noConversion"/>
  </si>
  <si>
    <t>SV106-02</t>
    <phoneticPr fontId="2" type="noConversion"/>
  </si>
  <si>
    <t>Lab7</t>
    <phoneticPr fontId="2" type="noConversion"/>
  </si>
  <si>
    <t>Lab8</t>
    <phoneticPr fontId="2" type="noConversion"/>
  </si>
  <si>
    <t>V10-51</t>
    <phoneticPr fontId="2" type="noConversion"/>
  </si>
  <si>
    <t>Lab1</t>
    <phoneticPr fontId="2" type="noConversion"/>
  </si>
  <si>
    <t>Lab2</t>
    <phoneticPr fontId="2" type="noConversion"/>
  </si>
  <si>
    <t>Lab3</t>
    <phoneticPr fontId="2" type="noConversion"/>
  </si>
  <si>
    <t>Lab1</t>
    <phoneticPr fontId="2" type="noConversion"/>
  </si>
  <si>
    <t>Lab2</t>
    <phoneticPr fontId="2" type="noConversion"/>
  </si>
  <si>
    <t>Lab1</t>
    <phoneticPr fontId="2" type="noConversion"/>
  </si>
  <si>
    <t>Lab2</t>
    <phoneticPr fontId="2" type="noConversion"/>
  </si>
  <si>
    <t>V10-51</t>
    <phoneticPr fontId="2" type="noConversion"/>
  </si>
  <si>
    <t>Lab3</t>
    <phoneticPr fontId="2" type="noConversion"/>
  </si>
  <si>
    <t>Lab4</t>
    <phoneticPr fontId="2" type="noConversion"/>
  </si>
  <si>
    <t>Lab8</t>
    <phoneticPr fontId="2" type="noConversion"/>
  </si>
  <si>
    <t>Lab6</t>
    <phoneticPr fontId="2" type="noConversion"/>
  </si>
  <si>
    <t>Lab7</t>
    <phoneticPr fontId="2" type="noConversion"/>
  </si>
  <si>
    <t>Lab8</t>
    <phoneticPr fontId="2" type="noConversion"/>
  </si>
  <si>
    <t>SS110</t>
    <phoneticPr fontId="2" type="noConversion"/>
  </si>
  <si>
    <t>SS102</t>
    <phoneticPr fontId="2" type="noConversion"/>
  </si>
  <si>
    <t>Lab7</t>
    <phoneticPr fontId="2" type="noConversion"/>
  </si>
  <si>
    <t>Lab3</t>
    <phoneticPr fontId="2" type="noConversion"/>
  </si>
  <si>
    <t>SS102</t>
    <phoneticPr fontId="2" type="noConversion"/>
  </si>
  <si>
    <t>HV001</t>
    <phoneticPr fontId="2" type="noConversion"/>
  </si>
  <si>
    <t>SS110</t>
    <phoneticPr fontId="2" type="noConversion"/>
  </si>
  <si>
    <t>HV002</t>
    <phoneticPr fontId="2" type="noConversion"/>
  </si>
  <si>
    <t>HV003</t>
    <phoneticPr fontId="2" type="noConversion"/>
  </si>
  <si>
    <t>HV006</t>
    <phoneticPr fontId="2" type="noConversion"/>
  </si>
  <si>
    <t>SS102</t>
    <phoneticPr fontId="2" type="noConversion"/>
  </si>
  <si>
    <t>SS104</t>
    <phoneticPr fontId="2" type="noConversion"/>
  </si>
  <si>
    <t>PQ</t>
    <phoneticPr fontId="2" type="noConversion"/>
  </si>
  <si>
    <t>V10-51</t>
    <phoneticPr fontId="2" type="noConversion"/>
  </si>
  <si>
    <t>Daily</t>
    <phoneticPr fontId="2" type="noConversion"/>
  </si>
  <si>
    <t>Lab3</t>
    <phoneticPr fontId="2" type="noConversion"/>
  </si>
  <si>
    <t>Lab4</t>
    <phoneticPr fontId="2" type="noConversion"/>
  </si>
  <si>
    <t>Lab8</t>
    <phoneticPr fontId="2" type="noConversion"/>
  </si>
  <si>
    <t>Lab6</t>
    <phoneticPr fontId="2" type="noConversion"/>
  </si>
  <si>
    <t>Lab7</t>
    <phoneticPr fontId="2" type="noConversion"/>
  </si>
  <si>
    <t>Lab8</t>
    <phoneticPr fontId="2" type="noConversion"/>
  </si>
  <si>
    <t>Daily_制水系统维护后测试</t>
    <phoneticPr fontId="2" type="noConversion"/>
  </si>
  <si>
    <t>Lab7</t>
    <phoneticPr fontId="2" type="noConversion"/>
  </si>
  <si>
    <t>Daily_制水系统开放维护后取样</t>
    <phoneticPr fontId="2" type="noConversion"/>
  </si>
  <si>
    <t>HV006</t>
    <phoneticPr fontId="2" type="noConversion"/>
  </si>
  <si>
    <t>Lab3</t>
    <phoneticPr fontId="2" type="noConversion"/>
  </si>
  <si>
    <t>Lab4</t>
    <phoneticPr fontId="2" type="noConversion"/>
  </si>
  <si>
    <t>Lab8</t>
    <phoneticPr fontId="2" type="noConversion"/>
  </si>
  <si>
    <t>V10-51</t>
    <phoneticPr fontId="2" type="noConversion"/>
  </si>
  <si>
    <t>Lab6</t>
    <phoneticPr fontId="2" type="noConversion"/>
  </si>
  <si>
    <t>Lab7</t>
    <phoneticPr fontId="2" type="noConversion"/>
  </si>
  <si>
    <t>Daily</t>
    <phoneticPr fontId="2" type="noConversion"/>
  </si>
  <si>
    <t>V10-51</t>
    <phoneticPr fontId="2" type="noConversion"/>
  </si>
  <si>
    <t>TW</t>
    <phoneticPr fontId="2" type="noConversion"/>
  </si>
  <si>
    <t>SI101</t>
    <phoneticPr fontId="2" type="noConversion"/>
  </si>
  <si>
    <t>SI102</t>
    <phoneticPr fontId="2" type="noConversion"/>
  </si>
  <si>
    <t>V10-43</t>
    <phoneticPr fontId="2" type="noConversion"/>
  </si>
  <si>
    <t>V10-49</t>
    <phoneticPr fontId="2" type="noConversion"/>
  </si>
  <si>
    <t>SI112</t>
    <phoneticPr fontId="2" type="noConversion"/>
  </si>
  <si>
    <t>V10-13</t>
    <phoneticPr fontId="2" type="noConversion"/>
  </si>
  <si>
    <t>SV101-01</t>
    <phoneticPr fontId="2" type="noConversion"/>
  </si>
  <si>
    <t>HV001</t>
    <phoneticPr fontId="2" type="noConversion"/>
  </si>
  <si>
    <t>HV006</t>
    <phoneticPr fontId="2" type="noConversion"/>
  </si>
  <si>
    <t>SS110</t>
    <phoneticPr fontId="2" type="noConversion"/>
  </si>
  <si>
    <t>HV002</t>
    <phoneticPr fontId="2" type="noConversion"/>
  </si>
  <si>
    <t>HV003</t>
    <phoneticPr fontId="2" type="noConversion"/>
  </si>
  <si>
    <t>SS104</t>
    <phoneticPr fontId="2" type="noConversion"/>
  </si>
  <si>
    <t>SS102</t>
    <phoneticPr fontId="2" type="noConversion"/>
  </si>
  <si>
    <t>PQ</t>
    <phoneticPr fontId="2" type="noConversion"/>
  </si>
  <si>
    <t>TW</t>
    <phoneticPr fontId="2" type="noConversion"/>
  </si>
  <si>
    <t>SI101</t>
    <phoneticPr fontId="2" type="noConversion"/>
  </si>
  <si>
    <t>SI102</t>
    <phoneticPr fontId="2" type="noConversion"/>
  </si>
  <si>
    <t>V10-43</t>
    <phoneticPr fontId="2" type="noConversion"/>
  </si>
  <si>
    <t>V10-49</t>
    <phoneticPr fontId="2" type="noConversion"/>
  </si>
  <si>
    <t>SI112</t>
    <phoneticPr fontId="2" type="noConversion"/>
  </si>
  <si>
    <t>V10-13</t>
    <phoneticPr fontId="2" type="noConversion"/>
  </si>
  <si>
    <t>SV101-01</t>
    <phoneticPr fontId="2" type="noConversion"/>
  </si>
  <si>
    <t>SV102-01</t>
    <phoneticPr fontId="2" type="noConversion"/>
  </si>
  <si>
    <t>SV106-02</t>
    <phoneticPr fontId="2" type="noConversion"/>
  </si>
  <si>
    <t>V10-51</t>
    <phoneticPr fontId="2" type="noConversion"/>
  </si>
  <si>
    <t>Lab3</t>
    <phoneticPr fontId="2" type="noConversion"/>
  </si>
  <si>
    <t>Lab4</t>
    <phoneticPr fontId="2" type="noConversion"/>
  </si>
  <si>
    <t>Lab8</t>
    <phoneticPr fontId="2" type="noConversion"/>
  </si>
  <si>
    <t>Lab6</t>
    <phoneticPr fontId="2" type="noConversion"/>
  </si>
  <si>
    <t>Lab7</t>
    <phoneticPr fontId="2" type="noConversion"/>
  </si>
  <si>
    <t>V10-51</t>
    <phoneticPr fontId="2" type="noConversion"/>
  </si>
  <si>
    <t>Daily</t>
    <phoneticPr fontId="2" type="noConversion"/>
  </si>
  <si>
    <t>V10-51</t>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</si>
  <si>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</si>
  <si>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</si>
  <si>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</si>
  <si>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</si>
  <si>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</si>
  <si>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HV002</t>
    <phoneticPr fontId="2" type="noConversion"/>
  </si>
  <si>
    <t>SS104</t>
    <phoneticPr fontId="2" type="noConversion"/>
  </si>
  <si>
    <t>PQ</t>
    <phoneticPr fontId="2" type="noConversion"/>
  </si>
  <si>
    <t>刘莉莉</t>
    <phoneticPr fontId="2" type="noConversion"/>
  </si>
  <si>
    <t>4.工作簿管理人在数据输入后将对应的数据单元格标示为灰色，QA有资质的相应人员进行第二人复核后通知工作簿管理人将数据标示为无色。</t>
    <phoneticPr fontId="2" type="noConversion"/>
  </si>
  <si>
    <t>Date</t>
    <phoneticPr fontId="2" type="noConversion"/>
  </si>
  <si>
    <t>Point</t>
    <phoneticPr fontId="2" type="noConversion"/>
  </si>
  <si>
    <t>Alert</t>
    <phoneticPr fontId="2" type="noConversion"/>
  </si>
  <si>
    <t>Action</t>
    <phoneticPr fontId="2" type="noConversion"/>
  </si>
  <si>
    <t>Specification</t>
    <phoneticPr fontId="2" type="noConversion"/>
  </si>
  <si>
    <t>SOP_version</t>
    <phoneticPr fontId="2" type="noConversion"/>
  </si>
  <si>
    <t>stage</t>
    <phoneticPr fontId="2" type="noConversion"/>
  </si>
  <si>
    <t>Max of Alert</t>
  </si>
  <si>
    <t>Total Max of Alert</t>
  </si>
  <si>
    <t>Max of Action</t>
  </si>
  <si>
    <t>Total Max of Action</t>
  </si>
  <si>
    <t>(blank)</t>
  </si>
  <si>
    <t>SS102</t>
    <phoneticPr fontId="2" type="noConversion"/>
  </si>
  <si>
    <t>HV003</t>
    <phoneticPr fontId="2" type="noConversion"/>
  </si>
  <si>
    <t>HV001</t>
    <phoneticPr fontId="2" type="noConversion"/>
  </si>
  <si>
    <t>HV006</t>
    <phoneticPr fontId="2" type="noConversion"/>
  </si>
  <si>
    <t>HV002</t>
    <phoneticPr fontId="2" type="noConversion"/>
  </si>
  <si>
    <t>SS104</t>
    <phoneticPr fontId="2" type="noConversion"/>
  </si>
  <si>
    <t>SS110</t>
    <phoneticPr fontId="2" type="noConversion"/>
  </si>
  <si>
    <t>SS110</t>
    <phoneticPr fontId="2" type="noConversion"/>
  </si>
  <si>
    <t>SS110</t>
    <phoneticPr fontId="2" type="noConversion"/>
  </si>
  <si>
    <t>Lab6</t>
    <phoneticPr fontId="2" type="noConversion"/>
  </si>
  <si>
    <t>Lab7</t>
    <phoneticPr fontId="2" type="noConversion"/>
  </si>
  <si>
    <t>Lab3</t>
    <phoneticPr fontId="2" type="noConversion"/>
  </si>
  <si>
    <t>Lab4</t>
    <phoneticPr fontId="2" type="noConversion"/>
  </si>
  <si>
    <t>Lab8</t>
    <phoneticPr fontId="2" type="noConversion"/>
  </si>
  <si>
    <t>V10-51</t>
    <phoneticPr fontId="2" type="noConversion"/>
  </si>
  <si>
    <t>Daily</t>
    <phoneticPr fontId="2" type="noConversion"/>
  </si>
  <si>
    <t>RO膜清洗</t>
    <phoneticPr fontId="2" type="noConversion"/>
  </si>
  <si>
    <t>RO膜清洗</t>
    <phoneticPr fontId="2" type="noConversion"/>
  </si>
  <si>
    <t>V10-43</t>
    <phoneticPr fontId="2" type="noConversion"/>
  </si>
  <si>
    <t>Daily</t>
    <phoneticPr fontId="2" type="noConversion"/>
  </si>
  <si>
    <t>Daily</t>
    <phoneticPr fontId="2" type="noConversion"/>
  </si>
  <si>
    <t>V10-51</t>
    <phoneticPr fontId="2" type="noConversion"/>
  </si>
  <si>
    <t>Lab6</t>
    <phoneticPr fontId="2" type="noConversion"/>
  </si>
  <si>
    <t>Lab7</t>
    <phoneticPr fontId="2" type="noConversion"/>
  </si>
  <si>
    <t>Lab6</t>
    <phoneticPr fontId="2" type="noConversion"/>
  </si>
  <si>
    <t>Lab7</t>
    <phoneticPr fontId="2" type="noConversion"/>
  </si>
  <si>
    <t>V10-51</t>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</si>
  <si>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</si>
  <si>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</si>
  <si>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</si>
  <si>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</si>
  <si>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</si>
  <si>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HV002</t>
    <phoneticPr fontId="2" type="noConversion"/>
  </si>
  <si>
    <t>SS104</t>
    <phoneticPr fontId="2" type="noConversion"/>
  </si>
  <si>
    <t>PQ</t>
    <phoneticPr fontId="2" type="noConversion"/>
  </si>
  <si>
    <t>PQ</t>
    <phoneticPr fontId="2" type="noConversion"/>
  </si>
  <si>
    <t>V10-51</t>
    <phoneticPr fontId="2" type="noConversion"/>
  </si>
  <si>
    <t>Lab3</t>
    <phoneticPr fontId="2" type="noConversion"/>
  </si>
  <si>
    <t>Lab4</t>
    <phoneticPr fontId="2" type="noConversion"/>
  </si>
  <si>
    <t>Lab8</t>
    <phoneticPr fontId="2" type="noConversion"/>
  </si>
  <si>
    <t>Lab6</t>
    <phoneticPr fontId="2" type="noConversion"/>
  </si>
  <si>
    <t>Lab7</t>
    <phoneticPr fontId="2" type="noConversion"/>
  </si>
  <si>
    <t>Daily</t>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</si>
  <si>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</si>
  <si>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</si>
  <si>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</si>
  <si>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</si>
  <si>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</si>
  <si>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HV002</t>
    <phoneticPr fontId="2" type="noConversion"/>
  </si>
  <si>
    <t>SS104</t>
    <phoneticPr fontId="2" type="noConversion"/>
  </si>
  <si>
    <t>HV001</t>
    <phoneticPr fontId="2" type="noConversion"/>
  </si>
  <si>
    <t>Daily</t>
    <phoneticPr fontId="2" type="noConversion"/>
  </si>
  <si>
    <t>3.本Excel工作簿中包括5个子工作表，分别为首张工作表、数据库（WFO-Date Input、PW-TAMC Input、PW-Conductivity Input、PW-TOC Input），首张工作表中规定了对本工作簿管理的基本要求。、</t>
    <phoneticPr fontId="2" type="noConversion"/>
  </si>
  <si>
    <r>
      <t>2. 数据录入及第二人复核
1) 根据已完成第二人复核的生产模块区环境监控测试报告，由工作簿管理人负责相关数据的录入。</t>
    </r>
    <r>
      <rPr>
        <sz val="11"/>
        <rFont val="宋体"/>
        <family val="2"/>
        <scheme val="minor"/>
      </rPr>
      <t xml:space="preserve">
2) 数据录入后由QA有资质的相应人员进行第二人复核</t>
    </r>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</si>
  <si>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</si>
  <si>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</si>
  <si>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</si>
  <si>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</si>
  <si>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</si>
  <si>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HV002</t>
    <phoneticPr fontId="2" type="noConversion"/>
  </si>
  <si>
    <t>SS104</t>
    <phoneticPr fontId="2" type="noConversion"/>
  </si>
  <si>
    <t>HV002</t>
    <phoneticPr fontId="2" type="noConversion"/>
  </si>
  <si>
    <t>HV006</t>
    <phoneticPr fontId="2" type="noConversion"/>
  </si>
  <si>
    <t>V10-51</t>
    <phoneticPr fontId="2" type="noConversion"/>
  </si>
  <si>
    <t>Lab3</t>
    <phoneticPr fontId="2" type="noConversion"/>
  </si>
  <si>
    <t>Lab4</t>
    <phoneticPr fontId="2" type="noConversion"/>
  </si>
  <si>
    <t>Lab8</t>
    <phoneticPr fontId="2" type="noConversion"/>
  </si>
  <si>
    <t>Lab6</t>
    <phoneticPr fontId="2" type="noConversion"/>
  </si>
  <si>
    <t>Lab7</t>
    <phoneticPr fontId="2" type="noConversion"/>
  </si>
  <si>
    <t>Lab8</t>
    <phoneticPr fontId="2" type="noConversion"/>
  </si>
  <si>
    <t>Daily</t>
    <phoneticPr fontId="2" type="noConversion"/>
  </si>
  <si>
    <t>V10-51</t>
    <phoneticPr fontId="2" type="noConversion"/>
  </si>
  <si>
    <t>Lab6</t>
    <phoneticPr fontId="2" type="noConversion"/>
  </si>
  <si>
    <t>Lab7</t>
    <phoneticPr fontId="2" type="noConversion"/>
  </si>
  <si>
    <t>Lab6</t>
    <phoneticPr fontId="2" type="noConversion"/>
  </si>
  <si>
    <t>Lab7</t>
    <phoneticPr fontId="2" type="noConversion"/>
  </si>
  <si>
    <t>V10-51</t>
    <phoneticPr fontId="2" type="noConversion"/>
  </si>
  <si>
    <t>Lab3</t>
    <phoneticPr fontId="2" type="noConversion"/>
  </si>
  <si>
    <t>Lab4</t>
    <phoneticPr fontId="2" type="noConversion"/>
  </si>
  <si>
    <t>Lab8</t>
    <phoneticPr fontId="2" type="noConversion"/>
  </si>
  <si>
    <t>SS102</t>
    <phoneticPr fontId="2" type="noConversion"/>
  </si>
  <si>
    <t>HV003</t>
    <phoneticPr fontId="2" type="noConversion"/>
  </si>
  <si>
    <t>HV002</t>
    <phoneticPr fontId="2" type="noConversion"/>
  </si>
  <si>
    <t>SS104</t>
    <phoneticPr fontId="2" type="noConversion"/>
  </si>
  <si>
    <t>SS110</t>
    <phoneticPr fontId="2" type="noConversion"/>
  </si>
  <si>
    <t>HV001</t>
    <phoneticPr fontId="2" type="noConversion"/>
  </si>
  <si>
    <t>PQ</t>
    <phoneticPr fontId="2" type="noConversion"/>
  </si>
  <si>
    <t>PQ</t>
    <phoneticPr fontId="2" type="noConversion"/>
  </si>
  <si>
    <t>SS102</t>
    <phoneticPr fontId="2" type="noConversion"/>
  </si>
  <si>
    <t>SS110</t>
    <phoneticPr fontId="2" type="noConversion"/>
  </si>
  <si>
    <t>V10-51</t>
    <phoneticPr fontId="2" type="noConversion"/>
  </si>
  <si>
    <t>HV003</t>
    <phoneticPr fontId="2" type="noConversion"/>
  </si>
  <si>
    <t>Temperature</t>
    <phoneticPr fontId="2" type="noConversion"/>
  </si>
  <si>
    <t>Additional_Test</t>
    <phoneticPr fontId="2" type="noConversion"/>
  </si>
  <si>
    <t>Additional_Test</t>
    <phoneticPr fontId="2" type="noConversion"/>
  </si>
  <si>
    <t>SS102</t>
    <phoneticPr fontId="2" type="noConversion"/>
  </si>
  <si>
    <t>HV003</t>
    <phoneticPr fontId="2" type="noConversion"/>
  </si>
  <si>
    <t>HV001</t>
    <phoneticPr fontId="2" type="noConversion"/>
  </si>
  <si>
    <t>HV006</t>
    <phoneticPr fontId="2" type="noConversion"/>
  </si>
  <si>
    <t>SS110</t>
    <phoneticPr fontId="2" type="noConversion"/>
  </si>
  <si>
    <t>HV002</t>
    <phoneticPr fontId="2" type="noConversion"/>
  </si>
  <si>
    <t>SS104</t>
    <phoneticPr fontId="2" type="noConversion"/>
  </si>
  <si>
    <t>HV003</t>
    <phoneticPr fontId="2" type="noConversion"/>
  </si>
  <si>
    <t>Lab6</t>
    <phoneticPr fontId="2" type="noConversion"/>
  </si>
  <si>
    <t>Lab7</t>
    <phoneticPr fontId="2" type="noConversion"/>
  </si>
  <si>
    <t>V10-51</t>
    <phoneticPr fontId="2" type="noConversion"/>
  </si>
  <si>
    <t>Lab3</t>
    <phoneticPr fontId="2" type="noConversion"/>
  </si>
  <si>
    <t>Lab4</t>
    <phoneticPr fontId="2" type="noConversion"/>
  </si>
  <si>
    <t>Lab8</t>
    <phoneticPr fontId="2" type="noConversion"/>
  </si>
  <si>
    <t>Daily-Additonal</t>
    <phoneticPr fontId="2" type="noConversion"/>
  </si>
  <si>
    <t>Lab8</t>
  </si>
  <si>
    <t>Lab7</t>
  </si>
  <si>
    <t>PQ</t>
    <phoneticPr fontId="2" type="noConversion"/>
  </si>
  <si>
    <t>PQ</t>
    <phoneticPr fontId="2" type="noConversion"/>
  </si>
  <si>
    <t>NA</t>
    <phoneticPr fontId="2" type="noConversion"/>
  </si>
  <si>
    <t>NA</t>
    <phoneticPr fontId="2" type="noConversion"/>
  </si>
  <si>
    <t>NA</t>
    <phoneticPr fontId="2" type="noConversion"/>
  </si>
  <si>
    <t>NA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</si>
</sst>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quot; (&quot;[$-804]aaa&quot;)&quot;"/>
  </numFmts>
  <fonts count="17" x14ac:knownFonts="1">
    <font>
      <sz val="11"/>
      <color theme="1"/>
      <name val="宋体"/>
      <family val="2"/>
      <charset val="134"/>
      <scheme val="minor"/>
    </font>
    <font>
      <sz val="11"/>
      <color theme="1"/>
      <name val="宋体"/>
      <family val="2"/>
      <scheme val="minor"/>
    </font>
    <font>
      <sz val="9"/>
      <name val="宋体"/>
      <family val="2"/>
      <charset val="134"/>
      <scheme val="minor"/>
    </font>
    <font>
      <sz val="9"/>
      <color theme="1"/>
      <name val="Arial"/>
      <family val="2"/>
    </font>
    <font>
      <sz val="9"/>
      <color theme="1"/>
      <name val="宋体"/>
      <family val="2"/>
      <charset val="134"/>
      <scheme val="minor"/>
    </font>
    <font>
      <sz val="9"/>
      <color theme="1"/>
      <name val="宋体"/>
      <family val="3"/>
      <charset val="134"/>
    </font>
    <font>
      <b/>
      <sz val="11"/>
      <color theme="1"/>
      <name val="宋体"/>
      <family val="2"/>
      <scheme val="minor"/>
    </font>
    <font>
      <sz val="9"/>
      <color theme="1"/>
      <name val="宋体"/>
      <family val="2"/>
      <scheme val="minor"/>
    </font>
    <font>
      <sz val="9"/>
      <color theme="1"/>
      <name val="宋体"/>
      <family val="3"/>
      <charset val="134"/>
      <scheme val="minor"/>
    </font>
    <font>
      <sz val="11"/>
      <name val="宋体"/>
      <family val="2"/>
      <scheme val="minor"/>
    </font>
    <font>
      <u/>
      <sz val="9.35"/>
      <color theme="10"/>
      <name val="Calibri"/>
      <family val="2"/>
    </font>
    <font>
      <u/>
      <sz val="11"/>
      <color theme="10"/>
      <name val="Calibri"/>
      <family val="2"/>
    </font>
    <font>
      <sz val="11"/>
      <name val="Times New Roman"/>
      <family val="1"/>
    </font>
    <font>
      <b/>
      <sz val="11"/>
      <name val="宋体"/>
      <family val="2"/>
      <scheme val="minor"/>
    </font>
    <font>
      <sz val="9"/>
      <color theme="1"/>
      <name val="宋体"/>
      <family val="3"/>
      <charset val="134"/>
      <scheme val="minor"/>
    </font>
    <font>
      <sz val="9"/>
      <color theme="1"/>
      <name val="宋体"/>
      <family val="2"/>
      <scheme val="minor"/>
    </font>
    <font>
      <sz val="9"/>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19">
    <border>
      <left/>
      <right/>
      <top/>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176" fontId="0" fillId="0" borderId="0">
      <alignment vertical="center"/>
    </xf>
    <xf numFmtId="176" fontId="1" fillId="0" borderId="0"/>
    <xf numFmtId="176" fontId="10" fillId="0" borderId="0" applyNumberFormat="0" applyFill="0" applyBorder="0" applyAlignment="0" applyProtection="0">
      <alignment vertical="top"/>
      <protection locked="0"/>
    </xf>
  </cellStyleXfs>
  <cellXfs count="107">
    <xf numFmtId="176" fontId="0" fillId="0" borderId="0" xfId="0">
      <alignment vertical="center"/>
    </xf>
    <xf numFmtId="176" fontId="4" fillId="0" borderId="0" xfId="0" applyFont="1" applyAlignment="1">
      <alignment horizontal="center" vertical="center"/>
    </xf>
    <xf numFmtId="176" fontId="3" fillId="0" borderId="3" xfId="0" applyFont="1" applyFill="1" applyBorder="1" applyAlignment="1">
      <alignment horizontal="center" vertical="center" wrapText="1"/>
    </xf>
    <xf numFmtId="176" fontId="3" fillId="0" borderId="3" xfId="0" applyNumberFormat="1" applyFont="1" applyFill="1" applyBorder="1" applyAlignment="1">
      <alignment horizontal="center" vertical="center"/>
    </xf>
    <xf numFmtId="176" fontId="3" fillId="0" borderId="3" xfId="0" applyFont="1" applyFill="1" applyBorder="1" applyAlignment="1">
      <alignment horizontal="center" vertical="center"/>
    </xf>
    <xf numFmtId="176" fontId="4" fillId="0" borderId="0" xfId="0" applyFont="1" applyBorder="1" applyAlignment="1">
      <alignment horizontal="center" vertical="center"/>
    </xf>
    <xf numFmtId="176" fontId="4" fillId="0" borderId="0" xfId="0" applyNumberFormat="1" applyFont="1" applyAlignment="1">
      <alignment horizontal="center" vertical="center"/>
    </xf>
    <xf numFmtId="176" fontId="4" fillId="0" borderId="0" xfId="0" applyFont="1" applyAlignment="1">
      <alignment horizontal="center" vertical="center" wrapText="1"/>
    </xf>
    <xf numFmtId="176" fontId="4" fillId="0" borderId="0" xfId="0" applyFont="1" applyBorder="1" applyAlignment="1">
      <alignment horizontal="center" vertical="center" wrapText="1"/>
    </xf>
    <xf numFmtId="176" fontId="4" fillId="0" borderId="0" xfId="0" applyFont="1" applyAlignment="1">
      <alignment horizontal="center" vertical="center"/>
    </xf>
    <xf numFmtId="176" fontId="4" fillId="0" borderId="3" xfId="0" applyNumberFormat="1" applyFont="1" applyBorder="1" applyAlignment="1">
      <alignment horizontal="center" vertical="center"/>
    </xf>
    <xf numFmtId="176" fontId="4" fillId="0" borderId="3" xfId="0" applyNumberFormat="1" applyFont="1" applyBorder="1" applyAlignment="1">
      <alignment horizontal="center" vertical="center" wrapText="1"/>
    </xf>
    <xf numFmtId="176" fontId="0" fillId="0" borderId="0" xfId="0" pivotButton="1">
      <alignment vertical="center"/>
    </xf>
    <xf numFmtId="176" fontId="0" fillId="0" borderId="0" xfId="0" applyAlignment="1"/>
    <xf numFmtId="176" fontId="0" fillId="0" borderId="7" xfId="0" applyBorder="1" applyAlignment="1">
      <alignment vertical="center" wrapText="1"/>
    </xf>
    <xf numFmtId="176" fontId="9" fillId="0" borderId="8" xfId="0" applyFont="1" applyBorder="1" applyAlignment="1">
      <alignment vertical="center"/>
    </xf>
    <xf numFmtId="176" fontId="11" fillId="0" borderId="8" xfId="2" applyFont="1" applyBorder="1" applyAlignment="1" applyProtection="1">
      <alignment vertical="center" wrapText="1"/>
    </xf>
    <xf numFmtId="176" fontId="0" fillId="0" borderId="9" xfId="0" applyBorder="1" applyAlignment="1">
      <alignment vertical="center" wrapText="1"/>
    </xf>
    <xf numFmtId="176" fontId="9" fillId="0" borderId="10" xfId="0" applyFont="1" applyBorder="1" applyAlignment="1">
      <alignment vertical="center" wrapText="1"/>
    </xf>
    <xf numFmtId="176" fontId="9" fillId="0" borderId="10" xfId="0" applyFont="1" applyBorder="1" applyAlignment="1">
      <alignment vertical="center"/>
    </xf>
    <xf numFmtId="176" fontId="0" fillId="0" borderId="11" xfId="0" applyBorder="1" applyAlignment="1">
      <alignment vertical="center" wrapText="1"/>
    </xf>
    <xf numFmtId="176" fontId="12" fillId="0" borderId="12" xfId="0" applyFont="1" applyBorder="1" applyAlignment="1">
      <alignment vertical="center" wrapText="1"/>
    </xf>
    <xf numFmtId="176" fontId="0" fillId="0" borderId="0" xfId="0" applyAlignment="1">
      <alignment vertical="center"/>
    </xf>
    <xf numFmtId="176" fontId="4" fillId="0" borderId="0" xfId="0"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Border="1" applyAlignment="1">
      <alignment horizontal="center" vertical="center"/>
    </xf>
    <xf numFmtId="176" fontId="3" fillId="0" borderId="3" xfId="0" applyNumberFormat="1" applyFont="1" applyFill="1" applyBorder="1" applyAlignment="1">
      <alignment horizontal="center" vertical="center"/>
    </xf>
    <xf numFmtId="176" fontId="4" fillId="0" borderId="0" xfId="0" applyNumberFormat="1" applyFont="1" applyBorder="1" applyAlignment="1">
      <alignment horizontal="center" vertical="center" wrapText="1"/>
    </xf>
    <xf numFmtId="176" fontId="0" fillId="0" borderId="0" xfId="0" applyAlignment="1">
      <alignment horizontal="center" vertical="center"/>
    </xf>
    <xf numFmtId="176" fontId="4" fillId="0" borderId="0" xfId="0" applyNumberFormat="1" applyFont="1" applyAlignment="1">
      <alignment horizontal="center" vertical="center"/>
    </xf>
    <xf numFmtId="176" fontId="7" fillId="0" borderId="0" xfId="1" applyFont="1" applyAlignment="1">
      <alignment horizontal="center" vertical="center"/>
    </xf>
    <xf numFmtId="176" fontId="8" fillId="0" borderId="0" xfId="0" applyFont="1" applyAlignment="1">
      <alignment horizontal="center" vertical="center"/>
    </xf>
    <xf numFmtId="176" fontId="8" fillId="0" borderId="0" xfId="0" applyNumberFormat="1" applyFont="1" applyAlignment="1">
      <alignment horizontal="center" vertical="center"/>
    </xf>
    <xf numFmtId="176" fontId="8"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8" fillId="0" borderId="0" xfId="0" applyNumberFormat="1" applyFont="1" applyAlignment="1">
      <alignment horizontal="center" vertical="center"/>
    </xf>
    <xf numFmtId="176" fontId="4" fillId="0" borderId="0" xfId="0" applyNumberFormat="1" applyFont="1" applyAlignment="1">
      <alignment horizontal="center" vertical="center"/>
    </xf>
    <xf numFmtId="176" fontId="3" fillId="0" borderId="3" xfId="0" applyNumberFormat="1" applyFont="1" applyFill="1" applyBorder="1" applyAlignment="1">
      <alignment horizontal="center" vertical="center" wrapText="1"/>
    </xf>
    <xf numFmtId="176" fontId="3" fillId="0" borderId="3" xfId="0" applyNumberFormat="1" applyFont="1" applyFill="1" applyBorder="1" applyAlignment="1">
      <alignment horizontal="center" vertical="center"/>
    </xf>
    <xf numFmtId="176" fontId="0" fillId="0" borderId="0" xfId="0" applyNumberFormat="1">
      <alignment vertical="center"/>
    </xf>
    <xf numFmtId="14" fontId="4" fillId="0" borderId="0" xfId="0" applyNumberFormat="1" applyFont="1" applyAlignment="1">
      <alignment horizontal="center" vertical="center"/>
    </xf>
    <xf numFmtId="14" fontId="8" fillId="0" borderId="0" xfId="0" applyNumberFormat="1" applyFont="1">
      <alignment vertical="center"/>
    </xf>
    <xf numFmtId="14" fontId="8" fillId="0" borderId="0" xfId="0" applyNumberFormat="1" applyFont="1" applyAlignment="1">
      <alignment horizontal="center" vertical="center"/>
    </xf>
    <xf numFmtId="176" fontId="7" fillId="0" borderId="0" xfId="1" applyNumberFormat="1" applyFont="1" applyBorder="1" applyAlignment="1">
      <alignment horizontal="center" vertical="center"/>
    </xf>
    <xf numFmtId="176" fontId="7" fillId="0" borderId="0" xfId="1" applyNumberFormat="1" applyFont="1" applyAlignment="1">
      <alignment horizontal="center" vertical="center"/>
    </xf>
    <xf numFmtId="14" fontId="8" fillId="0" borderId="0" xfId="1" applyNumberFormat="1" applyFont="1" applyFill="1" applyAlignment="1">
      <alignment horizontal="center" vertical="center"/>
    </xf>
    <xf numFmtId="14" fontId="0" fillId="0" borderId="0" xfId="0" applyNumberFormat="1" applyAlignment="1">
      <alignment horizontal="left" vertical="center"/>
    </xf>
    <xf numFmtId="176" fontId="0" fillId="0" borderId="0" xfId="0" applyAlignment="1">
      <alignment horizontal="left"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4" xfId="0" applyNumberFormat="1" applyFont="1" applyFill="1" applyBorder="1" applyAlignment="1">
      <alignment horizontal="center" vertical="center"/>
    </xf>
    <xf numFmtId="176" fontId="4" fillId="0" borderId="0" xfId="0" applyNumberFormat="1" applyFont="1" applyAlignment="1">
      <alignment horizontal="center" vertical="center" wrapText="1"/>
    </xf>
    <xf numFmtId="176" fontId="4" fillId="0" borderId="2" xfId="0" applyNumberFormat="1" applyFont="1" applyFill="1" applyBorder="1" applyAlignment="1">
      <alignment horizontal="center" vertical="center" wrapText="1"/>
    </xf>
    <xf numFmtId="176" fontId="4" fillId="0" borderId="3" xfId="0" applyNumberFormat="1" applyFont="1" applyFill="1" applyBorder="1" applyAlignment="1">
      <alignment horizontal="center" vertical="center" wrapText="1"/>
    </xf>
    <xf numFmtId="176" fontId="3" fillId="0" borderId="3" xfId="0" applyNumberFormat="1" applyFont="1" applyFill="1" applyBorder="1" applyAlignment="1">
      <alignment horizontal="left" vertical="center"/>
    </xf>
    <xf numFmtId="176" fontId="4" fillId="0" borderId="0" xfId="0" applyNumberFormat="1" applyFont="1" applyBorder="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4" fontId="4" fillId="4" borderId="0" xfId="0" applyNumberFormat="1" applyFont="1" applyFill="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176" fontId="4" fillId="0" borderId="0" xfId="0" applyNumberFormat="1" applyFont="1" applyAlignment="1">
      <alignment horizontal="center" vertical="center"/>
    </xf>
    <xf numFmtId="0" fontId="7" fillId="0" borderId="0" xfId="1" applyNumberFormat="1" applyFont="1" applyBorder="1" applyAlignment="1">
      <alignment horizontal="center" vertical="center"/>
    </xf>
    <xf numFmtId="0" fontId="8" fillId="0" borderId="0" xfId="0" applyNumberFormat="1" applyFont="1" applyAlignment="1">
      <alignment horizontal="center" vertical="center"/>
    </xf>
    <xf numFmtId="0" fontId="4" fillId="0" borderId="0" xfId="0" applyNumberFormat="1" applyFont="1" applyAlignment="1">
      <alignment horizontal="center" vertical="center"/>
    </xf>
    <xf numFmtId="0" fontId="4" fillId="4" borderId="0" xfId="0" applyNumberFormat="1" applyFont="1" applyFill="1" applyAlignment="1">
      <alignment horizontal="center" vertical="center"/>
    </xf>
    <xf numFmtId="0" fontId="7" fillId="0" borderId="0" xfId="1" applyNumberFormat="1" applyFont="1" applyAlignment="1">
      <alignment horizontal="center" vertical="center"/>
    </xf>
    <xf numFmtId="176" fontId="9" fillId="0" borderId="15" xfId="0" applyFont="1" applyBorder="1" applyAlignment="1">
      <alignment horizontal="left" vertical="center" wrapText="1"/>
    </xf>
    <xf numFmtId="176" fontId="9" fillId="0" borderId="16" xfId="0" applyFont="1" applyBorder="1" applyAlignment="1">
      <alignment horizontal="left" vertical="center"/>
    </xf>
    <xf numFmtId="176" fontId="6" fillId="2" borderId="5" xfId="0" applyFont="1" applyFill="1" applyBorder="1" applyAlignment="1">
      <alignment horizontal="center" wrapText="1"/>
    </xf>
    <xf numFmtId="176" fontId="6" fillId="2" borderId="6" xfId="0" applyFont="1" applyFill="1" applyBorder="1" applyAlignment="1">
      <alignment horizontal="center"/>
    </xf>
    <xf numFmtId="176" fontId="9" fillId="0" borderId="7" xfId="0" applyFont="1" applyBorder="1" applyAlignment="1">
      <alignment horizontal="left" vertical="center" wrapText="1"/>
    </xf>
    <xf numFmtId="176" fontId="9" fillId="0" borderId="8" xfId="0" applyFont="1" applyBorder="1" applyAlignment="1">
      <alignment horizontal="left" vertical="center"/>
    </xf>
    <xf numFmtId="176" fontId="9" fillId="0" borderId="13" xfId="0" applyFont="1" applyBorder="1" applyAlignment="1">
      <alignment horizontal="left" vertical="center" wrapText="1"/>
    </xf>
    <xf numFmtId="176" fontId="9" fillId="0" borderId="14" xfId="0" applyFont="1" applyBorder="1" applyAlignment="1">
      <alignment horizontal="left" vertical="center"/>
    </xf>
    <xf numFmtId="176" fontId="9" fillId="0" borderId="14" xfId="0" applyFont="1" applyBorder="1" applyAlignment="1">
      <alignment horizontal="left" vertical="center" wrapText="1"/>
    </xf>
    <xf numFmtId="176" fontId="13" fillId="2" borderId="5" xfId="0" applyFont="1" applyFill="1" applyBorder="1" applyAlignment="1">
      <alignment horizontal="center" vertical="center" wrapText="1"/>
    </xf>
    <xf numFmtId="176" fontId="13" fillId="2" borderId="6" xfId="0" applyFont="1" applyFill="1" applyBorder="1" applyAlignment="1">
      <alignment horizontal="center" vertical="center"/>
    </xf>
    <xf numFmtId="176" fontId="9" fillId="0" borderId="11" xfId="0" applyFont="1" applyBorder="1" applyAlignment="1">
      <alignment horizontal="left" vertical="center" wrapText="1"/>
    </xf>
    <xf numFmtId="176" fontId="9" fillId="0" borderId="12" xfId="0" applyFont="1" applyBorder="1" applyAlignment="1">
      <alignment horizontal="left" vertical="center"/>
    </xf>
    <xf numFmtId="176" fontId="9" fillId="0" borderId="17" xfId="0" applyFont="1" applyBorder="1" applyAlignment="1">
      <alignment horizontal="left" vertical="center" wrapText="1"/>
    </xf>
    <xf numFmtId="176" fontId="9" fillId="0" borderId="18" xfId="0" applyFont="1" applyBorder="1" applyAlignment="1">
      <alignment horizontal="left" vertical="center" wrapText="1"/>
    </xf>
    <xf numFmtId="176" fontId="4" fillId="0" borderId="0" xfId="0" applyNumberFormat="1" applyFont="1" applyAlignment="1">
      <alignment horizontal="center" vertical="center"/>
    </xf>
    <xf numFmtId="176" fontId="4" fillId="0" borderId="4" xfId="0" applyNumberFormat="1" applyFont="1" applyFill="1" applyBorder="1" applyAlignment="1">
      <alignment horizontal="center" vertical="center"/>
    </xf>
    <xf numFmtId="176" fontId="4" fillId="0" borderId="2"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6" fontId="4" fillId="0" borderId="3" xfId="0" applyNumberFormat="1" applyFont="1" applyFill="1" applyBorder="1" applyAlignment="1">
      <alignment horizontal="center" vertical="center"/>
    </xf>
    <xf numFmtId="14" fontId="14" fillId="0" borderId="0" xfId="1" applyNumberFormat="1" applyFont="1" applyFill="1" applyAlignment="1">
      <alignment horizontal="center" vertical="center"/>
    </xf>
    <xf numFmtId="0" fontId="15" fillId="0" borderId="0" xfId="1" applyNumberFormat="1" applyFont="1" applyAlignment="1">
      <alignment horizontal="center" vertical="center"/>
    </xf>
    <xf numFmtId="0" fontId="15" fillId="0" borderId="0" xfId="1" applyNumberFormat="1" applyFont="1" applyBorder="1" applyAlignment="1">
      <alignment horizontal="center" vertical="center"/>
    </xf>
    <xf numFmtId="176" fontId="15" fillId="0" borderId="0" xfId="1" applyFont="1" applyAlignment="1">
      <alignment horizontal="center" vertical="center"/>
    </xf>
    <xf numFmtId="0" fontId="16" fillId="0" borderId="0" xfId="0" applyNumberFormat="1" applyFont="1" applyBorder="1" applyAlignment="1">
      <alignment horizontal="center" vertical="center"/>
    </xf>
    <xf numFmtId="0" fontId="15" fillId="0" borderId="0" xfId="1" applyNumberFormat="1" applyFont="1"/>
    <xf numFmtId="176" fontId="15" fillId="0" borderId="0" xfId="1" applyFont="1" applyAlignment="1">
      <alignment horizontal="left"/>
    </xf>
    <xf numFmtId="176" fontId="15" fillId="0" borderId="0" xfId="1" applyFont="1"/>
    <xf numFmtId="0" fontId="16" fillId="3" borderId="0" xfId="0" applyNumberFormat="1" applyFont="1" applyFill="1" applyBorder="1" applyAlignment="1">
      <alignment horizontal="center" vertical="center"/>
    </xf>
    <xf numFmtId="0" fontId="15" fillId="0" borderId="3" xfId="1" applyNumberFormat="1" applyFont="1" applyBorder="1" applyAlignment="1">
      <alignment horizontal="center" vertical="center"/>
    </xf>
    <xf numFmtId="0" fontId="16" fillId="3" borderId="3" xfId="0" applyNumberFormat="1" applyFont="1" applyFill="1" applyBorder="1" applyAlignment="1">
      <alignment horizontal="center" vertical="center"/>
    </xf>
    <xf numFmtId="14" fontId="14" fillId="0" borderId="3" xfId="1" applyNumberFormat="1" applyFont="1" applyFill="1" applyBorder="1" applyAlignment="1">
      <alignment horizontal="center" vertical="center"/>
    </xf>
    <xf numFmtId="14" fontId="14" fillId="0" borderId="3" xfId="0" applyNumberFormat="1" applyFont="1" applyFill="1" applyBorder="1" applyAlignment="1">
      <alignment horizontal="center" vertical="center"/>
    </xf>
    <xf numFmtId="14" fontId="14" fillId="0" borderId="0" xfId="0" applyNumberFormat="1" applyFont="1" applyFill="1" applyBorder="1" applyAlignment="1">
      <alignment horizontal="center" vertical="center"/>
    </xf>
    <xf numFmtId="14" fontId="14" fillId="0" borderId="0" xfId="1" applyNumberFormat="1" applyFont="1" applyFill="1" applyBorder="1" applyAlignment="1">
      <alignment horizontal="center" vertical="center"/>
    </xf>
  </cellXfs>
  <cellStyles count="3">
    <cellStyle name="Hyperlink 2" xfId="2"/>
    <cellStyle name="Normal 2" xfId="1"/>
    <cellStyle name="常规"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[water.xlsx]WFO-Date-Source!PivotTable2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s>
    <c:plotArea>
      <c:layout/>
      <c:lineChart>
        <c:grouping val="standard"/>
        <c:varyColors val="0"/>
        <c:ser>
          <c:idx val="0"/>
          <c:order val="0"/>
          <c:tx>
            <c:strRef>
              <c:f>'WFO-Date-Source'!$B$1:$B$3</c:f>
              <c:strCache>
                <c:ptCount val="1"/>
                <c:pt idx="0">
                  <c:v>Max of Result - PW01-MX002(cool)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'WFO-Date-Source'!$B$4:$B$37</c:f>
              <c:numCache>
                <c:formatCode>yyyy\-mm\-dd" ("[$-804]aaa")"</c:formatCode>
                <c:ptCount val="33"/>
                <c:pt idx="0">
                  <c:v>1280</c:v>
                </c:pt>
                <c:pt idx="1">
                  <c:v>0</c:v>
                </c:pt>
                <c:pt idx="2">
                  <c:v>2150</c:v>
                </c:pt>
                <c:pt idx="3">
                  <c:v>20</c:v>
                </c:pt>
                <c:pt idx="4">
                  <c:v>10</c:v>
                </c:pt>
                <c:pt idx="6">
                  <c:v>100</c:v>
                </c:pt>
                <c:pt idx="7">
                  <c:v>2700</c:v>
                </c:pt>
                <c:pt idx="10">
                  <c:v>0</c:v>
                </c:pt>
                <c:pt idx="12">
                  <c:v>3680</c:v>
                </c:pt>
                <c:pt idx="14">
                  <c:v>1100</c:v>
                </c:pt>
                <c:pt idx="16">
                  <c:v>2800</c:v>
                </c:pt>
                <c:pt idx="18">
                  <c:v>100</c:v>
                </c:pt>
                <c:pt idx="20">
                  <c:v>8000</c:v>
                </c:pt>
                <c:pt idx="22">
                  <c:v>40</c:v>
                </c:pt>
                <c:pt idx="23">
                  <c:v>10</c:v>
                </c:pt>
                <c:pt idx="24">
                  <c:v>26</c:v>
                </c:pt>
                <c:pt idx="25">
                  <c:v>30</c:v>
                </c:pt>
                <c:pt idx="26">
                  <c:v>35</c:v>
                </c:pt>
                <c:pt idx="27">
                  <c:v>3200</c:v>
                </c:pt>
                <c:pt idx="28">
                  <c:v>55</c:v>
                </c:pt>
                <c:pt idx="29">
                  <c:v>2500</c:v>
                </c:pt>
                <c:pt idx="30">
                  <c:v>300</c:v>
                </c:pt>
                <c:pt idx="31">
                  <c:v>1000</c:v>
                </c:pt>
              </c:numCache>
            </c:numRef>
          </c:val>
          <c:smooth val="0"/>
          <c:extLst>
            <c:ext xmlns:c16="http://schemas.microsoft.com/office/drawing/2014/chart" uri="{C3380CC4-5D6E-409C-BE32-E72D297353CC}">
              <c16:uniqueId val="{00000000-AE46-425A-973B-6E6D8B9E49AD}"/>
            </c:ext>
          </c:extLst>
        </c:ser>
        <c:ser>
          <c:idx val="1"/>
          <c:order val="1"/>
          <c:tx>
            <c:strRef>
              <c:f>'WFO-Date-Source'!$C$1:$C$3</c:f>
              <c:strCache>
                <c:ptCount val="1"/>
                <c:pt idx="0">
                  <c:v>Max of Result - PW01-MX002(hot)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'WFO-Date-Source'!$C$4:$C$37</c:f>
              <c:numCache>
                <c:formatCode>yyyy\-mm\-dd" ("[$-804]aaa")"</c:formatCode>
                <c:ptCount val="33"/>
                <c:pt idx="0">
                  <c:v>2480</c:v>
                </c:pt>
                <c:pt idx="1">
                  <c:v>3800</c:v>
                </c:pt>
                <c:pt idx="2">
                  <c:v>2800</c:v>
                </c:pt>
                <c:pt idx="3">
                  <c:v>4500</c:v>
                </c:pt>
                <c:pt idx="4">
                  <c:v>350</c:v>
                </c:pt>
                <c:pt idx="6">
                  <c:v>2900</c:v>
                </c:pt>
                <c:pt idx="7">
                  <c:v>3800</c:v>
                </c:pt>
                <c:pt idx="10">
                  <c:v>3600</c:v>
                </c:pt>
                <c:pt idx="12">
                  <c:v>3500</c:v>
                </c:pt>
                <c:pt idx="14">
                  <c:v>3720</c:v>
                </c:pt>
                <c:pt idx="16">
                  <c:v>1800</c:v>
                </c:pt>
                <c:pt idx="18">
                  <c:v>3900</c:v>
                </c:pt>
                <c:pt idx="20">
                  <c:v>100</c:v>
                </c:pt>
                <c:pt idx="22">
                  <c:v>4800</c:v>
                </c:pt>
                <c:pt idx="23">
                  <c:v>9000</c:v>
                </c:pt>
                <c:pt idx="24">
                  <c:v>6000</c:v>
                </c:pt>
                <c:pt idx="25">
                  <c:v>100</c:v>
                </c:pt>
                <c:pt idx="26">
                  <c:v>200</c:v>
                </c:pt>
                <c:pt idx="27">
                  <c:v>51</c:v>
                </c:pt>
                <c:pt idx="28">
                  <c:v>168</c:v>
                </c:pt>
                <c:pt idx="29">
                  <c:v>290</c:v>
                </c:pt>
                <c:pt idx="30">
                  <c:v>2000</c:v>
                </c:pt>
                <c:pt idx="31">
                  <c:v>3800</c:v>
                </c:pt>
              </c:numCache>
            </c:numRef>
          </c:val>
          <c:smooth val="0"/>
          <c:extLst>
            <c:ext xmlns:c16="http://schemas.microsoft.com/office/drawing/2014/chart" uri="{C3380CC4-5D6E-409C-BE32-E72D297353CC}">
              <c16:uniqueId val="{00000001-AE46-425A-973B-6E6D8B9E49AD}"/>
            </c:ext>
          </c:extLst>
        </c:ser>
        <c:ser>
          <c:idx val="2"/>
          <c:order val="2"/>
          <c:tx>
            <c:strRef>
              <c:f>'WFO-Date-Source'!$D$1:$D$3</c:f>
              <c:strCache>
                <c:ptCount val="1"/>
                <c:pt idx="0">
                  <c:v>Max of Result - SI101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'WFO-Date-Source'!$D$4:$D$37</c:f>
              <c:numCache>
                <c:formatCode>yyyy\-mm\-dd" ("[$-804]aaa")"</c:formatCode>
                <c:ptCount val="33"/>
                <c:pt idx="0">
                  <c:v>33</c:v>
                </c:pt>
                <c:pt idx="1">
                  <c:v>10</c:v>
                </c:pt>
                <c:pt idx="2">
                  <c:v>10</c:v>
                </c:pt>
                <c:pt idx="3">
                  <c:v>18</c:v>
                </c:pt>
                <c:pt idx="4">
                  <c:v>10</c:v>
                </c:pt>
                <c:pt idx="6">
                  <c:v>10</c:v>
                </c:pt>
                <c:pt idx="7">
                  <c:v>0</c:v>
                </c:pt>
                <c:pt idx="10">
                  <c:v>0</c:v>
                </c:pt>
                <c:pt idx="12">
                  <c:v>0</c:v>
                </c:pt>
                <c:pt idx="14">
                  <c:v>1</c:v>
                </c:pt>
                <c:pt idx="16">
                  <c:v>19</c:v>
                </c:pt>
                <c:pt idx="18">
                  <c:v>0</c:v>
                </c:pt>
                <c:pt idx="20">
                  <c:v>25</c:v>
                </c:pt>
                <c:pt idx="28">
                  <c:v>20</c:v>
                </c:pt>
                <c:pt idx="29">
                  <c:v>186</c:v>
                </c:pt>
                <c:pt idx="30">
                  <c:v>130</c:v>
                </c:pt>
                <c:pt idx="31">
                  <c:v>82</c:v>
                </c:pt>
              </c:numCache>
            </c:numRef>
          </c:val>
          <c:smooth val="0"/>
          <c:extLst>
            <c:ext xmlns:c16="http://schemas.microsoft.com/office/drawing/2014/chart" uri="{C3380CC4-5D6E-409C-BE32-E72D297353CC}">
              <c16:uniqueId val="{00000002-AE46-425A-973B-6E6D8B9E49AD}"/>
            </c:ext>
          </c:extLst>
        </c:ser>
        <c:ser>
          <c:idx val="3"/>
          <c:order val="3"/>
          <c:tx>
            <c:strRef>
              <c:f>'WFO-Date-Source'!$E$1:$E$3</c:f>
              <c:strCache>
                <c:ptCount val="1"/>
                <c:pt idx="0">
                  <c:v>Max of Result - SI102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'WFO-Date-Source'!$E$4:$E$37</c:f>
              <c:numCache>
                <c:formatCode>yyyy\-mm\-dd" ("[$-804]aaa")"</c:formatCode>
                <c:ptCount val="33"/>
                <c:pt idx="0">
                  <c:v>5</c:v>
                </c:pt>
                <c:pt idx="1">
                  <c:v>10</c:v>
                </c:pt>
                <c:pt idx="2">
                  <c:v>20</c:v>
                </c:pt>
                <c:pt idx="3">
                  <c:v>26</c:v>
                </c:pt>
                <c:pt idx="4">
                  <c:v>0</c:v>
                </c:pt>
                <c:pt idx="6">
                  <c:v>0</c:v>
                </c:pt>
                <c:pt idx="7">
                  <c:v>10</c:v>
                </c:pt>
                <c:pt idx="10">
                  <c:v>0</c:v>
                </c:pt>
                <c:pt idx="12">
                  <c:v>2</c:v>
                </c:pt>
                <c:pt idx="14">
                  <c:v>28</c:v>
                </c:pt>
                <c:pt idx="16">
                  <c:v>75</c:v>
                </c:pt>
                <c:pt idx="18">
                  <c:v>0</c:v>
                </c:pt>
                <c:pt idx="20">
                  <c:v>21</c:v>
                </c:pt>
                <c:pt idx="28">
                  <c:v>37</c:v>
                </c:pt>
                <c:pt idx="29">
                  <c:v>75</c:v>
                </c:pt>
                <c:pt idx="30">
                  <c:v>120</c:v>
                </c:pt>
                <c:pt idx="31">
                  <c:v>37</c:v>
                </c:pt>
              </c:numCache>
            </c:numRef>
          </c:val>
          <c:smooth val="0"/>
          <c:extLst>
            <c:ext xmlns:c16="http://schemas.microsoft.com/office/drawing/2014/chart" uri="{C3380CC4-5D6E-409C-BE32-E72D297353CC}">
              <c16:uniqueId val="{00000003-AE46-425A-973B-6E6D8B9E49AD}"/>
            </c:ext>
          </c:extLst>
        </c:ser>
        <c:ser>
          <c:idx val="4"/>
          <c:order val="4"/>
          <c:tx>
            <c:strRef>
              <c:f>'WFO-Date-Source'!$F$1:$F$3</c:f>
              <c:strCache>
                <c:ptCount val="1"/>
                <c:pt idx="0">
                  <c:v>Max of Result - SI112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'WFO-Date-Source'!$F$4:$F$37</c:f>
              <c:numCache>
                <c:formatCode>yyyy\-mm\-dd" ("[$-804]aaa")"</c:formatCode>
                <c:ptCount val="33"/>
                <c:pt idx="0">
                  <c:v>20</c:v>
                </c:pt>
                <c:pt idx="1">
                  <c:v>50</c:v>
                </c:pt>
                <c:pt idx="2">
                  <c:v>2260</c:v>
                </c:pt>
                <c:pt idx="3">
                  <c:v>150</c:v>
                </c:pt>
                <c:pt idx="4">
                  <c:v>0</c:v>
                </c:pt>
                <c:pt idx="6">
                  <c:v>0</c:v>
                </c:pt>
                <c:pt idx="7">
                  <c:v>0</c:v>
                </c:pt>
                <c:pt idx="10">
                  <c:v>0</c:v>
                </c:pt>
                <c:pt idx="12">
                  <c:v>0</c:v>
                </c:pt>
                <c:pt idx="14">
                  <c:v>0</c:v>
                </c:pt>
                <c:pt idx="16">
                  <c:v>2900</c:v>
                </c:pt>
                <c:pt idx="18">
                  <c:v>1400</c:v>
                </c:pt>
                <c:pt idx="20">
                  <c:v>86</c:v>
                </c:pt>
                <c:pt idx="22">
                  <c:v>200</c:v>
                </c:pt>
                <c:pt idx="23">
                  <c:v>80</c:v>
                </c:pt>
                <c:pt idx="24">
                  <c:v>300</c:v>
                </c:pt>
                <c:pt idx="25">
                  <c:v>500</c:v>
                </c:pt>
                <c:pt idx="26">
                  <c:v>520</c:v>
                </c:pt>
                <c:pt idx="27">
                  <c:v>3600</c:v>
                </c:pt>
                <c:pt idx="28">
                  <c:v>700</c:v>
                </c:pt>
                <c:pt idx="29">
                  <c:v>1200</c:v>
                </c:pt>
                <c:pt idx="30">
                  <c:v>600</c:v>
                </c:pt>
                <c:pt idx="31">
                  <c:v>700</c:v>
                </c:pt>
              </c:numCache>
            </c:numRef>
          </c:val>
          <c:smooth val="0"/>
          <c:extLst>
            <c:ext xmlns:c16="http://schemas.microsoft.com/office/drawing/2014/chart" uri="{C3380CC4-5D6E-409C-BE32-E72D297353CC}">
              <c16:uniqueId val="{00000004-AE46-425A-973B-6E6D8B9E49AD}"/>
            </c:ext>
          </c:extLst>
        </c:ser>
        <c:ser>
          <c:idx val="5"/>
          <c:order val="5"/>
          <c:tx>
            <c:strRef>
              <c:f>'WFO-Date-Source'!$G$1:$G$3</c:f>
              <c:strCache>
                <c:ptCount val="1"/>
                <c:pt idx="0">
                  <c:v>Max of Result - SV101-01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'WFO-Date-Source'!$G$4:$G$37</c:f>
              <c:numCache>
                <c:formatCode>yyyy\-mm\-dd" ("[$-804]aaa")"</c:formatCode>
                <c:ptCount val="33"/>
                <c:pt idx="0">
                  <c:v>10</c:v>
                </c:pt>
                <c:pt idx="1">
                  <c:v>20</c:v>
                </c:pt>
                <c:pt idx="2">
                  <c:v>60</c:v>
                </c:pt>
                <c:pt idx="3">
                  <c:v>110</c:v>
                </c:pt>
                <c:pt idx="4">
                  <c:v>10</c:v>
                </c:pt>
                <c:pt idx="6">
                  <c:v>0</c:v>
                </c:pt>
                <c:pt idx="7">
                  <c:v>0</c:v>
                </c:pt>
                <c:pt idx="10">
                  <c:v>20</c:v>
                </c:pt>
                <c:pt idx="12">
                  <c:v>10</c:v>
                </c:pt>
                <c:pt idx="14">
                  <c:v>0</c:v>
                </c:pt>
                <c:pt idx="16">
                  <c:v>1100</c:v>
                </c:pt>
                <c:pt idx="18">
                  <c:v>2400</c:v>
                </c:pt>
                <c:pt idx="20">
                  <c:v>0</c:v>
                </c:pt>
                <c:pt idx="28">
                  <c:v>400</c:v>
                </c:pt>
                <c:pt idx="29">
                  <c:v>610</c:v>
                </c:pt>
                <c:pt idx="30">
                  <c:v>3800</c:v>
                </c:pt>
                <c:pt idx="31">
                  <c:v>200</c:v>
                </c:pt>
              </c:numCache>
            </c:numRef>
          </c:val>
          <c:smooth val="0"/>
          <c:extLst>
            <c:ext xmlns:c16="http://schemas.microsoft.com/office/drawing/2014/chart" uri="{C3380CC4-5D6E-409C-BE32-E72D297353CC}">
              <c16:uniqueId val="{00000005-AE46-425A-973B-6E6D8B9E49AD}"/>
            </c:ext>
          </c:extLst>
        </c:ser>
        <c:ser>
          <c:idx val="6"/>
          <c:order val="6"/>
          <c:tx>
            <c:strRef>
              <c:f>'WFO-Date-Source'!$H$1:$H$3</c:f>
              <c:strCache>
                <c:ptCount val="1"/>
                <c:pt idx="0">
                  <c:v>Max of Result - SV102-01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'WFO-Date-Source'!$H$4:$H$37</c:f>
              <c:numCache>
                <c:formatCode>yyyy\-mm\-dd" ("[$-804]aaa")"</c:formatCode>
                <c:ptCount val="33"/>
                <c:pt idx="0">
                  <c:v>0</c:v>
                </c:pt>
                <c:pt idx="1">
                  <c:v>0</c:v>
                </c:pt>
                <c:pt idx="2">
                  <c:v>10</c:v>
                </c:pt>
                <c:pt idx="3">
                  <c:v>10</c:v>
                </c:pt>
                <c:pt idx="4">
                  <c:v>20</c:v>
                </c:pt>
                <c:pt idx="6">
                  <c:v>0</c:v>
                </c:pt>
                <c:pt idx="7">
                  <c:v>0</c:v>
                </c:pt>
                <c:pt idx="10">
                  <c:v>0</c:v>
                </c:pt>
                <c:pt idx="12">
                  <c:v>0</c:v>
                </c:pt>
                <c:pt idx="14">
                  <c:v>0</c:v>
                </c:pt>
                <c:pt idx="16">
                  <c:v>500</c:v>
                </c:pt>
                <c:pt idx="18">
                  <c:v>0</c:v>
                </c:pt>
                <c:pt idx="20">
                  <c:v>0</c:v>
                </c:pt>
                <c:pt idx="28">
                  <c:v>36</c:v>
                </c:pt>
                <c:pt idx="29">
                  <c:v>450</c:v>
                </c:pt>
                <c:pt idx="30">
                  <c:v>0</c:v>
                </c:pt>
                <c:pt idx="31">
                  <c:v>200</c:v>
                </c:pt>
              </c:numCache>
            </c:numRef>
          </c:val>
          <c:smooth val="0"/>
          <c:extLst>
            <c:ext xmlns:c16="http://schemas.microsoft.com/office/drawing/2014/chart" uri="{C3380CC4-5D6E-409C-BE32-E72D297353CC}">
              <c16:uniqueId val="{00000006-AE46-425A-973B-6E6D8B9E49AD}"/>
            </c:ext>
          </c:extLst>
        </c:ser>
        <c:ser>
          <c:idx val="7"/>
          <c:order val="7"/>
          <c:tx>
            <c:strRef>
              <c:f>'WFO-Date-Source'!$I$1:$I$3</c:f>
              <c:strCache>
                <c:ptCount val="1"/>
                <c:pt idx="0">
                  <c:v>Max of Result - SV106-02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'WFO-Date-Source'!$I$4:$I$37</c:f>
              <c:numCache>
                <c:formatCode>yyyy\-mm\-dd" ("[$-804]aaa")"</c:formatCode>
                <c:ptCount val="33"/>
                <c:pt idx="0">
                  <c:v>0</c:v>
                </c:pt>
                <c:pt idx="1">
                  <c:v>0</c:v>
                </c:pt>
                <c:pt idx="2">
                  <c:v>10</c:v>
                </c:pt>
                <c:pt idx="3">
                  <c:v>10</c:v>
                </c:pt>
                <c:pt idx="4">
                  <c:v>0</c:v>
                </c:pt>
                <c:pt idx="6">
                  <c:v>0</c:v>
                </c:pt>
                <c:pt idx="7">
                  <c:v>0</c:v>
                </c:pt>
                <c:pt idx="10">
                  <c:v>0</c:v>
                </c:pt>
                <c:pt idx="12">
                  <c:v>10</c:v>
                </c:pt>
                <c:pt idx="14">
                  <c:v>20</c:v>
                </c:pt>
                <c:pt idx="16">
                  <c:v>520</c:v>
                </c:pt>
                <c:pt idx="18">
                  <c:v>0</c:v>
                </c:pt>
                <c:pt idx="20">
                  <c:v>0</c:v>
                </c:pt>
                <c:pt idx="28">
                  <c:v>35</c:v>
                </c:pt>
                <c:pt idx="29">
                  <c:v>220</c:v>
                </c:pt>
                <c:pt idx="30">
                  <c:v>100</c:v>
                </c:pt>
                <c:pt idx="31">
                  <c:v>300</c:v>
                </c:pt>
              </c:numCache>
            </c:numRef>
          </c:val>
          <c:smooth val="0"/>
          <c:extLst>
            <c:ext xmlns:c16="http://schemas.microsoft.com/office/drawing/2014/chart" uri="{C3380CC4-5D6E-409C-BE32-E72D297353CC}">
              <c16:uniqueId val="{00000007-AE46-425A-973B-6E6D8B9E49AD}"/>
            </c:ext>
          </c:extLst>
        </c:ser>
        <c:ser>
          <c:idx val="8"/>
          <c:order val="8"/>
          <c:tx>
            <c:strRef>
              <c:f>'WFO-Date-Source'!$J$1:$J$3</c:f>
              <c:strCache>
                <c:ptCount val="1"/>
                <c:pt idx="0">
                  <c:v>Max of Result - SV106-03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'WFO-Date-Source'!$J$4:$J$37</c:f>
              <c:numCache>
                <c:formatCode>yyyy\-mm\-dd" ("[$-804]aaa")"</c:formatCode>
                <c:ptCount val="33"/>
                <c:pt idx="0">
                  <c:v>0</c:v>
                </c:pt>
                <c:pt idx="1">
                  <c:v>0</c:v>
                </c:pt>
                <c:pt idx="2">
                  <c:v>10</c:v>
                </c:pt>
                <c:pt idx="3">
                  <c:v>0</c:v>
                </c:pt>
                <c:pt idx="4">
                  <c:v>0</c:v>
                </c:pt>
                <c:pt idx="6">
                  <c:v>0</c:v>
                </c:pt>
                <c:pt idx="7">
                  <c:v>0</c:v>
                </c:pt>
                <c:pt idx="10">
                  <c:v>0</c:v>
                </c:pt>
                <c:pt idx="12">
                  <c:v>10</c:v>
                </c:pt>
                <c:pt idx="14">
                  <c:v>0</c:v>
                </c:pt>
                <c:pt idx="16">
                  <c:v>600</c:v>
                </c:pt>
                <c:pt idx="18">
                  <c:v>0</c:v>
                </c:pt>
                <c:pt idx="20">
                  <c:v>0</c:v>
                </c:pt>
                <c:pt idx="22">
                  <c:v>50</c:v>
                </c:pt>
                <c:pt idx="23">
                  <c:v>20</c:v>
                </c:pt>
                <c:pt idx="24">
                  <c:v>20</c:v>
                </c:pt>
                <c:pt idx="25">
                  <c:v>200</c:v>
                </c:pt>
                <c:pt idx="26">
                  <c:v>30</c:v>
                </c:pt>
                <c:pt idx="27">
                  <c:v>40</c:v>
                </c:pt>
                <c:pt idx="28">
                  <c:v>43</c:v>
                </c:pt>
                <c:pt idx="29">
                  <c:v>390</c:v>
                </c:pt>
                <c:pt idx="30">
                  <c:v>0</c:v>
                </c:pt>
                <c:pt idx="31">
                  <c:v>100</c:v>
                </c:pt>
              </c:numCache>
            </c:numRef>
          </c:val>
          <c:smooth val="0"/>
          <c:extLst>
            <c:ext xmlns:c16="http://schemas.microsoft.com/office/drawing/2014/chart" uri="{C3380CC4-5D6E-409C-BE32-E72D297353CC}">
              <c16:uniqueId val="{00000008-AE46-425A-973B-6E6D8B9E49AD}"/>
            </c:ext>
          </c:extLst>
        </c:ser>
        <c:ser>
          <c:idx val="9"/>
          <c:order val="9"/>
          <c:tx>
            <c:strRef>
              <c:f>'WFO-Date-Source'!$K$1:$K$3</c:f>
              <c:strCache>
                <c:ptCount val="1"/>
                <c:pt idx="0">
                  <c:v>Max of Result - SV201-01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'WFO-Date-Source'!$K$4:$K$37</c:f>
              <c:numCache>
                <c:formatCode>yyyy\-mm\-dd" ("[$-804]aaa")"</c:formatCode>
                <c:ptCount val="33"/>
                <c:pt idx="0">
                  <c:v>0</c:v>
                </c:pt>
                <c:pt idx="1">
                  <c:v>0</c:v>
                </c:pt>
                <c:pt idx="2">
                  <c:v>60</c:v>
                </c:pt>
                <c:pt idx="3">
                  <c:v>120</c:v>
                </c:pt>
                <c:pt idx="4">
                  <c:v>0</c:v>
                </c:pt>
                <c:pt idx="6">
                  <c:v>0</c:v>
                </c:pt>
                <c:pt idx="7">
                  <c:v>0</c:v>
                </c:pt>
                <c:pt idx="10">
                  <c:v>0</c:v>
                </c:pt>
                <c:pt idx="12">
                  <c:v>0</c:v>
                </c:pt>
                <c:pt idx="14">
                  <c:v>100</c:v>
                </c:pt>
                <c:pt idx="16">
                  <c:v>3750</c:v>
                </c:pt>
                <c:pt idx="18">
                  <c:v>0</c:v>
                </c:pt>
                <c:pt idx="20">
                  <c:v>0</c:v>
                </c:pt>
                <c:pt idx="28">
                  <c:v>500</c:v>
                </c:pt>
                <c:pt idx="29">
                  <c:v>560</c:v>
                </c:pt>
                <c:pt idx="30">
                  <c:v>3800</c:v>
                </c:pt>
                <c:pt idx="31">
                  <c:v>200</c:v>
                </c:pt>
              </c:numCache>
            </c:numRef>
          </c:val>
          <c:smooth val="0"/>
          <c:extLst>
            <c:ext xmlns:c16="http://schemas.microsoft.com/office/drawing/2014/chart" uri="{C3380CC4-5D6E-409C-BE32-E72D297353CC}">
              <c16:uniqueId val="{00000009-AE46-425A-973B-6E6D8B9E49AD}"/>
            </c:ext>
          </c:extLst>
        </c:ser>
        <c:ser>
          <c:idx val="10"/>
          <c:order val="10"/>
          <c:tx>
            <c:strRef>
              <c:f>'WFO-Date-Source'!$L$1:$L$3</c:f>
              <c:strCache>
                <c:ptCount val="1"/>
                <c:pt idx="0">
                  <c:v>Max of Result - SV202-01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'WFO-Date-Source'!$L$4:$L$37</c:f>
              <c:numCache>
                <c:formatCode>yyyy\-mm\-dd" ("[$-804]aaa")"</c:formatCode>
                <c:ptCount val="33"/>
                <c:pt idx="0">
                  <c:v>0</c:v>
                </c:pt>
                <c:pt idx="1">
                  <c:v>200</c:v>
                </c:pt>
                <c:pt idx="2">
                  <c:v>50</c:v>
                </c:pt>
                <c:pt idx="3">
                  <c:v>40</c:v>
                </c:pt>
                <c:pt idx="4">
                  <c:v>120</c:v>
                </c:pt>
                <c:pt idx="6">
                  <c:v>110</c:v>
                </c:pt>
                <c:pt idx="7">
                  <c:v>10</c:v>
                </c:pt>
                <c:pt idx="10">
                  <c:v>0</c:v>
                </c:pt>
                <c:pt idx="12">
                  <c:v>80</c:v>
                </c:pt>
                <c:pt idx="14">
                  <c:v>0</c:v>
                </c:pt>
                <c:pt idx="16">
                  <c:v>1400</c:v>
                </c:pt>
                <c:pt idx="18">
                  <c:v>400</c:v>
                </c:pt>
                <c:pt idx="20">
                  <c:v>0</c:v>
                </c:pt>
                <c:pt idx="28">
                  <c:v>44</c:v>
                </c:pt>
                <c:pt idx="29">
                  <c:v>420</c:v>
                </c:pt>
                <c:pt idx="30">
                  <c:v>0</c:v>
                </c:pt>
                <c:pt idx="31">
                  <c:v>0</c:v>
                </c:pt>
              </c:numCache>
            </c:numRef>
          </c:val>
          <c:smooth val="0"/>
          <c:extLst>
            <c:ext xmlns:c16="http://schemas.microsoft.com/office/drawing/2014/chart" uri="{C3380CC4-5D6E-409C-BE32-E72D297353CC}">
              <c16:uniqueId val="{0000000A-AE46-425A-973B-6E6D8B9E49AD}"/>
            </c:ext>
          </c:extLst>
        </c:ser>
        <c:ser>
          <c:idx val="11"/>
          <c:order val="11"/>
          <c:tx>
            <c:strRef>
              <c:f>'WFO-Date-Source'!$M$1:$M$3</c:f>
              <c:strCache>
                <c:ptCount val="1"/>
                <c:pt idx="0">
                  <c:v>Max of Result - SV203-01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'WFO-Date-Source'!$M$4:$M$37</c:f>
              <c:numCache>
                <c:formatCode>yyyy\-mm\-dd" ("[$-804]aaa")"</c:formatCode>
                <c:ptCount val="33"/>
                <c:pt idx="0">
                  <c:v>0</c:v>
                </c:pt>
                <c:pt idx="1">
                  <c:v>0</c:v>
                </c:pt>
                <c:pt idx="2">
                  <c:v>140</c:v>
                </c:pt>
                <c:pt idx="3">
                  <c:v>80</c:v>
                </c:pt>
                <c:pt idx="4">
                  <c:v>90</c:v>
                </c:pt>
                <c:pt idx="6">
                  <c:v>480</c:v>
                </c:pt>
                <c:pt idx="7">
                  <c:v>10</c:v>
                </c:pt>
                <c:pt idx="10">
                  <c:v>20</c:v>
                </c:pt>
                <c:pt idx="12">
                  <c:v>70</c:v>
                </c:pt>
                <c:pt idx="14">
                  <c:v>0</c:v>
                </c:pt>
                <c:pt idx="16">
                  <c:v>2780</c:v>
                </c:pt>
                <c:pt idx="18">
                  <c:v>700</c:v>
                </c:pt>
                <c:pt idx="20">
                  <c:v>100</c:v>
                </c:pt>
                <c:pt idx="28">
                  <c:v>16</c:v>
                </c:pt>
                <c:pt idx="29">
                  <c:v>550</c:v>
                </c:pt>
                <c:pt idx="30">
                  <c:v>100</c:v>
                </c:pt>
                <c:pt idx="31">
                  <c:v>0</c:v>
                </c:pt>
              </c:numCache>
            </c:numRef>
          </c:val>
          <c:smooth val="0"/>
          <c:extLst>
            <c:ext xmlns:c16="http://schemas.microsoft.com/office/drawing/2014/chart" uri="{C3380CC4-5D6E-409C-BE32-E72D297353CC}">
              <c16:uniqueId val="{0000000B-AE46-425A-973B-6E6D8B9E49AD}"/>
            </c:ext>
          </c:extLst>
        </c:ser>
        <c:ser>
          <c:idx val="12"/>
          <c:order val="12"/>
          <c:tx>
            <c:strRef>
              <c:f>'WFO-Date-Source'!$N$1:$N$3</c:f>
              <c:strCache>
                <c:ptCount val="1"/>
                <c:pt idx="0">
                  <c:v>Max of Result - SV203-02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'WFO-Date-Source'!$N$4:$N$37</c:f>
              <c:numCache>
                <c:formatCode>yyyy\-mm\-dd" ("[$-804]aaa")"</c:formatCode>
                <c:ptCount val="33"/>
                <c:pt idx="0">
                  <c:v>300</c:v>
                </c:pt>
                <c:pt idx="1">
                  <c:v>0</c:v>
                </c:pt>
                <c:pt idx="2">
                  <c:v>310</c:v>
                </c:pt>
                <c:pt idx="3">
                  <c:v>4800</c:v>
                </c:pt>
                <c:pt idx="4">
                  <c:v>190</c:v>
                </c:pt>
                <c:pt idx="6">
                  <c:v>130</c:v>
                </c:pt>
                <c:pt idx="7">
                  <c:v>0</c:v>
                </c:pt>
                <c:pt idx="10">
                  <c:v>100</c:v>
                </c:pt>
                <c:pt idx="12">
                  <c:v>180</c:v>
                </c:pt>
                <c:pt idx="14">
                  <c:v>100</c:v>
                </c:pt>
                <c:pt idx="16">
                  <c:v>3100</c:v>
                </c:pt>
                <c:pt idx="18">
                  <c:v>400</c:v>
                </c:pt>
                <c:pt idx="20">
                  <c:v>0</c:v>
                </c:pt>
                <c:pt idx="22">
                  <c:v>70</c:v>
                </c:pt>
                <c:pt idx="23">
                  <c:v>60</c:v>
                </c:pt>
                <c:pt idx="24">
                  <c:v>75</c:v>
                </c:pt>
                <c:pt idx="25">
                  <c:v>340</c:v>
                </c:pt>
                <c:pt idx="26">
                  <c:v>2</c:v>
                </c:pt>
                <c:pt idx="27">
                  <c:v>10</c:v>
                </c:pt>
                <c:pt idx="28">
                  <c:v>350</c:v>
                </c:pt>
                <c:pt idx="29">
                  <c:v>1200</c:v>
                </c:pt>
                <c:pt idx="30">
                  <c:v>0</c:v>
                </c:pt>
                <c:pt idx="31">
                  <c:v>0</c:v>
                </c:pt>
              </c:numCache>
            </c:numRef>
          </c:val>
          <c:smooth val="0"/>
          <c:extLst>
            <c:ext xmlns:c16="http://schemas.microsoft.com/office/drawing/2014/chart" uri="{C3380CC4-5D6E-409C-BE32-E72D297353CC}">
              <c16:uniqueId val="{0000000C-AE46-425A-973B-6E6D8B9E49AD}"/>
            </c:ext>
          </c:extLst>
        </c:ser>
        <c:ser>
          <c:idx val="13"/>
          <c:order val="13"/>
          <c:tx>
            <c:strRef>
              <c:f>'WFO-Date-Source'!$O$1:$O$3</c:f>
              <c:strCache>
                <c:ptCount val="1"/>
                <c:pt idx="0">
                  <c:v>Max of Result - TAW01-BV003(hot)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'WFO-Date-Source'!$O$4:$O$37</c:f>
              <c:numCache>
                <c:formatCode>yyyy\-mm\-dd" ("[$-804]aaa")"</c:formatCode>
                <c:ptCount val="33"/>
                <c:pt idx="0">
                  <c:v>670</c:v>
                </c:pt>
                <c:pt idx="1">
                  <c:v>1500</c:v>
                </c:pt>
                <c:pt idx="2">
                  <c:v>3050</c:v>
                </c:pt>
                <c:pt idx="3">
                  <c:v>1100</c:v>
                </c:pt>
                <c:pt idx="4">
                  <c:v>30</c:v>
                </c:pt>
                <c:pt idx="6">
                  <c:v>50</c:v>
                </c:pt>
                <c:pt idx="7">
                  <c:v>180</c:v>
                </c:pt>
                <c:pt idx="10">
                  <c:v>700</c:v>
                </c:pt>
                <c:pt idx="12">
                  <c:v>2300</c:v>
                </c:pt>
                <c:pt idx="14">
                  <c:v>2500</c:v>
                </c:pt>
                <c:pt idx="16">
                  <c:v>3200</c:v>
                </c:pt>
                <c:pt idx="18">
                  <c:v>2500</c:v>
                </c:pt>
                <c:pt idx="20">
                  <c:v>2800</c:v>
                </c:pt>
                <c:pt idx="28">
                  <c:v>154</c:v>
                </c:pt>
                <c:pt idx="29">
                  <c:v>200</c:v>
                </c:pt>
                <c:pt idx="30">
                  <c:v>2100</c:v>
                </c:pt>
                <c:pt idx="31">
                  <c:v>0</c:v>
                </c:pt>
              </c:numCache>
            </c:numRef>
          </c:val>
          <c:smooth val="0"/>
          <c:extLst>
            <c:ext xmlns:c16="http://schemas.microsoft.com/office/drawing/2014/chart" uri="{C3380CC4-5D6E-409C-BE32-E72D297353CC}">
              <c16:uniqueId val="{0000000D-AE46-425A-973B-6E6D8B9E49AD}"/>
            </c:ext>
          </c:extLst>
        </c:ser>
        <c:ser>
          <c:idx val="14"/>
          <c:order val="14"/>
          <c:tx>
            <c:strRef>
              <c:f>'WFO-Date-Source'!$P$1:$P$3</c:f>
              <c:strCache>
                <c:ptCount val="1"/>
                <c:pt idx="0">
                  <c:v>Max of Result - TAW01-MX012(cool)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'WFO-Date-Source'!$P$4:$P$37</c:f>
              <c:numCache>
                <c:formatCode>yyyy\-mm\-dd" ("[$-804]aaa")"</c:formatCode>
                <c:ptCount val="33"/>
                <c:pt idx="0">
                  <c:v>10</c:v>
                </c:pt>
                <c:pt idx="1">
                  <c:v>0</c:v>
                </c:pt>
                <c:pt idx="2">
                  <c:v>50</c:v>
                </c:pt>
                <c:pt idx="3">
                  <c:v>0</c:v>
                </c:pt>
                <c:pt idx="4">
                  <c:v>0</c:v>
                </c:pt>
                <c:pt idx="6">
                  <c:v>0</c:v>
                </c:pt>
                <c:pt idx="7">
                  <c:v>0</c:v>
                </c:pt>
                <c:pt idx="10">
                  <c:v>0</c:v>
                </c:pt>
                <c:pt idx="12">
                  <c:v>0</c:v>
                </c:pt>
                <c:pt idx="14">
                  <c:v>100</c:v>
                </c:pt>
                <c:pt idx="16">
                  <c:v>800</c:v>
                </c:pt>
                <c:pt idx="18">
                  <c:v>1800</c:v>
                </c:pt>
                <c:pt idx="20">
                  <c:v>0</c:v>
                </c:pt>
                <c:pt idx="28">
                  <c:v>100</c:v>
                </c:pt>
                <c:pt idx="29">
                  <c:v>880</c:v>
                </c:pt>
                <c:pt idx="30">
                  <c:v>26</c:v>
                </c:pt>
                <c:pt idx="31">
                  <c:v>0</c:v>
                </c:pt>
              </c:numCache>
            </c:numRef>
          </c:val>
          <c:smooth val="0"/>
          <c:extLst>
            <c:ext xmlns:c16="http://schemas.microsoft.com/office/drawing/2014/chart" uri="{C3380CC4-5D6E-409C-BE32-E72D297353CC}">
              <c16:uniqueId val="{0000000E-AE46-425A-973B-6E6D8B9E49AD}"/>
            </c:ext>
          </c:extLst>
        </c:ser>
        <c:ser>
          <c:idx val="15"/>
          <c:order val="15"/>
          <c:tx>
            <c:strRef>
              <c:f>'WFO-Date-Source'!$Q$1:$Q$3</c:f>
              <c:strCache>
                <c:ptCount val="1"/>
                <c:pt idx="0">
                  <c:v>Max of Result - TAW01-MX012(hot)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'WFO-Date-Source'!$Q$4:$Q$37</c:f>
              <c:numCache>
                <c:formatCode>yyyy\-mm\-dd" ("[$-804]aaa")"</c:formatCode>
                <c:ptCount val="33"/>
                <c:pt idx="0">
                  <c:v>0</c:v>
                </c:pt>
                <c:pt idx="1">
                  <c:v>100</c:v>
                </c:pt>
                <c:pt idx="2">
                  <c:v>2300</c:v>
                </c:pt>
                <c:pt idx="3">
                  <c:v>110</c:v>
                </c:pt>
                <c:pt idx="4">
                  <c:v>170</c:v>
                </c:pt>
                <c:pt idx="6">
                  <c:v>210</c:v>
                </c:pt>
                <c:pt idx="7">
                  <c:v>150</c:v>
                </c:pt>
                <c:pt idx="10">
                  <c:v>280</c:v>
                </c:pt>
                <c:pt idx="12">
                  <c:v>360</c:v>
                </c:pt>
                <c:pt idx="14">
                  <c:v>500</c:v>
                </c:pt>
                <c:pt idx="16">
                  <c:v>0</c:v>
                </c:pt>
                <c:pt idx="18">
                  <c:v>1500</c:v>
                </c:pt>
                <c:pt idx="20">
                  <c:v>700</c:v>
                </c:pt>
                <c:pt idx="28">
                  <c:v>128</c:v>
                </c:pt>
                <c:pt idx="29">
                  <c:v>1200</c:v>
                </c:pt>
                <c:pt idx="30">
                  <c:v>4</c:v>
                </c:pt>
                <c:pt idx="31">
                  <c:v>0</c:v>
                </c:pt>
              </c:numCache>
            </c:numRef>
          </c:val>
          <c:smooth val="0"/>
          <c:extLst>
            <c:ext xmlns:c16="http://schemas.microsoft.com/office/drawing/2014/chart" uri="{C3380CC4-5D6E-409C-BE32-E72D297353CC}">
              <c16:uniqueId val="{0000000F-AE46-425A-973B-6E6D8B9E49AD}"/>
            </c:ext>
          </c:extLst>
        </c:ser>
        <c:ser>
          <c:idx val="16"/>
          <c:order val="16"/>
          <c:tx>
            <c:strRef>
              <c:f>'WFO-Date-Source'!$R$1:$R$3</c:f>
              <c:strCache>
                <c:ptCount val="1"/>
                <c:pt idx="0">
                  <c:v>Max of Result - TAW01-MX013(cool)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'WFO-Date-Source'!$R$4:$R$37</c:f>
              <c:numCache>
                <c:formatCode>yyyy\-mm\-dd" ("[$-804]aaa")"</c:formatCode>
                <c:ptCount val="33"/>
                <c:pt idx="0">
                  <c:v>10</c:v>
                </c:pt>
                <c:pt idx="1">
                  <c:v>0</c:v>
                </c:pt>
                <c:pt idx="2">
                  <c:v>10</c:v>
                </c:pt>
                <c:pt idx="3">
                  <c:v>20</c:v>
                </c:pt>
                <c:pt idx="4">
                  <c:v>0</c:v>
                </c:pt>
                <c:pt idx="6">
                  <c:v>20</c:v>
                </c:pt>
                <c:pt idx="7">
                  <c:v>0</c:v>
                </c:pt>
                <c:pt idx="10">
                  <c:v>0</c:v>
                </c:pt>
                <c:pt idx="12">
                  <c:v>0</c:v>
                </c:pt>
                <c:pt idx="14">
                  <c:v>0</c:v>
                </c:pt>
                <c:pt idx="16">
                  <c:v>3600</c:v>
                </c:pt>
                <c:pt idx="18">
                  <c:v>3400</c:v>
                </c:pt>
                <c:pt idx="20">
                  <c:v>0</c:v>
                </c:pt>
                <c:pt idx="22">
                  <c:v>200</c:v>
                </c:pt>
                <c:pt idx="23">
                  <c:v>10</c:v>
                </c:pt>
                <c:pt idx="24">
                  <c:v>10</c:v>
                </c:pt>
                <c:pt idx="25">
                  <c:v>10</c:v>
                </c:pt>
                <c:pt idx="26">
                  <c:v>70</c:v>
                </c:pt>
                <c:pt idx="27">
                  <c:v>100</c:v>
                </c:pt>
                <c:pt idx="28">
                  <c:v>100</c:v>
                </c:pt>
                <c:pt idx="29">
                  <c:v>2000</c:v>
                </c:pt>
                <c:pt idx="30">
                  <c:v>100</c:v>
                </c:pt>
                <c:pt idx="31">
                  <c:v>300</c:v>
                </c:pt>
              </c:numCache>
            </c:numRef>
          </c:val>
          <c:smooth val="0"/>
          <c:extLst>
            <c:ext xmlns:c16="http://schemas.microsoft.com/office/drawing/2014/chart" uri="{C3380CC4-5D6E-409C-BE32-E72D297353CC}">
              <c16:uniqueId val="{00000010-AE46-425A-973B-6E6D8B9E49AD}"/>
            </c:ext>
          </c:extLst>
        </c:ser>
        <c:ser>
          <c:idx val="17"/>
          <c:order val="17"/>
          <c:tx>
            <c:strRef>
              <c:f>'WFO-Date-Source'!$S$1:$S$3</c:f>
              <c:strCache>
                <c:ptCount val="1"/>
                <c:pt idx="0">
                  <c:v>Max of Result - TAW01-MX013(hot)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'WFO-Date-Source'!$S$4:$S$37</c:f>
              <c:numCache>
                <c:formatCode>yyyy\-mm\-dd" ("[$-804]aaa")"</c:formatCode>
                <c:ptCount val="33"/>
                <c:pt idx="0">
                  <c:v>60</c:v>
                </c:pt>
                <c:pt idx="1">
                  <c:v>410</c:v>
                </c:pt>
                <c:pt idx="2">
                  <c:v>2100</c:v>
                </c:pt>
                <c:pt idx="3">
                  <c:v>330</c:v>
                </c:pt>
                <c:pt idx="4">
                  <c:v>310</c:v>
                </c:pt>
                <c:pt idx="6">
                  <c:v>430</c:v>
                </c:pt>
                <c:pt idx="7">
                  <c:v>180</c:v>
                </c:pt>
                <c:pt idx="10">
                  <c:v>390</c:v>
                </c:pt>
                <c:pt idx="12">
                  <c:v>310</c:v>
                </c:pt>
                <c:pt idx="14">
                  <c:v>3500</c:v>
                </c:pt>
                <c:pt idx="16">
                  <c:v>1550</c:v>
                </c:pt>
                <c:pt idx="18">
                  <c:v>0</c:v>
                </c:pt>
                <c:pt idx="20">
                  <c:v>3900</c:v>
                </c:pt>
                <c:pt idx="22">
                  <c:v>140</c:v>
                </c:pt>
                <c:pt idx="23">
                  <c:v>300</c:v>
                </c:pt>
                <c:pt idx="24">
                  <c:v>1000</c:v>
                </c:pt>
                <c:pt idx="25">
                  <c:v>3600</c:v>
                </c:pt>
                <c:pt idx="26">
                  <c:v>570</c:v>
                </c:pt>
                <c:pt idx="27">
                  <c:v>100</c:v>
                </c:pt>
                <c:pt idx="28">
                  <c:v>2000</c:v>
                </c:pt>
                <c:pt idx="29">
                  <c:v>100</c:v>
                </c:pt>
                <c:pt idx="30">
                  <c:v>156</c:v>
                </c:pt>
                <c:pt idx="31">
                  <c:v>0</c:v>
                </c:pt>
              </c:numCache>
            </c:numRef>
          </c:val>
          <c:smooth val="0"/>
          <c:extLst>
            <c:ext xmlns:c16="http://schemas.microsoft.com/office/drawing/2014/chart" uri="{C3380CC4-5D6E-409C-BE32-E72D297353CC}">
              <c16:uniqueId val="{00000011-AE46-425A-973B-6E6D8B9E49AD}"/>
            </c:ext>
          </c:extLst>
        </c:ser>
        <c:ser>
          <c:idx val="18"/>
          <c:order val="18"/>
          <c:tx>
            <c:strRef>
              <c:f>'WFO-Date-Source'!$T$1:$T$3</c:f>
              <c:strCache>
                <c:ptCount val="1"/>
                <c:pt idx="0">
                  <c:v>Max of Result - TAW01-MX017(cool)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'WFO-Date-Source'!$T$4:$T$37</c:f>
              <c:numCache>
                <c:formatCode>yyyy\-mm\-dd" ("[$-804]aaa")"</c:formatCode>
                <c:ptCount val="33"/>
                <c:pt idx="0">
                  <c:v>3610</c:v>
                </c:pt>
                <c:pt idx="1">
                  <c:v>30</c:v>
                </c:pt>
                <c:pt idx="2">
                  <c:v>3500</c:v>
                </c:pt>
                <c:pt idx="3">
                  <c:v>10</c:v>
                </c:pt>
                <c:pt idx="4">
                  <c:v>10</c:v>
                </c:pt>
                <c:pt idx="6">
                  <c:v>50</c:v>
                </c:pt>
                <c:pt idx="7">
                  <c:v>270</c:v>
                </c:pt>
                <c:pt idx="10">
                  <c:v>10</c:v>
                </c:pt>
                <c:pt idx="12">
                  <c:v>20</c:v>
                </c:pt>
                <c:pt idx="14">
                  <c:v>0</c:v>
                </c:pt>
                <c:pt idx="16">
                  <c:v>600</c:v>
                </c:pt>
                <c:pt idx="18">
                  <c:v>0</c:v>
                </c:pt>
                <c:pt idx="20">
                  <c:v>900</c:v>
                </c:pt>
                <c:pt idx="22">
                  <c:v>70</c:v>
                </c:pt>
                <c:pt idx="23">
                  <c:v>20</c:v>
                </c:pt>
                <c:pt idx="24">
                  <c:v>27</c:v>
                </c:pt>
                <c:pt idx="25">
                  <c:v>10</c:v>
                </c:pt>
                <c:pt idx="26">
                  <c:v>20</c:v>
                </c:pt>
                <c:pt idx="27">
                  <c:v>31</c:v>
                </c:pt>
                <c:pt idx="28">
                  <c:v>100</c:v>
                </c:pt>
                <c:pt idx="29">
                  <c:v>660</c:v>
                </c:pt>
                <c:pt idx="30">
                  <c:v>100</c:v>
                </c:pt>
                <c:pt idx="31">
                  <c:v>200</c:v>
                </c:pt>
              </c:numCache>
            </c:numRef>
          </c:val>
          <c:smooth val="0"/>
          <c:extLst>
            <c:ext xmlns:c16="http://schemas.microsoft.com/office/drawing/2014/chart" uri="{C3380CC4-5D6E-409C-BE32-E72D297353CC}">
              <c16:uniqueId val="{00000012-AE46-425A-973B-6E6D8B9E49AD}"/>
            </c:ext>
          </c:extLst>
        </c:ser>
        <c:ser>
          <c:idx val="19"/>
          <c:order val="19"/>
          <c:tx>
            <c:strRef>
              <c:f>'WFO-Date-Source'!$U$1:$U$3</c:f>
              <c:strCache>
                <c:ptCount val="1"/>
                <c:pt idx="0">
                  <c:v>Max of Result - TAW01-MX017(hot)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'WFO-Date-Source'!$U$4:$U$37</c:f>
              <c:numCache>
                <c:formatCode>yyyy\-mm\-dd" ("[$-804]aaa")"</c:formatCode>
                <c:ptCount val="33"/>
                <c:pt idx="0">
                  <c:v>3560</c:v>
                </c:pt>
                <c:pt idx="1">
                  <c:v>710</c:v>
                </c:pt>
                <c:pt idx="2">
                  <c:v>3480</c:v>
                </c:pt>
                <c:pt idx="3">
                  <c:v>10</c:v>
                </c:pt>
                <c:pt idx="4">
                  <c:v>700</c:v>
                </c:pt>
                <c:pt idx="6">
                  <c:v>660</c:v>
                </c:pt>
                <c:pt idx="7">
                  <c:v>50</c:v>
                </c:pt>
                <c:pt idx="10">
                  <c:v>380</c:v>
                </c:pt>
                <c:pt idx="12">
                  <c:v>310</c:v>
                </c:pt>
                <c:pt idx="14">
                  <c:v>100</c:v>
                </c:pt>
                <c:pt idx="16">
                  <c:v>3500</c:v>
                </c:pt>
                <c:pt idx="18">
                  <c:v>1000</c:v>
                </c:pt>
                <c:pt idx="20">
                  <c:v>9000</c:v>
                </c:pt>
                <c:pt idx="22">
                  <c:v>5400</c:v>
                </c:pt>
                <c:pt idx="23">
                  <c:v>6000</c:v>
                </c:pt>
                <c:pt idx="24">
                  <c:v>300</c:v>
                </c:pt>
                <c:pt idx="25">
                  <c:v>90</c:v>
                </c:pt>
                <c:pt idx="26">
                  <c:v>3600</c:v>
                </c:pt>
                <c:pt idx="27">
                  <c:v>40</c:v>
                </c:pt>
                <c:pt idx="28">
                  <c:v>14</c:v>
                </c:pt>
                <c:pt idx="29">
                  <c:v>200</c:v>
                </c:pt>
                <c:pt idx="30">
                  <c:v>14</c:v>
                </c:pt>
                <c:pt idx="31">
                  <c:v>400</c:v>
                </c:pt>
              </c:numCache>
            </c:numRef>
          </c:val>
          <c:smooth val="0"/>
          <c:extLst>
            <c:ext xmlns:c16="http://schemas.microsoft.com/office/drawing/2014/chart" uri="{C3380CC4-5D6E-409C-BE32-E72D297353CC}">
              <c16:uniqueId val="{00000013-AE46-425A-973B-6E6D8B9E49AD}"/>
            </c:ext>
          </c:extLst>
        </c:ser>
        <c:ser>
          <c:idx val="20"/>
          <c:order val="20"/>
          <c:tx>
            <c:strRef>
              <c:f>'WFO-Date-Source'!$V$1:$V$3</c:f>
              <c:strCache>
                <c:ptCount val="1"/>
                <c:pt idx="0">
                  <c:v>Max of Result - TAW01-MX018(cool)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'WFO-Date-Source'!$V$4:$V$37</c:f>
              <c:numCache>
                <c:formatCode>yyyy\-mm\-dd" ("[$-804]aaa")"</c:formatCode>
                <c:ptCount val="33"/>
                <c:pt idx="0">
                  <c:v>0</c:v>
                </c:pt>
                <c:pt idx="1">
                  <c:v>0</c:v>
                </c:pt>
                <c:pt idx="2">
                  <c:v>20</c:v>
                </c:pt>
                <c:pt idx="3">
                  <c:v>0</c:v>
                </c:pt>
                <c:pt idx="4">
                  <c:v>0</c:v>
                </c:pt>
                <c:pt idx="6">
                  <c:v>0</c:v>
                </c:pt>
                <c:pt idx="7">
                  <c:v>0</c:v>
                </c:pt>
                <c:pt idx="10">
                  <c:v>0</c:v>
                </c:pt>
                <c:pt idx="12">
                  <c:v>0</c:v>
                </c:pt>
                <c:pt idx="14">
                  <c:v>100</c:v>
                </c:pt>
                <c:pt idx="16">
                  <c:v>600</c:v>
                </c:pt>
                <c:pt idx="18">
                  <c:v>1900</c:v>
                </c:pt>
                <c:pt idx="20">
                  <c:v>0</c:v>
                </c:pt>
                <c:pt idx="28">
                  <c:v>584</c:v>
                </c:pt>
                <c:pt idx="29">
                  <c:v>1200</c:v>
                </c:pt>
                <c:pt idx="30">
                  <c:v>50</c:v>
                </c:pt>
                <c:pt idx="31">
                  <c:v>200</c:v>
                </c:pt>
              </c:numCache>
            </c:numRef>
          </c:val>
          <c:smooth val="0"/>
          <c:extLst>
            <c:ext xmlns:c16="http://schemas.microsoft.com/office/drawing/2014/chart" uri="{C3380CC4-5D6E-409C-BE32-E72D297353CC}">
              <c16:uniqueId val="{00000014-AE46-425A-973B-6E6D8B9E49AD}"/>
            </c:ext>
          </c:extLst>
        </c:ser>
        <c:ser>
          <c:idx val="21"/>
          <c:order val="21"/>
          <c:tx>
            <c:strRef>
              <c:f>'WFO-Date-Source'!$W$1:$W$3</c:f>
              <c:strCache>
                <c:ptCount val="1"/>
                <c:pt idx="0">
                  <c:v>Max of Result - TAW01-MX018(hot)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'WFO-Date-Source'!$W$4:$W$37</c:f>
              <c:numCache>
                <c:formatCode>yyyy\-mm\-dd" ("[$-804]aaa")"</c:formatCode>
                <c:ptCount val="33"/>
                <c:pt idx="0">
                  <c:v>10</c:v>
                </c:pt>
                <c:pt idx="1">
                  <c:v>200</c:v>
                </c:pt>
                <c:pt idx="2">
                  <c:v>380</c:v>
                </c:pt>
                <c:pt idx="3">
                  <c:v>0</c:v>
                </c:pt>
                <c:pt idx="4">
                  <c:v>100</c:v>
                </c:pt>
                <c:pt idx="6">
                  <c:v>240</c:v>
                </c:pt>
                <c:pt idx="7">
                  <c:v>60</c:v>
                </c:pt>
                <c:pt idx="10">
                  <c:v>450</c:v>
                </c:pt>
                <c:pt idx="12">
                  <c:v>250</c:v>
                </c:pt>
                <c:pt idx="14">
                  <c:v>80</c:v>
                </c:pt>
                <c:pt idx="16">
                  <c:v>3360</c:v>
                </c:pt>
                <c:pt idx="18">
                  <c:v>0</c:v>
                </c:pt>
                <c:pt idx="20">
                  <c:v>1700</c:v>
                </c:pt>
                <c:pt idx="29">
                  <c:v>1000</c:v>
                </c:pt>
                <c:pt idx="30">
                  <c:v>1300</c:v>
                </c:pt>
                <c:pt idx="31">
                  <c:v>200</c:v>
                </c:pt>
              </c:numCache>
            </c:numRef>
          </c:val>
          <c:smooth val="0"/>
          <c:extLst>
            <c:ext xmlns:c16="http://schemas.microsoft.com/office/drawing/2014/chart" uri="{C3380CC4-5D6E-409C-BE32-E72D297353CC}">
              <c16:uniqueId val="{00000015-AE46-425A-973B-6E6D8B9E49AD}"/>
            </c:ext>
          </c:extLst>
        </c:ser>
        <c:ser>
          <c:idx val="22"/>
          <c:order val="22"/>
          <c:tx>
            <c:strRef>
              <c:f>'WFO-Date-Source'!$X$1:$X$3</c:f>
              <c:strCache>
                <c:ptCount val="1"/>
                <c:pt idx="0">
                  <c:v>Max of Result - TW</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'WFO-Date-Source'!$X$4:$X$37</c:f>
              <c:numCache>
                <c:formatCode>yyyy\-mm\-dd" ("[$-804]aaa")"</c:formatCode>
                <c:ptCount val="33"/>
                <c:pt idx="0">
                  <c:v>470</c:v>
                </c:pt>
                <c:pt idx="1">
                  <c:v>870</c:v>
                </c:pt>
                <c:pt idx="2">
                  <c:v>0</c:v>
                </c:pt>
                <c:pt idx="3">
                  <c:v>1</c:v>
                </c:pt>
                <c:pt idx="4">
                  <c:v>10</c:v>
                </c:pt>
                <c:pt idx="6">
                  <c:v>20</c:v>
                </c:pt>
                <c:pt idx="7">
                  <c:v>0</c:v>
                </c:pt>
                <c:pt idx="10">
                  <c:v>10</c:v>
                </c:pt>
                <c:pt idx="12">
                  <c:v>0</c:v>
                </c:pt>
                <c:pt idx="14">
                  <c:v>26</c:v>
                </c:pt>
                <c:pt idx="16">
                  <c:v>29</c:v>
                </c:pt>
                <c:pt idx="18">
                  <c:v>1</c:v>
                </c:pt>
                <c:pt idx="20">
                  <c:v>0</c:v>
                </c:pt>
                <c:pt idx="28">
                  <c:v>136</c:v>
                </c:pt>
                <c:pt idx="29">
                  <c:v>8</c:v>
                </c:pt>
                <c:pt idx="30">
                  <c:v>20</c:v>
                </c:pt>
                <c:pt idx="31">
                  <c:v>15</c:v>
                </c:pt>
              </c:numCache>
            </c:numRef>
          </c:val>
          <c:smooth val="0"/>
          <c:extLst>
            <c:ext xmlns:c16="http://schemas.microsoft.com/office/drawing/2014/chart" uri="{C3380CC4-5D6E-409C-BE32-E72D297353CC}">
              <c16:uniqueId val="{00000016-AE46-425A-973B-6E6D8B9E49AD}"/>
            </c:ext>
          </c:extLst>
        </c:ser>
        <c:ser>
          <c:idx val="23"/>
          <c:order val="23"/>
          <c:tx>
            <c:strRef>
              <c:f>'WFO-Date-Source'!$Y$1:$Y$3</c:f>
              <c:strCache>
                <c:ptCount val="1"/>
                <c:pt idx="0">
                  <c:v>Max of Result - V10-13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'WFO-Date-Source'!$Y$4:$Y$37</c:f>
              <c:numCache>
                <c:formatCode>yyyy\-mm\-dd" ("[$-804]aaa")"</c:formatCode>
                <c:ptCount val="33"/>
                <c:pt idx="0">
                  <c:v>37</c:v>
                </c:pt>
                <c:pt idx="1">
                  <c:v>0</c:v>
                </c:pt>
                <c:pt idx="2">
                  <c:v>0</c:v>
                </c:pt>
                <c:pt idx="3">
                  <c:v>2</c:v>
                </c:pt>
                <c:pt idx="4">
                  <c:v>20</c:v>
                </c:pt>
                <c:pt idx="6">
                  <c:v>10</c:v>
                </c:pt>
                <c:pt idx="7">
                  <c:v>0</c:v>
                </c:pt>
                <c:pt idx="10">
                  <c:v>10</c:v>
                </c:pt>
                <c:pt idx="12">
                  <c:v>3</c:v>
                </c:pt>
                <c:pt idx="14">
                  <c:v>56</c:v>
                </c:pt>
                <c:pt idx="16">
                  <c:v>46</c:v>
                </c:pt>
                <c:pt idx="18">
                  <c:v>0</c:v>
                </c:pt>
                <c:pt idx="20">
                  <c:v>216</c:v>
                </c:pt>
                <c:pt idx="28">
                  <c:v>36</c:v>
                </c:pt>
                <c:pt idx="29">
                  <c:v>89</c:v>
                </c:pt>
                <c:pt idx="30">
                  <c:v>350</c:v>
                </c:pt>
                <c:pt idx="31">
                  <c:v>189</c:v>
                </c:pt>
              </c:numCache>
            </c:numRef>
          </c:val>
          <c:smooth val="0"/>
          <c:extLst>
            <c:ext xmlns:c16="http://schemas.microsoft.com/office/drawing/2014/chart" uri="{C3380CC4-5D6E-409C-BE32-E72D297353CC}">
              <c16:uniqueId val="{00000017-AE46-425A-973B-6E6D8B9E49AD}"/>
            </c:ext>
          </c:extLst>
        </c:ser>
        <c:ser>
          <c:idx val="24"/>
          <c:order val="24"/>
          <c:tx>
            <c:strRef>
              <c:f>'WFO-Date-Source'!$Z$1:$Z$3</c:f>
              <c:strCache>
                <c:ptCount val="1"/>
                <c:pt idx="0">
                  <c:v>Max of Result - V10-43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'WFO-Date-Source'!$Z$4:$Z$37</c:f>
              <c:numCache>
                <c:formatCode>yyyy\-mm\-dd" ("[$-804]aaa")"</c:formatCode>
                <c:ptCount val="33"/>
                <c:pt idx="0">
                  <c:v>51</c:v>
                </c:pt>
                <c:pt idx="1">
                  <c:v>890</c:v>
                </c:pt>
                <c:pt idx="2">
                  <c:v>80</c:v>
                </c:pt>
                <c:pt idx="3">
                  <c:v>10</c:v>
                </c:pt>
                <c:pt idx="4">
                  <c:v>320</c:v>
                </c:pt>
                <c:pt idx="5">
                  <c:v>0</c:v>
                </c:pt>
                <c:pt idx="6">
                  <c:v>2</c:v>
                </c:pt>
                <c:pt idx="8">
                  <c:v>17</c:v>
                </c:pt>
                <c:pt idx="9">
                  <c:v>0</c:v>
                </c:pt>
                <c:pt idx="10">
                  <c:v>91</c:v>
                </c:pt>
                <c:pt idx="11">
                  <c:v>0</c:v>
                </c:pt>
                <c:pt idx="12">
                  <c:v>640</c:v>
                </c:pt>
                <c:pt idx="13">
                  <c:v>0</c:v>
                </c:pt>
                <c:pt idx="14">
                  <c:v>4</c:v>
                </c:pt>
                <c:pt idx="15">
                  <c:v>0</c:v>
                </c:pt>
                <c:pt idx="16">
                  <c:v>5</c:v>
                </c:pt>
                <c:pt idx="17">
                  <c:v>0</c:v>
                </c:pt>
                <c:pt idx="18">
                  <c:v>0</c:v>
                </c:pt>
                <c:pt idx="19">
                  <c:v>85</c:v>
                </c:pt>
                <c:pt idx="20">
                  <c:v>0</c:v>
                </c:pt>
                <c:pt idx="21">
                  <c:v>13</c:v>
                </c:pt>
                <c:pt idx="28">
                  <c:v>91</c:v>
                </c:pt>
                <c:pt idx="29">
                  <c:v>0</c:v>
                </c:pt>
                <c:pt idx="30">
                  <c:v>0</c:v>
                </c:pt>
                <c:pt idx="31">
                  <c:v>65</c:v>
                </c:pt>
              </c:numCache>
            </c:numRef>
          </c:val>
          <c:smooth val="0"/>
          <c:extLst>
            <c:ext xmlns:c16="http://schemas.microsoft.com/office/drawing/2014/chart" uri="{C3380CC4-5D6E-409C-BE32-E72D297353CC}">
              <c16:uniqueId val="{00000018-AE46-425A-973B-6E6D8B9E49AD}"/>
            </c:ext>
          </c:extLst>
        </c:ser>
        <c:ser>
          <c:idx val="25"/>
          <c:order val="25"/>
          <c:tx>
            <c:strRef>
              <c:f>'WFO-Date-Source'!$AA$1:$AA$3</c:f>
              <c:strCache>
                <c:ptCount val="1"/>
                <c:pt idx="0">
                  <c:v>Max of Result - V10-49</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'WFO-Date-Source'!$AA$4:$AA$37</c:f>
              <c:numCache>
                <c:formatCode>yyyy\-mm\-dd" ("[$-804]aaa")"</c:formatCode>
                <c:ptCount val="33"/>
                <c:pt idx="0">
                  <c:v>18</c:v>
                </c:pt>
                <c:pt idx="1">
                  <c:v>0</c:v>
                </c:pt>
                <c:pt idx="2">
                  <c:v>0</c:v>
                </c:pt>
                <c:pt idx="3">
                  <c:v>0</c:v>
                </c:pt>
                <c:pt idx="4">
                  <c:v>0</c:v>
                </c:pt>
                <c:pt idx="5">
                  <c:v>0</c:v>
                </c:pt>
                <c:pt idx="6">
                  <c:v>5</c:v>
                </c:pt>
                <c:pt idx="8">
                  <c:v>0</c:v>
                </c:pt>
                <c:pt idx="9">
                  <c:v>1</c:v>
                </c:pt>
                <c:pt idx="10">
                  <c:v>36</c:v>
                </c:pt>
                <c:pt idx="12">
                  <c:v>5</c:v>
                </c:pt>
                <c:pt idx="14">
                  <c:v>0</c:v>
                </c:pt>
                <c:pt idx="16">
                  <c:v>0</c:v>
                </c:pt>
                <c:pt idx="18">
                  <c:v>0</c:v>
                </c:pt>
                <c:pt idx="20">
                  <c:v>1</c:v>
                </c:pt>
                <c:pt idx="28">
                  <c:v>1</c:v>
                </c:pt>
                <c:pt idx="29">
                  <c:v>0</c:v>
                </c:pt>
                <c:pt idx="30">
                  <c:v>0</c:v>
                </c:pt>
                <c:pt idx="31">
                  <c:v>0</c:v>
                </c:pt>
              </c:numCache>
            </c:numRef>
          </c:val>
          <c:smooth val="0"/>
          <c:extLst>
            <c:ext xmlns:c16="http://schemas.microsoft.com/office/drawing/2014/chart" uri="{C3380CC4-5D6E-409C-BE32-E72D297353CC}">
              <c16:uniqueId val="{00000019-AE46-425A-973B-6E6D8B9E49AD}"/>
            </c:ext>
          </c:extLst>
        </c:ser>
        <c:ser>
          <c:idx val="26"/>
          <c:order val="26"/>
          <c:tx>
            <c:strRef>
              <c:f>'WFO-Date-Source'!$AB$1:$AB$3</c:f>
              <c:strCache>
                <c:ptCount val="1"/>
                <c:pt idx="0">
                  <c:v>Max of Result - (空白)</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'WFO-Date-Source'!$AB$4:$AB$37</c:f>
              <c:numCache>
                <c:formatCode>yyyy\-mm\-dd" ("[$-804]aaa")"</c:formatCode>
                <c:ptCount val="33"/>
              </c:numCache>
            </c:numRef>
          </c:val>
          <c:smooth val="0"/>
          <c:extLst>
            <c:ext xmlns:c16="http://schemas.microsoft.com/office/drawing/2014/chart" uri="{C3380CC4-5D6E-409C-BE32-E72D297353CC}">
              <c16:uniqueId val="{0000001A-AE46-425A-973B-6E6D8B9E49AD}"/>
            </c:ext>
          </c:extLst>
        </c:ser>
        <c:ser>
          <c:idx val="27"/>
          <c:order val="27"/>
          <c:tx>
            <c:strRef>
              <c:f>'WFO-Date-Source'!$AC$1:$AC$3</c:f>
              <c:strCache>
                <c:ptCount val="1"/>
                <c:pt idx="0">
                  <c:v>Max of Alert - PW01-MX002(cool)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'WFO-Date-Source'!$AC$4:$AC$37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1B-AE46-425A-973B-6E6D8B9E49AD}"/>
            </c:ext>
          </c:extLst>
        </c:ser>
        <c:ser>
          <c:idx val="28"/>
          <c:order val="28"/>
          <c:tx>
            <c:strRef>
              <c:f>'WFO-Date-Source'!$AD$1:$AD$3</c:f>
              <c:strCache>
                <c:ptCount val="1"/>
                <c:pt idx="0">
                  <c:v>Max of Alert - PW01-MX002(hot)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'WFO-Date-Source'!$AD$4:$AD$37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1C-AE46-425A-973B-6E6D8B9E49AD}"/>
            </c:ext>
          </c:extLst>
        </c:ser>
        <c:ser>
          <c:idx val="29"/>
          <c:order val="29"/>
          <c:tx>
            <c:strRef>
              <c:f>'WFO-Date-Source'!$AE$1:$AE$3</c:f>
              <c:strCache>
                <c:ptCount val="1"/>
                <c:pt idx="0">
                  <c:v>Max of Alert - SI101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'WFO-Date-Source'!$AE$4:$AE$37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1D-AE46-425A-973B-6E6D8B9E49AD}"/>
            </c:ext>
          </c:extLst>
        </c:ser>
        <c:ser>
          <c:idx val="30"/>
          <c:order val="30"/>
          <c:tx>
            <c:strRef>
              <c:f>'WFO-Date-Source'!$AF$1:$AF$3</c:f>
              <c:strCache>
                <c:ptCount val="1"/>
                <c:pt idx="0">
                  <c:v>Max of Alert - SI102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'WFO-Date-Source'!$AF$4:$AF$37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1E-AE46-425A-973B-6E6D8B9E49AD}"/>
            </c:ext>
          </c:extLst>
        </c:ser>
        <c:ser>
          <c:idx val="31"/>
          <c:order val="31"/>
          <c:tx>
            <c:strRef>
              <c:f>'WFO-Date-Source'!$AG$1:$AG$3</c:f>
              <c:strCache>
                <c:ptCount val="1"/>
                <c:pt idx="0">
                  <c:v>Max of Alert - SI112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'WFO-Date-Source'!$AG$4:$AG$37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1F-AE46-425A-973B-6E6D8B9E49AD}"/>
            </c:ext>
          </c:extLst>
        </c:ser>
        <c:ser>
          <c:idx val="32"/>
          <c:order val="32"/>
          <c:tx>
            <c:strRef>
              <c:f>'WFO-Date-Source'!$AH$1:$AH$3</c:f>
              <c:strCache>
                <c:ptCount val="1"/>
                <c:pt idx="0">
                  <c:v>Max of Alert - SV101-01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'WFO-Date-Source'!$AH$4:$AH$37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0-AE46-425A-973B-6E6D8B9E49AD}"/>
            </c:ext>
          </c:extLst>
        </c:ser>
        <c:ser>
          <c:idx val="33"/>
          <c:order val="33"/>
          <c:tx>
            <c:strRef>
              <c:f>'WFO-Date-Source'!$AI$1:$AI$3</c:f>
              <c:strCache>
                <c:ptCount val="1"/>
                <c:pt idx="0">
                  <c:v>Max of Alert - SV102-01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'WFO-Date-Source'!$AI$4:$AI$37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1-AE46-425A-973B-6E6D8B9E49AD}"/>
            </c:ext>
          </c:extLst>
        </c:ser>
        <c:ser>
          <c:idx val="34"/>
          <c:order val="34"/>
          <c:tx>
            <c:strRef>
              <c:f>'WFO-Date-Source'!$AJ$1:$AJ$3</c:f>
              <c:strCache>
                <c:ptCount val="1"/>
                <c:pt idx="0">
                  <c:v>Max of Alert - SV106-02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'WFO-Date-Source'!$AJ$4:$AJ$37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2-AE46-425A-973B-6E6D8B9E49AD}"/>
            </c:ext>
          </c:extLst>
        </c:ser>
        <c:ser>
          <c:idx val="35"/>
          <c:order val="35"/>
          <c:tx>
            <c:strRef>
              <c:f>'WFO-Date-Source'!$AK$1:$AK$3</c:f>
              <c:strCache>
                <c:ptCount val="1"/>
                <c:pt idx="0">
                  <c:v>Max of Alert - SV106-03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'WFO-Date-Source'!$AK$4:$AK$37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3-AE46-425A-973B-6E6D8B9E49AD}"/>
            </c:ext>
          </c:extLst>
        </c:ser>
        <c:ser>
          <c:idx val="36"/>
          <c:order val="36"/>
          <c:tx>
            <c:strRef>
              <c:f>'WFO-Date-Source'!$AL$1:$AL$3</c:f>
              <c:strCache>
                <c:ptCount val="1"/>
                <c:pt idx="0">
                  <c:v>Max of Alert - SV201-01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'WFO-Date-Source'!$AL$4:$AL$37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4-AE46-425A-973B-6E6D8B9E49AD}"/>
            </c:ext>
          </c:extLst>
        </c:ser>
        <c:ser>
          <c:idx val="37"/>
          <c:order val="37"/>
          <c:tx>
            <c:strRef>
              <c:f>'WFO-Date-Source'!$AM$1:$AM$3</c:f>
              <c:strCache>
                <c:ptCount val="1"/>
                <c:pt idx="0">
                  <c:v>Max of Alert - SV202-01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'WFO-Date-Source'!$AM$4:$AM$37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5-AE46-425A-973B-6E6D8B9E49AD}"/>
            </c:ext>
          </c:extLst>
        </c:ser>
        <c:ser>
          <c:idx val="38"/>
          <c:order val="38"/>
          <c:tx>
            <c:strRef>
              <c:f>'WFO-Date-Source'!$AN$1:$AN$3</c:f>
              <c:strCache>
                <c:ptCount val="1"/>
                <c:pt idx="0">
                  <c:v>Max of Alert - SV203-01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'WFO-Date-Source'!$AN$4:$AN$37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6-AE46-425A-973B-6E6D8B9E49AD}"/>
            </c:ext>
          </c:extLst>
        </c:ser>
        <c:ser>
          <c:idx val="39"/>
          <c:order val="39"/>
          <c:tx>
            <c:strRef>
              <c:f>'WFO-Date-Source'!$AO$1:$AO$3</c:f>
              <c:strCache>
                <c:ptCount val="1"/>
                <c:pt idx="0">
                  <c:v>Max of Alert - SV203-02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'WFO-Date-Source'!$AO$4:$AO$37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7-AE46-425A-973B-6E6D8B9E49AD}"/>
            </c:ext>
          </c:extLst>
        </c:ser>
        <c:ser>
          <c:idx val="40"/>
          <c:order val="40"/>
          <c:tx>
            <c:strRef>
              <c:f>'WFO-Date-Source'!$AP$1:$AP$3</c:f>
              <c:strCache>
                <c:ptCount val="1"/>
                <c:pt idx="0">
                  <c:v>Max of Alert - TAW01-BV003(hot)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'WFO-Date-Source'!$AP$4:$AP$37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8-AE46-425A-973B-6E6D8B9E49AD}"/>
            </c:ext>
          </c:extLst>
        </c:ser>
        <c:ser>
          <c:idx val="41"/>
          <c:order val="41"/>
          <c:tx>
            <c:strRef>
              <c:f>'WFO-Date-Source'!$AQ$1:$AQ$3</c:f>
              <c:strCache>
                <c:ptCount val="1"/>
                <c:pt idx="0">
                  <c:v>Max of Alert - TAW01-MX012(cool)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'WFO-Date-Source'!$AQ$4:$AQ$37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9-AE46-425A-973B-6E6D8B9E49AD}"/>
            </c:ext>
          </c:extLst>
        </c:ser>
        <c:ser>
          <c:idx val="42"/>
          <c:order val="42"/>
          <c:tx>
            <c:strRef>
              <c:f>'WFO-Date-Source'!$AR$1:$AR$3</c:f>
              <c:strCache>
                <c:ptCount val="1"/>
                <c:pt idx="0">
                  <c:v>Max of Alert - TAW01-MX012(hot)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'WFO-Date-Source'!$AR$4:$AR$37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A-AE46-425A-973B-6E6D8B9E49AD}"/>
            </c:ext>
          </c:extLst>
        </c:ser>
        <c:ser>
          <c:idx val="43"/>
          <c:order val="43"/>
          <c:tx>
            <c:strRef>
              <c:f>'WFO-Date-Source'!$AS$1:$AS$3</c:f>
              <c:strCache>
                <c:ptCount val="1"/>
                <c:pt idx="0">
                  <c:v>Max of Alert - TAW01-MX013(cool)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'WFO-Date-Source'!$AS$4:$AS$37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B-AE46-425A-973B-6E6D8B9E49AD}"/>
            </c:ext>
          </c:extLst>
        </c:ser>
        <c:ser>
          <c:idx val="44"/>
          <c:order val="44"/>
          <c:tx>
            <c:strRef>
              <c:f>'WFO-Date-Source'!$AT$1:$AT$3</c:f>
              <c:strCache>
                <c:ptCount val="1"/>
                <c:pt idx="0">
                  <c:v>Max of Alert - TAW01-MX013(hot)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'WFO-Date-Source'!$AT$4:$AT$37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C-AE46-425A-973B-6E6D8B9E49AD}"/>
            </c:ext>
          </c:extLst>
        </c:ser>
        <c:ser>
          <c:idx val="45"/>
          <c:order val="45"/>
          <c:tx>
            <c:strRef>
              <c:f>'WFO-Date-Source'!$AU$1:$AU$3</c:f>
              <c:strCache>
                <c:ptCount val="1"/>
                <c:pt idx="0">
                  <c:v>Max of Alert - TAW01-MX017(cool)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'WFO-Date-Source'!$AU$4:$AU$37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D-AE46-425A-973B-6E6D8B9E49AD}"/>
            </c:ext>
          </c:extLst>
        </c:ser>
        <c:ser>
          <c:idx val="46"/>
          <c:order val="46"/>
          <c:tx>
            <c:strRef>
              <c:f>'WFO-Date-Source'!$AV$1:$AV$3</c:f>
              <c:strCache>
                <c:ptCount val="1"/>
                <c:pt idx="0">
                  <c:v>Max of Alert - TAW01-MX017(hot)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'WFO-Date-Source'!$AV$4:$AV$37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2">
                  <c:v>4000</c:v>
                </c:pt>
                <c:pt idx="23">
                  <c:v>4000</c:v>
                </c:pt>
                <c:pt idx="24">
                  <c:v>4000</c:v>
                </c:pt>
                <c:pt idx="25">
                  <c:v>4000</c:v>
                </c:pt>
                <c:pt idx="26">
                  <c:v>4000</c:v>
                </c:pt>
                <c:pt idx="27">
                  <c:v>4000</c:v>
                </c:pt>
                <c:pt idx="28">
                  <c:v>4000</c:v>
                </c:pt>
                <c:pt idx="29">
                  <c:v>4000</c:v>
                </c:pt>
                <c:pt idx="30">
                  <c:v>4000</c:v>
                </c:pt>
                <c:pt idx="31">
                  <c:v>4000</c:v>
                </c:pt>
              </c:numCache>
            </c:numRef>
          </c:val>
          <c:smooth val="0"/>
          <c:extLst>
            <c:ext xmlns:c16="http://schemas.microsoft.com/office/drawing/2014/chart" uri="{C3380CC4-5D6E-409C-BE32-E72D297353CC}">
              <c16:uniqueId val="{0000002E-AE46-425A-973B-6E6D8B9E49AD}"/>
            </c:ext>
          </c:extLst>
        </c:ser>
        <c:ser>
          <c:idx val="47"/>
          <c:order val="47"/>
          <c:tx>
            <c:strRef>
              <c:f>'WFO-Date-Source'!$AW$1:$AW$3</c:f>
              <c:strCache>
                <c:ptCount val="1"/>
                <c:pt idx="0">
                  <c:v>Max of Alert - TAW01-MX018(cool)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'WFO-Date-Source'!$AW$4:$AW$37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2F-AE46-425A-973B-6E6D8B9E49AD}"/>
            </c:ext>
          </c:extLst>
        </c:ser>
        <c:ser>
          <c:idx val="48"/>
          <c:order val="48"/>
          <c:tx>
            <c:strRef>
              <c:f>'WFO-Date-Source'!$AX$1:$AX$3</c:f>
              <c:strCache>
                <c:ptCount val="1"/>
                <c:pt idx="0">
                  <c:v>Max of Alert - TAW01-MX018(hot)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'WFO-Date-Source'!$AX$4:$AX$37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9">
                  <c:v>4000</c:v>
                </c:pt>
                <c:pt idx="30">
                  <c:v>4000</c:v>
                </c:pt>
                <c:pt idx="31">
                  <c:v>4000</c:v>
                </c:pt>
              </c:numCache>
            </c:numRef>
          </c:val>
          <c:smooth val="0"/>
          <c:extLst>
            <c:ext xmlns:c16="http://schemas.microsoft.com/office/drawing/2014/chart" uri="{C3380CC4-5D6E-409C-BE32-E72D297353CC}">
              <c16:uniqueId val="{00000030-AE46-425A-973B-6E6D8B9E49AD}"/>
            </c:ext>
          </c:extLst>
        </c:ser>
        <c:ser>
          <c:idx val="49"/>
          <c:order val="49"/>
          <c:tx>
            <c:strRef>
              <c:f>'WFO-Date-Source'!$AY$1:$AY$3</c:f>
              <c:strCache>
                <c:ptCount val="1"/>
                <c:pt idx="0">
                  <c:v>Max of Alert - TW</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'WFO-Date-Source'!$AY$4:$AY$37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31-AE46-425A-973B-6E6D8B9E49AD}"/>
            </c:ext>
          </c:extLst>
        </c:ser>
        <c:ser>
          <c:idx val="50"/>
          <c:order val="50"/>
          <c:tx>
            <c:strRef>
              <c:f>'WFO-Date-Source'!$AZ$1:$AZ$3</c:f>
              <c:strCache>
                <c:ptCount val="1"/>
                <c:pt idx="0">
                  <c:v>Max of Alert - V10-13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'WFO-Date-Source'!$AZ$4:$AZ$37</c:f>
              <c:numCache>
                <c:formatCode>yyyy\-mm\-dd" ("[$-804]aaa")"</c:formatCode>
                <c:ptCount val="33"/>
                <c:pt idx="0">
                  <c:v>4000</c:v>
                </c:pt>
                <c:pt idx="1">
                  <c:v>4000</c:v>
                </c:pt>
                <c:pt idx="2">
                  <c:v>4000</c:v>
                </c:pt>
                <c:pt idx="3">
                  <c:v>4000</c:v>
                </c:pt>
                <c:pt idx="4">
                  <c:v>4000</c:v>
                </c:pt>
                <c:pt idx="6">
                  <c:v>4000</c:v>
                </c:pt>
                <c:pt idx="7">
                  <c:v>4000</c:v>
                </c:pt>
                <c:pt idx="10">
                  <c:v>4000</c:v>
                </c:pt>
                <c:pt idx="12">
                  <c:v>4000</c:v>
                </c:pt>
                <c:pt idx="14">
                  <c:v>4000</c:v>
                </c:pt>
                <c:pt idx="16">
                  <c:v>4000</c:v>
                </c:pt>
                <c:pt idx="18">
                  <c:v>4000</c:v>
                </c:pt>
                <c:pt idx="20">
                  <c:v>4000</c:v>
                </c:pt>
                <c:pt idx="28">
                  <c:v>4000</c:v>
                </c:pt>
                <c:pt idx="29">
                  <c:v>4000</c:v>
                </c:pt>
                <c:pt idx="30">
                  <c:v>4000</c:v>
                </c:pt>
                <c:pt idx="31">
                  <c:v>4000</c:v>
                </c:pt>
              </c:numCache>
            </c:numRef>
          </c:val>
          <c:smooth val="0"/>
          <c:extLst>
            <c:ext xmlns:c16="http://schemas.microsoft.com/office/drawing/2014/chart" uri="{C3380CC4-5D6E-409C-BE32-E72D297353CC}">
              <c16:uniqueId val="{00000032-AE46-425A-973B-6E6D8B9E49AD}"/>
            </c:ext>
          </c:extLst>
        </c:ser>
        <c:ser>
          <c:idx val="51"/>
          <c:order val="51"/>
          <c:tx>
            <c:strRef>
              <c:f>'WFO-Date-Source'!$BA$1:$BA$3</c:f>
              <c:strCache>
                <c:ptCount val="1"/>
                <c:pt idx="0">
                  <c:v>Max of Alert - V10-43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'WFO-Date-Source'!$BA$4:$BA$37</c:f>
              <c:numCache>
                <c:formatCode>yyyy\-mm\-dd" ("[$-804]aaa")"</c:formatCode>
                <c:ptCount val="33"/>
                <c:pt idx="0">
                  <c:v>1000</c:v>
                </c:pt>
                <c:pt idx="1">
                  <c:v>1000</c:v>
                </c:pt>
                <c:pt idx="2">
                  <c:v>1000</c:v>
                </c:pt>
                <c:pt idx="3">
                  <c:v>1000</c:v>
                </c:pt>
                <c:pt idx="4">
                  <c:v>1000</c:v>
                </c:pt>
                <c:pt idx="5">
                  <c:v>1000</c:v>
                </c:pt>
                <c:pt idx="6">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pt idx="20">
                  <c:v>1000</c:v>
                </c:pt>
                <c:pt idx="21">
                  <c:v>1000</c:v>
                </c:pt>
                <c:pt idx="28">
                  <c:v>1000</c:v>
                </c:pt>
                <c:pt idx="29">
                  <c:v>1000</c:v>
                </c:pt>
                <c:pt idx="30">
                  <c:v>1000</c:v>
                </c:pt>
                <c:pt idx="31">
                  <c:v>1000</c:v>
                </c:pt>
              </c:numCache>
            </c:numRef>
          </c:val>
          <c:smooth val="0"/>
          <c:extLst>
            <c:ext xmlns:c16="http://schemas.microsoft.com/office/drawing/2014/chart" uri="{C3380CC4-5D6E-409C-BE32-E72D297353CC}">
              <c16:uniqueId val="{00000033-AE46-425A-973B-6E6D8B9E49AD}"/>
            </c:ext>
          </c:extLst>
        </c:ser>
        <c:ser>
          <c:idx val="52"/>
          <c:order val="52"/>
          <c:tx>
            <c:strRef>
              <c:f>'WFO-Date-Source'!$BB$1:$BB$3</c:f>
              <c:strCache>
                <c:ptCount val="1"/>
                <c:pt idx="0">
                  <c:v>Max of Alert - V10-49</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'WFO-Date-Source'!$BB$4:$BB$37</c:f>
              <c:numCache>
                <c:formatCode>yyyy\-mm\-dd" ("[$-804]aaa")"</c:formatCode>
                <c:ptCount val="33"/>
                <c:pt idx="0">
                  <c:v>1000</c:v>
                </c:pt>
                <c:pt idx="1">
                  <c:v>1000</c:v>
                </c:pt>
                <c:pt idx="2">
                  <c:v>1000</c:v>
                </c:pt>
                <c:pt idx="3">
                  <c:v>1000</c:v>
                </c:pt>
                <c:pt idx="4">
                  <c:v>1000</c:v>
                </c:pt>
                <c:pt idx="5">
                  <c:v>1000</c:v>
                </c:pt>
                <c:pt idx="6">
                  <c:v>1000</c:v>
                </c:pt>
                <c:pt idx="8">
                  <c:v>1000</c:v>
                </c:pt>
                <c:pt idx="9">
                  <c:v>1000</c:v>
                </c:pt>
                <c:pt idx="10">
                  <c:v>1000</c:v>
                </c:pt>
                <c:pt idx="12">
                  <c:v>1000</c:v>
                </c:pt>
                <c:pt idx="14">
                  <c:v>1000</c:v>
                </c:pt>
                <c:pt idx="16">
                  <c:v>1000</c:v>
                </c:pt>
                <c:pt idx="18">
                  <c:v>1000</c:v>
                </c:pt>
                <c:pt idx="20">
                  <c:v>1000</c:v>
                </c:pt>
                <c:pt idx="28">
                  <c:v>1000</c:v>
                </c:pt>
                <c:pt idx="29">
                  <c:v>1000</c:v>
                </c:pt>
                <c:pt idx="30">
                  <c:v>1000</c:v>
                </c:pt>
                <c:pt idx="31">
                  <c:v>1000</c:v>
                </c:pt>
              </c:numCache>
            </c:numRef>
          </c:val>
          <c:smooth val="0"/>
          <c:extLst>
            <c:ext xmlns:c16="http://schemas.microsoft.com/office/drawing/2014/chart" uri="{C3380CC4-5D6E-409C-BE32-E72D297353CC}">
              <c16:uniqueId val="{00000034-AE46-425A-973B-6E6D8B9E49AD}"/>
            </c:ext>
          </c:extLst>
        </c:ser>
        <c:ser>
          <c:idx val="53"/>
          <c:order val="53"/>
          <c:tx>
            <c:strRef>
              <c:f>'WFO-Date-Source'!$BC$1:$BC$3</c:f>
              <c:strCache>
                <c:ptCount val="1"/>
                <c:pt idx="0">
                  <c:v>Max of Alert - (空白)</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'WFO-Date-Source'!$BC$4:$BC$37</c:f>
              <c:numCache>
                <c:formatCode>yyyy\-mm\-dd" ("[$-804]aaa")"</c:formatCode>
                <c:ptCount val="33"/>
              </c:numCache>
            </c:numRef>
          </c:val>
          <c:smooth val="0"/>
          <c:extLst>
            <c:ext xmlns:c16="http://schemas.microsoft.com/office/drawing/2014/chart" uri="{C3380CC4-5D6E-409C-BE32-E72D297353CC}">
              <c16:uniqueId val="{00000035-AE46-425A-973B-6E6D8B9E49AD}"/>
            </c:ext>
          </c:extLst>
        </c:ser>
        <c:ser>
          <c:idx val="54"/>
          <c:order val="54"/>
          <c:tx>
            <c:strRef>
              <c:f>'WFO-Date-Source'!$BD$1:$BD$3</c:f>
              <c:strCache>
                <c:ptCount val="1"/>
                <c:pt idx="0">
                  <c:v>Max of Action - PW01-MX002(cool)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'WFO-Date-Source'!$BD$4:$BD$37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36-AE46-425A-973B-6E6D8B9E49AD}"/>
            </c:ext>
          </c:extLst>
        </c:ser>
        <c:ser>
          <c:idx val="55"/>
          <c:order val="55"/>
          <c:tx>
            <c:strRef>
              <c:f>'WFO-Date-Source'!$BE$1:$BE$3</c:f>
              <c:strCache>
                <c:ptCount val="1"/>
                <c:pt idx="0">
                  <c:v>Max of Action - PW01-MX002(hot)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'WFO-Date-Source'!$BE$4:$BE$37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37-AE46-425A-973B-6E6D8B9E49AD}"/>
            </c:ext>
          </c:extLst>
        </c:ser>
        <c:ser>
          <c:idx val="56"/>
          <c:order val="56"/>
          <c:tx>
            <c:strRef>
              <c:f>'WFO-Date-Source'!$BF$1:$BF$3</c:f>
              <c:strCache>
                <c:ptCount val="1"/>
                <c:pt idx="0">
                  <c:v>Max of Action - SI101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'WFO-Date-Source'!$BF$4:$BF$37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8-AE46-425A-973B-6E6D8B9E49AD}"/>
            </c:ext>
          </c:extLst>
        </c:ser>
        <c:ser>
          <c:idx val="57"/>
          <c:order val="57"/>
          <c:tx>
            <c:strRef>
              <c:f>'WFO-Date-Source'!$BG$1:$BG$3</c:f>
              <c:strCache>
                <c:ptCount val="1"/>
                <c:pt idx="0">
                  <c:v>Max of Action - SI102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'WFO-Date-Source'!$BG$4:$BG$37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9-AE46-425A-973B-6E6D8B9E49AD}"/>
            </c:ext>
          </c:extLst>
        </c:ser>
        <c:ser>
          <c:idx val="58"/>
          <c:order val="58"/>
          <c:tx>
            <c:strRef>
              <c:f>'WFO-Date-Source'!$BH$1:$BH$3</c:f>
              <c:strCache>
                <c:ptCount val="1"/>
                <c:pt idx="0">
                  <c:v>Max of Action - SI112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'WFO-Date-Source'!$BH$4:$BH$37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3A-AE46-425A-973B-6E6D8B9E49AD}"/>
            </c:ext>
          </c:extLst>
        </c:ser>
        <c:ser>
          <c:idx val="59"/>
          <c:order val="59"/>
          <c:tx>
            <c:strRef>
              <c:f>'WFO-Date-Source'!$BI$1:$BI$3</c:f>
              <c:strCache>
                <c:ptCount val="1"/>
                <c:pt idx="0">
                  <c:v>Max of Action - SV101-01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'WFO-Date-Source'!$BI$4:$BI$37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B-AE46-425A-973B-6E6D8B9E49AD}"/>
            </c:ext>
          </c:extLst>
        </c:ser>
        <c:ser>
          <c:idx val="60"/>
          <c:order val="60"/>
          <c:tx>
            <c:strRef>
              <c:f>'WFO-Date-Source'!$BJ$1:$BJ$3</c:f>
              <c:strCache>
                <c:ptCount val="1"/>
                <c:pt idx="0">
                  <c:v>Max of Action - SV102-01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'WFO-Date-Source'!$BJ$4:$BJ$37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C-AE46-425A-973B-6E6D8B9E49AD}"/>
            </c:ext>
          </c:extLst>
        </c:ser>
        <c:ser>
          <c:idx val="61"/>
          <c:order val="61"/>
          <c:tx>
            <c:strRef>
              <c:f>'WFO-Date-Source'!$BK$1:$BK$3</c:f>
              <c:strCache>
                <c:ptCount val="1"/>
                <c:pt idx="0">
                  <c:v>Max of Action - SV106-02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'WFO-Date-Source'!$BK$4:$BK$37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D-AE46-425A-973B-6E6D8B9E49AD}"/>
            </c:ext>
          </c:extLst>
        </c:ser>
        <c:ser>
          <c:idx val="62"/>
          <c:order val="62"/>
          <c:tx>
            <c:strRef>
              <c:f>'WFO-Date-Source'!$BL$1:$BL$3</c:f>
              <c:strCache>
                <c:ptCount val="1"/>
                <c:pt idx="0">
                  <c:v>Max of Action - SV106-03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'WFO-Date-Source'!$BL$4:$BL$37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3E-AE46-425A-973B-6E6D8B9E49AD}"/>
            </c:ext>
          </c:extLst>
        </c:ser>
        <c:ser>
          <c:idx val="63"/>
          <c:order val="63"/>
          <c:tx>
            <c:strRef>
              <c:f>'WFO-Date-Source'!$BM$1:$BM$3</c:f>
              <c:strCache>
                <c:ptCount val="1"/>
                <c:pt idx="0">
                  <c:v>Max of Action - SV201-01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'WFO-Date-Source'!$BM$4:$BM$37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3F-AE46-425A-973B-6E6D8B9E49AD}"/>
            </c:ext>
          </c:extLst>
        </c:ser>
        <c:ser>
          <c:idx val="64"/>
          <c:order val="64"/>
          <c:tx>
            <c:strRef>
              <c:f>'WFO-Date-Source'!$BN$1:$BN$3</c:f>
              <c:strCache>
                <c:ptCount val="1"/>
                <c:pt idx="0">
                  <c:v>Max of Action - SV202-01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'WFO-Date-Source'!$BN$4:$BN$37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0-AE46-425A-973B-6E6D8B9E49AD}"/>
            </c:ext>
          </c:extLst>
        </c:ser>
        <c:ser>
          <c:idx val="65"/>
          <c:order val="65"/>
          <c:tx>
            <c:strRef>
              <c:f>'WFO-Date-Source'!$BO$1:$BO$3</c:f>
              <c:strCache>
                <c:ptCount val="1"/>
                <c:pt idx="0">
                  <c:v>Max of Action - SV203-01</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'WFO-Date-Source'!$BO$4:$BO$37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1-AE46-425A-973B-6E6D8B9E49AD}"/>
            </c:ext>
          </c:extLst>
        </c:ser>
        <c:ser>
          <c:idx val="66"/>
          <c:order val="66"/>
          <c:tx>
            <c:strRef>
              <c:f>'WFO-Date-Source'!$BP$1:$BP$3</c:f>
              <c:strCache>
                <c:ptCount val="1"/>
                <c:pt idx="0">
                  <c:v>Max of Action - SV203-02</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'WFO-Date-Source'!$BP$4:$BP$37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42-AE46-425A-973B-6E6D8B9E49AD}"/>
            </c:ext>
          </c:extLst>
        </c:ser>
        <c:ser>
          <c:idx val="67"/>
          <c:order val="67"/>
          <c:tx>
            <c:strRef>
              <c:f>'WFO-Date-Source'!$BQ$1:$BQ$3</c:f>
              <c:strCache>
                <c:ptCount val="1"/>
                <c:pt idx="0">
                  <c:v>Max of Action - TAW01-BV003(hot)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'WFO-Date-Source'!$BQ$4:$BQ$37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3-AE46-425A-973B-6E6D8B9E49AD}"/>
            </c:ext>
          </c:extLst>
        </c:ser>
        <c:ser>
          <c:idx val="68"/>
          <c:order val="68"/>
          <c:tx>
            <c:strRef>
              <c:f>'WFO-Date-Source'!$BR$1:$BR$3</c:f>
              <c:strCache>
                <c:ptCount val="1"/>
                <c:pt idx="0">
                  <c:v>Max of Action - TAW01-MX012(cool)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'WFO-Date-Source'!$BR$4:$BR$37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4-AE46-425A-973B-6E6D8B9E49AD}"/>
            </c:ext>
          </c:extLst>
        </c:ser>
        <c:ser>
          <c:idx val="69"/>
          <c:order val="69"/>
          <c:tx>
            <c:strRef>
              <c:f>'WFO-Date-Source'!$BS$1:$BS$3</c:f>
              <c:strCache>
                <c:ptCount val="1"/>
                <c:pt idx="0">
                  <c:v>Max of Action - TAW01-MX012(hot)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'WFO-Date-Source'!$BS$4:$BS$37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5-AE46-425A-973B-6E6D8B9E49AD}"/>
            </c:ext>
          </c:extLst>
        </c:ser>
        <c:ser>
          <c:idx val="70"/>
          <c:order val="70"/>
          <c:tx>
            <c:strRef>
              <c:f>'WFO-Date-Source'!$BT$1:$BT$3</c:f>
              <c:strCache>
                <c:ptCount val="1"/>
                <c:pt idx="0">
                  <c:v>Max of Action - TAW01-MX013(cool)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'WFO-Date-Source'!$BT$4:$BT$37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46-AE46-425A-973B-6E6D8B9E49AD}"/>
            </c:ext>
          </c:extLst>
        </c:ser>
        <c:ser>
          <c:idx val="71"/>
          <c:order val="71"/>
          <c:tx>
            <c:strRef>
              <c:f>'WFO-Date-Source'!$BU$1:$BU$3</c:f>
              <c:strCache>
                <c:ptCount val="1"/>
                <c:pt idx="0">
                  <c:v>Max of Action - TAW01-MX013(hot)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'WFO-Date-Source'!$BU$4:$BU$37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47-AE46-425A-973B-6E6D8B9E49AD}"/>
            </c:ext>
          </c:extLst>
        </c:ser>
        <c:ser>
          <c:idx val="72"/>
          <c:order val="72"/>
          <c:tx>
            <c:strRef>
              <c:f>'WFO-Date-Source'!$BV$1:$BV$3</c:f>
              <c:strCache>
                <c:ptCount val="1"/>
                <c:pt idx="0">
                  <c:v>Max of Action - TAW01-MX017(cool)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'WFO-Date-Source'!$BV$4:$BV$37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48-AE46-425A-973B-6E6D8B9E49AD}"/>
            </c:ext>
          </c:extLst>
        </c:ser>
        <c:ser>
          <c:idx val="73"/>
          <c:order val="73"/>
          <c:tx>
            <c:strRef>
              <c:f>'WFO-Date-Source'!$BW$1:$BW$3</c:f>
              <c:strCache>
                <c:ptCount val="1"/>
                <c:pt idx="0">
                  <c:v>Max of Action - TAW01-MX017(hot)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'WFO-Date-Source'!$BW$4:$BW$37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2">
                  <c:v>7000</c:v>
                </c:pt>
                <c:pt idx="23">
                  <c:v>7000</c:v>
                </c:pt>
                <c:pt idx="24">
                  <c:v>7000</c:v>
                </c:pt>
                <c:pt idx="25">
                  <c:v>7000</c:v>
                </c:pt>
                <c:pt idx="26">
                  <c:v>7000</c:v>
                </c:pt>
                <c:pt idx="27">
                  <c:v>7000</c:v>
                </c:pt>
                <c:pt idx="28">
                  <c:v>7000</c:v>
                </c:pt>
                <c:pt idx="29">
                  <c:v>7000</c:v>
                </c:pt>
                <c:pt idx="30">
                  <c:v>7000</c:v>
                </c:pt>
                <c:pt idx="31">
                  <c:v>7000</c:v>
                </c:pt>
              </c:numCache>
            </c:numRef>
          </c:val>
          <c:smooth val="0"/>
          <c:extLst>
            <c:ext xmlns:c16="http://schemas.microsoft.com/office/drawing/2014/chart" uri="{C3380CC4-5D6E-409C-BE32-E72D297353CC}">
              <c16:uniqueId val="{00000049-AE46-425A-973B-6E6D8B9E49AD}"/>
            </c:ext>
          </c:extLst>
        </c:ser>
        <c:ser>
          <c:idx val="74"/>
          <c:order val="74"/>
          <c:tx>
            <c:strRef>
              <c:f>'WFO-Date-Source'!$BX$1:$BX$3</c:f>
              <c:strCache>
                <c:ptCount val="1"/>
                <c:pt idx="0">
                  <c:v>Max of Action - TAW01-MX018(cool)</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'WFO-Date-Source'!$BX$4:$BX$37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A-AE46-425A-973B-6E6D8B9E49AD}"/>
            </c:ext>
          </c:extLst>
        </c:ser>
        <c:ser>
          <c:idx val="75"/>
          <c:order val="75"/>
          <c:tx>
            <c:strRef>
              <c:f>'WFO-Date-Source'!$BY$1:$BY$3</c:f>
              <c:strCache>
                <c:ptCount val="1"/>
                <c:pt idx="0">
                  <c:v>Max of Action - TAW01-MX018(hot)</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'WFO-Date-Source'!$BY$4:$BY$37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9">
                  <c:v>7000</c:v>
                </c:pt>
                <c:pt idx="30">
                  <c:v>7000</c:v>
                </c:pt>
                <c:pt idx="31">
                  <c:v>7000</c:v>
                </c:pt>
              </c:numCache>
            </c:numRef>
          </c:val>
          <c:smooth val="0"/>
          <c:extLst>
            <c:ext xmlns:c16="http://schemas.microsoft.com/office/drawing/2014/chart" uri="{C3380CC4-5D6E-409C-BE32-E72D297353CC}">
              <c16:uniqueId val="{0000004B-AE46-425A-973B-6E6D8B9E49AD}"/>
            </c:ext>
          </c:extLst>
        </c:ser>
        <c:ser>
          <c:idx val="76"/>
          <c:order val="76"/>
          <c:tx>
            <c:strRef>
              <c:f>'WFO-Date-Source'!$BZ$1:$BZ$3</c:f>
              <c:strCache>
                <c:ptCount val="1"/>
                <c:pt idx="0">
                  <c:v>Max of Action - TW</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'WFO-Date-Source'!$BZ$4:$BZ$37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C-AE46-425A-973B-6E6D8B9E49AD}"/>
            </c:ext>
          </c:extLst>
        </c:ser>
        <c:ser>
          <c:idx val="77"/>
          <c:order val="77"/>
          <c:tx>
            <c:strRef>
              <c:f>'WFO-Date-Source'!$CA$1:$CA$3</c:f>
              <c:strCache>
                <c:ptCount val="1"/>
                <c:pt idx="0">
                  <c:v>Max of Action - V10-13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'WFO-Date-Source'!$CA$4:$CA$37</c:f>
              <c:numCache>
                <c:formatCode>yyyy\-mm\-dd" ("[$-804]aaa")"</c:formatCode>
                <c:ptCount val="33"/>
                <c:pt idx="0">
                  <c:v>7000</c:v>
                </c:pt>
                <c:pt idx="1">
                  <c:v>7000</c:v>
                </c:pt>
                <c:pt idx="2">
                  <c:v>7000</c:v>
                </c:pt>
                <c:pt idx="3">
                  <c:v>7000</c:v>
                </c:pt>
                <c:pt idx="4">
                  <c:v>7000</c:v>
                </c:pt>
                <c:pt idx="6">
                  <c:v>7000</c:v>
                </c:pt>
                <c:pt idx="7">
                  <c:v>7000</c:v>
                </c:pt>
                <c:pt idx="10">
                  <c:v>7000</c:v>
                </c:pt>
                <c:pt idx="12">
                  <c:v>7000</c:v>
                </c:pt>
                <c:pt idx="14">
                  <c:v>7000</c:v>
                </c:pt>
                <c:pt idx="16">
                  <c:v>7000</c:v>
                </c:pt>
                <c:pt idx="18">
                  <c:v>7000</c:v>
                </c:pt>
                <c:pt idx="20">
                  <c:v>7000</c:v>
                </c:pt>
                <c:pt idx="28">
                  <c:v>7000</c:v>
                </c:pt>
                <c:pt idx="29">
                  <c:v>7000</c:v>
                </c:pt>
                <c:pt idx="30">
                  <c:v>7000</c:v>
                </c:pt>
                <c:pt idx="31">
                  <c:v>7000</c:v>
                </c:pt>
              </c:numCache>
            </c:numRef>
          </c:val>
          <c:smooth val="0"/>
          <c:extLst>
            <c:ext xmlns:c16="http://schemas.microsoft.com/office/drawing/2014/chart" uri="{C3380CC4-5D6E-409C-BE32-E72D297353CC}">
              <c16:uniqueId val="{0000004D-AE46-425A-973B-6E6D8B9E49AD}"/>
            </c:ext>
          </c:extLst>
        </c:ser>
        <c:ser>
          <c:idx val="78"/>
          <c:order val="78"/>
          <c:tx>
            <c:strRef>
              <c:f>'WFO-Date-Source'!$CB$1:$CB$3</c:f>
              <c:strCache>
                <c:ptCount val="1"/>
                <c:pt idx="0">
                  <c:v>Max of Action - V10-43</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'WFO-Date-Source'!$CB$4:$CB$37</c:f>
              <c:numCache>
                <c:formatCode>yyyy\-mm\-dd" ("[$-804]aaa")"</c:formatCode>
                <c:ptCount val="33"/>
                <c:pt idx="0">
                  <c:v>2000</c:v>
                </c:pt>
                <c:pt idx="1">
                  <c:v>2000</c:v>
                </c:pt>
                <c:pt idx="2">
                  <c:v>2000</c:v>
                </c:pt>
                <c:pt idx="3">
                  <c:v>2000</c:v>
                </c:pt>
                <c:pt idx="4">
                  <c:v>2000</c:v>
                </c:pt>
                <c:pt idx="5">
                  <c:v>2000</c:v>
                </c:pt>
                <c:pt idx="6">
                  <c:v>2000</c:v>
                </c:pt>
                <c:pt idx="8">
                  <c:v>2000</c:v>
                </c:pt>
                <c:pt idx="9">
                  <c:v>2000</c:v>
                </c:pt>
                <c:pt idx="10">
                  <c:v>2000</c:v>
                </c:pt>
                <c:pt idx="11">
                  <c:v>2000</c:v>
                </c:pt>
                <c:pt idx="12">
                  <c:v>2000</c:v>
                </c:pt>
                <c:pt idx="13">
                  <c:v>2000</c:v>
                </c:pt>
                <c:pt idx="14">
                  <c:v>2000</c:v>
                </c:pt>
                <c:pt idx="15">
                  <c:v>2000</c:v>
                </c:pt>
                <c:pt idx="16">
                  <c:v>2000</c:v>
                </c:pt>
                <c:pt idx="17">
                  <c:v>2000</c:v>
                </c:pt>
                <c:pt idx="18">
                  <c:v>2000</c:v>
                </c:pt>
                <c:pt idx="19">
                  <c:v>2000</c:v>
                </c:pt>
                <c:pt idx="20">
                  <c:v>2000</c:v>
                </c:pt>
                <c:pt idx="21">
                  <c:v>2000</c:v>
                </c:pt>
                <c:pt idx="28">
                  <c:v>2000</c:v>
                </c:pt>
                <c:pt idx="29">
                  <c:v>2000</c:v>
                </c:pt>
                <c:pt idx="30">
                  <c:v>2000</c:v>
                </c:pt>
                <c:pt idx="31">
                  <c:v>2000</c:v>
                </c:pt>
              </c:numCache>
            </c:numRef>
          </c:val>
          <c:smooth val="0"/>
          <c:extLst>
            <c:ext xmlns:c16="http://schemas.microsoft.com/office/drawing/2014/chart" uri="{C3380CC4-5D6E-409C-BE32-E72D297353CC}">
              <c16:uniqueId val="{0000004E-AE46-425A-973B-6E6D8B9E49AD}"/>
            </c:ext>
          </c:extLst>
        </c:ser>
        <c:ser>
          <c:idx val="79"/>
          <c:order val="79"/>
          <c:tx>
            <c:strRef>
              <c:f>'WFO-Date-Source'!$CC$1:$CC$3</c:f>
              <c:strCache>
                <c:ptCount val="1"/>
                <c:pt idx="0">
                  <c:v>Max of Action - V10-49</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'WFO-Date-Source'!$CC$4:$CC$37</c:f>
              <c:numCache>
                <c:formatCode>yyyy\-mm\-dd" ("[$-804]aaa")"</c:formatCode>
                <c:ptCount val="33"/>
                <c:pt idx="0">
                  <c:v>2000</c:v>
                </c:pt>
                <c:pt idx="1">
                  <c:v>2000</c:v>
                </c:pt>
                <c:pt idx="2">
                  <c:v>2000</c:v>
                </c:pt>
                <c:pt idx="3">
                  <c:v>2000</c:v>
                </c:pt>
                <c:pt idx="4">
                  <c:v>2000</c:v>
                </c:pt>
                <c:pt idx="5">
                  <c:v>2000</c:v>
                </c:pt>
                <c:pt idx="6">
                  <c:v>2000</c:v>
                </c:pt>
                <c:pt idx="8">
                  <c:v>2000</c:v>
                </c:pt>
                <c:pt idx="9">
                  <c:v>2000</c:v>
                </c:pt>
                <c:pt idx="10">
                  <c:v>2000</c:v>
                </c:pt>
                <c:pt idx="12">
                  <c:v>2000</c:v>
                </c:pt>
                <c:pt idx="14">
                  <c:v>2000</c:v>
                </c:pt>
                <c:pt idx="16">
                  <c:v>2000</c:v>
                </c:pt>
                <c:pt idx="18">
                  <c:v>2000</c:v>
                </c:pt>
                <c:pt idx="20">
                  <c:v>2000</c:v>
                </c:pt>
                <c:pt idx="28">
                  <c:v>2000</c:v>
                </c:pt>
                <c:pt idx="29">
                  <c:v>2000</c:v>
                </c:pt>
                <c:pt idx="30">
                  <c:v>2000</c:v>
                </c:pt>
                <c:pt idx="31">
                  <c:v>2000</c:v>
                </c:pt>
              </c:numCache>
            </c:numRef>
          </c:val>
          <c:smooth val="0"/>
          <c:extLst>
            <c:ext xmlns:c16="http://schemas.microsoft.com/office/drawing/2014/chart" uri="{C3380CC4-5D6E-409C-BE32-E72D297353CC}">
              <c16:uniqueId val="{0000004F-AE46-425A-973B-6E6D8B9E49AD}"/>
            </c:ext>
          </c:extLst>
        </c:ser>
        <c:ser>
          <c:idx val="80"/>
          <c:order val="80"/>
          <c:tx>
            <c:strRef>
              <c:f>'WFO-Date-Source'!$CD$1:$CD$3</c:f>
              <c:strCache>
                <c:ptCount val="1"/>
                <c:pt idx="0">
                  <c:v>Max of Action - (空白)</c:v>
                </c:pt>
              </c:strCache>
            </c:strRef>
          </c:tx>
          <c:cat>
            <c:strRef>
              <c:f>'WFO-Date-Source'!$A$4:$A$37</c:f>
              <c:strCache>
                <c:ptCount val="33"/>
                <c:pt idx="0">
                  <c:v>2014-07-10 (周四)</c:v>
                </c:pt>
                <c:pt idx="1">
                  <c:v>2014-08-07 (周四)</c:v>
                </c:pt>
                <c:pt idx="2">
                  <c:v>2014-09-12 (周五)</c:v>
                </c:pt>
                <c:pt idx="3">
                  <c:v>2014-10-16 (周四)</c:v>
                </c:pt>
                <c:pt idx="4">
                  <c:v>2014-11-13 (周四)</c:v>
                </c:pt>
                <c:pt idx="5">
                  <c:v>2014-11-15 (周六)</c:v>
                </c:pt>
                <c:pt idx="6">
                  <c:v>2014-12-16 (周二)</c:v>
                </c:pt>
                <c:pt idx="7">
                  <c:v>2015-01-15 (周四)</c:v>
                </c:pt>
                <c:pt idx="8">
                  <c:v>2015-01-16 (周五)</c:v>
                </c:pt>
                <c:pt idx="9">
                  <c:v>2015-01-23 (周五)</c:v>
                </c:pt>
                <c:pt idx="10">
                  <c:v>2015-02-03 (周二)</c:v>
                </c:pt>
                <c:pt idx="11">
                  <c:v>2015-02-10 (周二)</c:v>
                </c:pt>
                <c:pt idx="12">
                  <c:v>2015-03-09 (周一)</c:v>
                </c:pt>
                <c:pt idx="13">
                  <c:v>2015-03-11 (周三)</c:v>
                </c:pt>
                <c:pt idx="14">
                  <c:v>2015-04-14 (周二)</c:v>
                </c:pt>
                <c:pt idx="15">
                  <c:v>2015-04-23 (周四)</c:v>
                </c:pt>
                <c:pt idx="16">
                  <c:v>2015-05-12 (周二)</c:v>
                </c:pt>
                <c:pt idx="17">
                  <c:v>2015-05-17 (周日)</c:v>
                </c:pt>
                <c:pt idx="18">
                  <c:v>2015-06-09 (周二)</c:v>
                </c:pt>
                <c:pt idx="19">
                  <c:v>2015-06-17 (周三)</c:v>
                </c:pt>
                <c:pt idx="20">
                  <c:v>2015-07-14 (周二)</c:v>
                </c:pt>
                <c:pt idx="21">
                  <c:v>2015-07-16 (周四)</c:v>
                </c:pt>
                <c:pt idx="22">
                  <c:v>2015-07-20 (周一)</c:v>
                </c:pt>
                <c:pt idx="23">
                  <c:v>2015-07-21 (周二)</c:v>
                </c:pt>
                <c:pt idx="24">
                  <c:v>2015-07-22 (周三)</c:v>
                </c:pt>
                <c:pt idx="25">
                  <c:v>2015-07-30 (周四)</c:v>
                </c:pt>
                <c:pt idx="26">
                  <c:v>2015-07-31 (周五)</c:v>
                </c:pt>
                <c:pt idx="27">
                  <c:v>2015-08-01 (周六)</c:v>
                </c:pt>
                <c:pt idx="28">
                  <c:v>2015-08-11 (周二)</c:v>
                </c:pt>
                <c:pt idx="29">
                  <c:v>2015-09-16 (周三)</c:v>
                </c:pt>
                <c:pt idx="30">
                  <c:v>2015-10-14 (周三)</c:v>
                </c:pt>
                <c:pt idx="31">
                  <c:v>2015-11-17 (周二)</c:v>
                </c:pt>
                <c:pt idx="32">
                  <c:v>(空白)</c:v>
                </c:pt>
              </c:strCache>
            </c:strRef>
          </c:cat>
          <c:val>
            <c:numRef>
              <c:f>'WFO-Date-Source'!$CD$4:$CD$37</c:f>
              <c:numCache>
                <c:formatCode>yyyy\-mm\-dd" ("[$-804]aaa")"</c:formatCode>
                <c:ptCount val="33"/>
              </c:numCache>
            </c:numRef>
          </c:val>
          <c:smooth val="0"/>
          <c:extLst>
            <c:ext xmlns:c16="http://schemas.microsoft.com/office/drawing/2014/chart" uri="{C3380CC4-5D6E-409C-BE32-E72D297353CC}">
              <c16:uniqueId val="{00000050-AE46-425A-973B-6E6D8B9E49AD}"/>
            </c:ext>
          </c:extLst>
        </c:ser>
        <c:dLbls>
          <c:showLegendKey val="0"/>
          <c:showVal val="0"/>
          <c:showCatName val="0"/>
          <c:showSerName val="0"/>
          <c:showPercent val="0"/>
          <c:showBubbleSize val="0"/>
        </c:dLbls>
        <c:marker val="1"/>
        <c:smooth val="0"/>
        <c:axId val="261747456"/>
        <c:axId val="261748992"/>
      </c:lineChart>
      <c:catAx>
        <c:axId val="261747456"/>
        <c:scaling>
          <c:orientation val="minMax"/>
        </c:scaling>
        <c:delete val="0"/>
        <c:axPos val="b"/>
        <c:numFmt formatCode="General" sourceLinked="0"/>
        <c:majorTickMark val="out"/>
        <c:minorTickMark val="none"/>
        <c:tickLblPos val="nextTo"/>
        <c:crossAx val="261748992"/>
        <c:crosses val="autoZero"/>
        <c:auto val="1"/>
        <c:lblAlgn val="ctr"/>
        <c:lblOffset val="100"/>
        <c:noMultiLvlLbl val="0"/>
      </c:catAx>
      <c:valAx>
        <c:axId val="261748992"/>
        <c:scaling>
          <c:orientation val="minMax"/>
        </c:scaling>
        <c:delete val="0"/>
        <c:axPos val="l"/>
        <c:majorGridlines/>
        <c:numFmt formatCode="yyyy\-mm\-dd&quot; (&quot;[$-804]aaa&quot;)&quot;" sourceLinked="1"/>
        <c:majorTickMark val="out"/>
        <c:minorTickMark val="none"/>
        <c:tickLblPos val="nextTo"/>
        <c:crossAx val="261747456"/>
        <c:crosses val="autoZero"/>
        <c:crossBetween val="between"/>
      </c:valAx>
    </c:plotArea>
    <c:legend>
      <c:legendPos val="r"/>
      <c:overlay val="0"/>
    </c:legend>
    <c:plotVisOnly val="1"/>
    <c:dispBlanksAs val="span"/>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66674</xdr:colOff>
      <xdr:row>0</xdr:row>
      <xdr:rowOff>95250</xdr:rowOff>
    </xdr:from>
    <xdr:to>
      <xdr:col>11</xdr:col>
      <xdr:colOff>495299</xdr:colOff>
      <xdr:row>18</xdr:row>
      <xdr:rowOff>28575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 Liang Yao" refreshedDate="42367.454378819442" createdVersion="4" refreshedVersion="4" minRefreshableVersion="3" recordCount="507">
  <cacheSource type="worksheet">
    <worksheetSource ref="A1:G3525" sheet="WFO-Data-Input"/>
  </cacheSource>
  <cacheFields count="9">
    <cacheField name="SOP_version" numFmtId="176">
      <sharedItems containsString="0" containsBlank="1" containsNumber="1" containsInteger="1" minValue="21" maxValue="22"/>
    </cacheField>
    <cacheField name="Specification" numFmtId="176">
      <sharedItems containsBlank="1"/>
    </cacheField>
    <cacheField name="Date" numFmtId="14">
      <sharedItems containsNonDate="0" containsDate="1" containsString="0" containsBlank="1" minDate="2014-07-10T00:00:00" maxDate="2015-11-18T00:00:00" count="33">
        <d v="2014-07-10T00:00:00"/>
        <d v="2014-08-07T00:00:00"/>
        <d v="2014-09-12T00:00:00"/>
        <d v="2014-10-16T00:00:00"/>
        <d v="2014-11-13T00:00:00"/>
        <d v="2014-11-15T00:00:00"/>
        <d v="2014-12-16T00:00:00"/>
        <d v="2015-01-15T00:00:00"/>
        <d v="2015-01-16T00:00:00"/>
        <d v="2015-01-23T00:00:00"/>
        <d v="2015-02-03T00:00:00"/>
        <d v="2015-02-10T00:00:00"/>
        <d v="2015-03-09T00:00:00"/>
        <d v="2015-03-11T00:00:00"/>
        <d v="2015-04-14T00:00:00"/>
        <d v="2015-04-23T00:00:00"/>
        <d v="2015-05-12T00:00:00"/>
        <d v="2015-05-17T00:00:00"/>
        <d v="2015-06-09T00:00:00"/>
        <d v="2015-06-17T00:00:00"/>
        <d v="2015-07-14T00:00:00"/>
        <d v="2015-07-16T00:00:00"/>
        <d v="2015-07-20T00:00:00"/>
        <d v="2015-07-21T00:00:00"/>
        <d v="2015-07-22T00:00:00"/>
        <d v="2015-07-30T00:00:00"/>
        <d v="2015-07-31T00:00:00"/>
        <d v="2015-08-01T00:00:00"/>
        <d v="2015-08-11T00:00:00"/>
        <d v="2015-09-16T00:00:00"/>
        <d v="2015-10-14T00:00:00"/>
        <d v="2015-11-17T00:00:00"/>
        <m/>
      </sharedItems>
    </cacheField>
    <cacheField name="Point" numFmtId="176">
      <sharedItems containsBlank="1" count="27">
        <s v="PW01-MX002(cool)"/>
        <s v="PW01-MX002(hot)"/>
        <s v="SI101"/>
        <s v="SI102"/>
        <s v="SI112"/>
        <s v="SV101-01"/>
        <s v="SV102-01"/>
        <s v="SV106-02"/>
        <s v="SV106-03"/>
        <s v="SV201-01"/>
        <s v="SV202-01"/>
        <s v="SV203-01"/>
        <s v="SV203-02"/>
        <s v="TAW01-BV003(hot)"/>
        <s v="TAW01-MX012(cool)"/>
        <s v="TAW01-MX012(hot)"/>
        <s v="TAW01-MX013(cool)"/>
        <s v="TAW01-MX013(hot)"/>
        <s v="TAW01-MX017(cool)"/>
        <s v="TAW01-MX017(hot)"/>
        <s v="TAW01-MX018(cool)"/>
        <s v="TAW01-MX018(hot)"/>
        <s v="TW"/>
        <s v="V10-13"/>
        <s v="V10-43"/>
        <s v="V10-49"/>
        <m/>
      </sharedItems>
    </cacheField>
    <cacheField name="Result" numFmtId="176">
      <sharedItems containsString="0" containsBlank="1" containsNumber="1" containsInteger="1" minValue="0" maxValue="9000"/>
    </cacheField>
    <cacheField name="Alert" numFmtId="176">
      <sharedItems containsString="0" containsBlank="1" containsNumber="1" containsInteger="1" minValue="1000" maxValue="4000"/>
    </cacheField>
    <cacheField name="Action" numFmtId="176">
      <sharedItems containsString="0" containsBlank="1" containsNumber="1" containsInteger="1" minValue="2000" maxValue="7000"/>
    </cacheField>
    <cacheField name="Remark" numFmtId="176">
      <sharedItems containsBlank="1"/>
    </cacheField>
    <cacheField name="Stage" numFmtId="176">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7">
  <r>
    <n v="21"/>
    <s v="QA228V"/>
    <x v="0"/>
    <x v="0"/>
    <n v="1280"/>
    <n v="4000"/>
    <n v="7000"/>
    <m/>
    <m/>
  </r>
  <r>
    <n v="21"/>
    <s v="QA228V"/>
    <x v="0"/>
    <x v="1"/>
    <n v="2480"/>
    <n v="4000"/>
    <n v="7000"/>
    <m/>
    <m/>
  </r>
  <r>
    <n v="21"/>
    <s v="QA228V"/>
    <x v="0"/>
    <x v="2"/>
    <n v="33"/>
    <n v="4000"/>
    <n v="7000"/>
    <m/>
    <m/>
  </r>
  <r>
    <n v="21"/>
    <s v="QA228V"/>
    <x v="0"/>
    <x v="3"/>
    <n v="5"/>
    <n v="4000"/>
    <n v="7000"/>
    <m/>
    <m/>
  </r>
  <r>
    <n v="21"/>
    <s v="QA228V"/>
    <x v="0"/>
    <x v="4"/>
    <n v="20"/>
    <n v="4000"/>
    <n v="7000"/>
    <m/>
    <m/>
  </r>
  <r>
    <n v="21"/>
    <s v="QA228V"/>
    <x v="0"/>
    <x v="5"/>
    <n v="10"/>
    <n v="4000"/>
    <n v="7000"/>
    <m/>
    <m/>
  </r>
  <r>
    <n v="21"/>
    <s v="QA228V"/>
    <x v="0"/>
    <x v="6"/>
    <n v="0"/>
    <n v="4000"/>
    <n v="7000"/>
    <m/>
    <m/>
  </r>
  <r>
    <n v="21"/>
    <s v="QA228V"/>
    <x v="0"/>
    <x v="7"/>
    <n v="0"/>
    <n v="4000"/>
    <n v="7000"/>
    <m/>
    <m/>
  </r>
  <r>
    <n v="21"/>
    <s v="QA228V"/>
    <x v="0"/>
    <x v="8"/>
    <n v="0"/>
    <n v="4000"/>
    <n v="7000"/>
    <m/>
    <m/>
  </r>
  <r>
    <n v="21"/>
    <s v="QA228V"/>
    <x v="0"/>
    <x v="9"/>
    <n v="0"/>
    <n v="4000"/>
    <n v="7000"/>
    <m/>
    <m/>
  </r>
  <r>
    <n v="21"/>
    <s v="QA228V"/>
    <x v="0"/>
    <x v="10"/>
    <n v="0"/>
    <n v="4000"/>
    <n v="7000"/>
    <m/>
    <m/>
  </r>
  <r>
    <n v="21"/>
    <s v="QA228V"/>
    <x v="0"/>
    <x v="11"/>
    <n v="0"/>
    <n v="4000"/>
    <n v="7000"/>
    <m/>
    <m/>
  </r>
  <r>
    <n v="21"/>
    <s v="QA228V"/>
    <x v="0"/>
    <x v="12"/>
    <n v="300"/>
    <n v="4000"/>
    <n v="7000"/>
    <m/>
    <m/>
  </r>
  <r>
    <n v="21"/>
    <s v="QA228V"/>
    <x v="0"/>
    <x v="13"/>
    <n v="670"/>
    <n v="4000"/>
    <n v="7000"/>
    <m/>
    <m/>
  </r>
  <r>
    <n v="21"/>
    <s v="QA228V"/>
    <x v="0"/>
    <x v="14"/>
    <n v="10"/>
    <n v="4000"/>
    <n v="7000"/>
    <m/>
    <m/>
  </r>
  <r>
    <n v="21"/>
    <s v="QA228V"/>
    <x v="0"/>
    <x v="15"/>
    <n v="0"/>
    <n v="4000"/>
    <n v="7000"/>
    <m/>
    <m/>
  </r>
  <r>
    <n v="21"/>
    <s v="QA228V"/>
    <x v="0"/>
    <x v="16"/>
    <n v="10"/>
    <n v="4000"/>
    <n v="7000"/>
    <m/>
    <m/>
  </r>
  <r>
    <n v="21"/>
    <s v="QA228V"/>
    <x v="0"/>
    <x v="17"/>
    <n v="60"/>
    <n v="4000"/>
    <n v="7000"/>
    <m/>
    <m/>
  </r>
  <r>
    <n v="21"/>
    <s v="QA228V"/>
    <x v="0"/>
    <x v="18"/>
    <n v="3610"/>
    <n v="4000"/>
    <n v="7000"/>
    <m/>
    <m/>
  </r>
  <r>
    <n v="21"/>
    <s v="QA228V"/>
    <x v="0"/>
    <x v="19"/>
    <n v="3560"/>
    <n v="4000"/>
    <n v="7000"/>
    <m/>
    <m/>
  </r>
  <r>
    <n v="21"/>
    <s v="QA228V"/>
    <x v="0"/>
    <x v="20"/>
    <n v="0"/>
    <n v="4000"/>
    <n v="7000"/>
    <m/>
    <m/>
  </r>
  <r>
    <n v="21"/>
    <s v="QA228V"/>
    <x v="0"/>
    <x v="21"/>
    <n v="10"/>
    <n v="4000"/>
    <n v="7000"/>
    <m/>
    <m/>
  </r>
  <r>
    <n v="21"/>
    <s v="QA228V"/>
    <x v="0"/>
    <x v="22"/>
    <n v="470"/>
    <n v="4000"/>
    <n v="7000"/>
    <m/>
    <m/>
  </r>
  <r>
    <n v="21"/>
    <s v="QA228V"/>
    <x v="0"/>
    <x v="23"/>
    <n v="37"/>
    <n v="4000"/>
    <n v="7000"/>
    <m/>
    <m/>
  </r>
  <r>
    <n v="21"/>
    <s v="QA228V"/>
    <x v="0"/>
    <x v="24"/>
    <n v="51"/>
    <n v="1000"/>
    <n v="2000"/>
    <m/>
    <m/>
  </r>
  <r>
    <n v="21"/>
    <s v="QA228V"/>
    <x v="0"/>
    <x v="25"/>
    <n v="18"/>
    <n v="1000"/>
    <n v="2000"/>
    <m/>
    <m/>
  </r>
  <r>
    <n v="21"/>
    <s v="QA228V"/>
    <x v="1"/>
    <x v="0"/>
    <n v="0"/>
    <n v="4000"/>
    <n v="7000"/>
    <m/>
    <m/>
  </r>
  <r>
    <n v="21"/>
    <s v="QA228V"/>
    <x v="1"/>
    <x v="1"/>
    <n v="3800"/>
    <n v="4000"/>
    <n v="7000"/>
    <m/>
    <m/>
  </r>
  <r>
    <n v="21"/>
    <s v="QA228V"/>
    <x v="1"/>
    <x v="2"/>
    <n v="10"/>
    <n v="4000"/>
    <n v="7000"/>
    <m/>
    <m/>
  </r>
  <r>
    <n v="21"/>
    <s v="QA228V"/>
    <x v="1"/>
    <x v="3"/>
    <n v="10"/>
    <n v="4000"/>
    <n v="7000"/>
    <m/>
    <m/>
  </r>
  <r>
    <n v="21"/>
    <s v="QA228V"/>
    <x v="1"/>
    <x v="4"/>
    <n v="50"/>
    <n v="4000"/>
    <n v="7000"/>
    <m/>
    <m/>
  </r>
  <r>
    <n v="21"/>
    <s v="QA228V"/>
    <x v="1"/>
    <x v="5"/>
    <n v="20"/>
    <n v="4000"/>
    <n v="7000"/>
    <m/>
    <m/>
  </r>
  <r>
    <n v="21"/>
    <s v="QA228V"/>
    <x v="1"/>
    <x v="6"/>
    <n v="0"/>
    <n v="4000"/>
    <n v="7000"/>
    <m/>
    <m/>
  </r>
  <r>
    <n v="21"/>
    <s v="QA228V"/>
    <x v="1"/>
    <x v="7"/>
    <n v="0"/>
    <n v="4000"/>
    <n v="7000"/>
    <m/>
    <m/>
  </r>
  <r>
    <n v="21"/>
    <s v="QA228V"/>
    <x v="1"/>
    <x v="8"/>
    <n v="0"/>
    <n v="4000"/>
    <n v="7000"/>
    <m/>
    <m/>
  </r>
  <r>
    <n v="21"/>
    <s v="QA228V"/>
    <x v="1"/>
    <x v="9"/>
    <n v="0"/>
    <n v="4000"/>
    <n v="7000"/>
    <m/>
    <m/>
  </r>
  <r>
    <n v="21"/>
    <s v="QA228V"/>
    <x v="1"/>
    <x v="10"/>
    <n v="200"/>
    <n v="4000"/>
    <n v="7000"/>
    <m/>
    <m/>
  </r>
  <r>
    <n v="21"/>
    <s v="QA228V"/>
    <x v="1"/>
    <x v="11"/>
    <n v="0"/>
    <n v="4000"/>
    <n v="7000"/>
    <m/>
    <m/>
  </r>
  <r>
    <n v="21"/>
    <s v="QA228V"/>
    <x v="1"/>
    <x v="12"/>
    <n v="0"/>
    <n v="4000"/>
    <n v="7000"/>
    <m/>
    <m/>
  </r>
  <r>
    <n v="21"/>
    <s v="QA228V"/>
    <x v="1"/>
    <x v="13"/>
    <n v="1500"/>
    <n v="4000"/>
    <n v="7000"/>
    <m/>
    <m/>
  </r>
  <r>
    <n v="21"/>
    <s v="QA228V"/>
    <x v="1"/>
    <x v="14"/>
    <n v="0"/>
    <n v="4000"/>
    <n v="7000"/>
    <m/>
    <m/>
  </r>
  <r>
    <n v="21"/>
    <s v="QA228V"/>
    <x v="1"/>
    <x v="15"/>
    <n v="100"/>
    <n v="4000"/>
    <n v="7000"/>
    <m/>
    <m/>
  </r>
  <r>
    <n v="21"/>
    <s v="QA228V"/>
    <x v="1"/>
    <x v="16"/>
    <n v="0"/>
    <n v="4000"/>
    <n v="7000"/>
    <m/>
    <m/>
  </r>
  <r>
    <n v="21"/>
    <s v="QA228V"/>
    <x v="1"/>
    <x v="17"/>
    <n v="410"/>
    <n v="4000"/>
    <n v="7000"/>
    <m/>
    <m/>
  </r>
  <r>
    <n v="21"/>
    <s v="QA228V"/>
    <x v="1"/>
    <x v="18"/>
    <n v="30"/>
    <n v="4000"/>
    <n v="7000"/>
    <m/>
    <m/>
  </r>
  <r>
    <n v="21"/>
    <s v="QA228V"/>
    <x v="1"/>
    <x v="19"/>
    <n v="710"/>
    <n v="4000"/>
    <n v="7000"/>
    <m/>
    <m/>
  </r>
  <r>
    <n v="21"/>
    <s v="QA228V"/>
    <x v="1"/>
    <x v="20"/>
    <n v="0"/>
    <n v="4000"/>
    <n v="7000"/>
    <m/>
    <m/>
  </r>
  <r>
    <n v="21"/>
    <s v="QA228V"/>
    <x v="1"/>
    <x v="21"/>
    <n v="200"/>
    <n v="4000"/>
    <n v="7000"/>
    <m/>
    <m/>
  </r>
  <r>
    <n v="21"/>
    <s v="QA228V"/>
    <x v="1"/>
    <x v="22"/>
    <n v="870"/>
    <n v="4000"/>
    <n v="7000"/>
    <m/>
    <m/>
  </r>
  <r>
    <n v="21"/>
    <s v="QA228V"/>
    <x v="1"/>
    <x v="23"/>
    <n v="0"/>
    <n v="4000"/>
    <n v="7000"/>
    <m/>
    <m/>
  </r>
  <r>
    <n v="21"/>
    <s v="QA228V"/>
    <x v="1"/>
    <x v="24"/>
    <n v="890"/>
    <n v="1000"/>
    <n v="2000"/>
    <m/>
    <m/>
  </r>
  <r>
    <n v="21"/>
    <s v="QA228V"/>
    <x v="1"/>
    <x v="25"/>
    <n v="0"/>
    <n v="1000"/>
    <n v="2000"/>
    <m/>
    <m/>
  </r>
  <r>
    <n v="21"/>
    <s v="QA228V"/>
    <x v="2"/>
    <x v="0"/>
    <n v="2150"/>
    <n v="4000"/>
    <n v="7000"/>
    <m/>
    <m/>
  </r>
  <r>
    <n v="21"/>
    <s v="QA228V"/>
    <x v="2"/>
    <x v="1"/>
    <n v="2800"/>
    <n v="4000"/>
    <n v="7000"/>
    <m/>
    <m/>
  </r>
  <r>
    <n v="21"/>
    <s v="QA228V"/>
    <x v="2"/>
    <x v="2"/>
    <n v="10"/>
    <n v="4000"/>
    <n v="7000"/>
    <m/>
    <m/>
  </r>
  <r>
    <n v="21"/>
    <s v="QA228V"/>
    <x v="2"/>
    <x v="3"/>
    <n v="20"/>
    <n v="4000"/>
    <n v="7000"/>
    <m/>
    <m/>
  </r>
  <r>
    <n v="21"/>
    <s v="QA228V"/>
    <x v="2"/>
    <x v="4"/>
    <n v="2260"/>
    <n v="4000"/>
    <n v="7000"/>
    <m/>
    <m/>
  </r>
  <r>
    <n v="21"/>
    <s v="QA228V"/>
    <x v="2"/>
    <x v="5"/>
    <n v="60"/>
    <n v="4000"/>
    <n v="7000"/>
    <m/>
    <m/>
  </r>
  <r>
    <n v="21"/>
    <s v="QA228V"/>
    <x v="2"/>
    <x v="6"/>
    <n v="10"/>
    <n v="4000"/>
    <n v="7000"/>
    <m/>
    <m/>
  </r>
  <r>
    <n v="21"/>
    <s v="QA228V"/>
    <x v="2"/>
    <x v="7"/>
    <n v="10"/>
    <n v="4000"/>
    <n v="7000"/>
    <m/>
    <m/>
  </r>
  <r>
    <n v="21"/>
    <s v="QA228V"/>
    <x v="2"/>
    <x v="8"/>
    <n v="10"/>
    <n v="4000"/>
    <n v="7000"/>
    <m/>
    <m/>
  </r>
  <r>
    <n v="21"/>
    <s v="QA228V"/>
    <x v="2"/>
    <x v="9"/>
    <n v="60"/>
    <n v="4000"/>
    <n v="7000"/>
    <m/>
    <m/>
  </r>
  <r>
    <n v="21"/>
    <s v="QA228V"/>
    <x v="2"/>
    <x v="10"/>
    <n v="50"/>
    <n v="4000"/>
    <n v="7000"/>
    <m/>
    <m/>
  </r>
  <r>
    <n v="21"/>
    <s v="QA228V"/>
    <x v="2"/>
    <x v="11"/>
    <n v="140"/>
    <n v="4000"/>
    <n v="7000"/>
    <m/>
    <m/>
  </r>
  <r>
    <n v="21"/>
    <s v="QA228V"/>
    <x v="2"/>
    <x v="12"/>
    <n v="310"/>
    <n v="4000"/>
    <n v="7000"/>
    <m/>
    <m/>
  </r>
  <r>
    <n v="21"/>
    <s v="QA228V"/>
    <x v="2"/>
    <x v="13"/>
    <n v="3050"/>
    <n v="4000"/>
    <n v="7000"/>
    <m/>
    <m/>
  </r>
  <r>
    <n v="21"/>
    <s v="QA228V"/>
    <x v="2"/>
    <x v="14"/>
    <n v="50"/>
    <n v="4000"/>
    <n v="7000"/>
    <m/>
    <m/>
  </r>
  <r>
    <n v="21"/>
    <s v="QA228V"/>
    <x v="2"/>
    <x v="15"/>
    <n v="2300"/>
    <n v="4000"/>
    <n v="7000"/>
    <m/>
    <m/>
  </r>
  <r>
    <n v="21"/>
    <s v="QA228V"/>
    <x v="2"/>
    <x v="16"/>
    <n v="10"/>
    <n v="4000"/>
    <n v="7000"/>
    <m/>
    <m/>
  </r>
  <r>
    <n v="21"/>
    <s v="QA228V"/>
    <x v="2"/>
    <x v="17"/>
    <n v="2100"/>
    <n v="4000"/>
    <n v="7000"/>
    <m/>
    <m/>
  </r>
  <r>
    <n v="21"/>
    <s v="QA228V"/>
    <x v="2"/>
    <x v="18"/>
    <n v="3500"/>
    <n v="4000"/>
    <n v="7000"/>
    <m/>
    <m/>
  </r>
  <r>
    <n v="21"/>
    <s v="QA228V"/>
    <x v="2"/>
    <x v="19"/>
    <n v="3480"/>
    <n v="4000"/>
    <n v="7000"/>
    <m/>
    <m/>
  </r>
  <r>
    <n v="21"/>
    <s v="QA228V"/>
    <x v="2"/>
    <x v="20"/>
    <n v="20"/>
    <n v="4000"/>
    <n v="7000"/>
    <m/>
    <m/>
  </r>
  <r>
    <n v="21"/>
    <s v="QA228V"/>
    <x v="2"/>
    <x v="21"/>
    <n v="380"/>
    <n v="4000"/>
    <n v="7000"/>
    <m/>
    <m/>
  </r>
  <r>
    <n v="21"/>
    <s v="QA228V"/>
    <x v="2"/>
    <x v="22"/>
    <n v="0"/>
    <n v="4000"/>
    <n v="7000"/>
    <m/>
    <m/>
  </r>
  <r>
    <n v="21"/>
    <s v="QA228V"/>
    <x v="2"/>
    <x v="23"/>
    <n v="0"/>
    <n v="4000"/>
    <n v="7000"/>
    <m/>
    <m/>
  </r>
  <r>
    <n v="21"/>
    <s v="QA228V"/>
    <x v="2"/>
    <x v="24"/>
    <n v="80"/>
    <n v="1000"/>
    <n v="2000"/>
    <m/>
    <m/>
  </r>
  <r>
    <n v="21"/>
    <s v="QA228V"/>
    <x v="2"/>
    <x v="25"/>
    <n v="0"/>
    <n v="1000"/>
    <n v="2000"/>
    <m/>
    <m/>
  </r>
  <r>
    <n v="21"/>
    <s v="QA228V"/>
    <x v="3"/>
    <x v="0"/>
    <n v="20"/>
    <n v="4000"/>
    <n v="7000"/>
    <m/>
    <m/>
  </r>
  <r>
    <n v="21"/>
    <s v="QA228V"/>
    <x v="3"/>
    <x v="1"/>
    <n v="4500"/>
    <n v="4000"/>
    <n v="7000"/>
    <m/>
    <m/>
  </r>
  <r>
    <n v="21"/>
    <s v="QA228V"/>
    <x v="3"/>
    <x v="2"/>
    <n v="18"/>
    <n v="4000"/>
    <n v="7000"/>
    <m/>
    <m/>
  </r>
  <r>
    <n v="21"/>
    <s v="QA228V"/>
    <x v="3"/>
    <x v="3"/>
    <n v="26"/>
    <n v="4000"/>
    <n v="7000"/>
    <m/>
    <m/>
  </r>
  <r>
    <n v="21"/>
    <s v="QA228V"/>
    <x v="3"/>
    <x v="4"/>
    <n v="150"/>
    <n v="4000"/>
    <n v="7000"/>
    <m/>
    <m/>
  </r>
  <r>
    <n v="21"/>
    <s v="QA228V"/>
    <x v="3"/>
    <x v="5"/>
    <n v="110"/>
    <n v="4000"/>
    <n v="7000"/>
    <m/>
    <m/>
  </r>
  <r>
    <n v="21"/>
    <s v="QA228V"/>
    <x v="3"/>
    <x v="6"/>
    <n v="10"/>
    <n v="4000"/>
    <n v="7000"/>
    <m/>
    <m/>
  </r>
  <r>
    <n v="21"/>
    <s v="QA228V"/>
    <x v="3"/>
    <x v="7"/>
    <n v="10"/>
    <n v="4000"/>
    <n v="7000"/>
    <m/>
    <m/>
  </r>
  <r>
    <n v="21"/>
    <s v="QA228V"/>
    <x v="3"/>
    <x v="8"/>
    <n v="0"/>
    <n v="4000"/>
    <n v="7000"/>
    <m/>
    <m/>
  </r>
  <r>
    <n v="21"/>
    <s v="QA228V"/>
    <x v="3"/>
    <x v="9"/>
    <n v="120"/>
    <n v="4000"/>
    <n v="7000"/>
    <m/>
    <m/>
  </r>
  <r>
    <n v="21"/>
    <s v="QA228V"/>
    <x v="3"/>
    <x v="10"/>
    <n v="40"/>
    <n v="4000"/>
    <n v="7000"/>
    <m/>
    <m/>
  </r>
  <r>
    <n v="21"/>
    <s v="QA228V"/>
    <x v="3"/>
    <x v="11"/>
    <n v="80"/>
    <n v="4000"/>
    <n v="7000"/>
    <m/>
    <m/>
  </r>
  <r>
    <n v="21"/>
    <s v="QA228V"/>
    <x v="3"/>
    <x v="12"/>
    <n v="4800"/>
    <n v="4000"/>
    <n v="7000"/>
    <m/>
    <m/>
  </r>
  <r>
    <n v="21"/>
    <s v="QA228V"/>
    <x v="3"/>
    <x v="13"/>
    <n v="1100"/>
    <n v="4000"/>
    <n v="7000"/>
    <m/>
    <m/>
  </r>
  <r>
    <n v="21"/>
    <s v="QA228V"/>
    <x v="3"/>
    <x v="14"/>
    <n v="0"/>
    <n v="4000"/>
    <n v="7000"/>
    <m/>
    <m/>
  </r>
  <r>
    <n v="21"/>
    <s v="QA228V"/>
    <x v="3"/>
    <x v="15"/>
    <n v="110"/>
    <n v="4000"/>
    <n v="7000"/>
    <m/>
    <m/>
  </r>
  <r>
    <n v="21"/>
    <s v="QA228V"/>
    <x v="3"/>
    <x v="16"/>
    <n v="20"/>
    <n v="4000"/>
    <n v="7000"/>
    <m/>
    <m/>
  </r>
  <r>
    <n v="21"/>
    <s v="QA228V"/>
    <x v="3"/>
    <x v="17"/>
    <n v="330"/>
    <n v="4000"/>
    <n v="7000"/>
    <m/>
    <m/>
  </r>
  <r>
    <n v="21"/>
    <s v="QA228V"/>
    <x v="3"/>
    <x v="18"/>
    <n v="10"/>
    <n v="4000"/>
    <n v="7000"/>
    <m/>
    <m/>
  </r>
  <r>
    <n v="21"/>
    <s v="QA228V"/>
    <x v="3"/>
    <x v="19"/>
    <n v="10"/>
    <n v="4000"/>
    <n v="7000"/>
    <m/>
    <m/>
  </r>
  <r>
    <n v="21"/>
    <s v="QA228V"/>
    <x v="3"/>
    <x v="20"/>
    <n v="0"/>
    <n v="4000"/>
    <n v="7000"/>
    <m/>
    <m/>
  </r>
  <r>
    <n v="21"/>
    <s v="QA228V"/>
    <x v="3"/>
    <x v="21"/>
    <n v="0"/>
    <n v="4000"/>
    <n v="7000"/>
    <m/>
    <m/>
  </r>
  <r>
    <n v="21"/>
    <s v="QA228V"/>
    <x v="3"/>
    <x v="22"/>
    <n v="1"/>
    <n v="4000"/>
    <n v="7000"/>
    <m/>
    <m/>
  </r>
  <r>
    <n v="21"/>
    <s v="QA228V"/>
    <x v="3"/>
    <x v="23"/>
    <n v="2"/>
    <n v="4000"/>
    <n v="7000"/>
    <m/>
    <m/>
  </r>
  <r>
    <n v="21"/>
    <s v="QA228V"/>
    <x v="3"/>
    <x v="24"/>
    <n v="10"/>
    <n v="1000"/>
    <n v="2000"/>
    <m/>
    <m/>
  </r>
  <r>
    <n v="21"/>
    <s v="QA228V"/>
    <x v="3"/>
    <x v="25"/>
    <n v="0"/>
    <n v="1000"/>
    <n v="2000"/>
    <m/>
    <m/>
  </r>
  <r>
    <n v="21"/>
    <s v="QA228V"/>
    <x v="4"/>
    <x v="0"/>
    <n v="10"/>
    <n v="4000"/>
    <n v="7000"/>
    <m/>
    <m/>
  </r>
  <r>
    <n v="21"/>
    <s v="QA228V"/>
    <x v="4"/>
    <x v="1"/>
    <n v="350"/>
    <n v="4000"/>
    <n v="7000"/>
    <m/>
    <m/>
  </r>
  <r>
    <n v="21"/>
    <s v="QA228V"/>
    <x v="4"/>
    <x v="2"/>
    <n v="10"/>
    <n v="4000"/>
    <n v="7000"/>
    <m/>
    <m/>
  </r>
  <r>
    <n v="21"/>
    <s v="QA228V"/>
    <x v="4"/>
    <x v="3"/>
    <n v="0"/>
    <n v="4000"/>
    <n v="7000"/>
    <m/>
    <m/>
  </r>
  <r>
    <n v="21"/>
    <s v="QA228V"/>
    <x v="4"/>
    <x v="4"/>
    <n v="0"/>
    <n v="4000"/>
    <n v="7000"/>
    <m/>
    <m/>
  </r>
  <r>
    <n v="21"/>
    <s v="QA228V"/>
    <x v="4"/>
    <x v="5"/>
    <n v="10"/>
    <n v="4000"/>
    <n v="7000"/>
    <m/>
    <m/>
  </r>
  <r>
    <n v="21"/>
    <s v="QA228V"/>
    <x v="4"/>
    <x v="6"/>
    <n v="20"/>
    <n v="4000"/>
    <n v="7000"/>
    <m/>
    <m/>
  </r>
  <r>
    <n v="21"/>
    <s v="QA228V"/>
    <x v="4"/>
    <x v="7"/>
    <n v="0"/>
    <n v="4000"/>
    <n v="7000"/>
    <m/>
    <m/>
  </r>
  <r>
    <n v="21"/>
    <s v="QA228V"/>
    <x v="4"/>
    <x v="8"/>
    <n v="0"/>
    <n v="4000"/>
    <n v="7000"/>
    <m/>
    <m/>
  </r>
  <r>
    <n v="21"/>
    <s v="QA228V"/>
    <x v="4"/>
    <x v="9"/>
    <n v="0"/>
    <n v="4000"/>
    <n v="7000"/>
    <m/>
    <m/>
  </r>
  <r>
    <n v="21"/>
    <s v="QA228V"/>
    <x v="4"/>
    <x v="10"/>
    <n v="120"/>
    <n v="4000"/>
    <n v="7000"/>
    <m/>
    <m/>
  </r>
  <r>
    <n v="21"/>
    <s v="QA228V"/>
    <x v="4"/>
    <x v="11"/>
    <n v="90"/>
    <n v="4000"/>
    <n v="7000"/>
    <m/>
    <m/>
  </r>
  <r>
    <n v="21"/>
    <s v="QA228V"/>
    <x v="4"/>
    <x v="12"/>
    <n v="190"/>
    <n v="4000"/>
    <n v="7000"/>
    <m/>
    <m/>
  </r>
  <r>
    <n v="21"/>
    <s v="QA228V"/>
    <x v="4"/>
    <x v="13"/>
    <n v="30"/>
    <n v="4000"/>
    <n v="7000"/>
    <m/>
    <m/>
  </r>
  <r>
    <n v="21"/>
    <s v="QA228V"/>
    <x v="4"/>
    <x v="14"/>
    <n v="0"/>
    <n v="4000"/>
    <n v="7000"/>
    <m/>
    <m/>
  </r>
  <r>
    <n v="21"/>
    <s v="QA228V"/>
    <x v="4"/>
    <x v="15"/>
    <n v="170"/>
    <n v="4000"/>
    <n v="7000"/>
    <m/>
    <m/>
  </r>
  <r>
    <n v="21"/>
    <s v="QA228V"/>
    <x v="4"/>
    <x v="16"/>
    <n v="0"/>
    <n v="4000"/>
    <n v="7000"/>
    <m/>
    <m/>
  </r>
  <r>
    <n v="21"/>
    <s v="QA228V"/>
    <x v="4"/>
    <x v="17"/>
    <n v="310"/>
    <n v="4000"/>
    <n v="7000"/>
    <m/>
    <m/>
  </r>
  <r>
    <n v="21"/>
    <s v="QA228V"/>
    <x v="4"/>
    <x v="18"/>
    <n v="10"/>
    <n v="4000"/>
    <n v="7000"/>
    <m/>
    <m/>
  </r>
  <r>
    <n v="21"/>
    <s v="QA228V"/>
    <x v="4"/>
    <x v="19"/>
    <n v="700"/>
    <n v="4000"/>
    <n v="7000"/>
    <m/>
    <m/>
  </r>
  <r>
    <n v="21"/>
    <s v="QA228V"/>
    <x v="4"/>
    <x v="20"/>
    <n v="0"/>
    <n v="4000"/>
    <n v="7000"/>
    <m/>
    <m/>
  </r>
  <r>
    <n v="21"/>
    <s v="QA228V"/>
    <x v="4"/>
    <x v="21"/>
    <n v="100"/>
    <n v="4000"/>
    <n v="7000"/>
    <m/>
    <m/>
  </r>
  <r>
    <n v="21"/>
    <s v="QA228V"/>
    <x v="4"/>
    <x v="22"/>
    <n v="10"/>
    <n v="4000"/>
    <n v="7000"/>
    <m/>
    <m/>
  </r>
  <r>
    <n v="21"/>
    <s v="QA228V"/>
    <x v="4"/>
    <x v="23"/>
    <n v="20"/>
    <n v="4000"/>
    <n v="7000"/>
    <m/>
    <m/>
  </r>
  <r>
    <n v="21"/>
    <s v="QA228V"/>
    <x v="4"/>
    <x v="24"/>
    <n v="320"/>
    <n v="1000"/>
    <n v="2000"/>
    <m/>
    <m/>
  </r>
  <r>
    <n v="21"/>
    <s v="QA228V"/>
    <x v="4"/>
    <x v="25"/>
    <n v="0"/>
    <n v="1000"/>
    <n v="2000"/>
    <m/>
    <m/>
  </r>
  <r>
    <n v="21"/>
    <s v="QA228V"/>
    <x v="5"/>
    <x v="24"/>
    <n v="0"/>
    <n v="1000"/>
    <n v="2000"/>
    <m/>
    <m/>
  </r>
  <r>
    <n v="21"/>
    <s v="QA228V"/>
    <x v="5"/>
    <x v="25"/>
    <n v="0"/>
    <n v="1000"/>
    <n v="2000"/>
    <m/>
    <m/>
  </r>
  <r>
    <n v="21"/>
    <s v="QA228V"/>
    <x v="6"/>
    <x v="0"/>
    <n v="100"/>
    <n v="4000"/>
    <n v="7000"/>
    <m/>
    <m/>
  </r>
  <r>
    <n v="21"/>
    <s v="QA228V"/>
    <x v="6"/>
    <x v="1"/>
    <n v="2900"/>
    <n v="4000"/>
    <n v="7000"/>
    <m/>
    <m/>
  </r>
  <r>
    <n v="21"/>
    <s v="QA228V"/>
    <x v="6"/>
    <x v="2"/>
    <n v="10"/>
    <n v="4000"/>
    <n v="7000"/>
    <m/>
    <m/>
  </r>
  <r>
    <n v="21"/>
    <s v="QA228V"/>
    <x v="6"/>
    <x v="3"/>
    <n v="0"/>
    <n v="4000"/>
    <n v="7000"/>
    <m/>
    <m/>
  </r>
  <r>
    <n v="21"/>
    <s v="QA228V"/>
    <x v="6"/>
    <x v="4"/>
    <n v="0"/>
    <n v="4000"/>
    <n v="7000"/>
    <m/>
    <m/>
  </r>
  <r>
    <n v="21"/>
    <s v="QA228V"/>
    <x v="6"/>
    <x v="5"/>
    <n v="0"/>
    <n v="4000"/>
    <n v="7000"/>
    <m/>
    <m/>
  </r>
  <r>
    <n v="21"/>
    <s v="QA228V"/>
    <x v="6"/>
    <x v="6"/>
    <n v="0"/>
    <n v="4000"/>
    <n v="7000"/>
    <m/>
    <m/>
  </r>
  <r>
    <n v="21"/>
    <s v="QA228V"/>
    <x v="6"/>
    <x v="7"/>
    <n v="0"/>
    <n v="4000"/>
    <n v="7000"/>
    <m/>
    <m/>
  </r>
  <r>
    <n v="21"/>
    <s v="QA228V"/>
    <x v="6"/>
    <x v="8"/>
    <n v="0"/>
    <n v="4000"/>
    <n v="7000"/>
    <m/>
    <m/>
  </r>
  <r>
    <n v="21"/>
    <s v="QA228V"/>
    <x v="6"/>
    <x v="9"/>
    <n v="0"/>
    <n v="4000"/>
    <n v="7000"/>
    <m/>
    <m/>
  </r>
  <r>
    <n v="21"/>
    <s v="QA228V"/>
    <x v="6"/>
    <x v="10"/>
    <n v="110"/>
    <n v="4000"/>
    <n v="7000"/>
    <m/>
    <m/>
  </r>
  <r>
    <n v="21"/>
    <s v="QA228V"/>
    <x v="6"/>
    <x v="11"/>
    <n v="480"/>
    <n v="4000"/>
    <n v="7000"/>
    <m/>
    <m/>
  </r>
  <r>
    <n v="21"/>
    <s v="QA228V"/>
    <x v="6"/>
    <x v="12"/>
    <n v="130"/>
    <n v="4000"/>
    <n v="7000"/>
    <m/>
    <m/>
  </r>
  <r>
    <n v="21"/>
    <s v="QA228V"/>
    <x v="6"/>
    <x v="13"/>
    <n v="50"/>
    <n v="4000"/>
    <n v="7000"/>
    <m/>
    <m/>
  </r>
  <r>
    <n v="21"/>
    <s v="QA228V"/>
    <x v="6"/>
    <x v="14"/>
    <n v="0"/>
    <n v="4000"/>
    <n v="7000"/>
    <m/>
    <m/>
  </r>
  <r>
    <n v="21"/>
    <s v="QA228V"/>
    <x v="6"/>
    <x v="15"/>
    <n v="210"/>
    <n v="4000"/>
    <n v="7000"/>
    <m/>
    <m/>
  </r>
  <r>
    <n v="21"/>
    <s v="QA228V"/>
    <x v="6"/>
    <x v="16"/>
    <n v="20"/>
    <n v="4000"/>
    <n v="7000"/>
    <m/>
    <m/>
  </r>
  <r>
    <n v="21"/>
    <s v="QA228V"/>
    <x v="6"/>
    <x v="17"/>
    <n v="430"/>
    <n v="4000"/>
    <n v="7000"/>
    <m/>
    <m/>
  </r>
  <r>
    <n v="21"/>
    <s v="QA228V"/>
    <x v="6"/>
    <x v="18"/>
    <n v="50"/>
    <n v="4000"/>
    <n v="7000"/>
    <m/>
    <m/>
  </r>
  <r>
    <n v="21"/>
    <s v="QA228V"/>
    <x v="6"/>
    <x v="19"/>
    <n v="660"/>
    <n v="4000"/>
    <n v="7000"/>
    <m/>
    <m/>
  </r>
  <r>
    <n v="21"/>
    <s v="QA228V"/>
    <x v="6"/>
    <x v="20"/>
    <n v="0"/>
    <n v="4000"/>
    <n v="7000"/>
    <m/>
    <m/>
  </r>
  <r>
    <n v="21"/>
    <s v="QA228V"/>
    <x v="6"/>
    <x v="21"/>
    <n v="240"/>
    <n v="4000"/>
    <n v="7000"/>
    <m/>
    <m/>
  </r>
  <r>
    <n v="21"/>
    <s v="QA228V"/>
    <x v="6"/>
    <x v="22"/>
    <n v="20"/>
    <n v="4000"/>
    <n v="7000"/>
    <m/>
    <m/>
  </r>
  <r>
    <n v="21"/>
    <s v="QA228V"/>
    <x v="6"/>
    <x v="23"/>
    <n v="10"/>
    <n v="4000"/>
    <n v="7000"/>
    <m/>
    <m/>
  </r>
  <r>
    <n v="21"/>
    <s v="QA228V"/>
    <x v="6"/>
    <x v="24"/>
    <n v="2"/>
    <n v="1000"/>
    <n v="2000"/>
    <m/>
    <m/>
  </r>
  <r>
    <n v="21"/>
    <s v="QA228V"/>
    <x v="6"/>
    <x v="25"/>
    <n v="5"/>
    <n v="1000"/>
    <n v="2000"/>
    <m/>
    <m/>
  </r>
  <r>
    <n v="21"/>
    <s v="QA228V"/>
    <x v="7"/>
    <x v="0"/>
    <n v="2700"/>
    <n v="4000"/>
    <n v="7000"/>
    <m/>
    <m/>
  </r>
  <r>
    <n v="21"/>
    <s v="QA228V"/>
    <x v="7"/>
    <x v="1"/>
    <n v="3800"/>
    <n v="4000"/>
    <n v="7000"/>
    <m/>
    <m/>
  </r>
  <r>
    <n v="21"/>
    <s v="QA228V"/>
    <x v="7"/>
    <x v="2"/>
    <n v="0"/>
    <n v="4000"/>
    <n v="7000"/>
    <m/>
    <m/>
  </r>
  <r>
    <n v="21"/>
    <s v="QA228V"/>
    <x v="7"/>
    <x v="3"/>
    <n v="10"/>
    <n v="4000"/>
    <n v="7000"/>
    <m/>
    <m/>
  </r>
  <r>
    <n v="21"/>
    <s v="QA228V"/>
    <x v="7"/>
    <x v="4"/>
    <n v="0"/>
    <n v="4000"/>
    <n v="7000"/>
    <s v="RO膜开放性维护后取样"/>
    <m/>
  </r>
  <r>
    <n v="21"/>
    <s v="QA228V"/>
    <x v="7"/>
    <x v="5"/>
    <n v="0"/>
    <n v="4000"/>
    <n v="7000"/>
    <m/>
    <m/>
  </r>
  <r>
    <n v="21"/>
    <s v="QA228V"/>
    <x v="7"/>
    <x v="6"/>
    <n v="0"/>
    <n v="4000"/>
    <n v="7000"/>
    <m/>
    <m/>
  </r>
  <r>
    <n v="21"/>
    <s v="QA228V"/>
    <x v="7"/>
    <x v="7"/>
    <n v="0"/>
    <n v="4000"/>
    <n v="7000"/>
    <m/>
    <m/>
  </r>
  <r>
    <n v="21"/>
    <s v="QA228V"/>
    <x v="7"/>
    <x v="8"/>
    <n v="0"/>
    <n v="4000"/>
    <n v="7000"/>
    <m/>
    <m/>
  </r>
  <r>
    <n v="21"/>
    <s v="QA228V"/>
    <x v="7"/>
    <x v="9"/>
    <n v="0"/>
    <n v="4000"/>
    <n v="7000"/>
    <m/>
    <m/>
  </r>
  <r>
    <n v="21"/>
    <s v="QA228V"/>
    <x v="7"/>
    <x v="10"/>
    <n v="10"/>
    <n v="4000"/>
    <n v="7000"/>
    <m/>
    <m/>
  </r>
  <r>
    <n v="21"/>
    <s v="QA228V"/>
    <x v="7"/>
    <x v="11"/>
    <n v="10"/>
    <n v="4000"/>
    <n v="7000"/>
    <m/>
    <m/>
  </r>
  <r>
    <n v="21"/>
    <s v="QA228V"/>
    <x v="7"/>
    <x v="12"/>
    <n v="0"/>
    <n v="4000"/>
    <n v="7000"/>
    <m/>
    <m/>
  </r>
  <r>
    <n v="21"/>
    <s v="QA228V"/>
    <x v="7"/>
    <x v="13"/>
    <n v="180"/>
    <n v="4000"/>
    <n v="7000"/>
    <m/>
    <m/>
  </r>
  <r>
    <n v="21"/>
    <s v="QA228V"/>
    <x v="7"/>
    <x v="14"/>
    <n v="0"/>
    <n v="4000"/>
    <n v="7000"/>
    <m/>
    <m/>
  </r>
  <r>
    <n v="21"/>
    <s v="QA228V"/>
    <x v="7"/>
    <x v="15"/>
    <n v="150"/>
    <n v="4000"/>
    <n v="7000"/>
    <m/>
    <m/>
  </r>
  <r>
    <n v="21"/>
    <s v="QA228V"/>
    <x v="7"/>
    <x v="16"/>
    <n v="0"/>
    <n v="4000"/>
    <n v="7000"/>
    <m/>
    <m/>
  </r>
  <r>
    <n v="21"/>
    <s v="QA228V"/>
    <x v="7"/>
    <x v="17"/>
    <n v="180"/>
    <n v="4000"/>
    <n v="7000"/>
    <m/>
    <m/>
  </r>
  <r>
    <n v="21"/>
    <s v="QA228V"/>
    <x v="7"/>
    <x v="18"/>
    <n v="270"/>
    <n v="4000"/>
    <n v="7000"/>
    <m/>
    <m/>
  </r>
  <r>
    <n v="21"/>
    <s v="QA228V"/>
    <x v="7"/>
    <x v="19"/>
    <n v="50"/>
    <n v="4000"/>
    <n v="7000"/>
    <m/>
    <m/>
  </r>
  <r>
    <n v="21"/>
    <s v="QA228V"/>
    <x v="7"/>
    <x v="20"/>
    <n v="0"/>
    <n v="4000"/>
    <n v="7000"/>
    <m/>
    <m/>
  </r>
  <r>
    <n v="21"/>
    <s v="QA228V"/>
    <x v="7"/>
    <x v="21"/>
    <n v="60"/>
    <n v="4000"/>
    <n v="7000"/>
    <m/>
    <m/>
  </r>
  <r>
    <n v="21"/>
    <s v="QA228V"/>
    <x v="7"/>
    <x v="22"/>
    <n v="0"/>
    <n v="4000"/>
    <n v="7000"/>
    <m/>
    <m/>
  </r>
  <r>
    <n v="21"/>
    <s v="QA228V"/>
    <x v="7"/>
    <x v="23"/>
    <n v="0"/>
    <n v="4000"/>
    <n v="7000"/>
    <m/>
    <m/>
  </r>
  <r>
    <n v="21"/>
    <s v="QA228V"/>
    <x v="8"/>
    <x v="24"/>
    <n v="17"/>
    <n v="1000"/>
    <n v="2000"/>
    <s v="清洗RO膜"/>
    <m/>
  </r>
  <r>
    <n v="21"/>
    <s v="QA228V"/>
    <x v="8"/>
    <x v="25"/>
    <n v="0"/>
    <n v="1000"/>
    <n v="2000"/>
    <s v="清洗RO膜"/>
    <m/>
  </r>
  <r>
    <n v="21"/>
    <s v="QA228V"/>
    <x v="9"/>
    <x v="24"/>
    <n v="0"/>
    <n v="1000"/>
    <n v="2000"/>
    <s v="清洗RO膜"/>
    <m/>
  </r>
  <r>
    <n v="21"/>
    <s v="QA228V"/>
    <x v="9"/>
    <x v="25"/>
    <n v="1"/>
    <n v="1000"/>
    <n v="2000"/>
    <s v="清洗RO膜"/>
    <m/>
  </r>
  <r>
    <n v="21"/>
    <s v="QA228V"/>
    <x v="10"/>
    <x v="0"/>
    <n v="0"/>
    <n v="4000"/>
    <n v="7000"/>
    <m/>
    <m/>
  </r>
  <r>
    <n v="21"/>
    <s v="QA228V"/>
    <x v="10"/>
    <x v="1"/>
    <n v="3600"/>
    <n v="4000"/>
    <n v="7000"/>
    <m/>
    <m/>
  </r>
  <r>
    <n v="21"/>
    <s v="QA228V"/>
    <x v="10"/>
    <x v="2"/>
    <n v="0"/>
    <n v="4000"/>
    <n v="7000"/>
    <m/>
    <m/>
  </r>
  <r>
    <n v="21"/>
    <s v="QA228V"/>
    <x v="10"/>
    <x v="3"/>
    <n v="0"/>
    <n v="4000"/>
    <n v="7000"/>
    <m/>
    <m/>
  </r>
  <r>
    <n v="21"/>
    <s v="QA228V"/>
    <x v="10"/>
    <x v="4"/>
    <n v="0"/>
    <n v="4000"/>
    <n v="7000"/>
    <m/>
    <m/>
  </r>
  <r>
    <n v="21"/>
    <s v="QA228V"/>
    <x v="10"/>
    <x v="5"/>
    <n v="20"/>
    <n v="4000"/>
    <n v="7000"/>
    <m/>
    <m/>
  </r>
  <r>
    <n v="21"/>
    <s v="QA228V"/>
    <x v="10"/>
    <x v="6"/>
    <n v="0"/>
    <n v="4000"/>
    <n v="7000"/>
    <m/>
    <m/>
  </r>
  <r>
    <n v="21"/>
    <s v="QA228V"/>
    <x v="10"/>
    <x v="7"/>
    <n v="0"/>
    <n v="4000"/>
    <n v="7000"/>
    <m/>
    <m/>
  </r>
  <r>
    <n v="21"/>
    <s v="QA228V"/>
    <x v="10"/>
    <x v="8"/>
    <n v="0"/>
    <n v="4000"/>
    <n v="7000"/>
    <m/>
    <m/>
  </r>
  <r>
    <n v="21"/>
    <s v="QA228V"/>
    <x v="10"/>
    <x v="9"/>
    <n v="0"/>
    <n v="4000"/>
    <n v="7000"/>
    <m/>
    <m/>
  </r>
  <r>
    <n v="21"/>
    <s v="QA228V"/>
    <x v="10"/>
    <x v="10"/>
    <n v="0"/>
    <n v="4000"/>
    <n v="7000"/>
    <m/>
    <m/>
  </r>
  <r>
    <n v="21"/>
    <s v="QA228V"/>
    <x v="10"/>
    <x v="11"/>
    <n v="20"/>
    <n v="4000"/>
    <n v="7000"/>
    <m/>
    <m/>
  </r>
  <r>
    <n v="21"/>
    <s v="QA228V"/>
    <x v="10"/>
    <x v="12"/>
    <n v="100"/>
    <n v="4000"/>
    <n v="7000"/>
    <m/>
    <m/>
  </r>
  <r>
    <n v="21"/>
    <s v="QA228V"/>
    <x v="10"/>
    <x v="13"/>
    <n v="700"/>
    <n v="4000"/>
    <n v="7000"/>
    <m/>
    <m/>
  </r>
  <r>
    <n v="21"/>
    <s v="QA228V"/>
    <x v="10"/>
    <x v="14"/>
    <n v="0"/>
    <n v="4000"/>
    <n v="7000"/>
    <m/>
    <m/>
  </r>
  <r>
    <n v="21"/>
    <s v="QA228V"/>
    <x v="10"/>
    <x v="15"/>
    <n v="280"/>
    <n v="4000"/>
    <n v="7000"/>
    <m/>
    <m/>
  </r>
  <r>
    <n v="21"/>
    <s v="QA228V"/>
    <x v="10"/>
    <x v="16"/>
    <n v="0"/>
    <n v="4000"/>
    <n v="7000"/>
    <m/>
    <m/>
  </r>
  <r>
    <n v="21"/>
    <s v="QA228V"/>
    <x v="10"/>
    <x v="17"/>
    <n v="390"/>
    <n v="4000"/>
    <n v="7000"/>
    <m/>
    <m/>
  </r>
  <r>
    <n v="21"/>
    <s v="QA228V"/>
    <x v="10"/>
    <x v="18"/>
    <n v="10"/>
    <n v="4000"/>
    <n v="7000"/>
    <m/>
    <m/>
  </r>
  <r>
    <n v="21"/>
    <s v="QA228V"/>
    <x v="10"/>
    <x v="19"/>
    <n v="380"/>
    <n v="4000"/>
    <n v="7000"/>
    <m/>
    <m/>
  </r>
  <r>
    <n v="21"/>
    <s v="QA228V"/>
    <x v="10"/>
    <x v="20"/>
    <n v="0"/>
    <n v="4000"/>
    <n v="7000"/>
    <m/>
    <m/>
  </r>
  <r>
    <n v="21"/>
    <s v="QA228V"/>
    <x v="10"/>
    <x v="21"/>
    <n v="450"/>
    <n v="4000"/>
    <n v="7000"/>
    <m/>
    <m/>
  </r>
  <r>
    <n v="21"/>
    <s v="QA228V"/>
    <x v="10"/>
    <x v="22"/>
    <n v="10"/>
    <n v="4000"/>
    <n v="7000"/>
    <m/>
    <m/>
  </r>
  <r>
    <n v="21"/>
    <s v="QA228V"/>
    <x v="10"/>
    <x v="23"/>
    <n v="10"/>
    <n v="4000"/>
    <n v="7000"/>
    <m/>
    <m/>
  </r>
  <r>
    <n v="21"/>
    <s v="QA228V"/>
    <x v="10"/>
    <x v="24"/>
    <n v="91"/>
    <n v="1000"/>
    <n v="2000"/>
    <m/>
    <m/>
  </r>
  <r>
    <n v="21"/>
    <s v="QA228V"/>
    <x v="10"/>
    <x v="25"/>
    <n v="36"/>
    <n v="1000"/>
    <n v="2000"/>
    <m/>
    <m/>
  </r>
  <r>
    <n v="21"/>
    <s v="QA228V"/>
    <x v="11"/>
    <x v="24"/>
    <n v="0"/>
    <n v="1000"/>
    <n v="2000"/>
    <s v="清洗RO膜"/>
    <m/>
  </r>
  <r>
    <n v="21"/>
    <s v="QA228V"/>
    <x v="12"/>
    <x v="0"/>
    <n v="3680"/>
    <n v="4000"/>
    <n v="7000"/>
    <m/>
    <m/>
  </r>
  <r>
    <n v="21"/>
    <s v="QA228V"/>
    <x v="12"/>
    <x v="1"/>
    <n v="3500"/>
    <n v="4000"/>
    <n v="7000"/>
    <m/>
    <m/>
  </r>
  <r>
    <n v="21"/>
    <s v="QA228V"/>
    <x v="12"/>
    <x v="2"/>
    <n v="0"/>
    <n v="4000"/>
    <n v="7000"/>
    <m/>
    <m/>
  </r>
  <r>
    <n v="21"/>
    <s v="QA228V"/>
    <x v="12"/>
    <x v="3"/>
    <n v="2"/>
    <n v="4000"/>
    <n v="7000"/>
    <m/>
    <m/>
  </r>
  <r>
    <n v="21"/>
    <s v="QA228V"/>
    <x v="12"/>
    <x v="4"/>
    <n v="0"/>
    <n v="4000"/>
    <n v="7000"/>
    <m/>
    <m/>
  </r>
  <r>
    <n v="21"/>
    <s v="QA228V"/>
    <x v="12"/>
    <x v="5"/>
    <n v="10"/>
    <n v="4000"/>
    <n v="7000"/>
    <m/>
    <m/>
  </r>
  <r>
    <n v="21"/>
    <s v="QA228V"/>
    <x v="12"/>
    <x v="6"/>
    <n v="0"/>
    <n v="4000"/>
    <n v="7000"/>
    <m/>
    <m/>
  </r>
  <r>
    <n v="21"/>
    <s v="QA228V"/>
    <x v="12"/>
    <x v="7"/>
    <n v="10"/>
    <n v="4000"/>
    <n v="7000"/>
    <m/>
    <m/>
  </r>
  <r>
    <n v="21"/>
    <s v="QA228V"/>
    <x v="12"/>
    <x v="8"/>
    <n v="10"/>
    <n v="4000"/>
    <n v="7000"/>
    <m/>
    <m/>
  </r>
  <r>
    <n v="21"/>
    <s v="QA228V"/>
    <x v="12"/>
    <x v="9"/>
    <n v="0"/>
    <n v="4000"/>
    <n v="7000"/>
    <m/>
    <m/>
  </r>
  <r>
    <n v="21"/>
    <s v="QA228V"/>
    <x v="12"/>
    <x v="10"/>
    <n v="80"/>
    <n v="4000"/>
    <n v="7000"/>
    <m/>
    <m/>
  </r>
  <r>
    <n v="21"/>
    <s v="QA228V"/>
    <x v="12"/>
    <x v="11"/>
    <n v="70"/>
    <n v="4000"/>
    <n v="7000"/>
    <m/>
    <m/>
  </r>
  <r>
    <n v="21"/>
    <s v="QA228V"/>
    <x v="12"/>
    <x v="12"/>
    <n v="180"/>
    <n v="4000"/>
    <n v="7000"/>
    <m/>
    <m/>
  </r>
  <r>
    <n v="21"/>
    <s v="QA228V"/>
    <x v="12"/>
    <x v="13"/>
    <n v="2300"/>
    <n v="4000"/>
    <n v="7000"/>
    <m/>
    <m/>
  </r>
  <r>
    <n v="21"/>
    <s v="QA228V"/>
    <x v="12"/>
    <x v="14"/>
    <n v="0"/>
    <n v="4000"/>
    <n v="7000"/>
    <m/>
    <m/>
  </r>
  <r>
    <n v="21"/>
    <s v="QA228V"/>
    <x v="12"/>
    <x v="15"/>
    <n v="360"/>
    <n v="4000"/>
    <n v="7000"/>
    <m/>
    <m/>
  </r>
  <r>
    <n v="21"/>
    <s v="QA228V"/>
    <x v="12"/>
    <x v="16"/>
    <n v="0"/>
    <n v="4000"/>
    <n v="7000"/>
    <m/>
    <m/>
  </r>
  <r>
    <n v="21"/>
    <s v="QA228V"/>
    <x v="12"/>
    <x v="17"/>
    <n v="310"/>
    <n v="4000"/>
    <n v="7000"/>
    <m/>
    <m/>
  </r>
  <r>
    <n v="21"/>
    <s v="QA228V"/>
    <x v="12"/>
    <x v="18"/>
    <n v="20"/>
    <n v="4000"/>
    <n v="7000"/>
    <m/>
    <m/>
  </r>
  <r>
    <n v="21"/>
    <s v="QA228V"/>
    <x v="12"/>
    <x v="19"/>
    <n v="310"/>
    <n v="4000"/>
    <n v="7000"/>
    <m/>
    <m/>
  </r>
  <r>
    <n v="21"/>
    <s v="QA228V"/>
    <x v="12"/>
    <x v="20"/>
    <n v="0"/>
    <n v="4000"/>
    <n v="7000"/>
    <m/>
    <m/>
  </r>
  <r>
    <n v="21"/>
    <s v="QA228V"/>
    <x v="12"/>
    <x v="21"/>
    <n v="250"/>
    <n v="4000"/>
    <n v="7000"/>
    <m/>
    <m/>
  </r>
  <r>
    <n v="21"/>
    <s v="QA228V"/>
    <x v="12"/>
    <x v="22"/>
    <n v="0"/>
    <n v="4000"/>
    <n v="7000"/>
    <m/>
    <m/>
  </r>
  <r>
    <n v="21"/>
    <s v="QA228V"/>
    <x v="12"/>
    <x v="23"/>
    <n v="3"/>
    <n v="4000"/>
    <n v="7000"/>
    <m/>
    <m/>
  </r>
  <r>
    <n v="21"/>
    <s v="QA228V"/>
    <x v="12"/>
    <x v="24"/>
    <n v="640"/>
    <n v="1000"/>
    <n v="2000"/>
    <m/>
    <m/>
  </r>
  <r>
    <n v="21"/>
    <s v="QA228V"/>
    <x v="12"/>
    <x v="25"/>
    <n v="5"/>
    <n v="1000"/>
    <n v="2000"/>
    <m/>
    <m/>
  </r>
  <r>
    <n v="21"/>
    <s v="QA228V"/>
    <x v="13"/>
    <x v="24"/>
    <n v="0"/>
    <n v="1000"/>
    <n v="2000"/>
    <s v="清洗RO膜"/>
    <m/>
  </r>
  <r>
    <n v="21"/>
    <s v="QA228V"/>
    <x v="14"/>
    <x v="0"/>
    <n v="1100"/>
    <n v="4000"/>
    <n v="7000"/>
    <m/>
    <m/>
  </r>
  <r>
    <n v="21"/>
    <s v="QA228V"/>
    <x v="14"/>
    <x v="1"/>
    <n v="3720"/>
    <n v="4000"/>
    <n v="7000"/>
    <m/>
    <m/>
  </r>
  <r>
    <n v="21"/>
    <s v="QA228V"/>
    <x v="14"/>
    <x v="2"/>
    <n v="1"/>
    <n v="4000"/>
    <n v="7000"/>
    <m/>
    <m/>
  </r>
  <r>
    <n v="21"/>
    <s v="QA228V"/>
    <x v="14"/>
    <x v="3"/>
    <n v="28"/>
    <n v="4000"/>
    <n v="7000"/>
    <m/>
    <m/>
  </r>
  <r>
    <n v="21"/>
    <s v="QA228V"/>
    <x v="14"/>
    <x v="4"/>
    <n v="0"/>
    <n v="4000"/>
    <n v="7000"/>
    <m/>
    <m/>
  </r>
  <r>
    <n v="21"/>
    <s v="QA228V"/>
    <x v="14"/>
    <x v="5"/>
    <n v="0"/>
    <n v="4000"/>
    <n v="7000"/>
    <m/>
    <m/>
  </r>
  <r>
    <n v="21"/>
    <s v="QA228V"/>
    <x v="14"/>
    <x v="6"/>
    <n v="0"/>
    <n v="4000"/>
    <n v="7000"/>
    <m/>
    <m/>
  </r>
  <r>
    <n v="21"/>
    <s v="QA228V"/>
    <x v="14"/>
    <x v="7"/>
    <n v="20"/>
    <n v="4000"/>
    <n v="7000"/>
    <m/>
    <m/>
  </r>
  <r>
    <n v="21"/>
    <s v="QA228V"/>
    <x v="14"/>
    <x v="8"/>
    <n v="0"/>
    <n v="4000"/>
    <n v="7000"/>
    <m/>
    <m/>
  </r>
  <r>
    <n v="21"/>
    <s v="QA228V"/>
    <x v="14"/>
    <x v="9"/>
    <n v="100"/>
    <n v="4000"/>
    <n v="7000"/>
    <m/>
    <m/>
  </r>
  <r>
    <n v="21"/>
    <s v="QA228V"/>
    <x v="14"/>
    <x v="10"/>
    <n v="0"/>
    <n v="4000"/>
    <n v="7000"/>
    <m/>
    <m/>
  </r>
  <r>
    <n v="21"/>
    <s v="QA228V"/>
    <x v="14"/>
    <x v="11"/>
    <n v="0"/>
    <n v="4000"/>
    <n v="7000"/>
    <m/>
    <m/>
  </r>
  <r>
    <n v="21"/>
    <s v="QA228V"/>
    <x v="14"/>
    <x v="12"/>
    <n v="100"/>
    <n v="4000"/>
    <n v="7000"/>
    <m/>
    <m/>
  </r>
  <r>
    <n v="21"/>
    <s v="QA228V"/>
    <x v="14"/>
    <x v="13"/>
    <n v="2500"/>
    <n v="4000"/>
    <n v="7000"/>
    <m/>
    <m/>
  </r>
  <r>
    <n v="21"/>
    <s v="QA228V"/>
    <x v="14"/>
    <x v="14"/>
    <n v="100"/>
    <n v="4000"/>
    <n v="7000"/>
    <m/>
    <m/>
  </r>
  <r>
    <n v="21"/>
    <s v="QA228V"/>
    <x v="14"/>
    <x v="15"/>
    <n v="500"/>
    <n v="4000"/>
    <n v="7000"/>
    <m/>
    <m/>
  </r>
  <r>
    <n v="21"/>
    <s v="QA228V"/>
    <x v="14"/>
    <x v="16"/>
    <n v="0"/>
    <n v="4000"/>
    <n v="7000"/>
    <m/>
    <m/>
  </r>
  <r>
    <n v="21"/>
    <s v="QA228V"/>
    <x v="14"/>
    <x v="17"/>
    <n v="3500"/>
    <n v="4000"/>
    <n v="7000"/>
    <m/>
    <m/>
  </r>
  <r>
    <n v="21"/>
    <s v="QA228V"/>
    <x v="14"/>
    <x v="18"/>
    <n v="0"/>
    <n v="4000"/>
    <n v="7000"/>
    <m/>
    <m/>
  </r>
  <r>
    <n v="21"/>
    <s v="QA228V"/>
    <x v="14"/>
    <x v="19"/>
    <n v="100"/>
    <n v="4000"/>
    <n v="7000"/>
    <m/>
    <m/>
  </r>
  <r>
    <n v="21"/>
    <s v="QA228V"/>
    <x v="14"/>
    <x v="20"/>
    <n v="100"/>
    <n v="4000"/>
    <n v="7000"/>
    <m/>
    <m/>
  </r>
  <r>
    <n v="21"/>
    <s v="QA228V"/>
    <x v="14"/>
    <x v="21"/>
    <n v="80"/>
    <n v="4000"/>
    <n v="7000"/>
    <m/>
    <m/>
  </r>
  <r>
    <n v="21"/>
    <s v="QA228V"/>
    <x v="14"/>
    <x v="22"/>
    <n v="26"/>
    <n v="4000"/>
    <n v="7000"/>
    <m/>
    <m/>
  </r>
  <r>
    <n v="21"/>
    <s v="QA228V"/>
    <x v="14"/>
    <x v="23"/>
    <n v="56"/>
    <n v="4000"/>
    <n v="7000"/>
    <m/>
    <m/>
  </r>
  <r>
    <n v="21"/>
    <s v="QA228V"/>
    <x v="14"/>
    <x v="24"/>
    <n v="4"/>
    <n v="1000"/>
    <n v="2000"/>
    <m/>
    <m/>
  </r>
  <r>
    <n v="21"/>
    <s v="QA228V"/>
    <x v="14"/>
    <x v="25"/>
    <n v="0"/>
    <n v="1000"/>
    <n v="2000"/>
    <m/>
    <m/>
  </r>
  <r>
    <n v="21"/>
    <s v="QA228V"/>
    <x v="15"/>
    <x v="24"/>
    <n v="0"/>
    <n v="1000"/>
    <n v="2000"/>
    <s v="制水终端处理系统和纯水循环系统开放维护后额外测试"/>
    <m/>
  </r>
  <r>
    <n v="21"/>
    <s v="QA228V"/>
    <x v="16"/>
    <x v="0"/>
    <n v="2800"/>
    <n v="4000"/>
    <n v="7000"/>
    <m/>
    <m/>
  </r>
  <r>
    <n v="21"/>
    <s v="QA228V"/>
    <x v="16"/>
    <x v="1"/>
    <n v="1800"/>
    <n v="4000"/>
    <n v="7000"/>
    <m/>
    <m/>
  </r>
  <r>
    <n v="21"/>
    <s v="QA228V"/>
    <x v="16"/>
    <x v="2"/>
    <n v="19"/>
    <n v="4000"/>
    <n v="7000"/>
    <m/>
    <m/>
  </r>
  <r>
    <n v="21"/>
    <s v="QA228V"/>
    <x v="16"/>
    <x v="3"/>
    <n v="75"/>
    <n v="4000"/>
    <n v="7000"/>
    <m/>
    <m/>
  </r>
  <r>
    <n v="21"/>
    <s v="QA228V"/>
    <x v="16"/>
    <x v="4"/>
    <n v="2900"/>
    <n v="4000"/>
    <n v="7000"/>
    <m/>
    <m/>
  </r>
  <r>
    <n v="21"/>
    <s v="QA228V"/>
    <x v="16"/>
    <x v="5"/>
    <n v="1100"/>
    <n v="4000"/>
    <n v="7000"/>
    <m/>
    <m/>
  </r>
  <r>
    <n v="21"/>
    <s v="QA228V"/>
    <x v="16"/>
    <x v="6"/>
    <n v="500"/>
    <n v="4000"/>
    <n v="7000"/>
    <m/>
    <m/>
  </r>
  <r>
    <n v="21"/>
    <s v="QA228V"/>
    <x v="16"/>
    <x v="7"/>
    <n v="520"/>
    <n v="4000"/>
    <n v="7000"/>
    <m/>
    <m/>
  </r>
  <r>
    <n v="21"/>
    <s v="QA228V"/>
    <x v="16"/>
    <x v="8"/>
    <n v="600"/>
    <n v="4000"/>
    <n v="7000"/>
    <m/>
    <m/>
  </r>
  <r>
    <n v="21"/>
    <s v="QA228V"/>
    <x v="16"/>
    <x v="9"/>
    <n v="3750"/>
    <n v="4000"/>
    <n v="7000"/>
    <m/>
    <m/>
  </r>
  <r>
    <n v="21"/>
    <s v="QA228V"/>
    <x v="16"/>
    <x v="10"/>
    <n v="1400"/>
    <n v="4000"/>
    <n v="7000"/>
    <m/>
    <m/>
  </r>
  <r>
    <n v="21"/>
    <s v="QA228V"/>
    <x v="16"/>
    <x v="11"/>
    <n v="2780"/>
    <n v="4000"/>
    <n v="7000"/>
    <m/>
    <m/>
  </r>
  <r>
    <n v="21"/>
    <s v="QA228V"/>
    <x v="16"/>
    <x v="12"/>
    <n v="3100"/>
    <n v="4000"/>
    <n v="7000"/>
    <m/>
    <m/>
  </r>
  <r>
    <n v="21"/>
    <s v="QA228V"/>
    <x v="16"/>
    <x v="13"/>
    <n v="3200"/>
    <n v="4000"/>
    <n v="7000"/>
    <m/>
    <m/>
  </r>
  <r>
    <n v="21"/>
    <s v="QA228V"/>
    <x v="16"/>
    <x v="14"/>
    <n v="800"/>
    <n v="4000"/>
    <n v="7000"/>
    <m/>
    <m/>
  </r>
  <r>
    <n v="21"/>
    <s v="QA228V"/>
    <x v="16"/>
    <x v="15"/>
    <n v="0"/>
    <n v="4000"/>
    <n v="7000"/>
    <m/>
    <m/>
  </r>
  <r>
    <n v="21"/>
    <s v="QA228V"/>
    <x v="16"/>
    <x v="16"/>
    <n v="3600"/>
    <n v="4000"/>
    <n v="7000"/>
    <m/>
    <m/>
  </r>
  <r>
    <n v="21"/>
    <s v="QA228V"/>
    <x v="16"/>
    <x v="17"/>
    <n v="1550"/>
    <n v="4000"/>
    <n v="7000"/>
    <m/>
    <m/>
  </r>
  <r>
    <n v="21"/>
    <s v="QA228V"/>
    <x v="16"/>
    <x v="18"/>
    <n v="600"/>
    <n v="4000"/>
    <n v="7000"/>
    <m/>
    <m/>
  </r>
  <r>
    <n v="21"/>
    <s v="QA228V"/>
    <x v="16"/>
    <x v="19"/>
    <n v="3500"/>
    <n v="4000"/>
    <n v="7000"/>
    <m/>
    <m/>
  </r>
  <r>
    <n v="21"/>
    <s v="QA228V"/>
    <x v="16"/>
    <x v="20"/>
    <n v="600"/>
    <n v="4000"/>
    <n v="7000"/>
    <m/>
    <m/>
  </r>
  <r>
    <n v="21"/>
    <s v="QA228V"/>
    <x v="16"/>
    <x v="21"/>
    <n v="3360"/>
    <n v="4000"/>
    <n v="7000"/>
    <m/>
    <m/>
  </r>
  <r>
    <n v="21"/>
    <s v="QA228V"/>
    <x v="16"/>
    <x v="22"/>
    <n v="29"/>
    <n v="4000"/>
    <n v="7000"/>
    <m/>
    <m/>
  </r>
  <r>
    <n v="21"/>
    <s v="QA228V"/>
    <x v="16"/>
    <x v="23"/>
    <n v="46"/>
    <n v="4000"/>
    <n v="7000"/>
    <m/>
    <m/>
  </r>
  <r>
    <n v="21"/>
    <s v="QA228V"/>
    <x v="16"/>
    <x v="24"/>
    <n v="5"/>
    <n v="1000"/>
    <n v="2000"/>
    <m/>
    <m/>
  </r>
  <r>
    <n v="21"/>
    <s v="QA228V"/>
    <x v="16"/>
    <x v="25"/>
    <n v="0"/>
    <n v="1000"/>
    <n v="2000"/>
    <m/>
    <m/>
  </r>
  <r>
    <n v="21"/>
    <s v="QA228V"/>
    <x v="17"/>
    <x v="24"/>
    <n v="0"/>
    <n v="1000"/>
    <n v="2000"/>
    <s v="纯水系统维护后的取样测试"/>
    <m/>
  </r>
  <r>
    <n v="21"/>
    <s v="QA228V"/>
    <x v="18"/>
    <x v="0"/>
    <n v="100"/>
    <n v="4000"/>
    <n v="7000"/>
    <m/>
    <m/>
  </r>
  <r>
    <n v="21"/>
    <s v="QA228V"/>
    <x v="18"/>
    <x v="1"/>
    <n v="3900"/>
    <n v="4000"/>
    <n v="7000"/>
    <m/>
    <m/>
  </r>
  <r>
    <n v="21"/>
    <s v="QA228V"/>
    <x v="18"/>
    <x v="2"/>
    <n v="0"/>
    <n v="4000"/>
    <n v="7000"/>
    <m/>
    <m/>
  </r>
  <r>
    <n v="21"/>
    <s v="QA228V"/>
    <x v="18"/>
    <x v="3"/>
    <n v="0"/>
    <n v="4000"/>
    <n v="7000"/>
    <m/>
    <m/>
  </r>
  <r>
    <n v="21"/>
    <s v="QA228V"/>
    <x v="18"/>
    <x v="4"/>
    <n v="1400"/>
    <n v="4000"/>
    <n v="7000"/>
    <m/>
    <m/>
  </r>
  <r>
    <n v="21"/>
    <s v="QA228V"/>
    <x v="18"/>
    <x v="5"/>
    <n v="2400"/>
    <n v="4000"/>
    <n v="7000"/>
    <m/>
    <m/>
  </r>
  <r>
    <n v="21"/>
    <s v="QA228V"/>
    <x v="18"/>
    <x v="6"/>
    <n v="0"/>
    <n v="4000"/>
    <n v="7000"/>
    <m/>
    <m/>
  </r>
  <r>
    <n v="21"/>
    <s v="QA228V"/>
    <x v="18"/>
    <x v="7"/>
    <n v="0"/>
    <n v="4000"/>
    <n v="7000"/>
    <m/>
    <m/>
  </r>
  <r>
    <n v="21"/>
    <s v="QA228V"/>
    <x v="18"/>
    <x v="8"/>
    <n v="0"/>
    <n v="4000"/>
    <n v="7000"/>
    <m/>
    <m/>
  </r>
  <r>
    <n v="21"/>
    <s v="QA228V"/>
    <x v="18"/>
    <x v="9"/>
    <n v="0"/>
    <n v="4000"/>
    <n v="7000"/>
    <m/>
    <m/>
  </r>
  <r>
    <n v="21"/>
    <s v="QA228V"/>
    <x v="18"/>
    <x v="10"/>
    <n v="400"/>
    <n v="4000"/>
    <n v="7000"/>
    <m/>
    <m/>
  </r>
  <r>
    <n v="21"/>
    <s v="QA228V"/>
    <x v="18"/>
    <x v="11"/>
    <n v="700"/>
    <n v="4000"/>
    <n v="7000"/>
    <m/>
    <m/>
  </r>
  <r>
    <n v="21"/>
    <s v="QA228V"/>
    <x v="18"/>
    <x v="12"/>
    <n v="400"/>
    <n v="4000"/>
    <n v="7000"/>
    <m/>
    <m/>
  </r>
  <r>
    <n v="21"/>
    <s v="QA228V"/>
    <x v="18"/>
    <x v="13"/>
    <n v="2500"/>
    <n v="4000"/>
    <n v="7000"/>
    <m/>
    <m/>
  </r>
  <r>
    <n v="21"/>
    <s v="QA228V"/>
    <x v="18"/>
    <x v="14"/>
    <n v="1800"/>
    <n v="4000"/>
    <n v="7000"/>
    <m/>
    <m/>
  </r>
  <r>
    <n v="21"/>
    <s v="QA228V"/>
    <x v="18"/>
    <x v="15"/>
    <n v="1500"/>
    <n v="4000"/>
    <n v="7000"/>
    <m/>
    <m/>
  </r>
  <r>
    <n v="21"/>
    <s v="QA228V"/>
    <x v="18"/>
    <x v="16"/>
    <n v="3400"/>
    <n v="4000"/>
    <n v="7000"/>
    <m/>
    <m/>
  </r>
  <r>
    <n v="21"/>
    <s v="QA228V"/>
    <x v="18"/>
    <x v="17"/>
    <n v="0"/>
    <n v="4000"/>
    <n v="7000"/>
    <m/>
    <m/>
  </r>
  <r>
    <n v="21"/>
    <s v="QA228V"/>
    <x v="18"/>
    <x v="18"/>
    <n v="0"/>
    <n v="4000"/>
    <n v="7000"/>
    <m/>
    <m/>
  </r>
  <r>
    <n v="21"/>
    <s v="QA228V"/>
    <x v="18"/>
    <x v="19"/>
    <n v="1000"/>
    <n v="4000"/>
    <n v="7000"/>
    <m/>
    <m/>
  </r>
  <r>
    <n v="21"/>
    <s v="QA228V"/>
    <x v="18"/>
    <x v="20"/>
    <n v="1900"/>
    <n v="4000"/>
    <n v="7000"/>
    <m/>
    <m/>
  </r>
  <r>
    <n v="21"/>
    <s v="QA228V"/>
    <x v="18"/>
    <x v="21"/>
    <n v="0"/>
    <n v="4000"/>
    <n v="7000"/>
    <m/>
    <m/>
  </r>
  <r>
    <n v="21"/>
    <s v="QA228V"/>
    <x v="18"/>
    <x v="22"/>
    <n v="1"/>
    <n v="4000"/>
    <n v="7000"/>
    <m/>
    <m/>
  </r>
  <r>
    <n v="21"/>
    <s v="QA228V"/>
    <x v="18"/>
    <x v="23"/>
    <n v="0"/>
    <n v="4000"/>
    <n v="7000"/>
    <m/>
    <m/>
  </r>
  <r>
    <n v="21"/>
    <s v="QA228V"/>
    <x v="18"/>
    <x v="24"/>
    <n v="0"/>
    <n v="1000"/>
    <n v="2000"/>
    <m/>
    <m/>
  </r>
  <r>
    <n v="21"/>
    <s v="QA228V"/>
    <x v="18"/>
    <x v="25"/>
    <n v="0"/>
    <n v="1000"/>
    <n v="2000"/>
    <m/>
    <m/>
  </r>
  <r>
    <n v="21"/>
    <s v="QA228V"/>
    <x v="19"/>
    <x v="24"/>
    <n v="85"/>
    <n v="1000"/>
    <n v="2000"/>
    <s v="清洗RO膜后取样"/>
    <m/>
  </r>
  <r>
    <n v="21"/>
    <s v="QA228V"/>
    <x v="20"/>
    <x v="0"/>
    <n v="8000"/>
    <n v="4000"/>
    <n v="7000"/>
    <s v="超行动限，TR@2197611"/>
    <m/>
  </r>
  <r>
    <n v="21"/>
    <s v="QA228V"/>
    <x v="20"/>
    <x v="1"/>
    <n v="100"/>
    <n v="4000"/>
    <n v="7000"/>
    <m/>
    <m/>
  </r>
  <r>
    <n v="21"/>
    <s v="QA228V"/>
    <x v="20"/>
    <x v="2"/>
    <n v="25"/>
    <n v="4000"/>
    <n v="7000"/>
    <m/>
    <m/>
  </r>
  <r>
    <n v="21"/>
    <s v="QA228V"/>
    <x v="20"/>
    <x v="3"/>
    <n v="21"/>
    <n v="4000"/>
    <n v="7000"/>
    <m/>
    <m/>
  </r>
  <r>
    <n v="21"/>
    <s v="QA228V"/>
    <x v="20"/>
    <x v="4"/>
    <n v="86"/>
    <n v="4000"/>
    <n v="7000"/>
    <m/>
    <m/>
  </r>
  <r>
    <n v="21"/>
    <s v="QA228V"/>
    <x v="20"/>
    <x v="5"/>
    <n v="0"/>
    <n v="4000"/>
    <n v="7000"/>
    <m/>
    <m/>
  </r>
  <r>
    <n v="21"/>
    <s v="QA228V"/>
    <x v="20"/>
    <x v="6"/>
    <n v="0"/>
    <n v="4000"/>
    <n v="7000"/>
    <m/>
    <m/>
  </r>
  <r>
    <n v="21"/>
    <s v="QA228V"/>
    <x v="20"/>
    <x v="7"/>
    <n v="0"/>
    <n v="4000"/>
    <n v="7000"/>
    <m/>
    <m/>
  </r>
  <r>
    <n v="21"/>
    <s v="QA228V"/>
    <x v="20"/>
    <x v="8"/>
    <n v="0"/>
    <n v="4000"/>
    <n v="7000"/>
    <m/>
    <m/>
  </r>
  <r>
    <n v="21"/>
    <s v="QA228V"/>
    <x v="20"/>
    <x v="9"/>
    <n v="0"/>
    <n v="4000"/>
    <n v="7000"/>
    <m/>
    <m/>
  </r>
  <r>
    <n v="21"/>
    <s v="QA228V"/>
    <x v="20"/>
    <x v="10"/>
    <n v="0"/>
    <n v="4000"/>
    <n v="7000"/>
    <m/>
    <m/>
  </r>
  <r>
    <n v="21"/>
    <s v="QA228V"/>
    <x v="20"/>
    <x v="11"/>
    <n v="100"/>
    <n v="4000"/>
    <n v="7000"/>
    <m/>
    <m/>
  </r>
  <r>
    <n v="21"/>
    <s v="QA228V"/>
    <x v="20"/>
    <x v="12"/>
    <n v="0"/>
    <n v="4000"/>
    <n v="7000"/>
    <m/>
    <m/>
  </r>
  <r>
    <n v="21"/>
    <s v="QA228V"/>
    <x v="20"/>
    <x v="13"/>
    <n v="2800"/>
    <n v="4000"/>
    <n v="7000"/>
    <m/>
    <m/>
  </r>
  <r>
    <n v="21"/>
    <s v="QA228V"/>
    <x v="20"/>
    <x v="14"/>
    <n v="0"/>
    <n v="4000"/>
    <n v="7000"/>
    <m/>
    <m/>
  </r>
  <r>
    <n v="21"/>
    <s v="QA228V"/>
    <x v="20"/>
    <x v="15"/>
    <n v="700"/>
    <n v="4000"/>
    <n v="7000"/>
    <m/>
    <m/>
  </r>
  <r>
    <n v="21"/>
    <s v="QA228V"/>
    <x v="20"/>
    <x v="16"/>
    <n v="0"/>
    <n v="4000"/>
    <n v="7000"/>
    <m/>
    <m/>
  </r>
  <r>
    <n v="21"/>
    <s v="QA228V"/>
    <x v="20"/>
    <x v="17"/>
    <n v="3900"/>
    <n v="4000"/>
    <n v="7000"/>
    <m/>
    <m/>
  </r>
  <r>
    <n v="21"/>
    <s v="QA228V"/>
    <x v="20"/>
    <x v="18"/>
    <n v="900"/>
    <n v="4000"/>
    <n v="7000"/>
    <m/>
    <m/>
  </r>
  <r>
    <n v="21"/>
    <s v="QA228V"/>
    <x v="20"/>
    <x v="19"/>
    <n v="9000"/>
    <n v="4000"/>
    <n v="7000"/>
    <s v="超行动限，TR@2197611"/>
    <m/>
  </r>
  <r>
    <n v="21"/>
    <s v="QA228V"/>
    <x v="20"/>
    <x v="20"/>
    <n v="0"/>
    <n v="4000"/>
    <n v="7000"/>
    <m/>
    <m/>
  </r>
  <r>
    <n v="21"/>
    <s v="QA228V"/>
    <x v="20"/>
    <x v="21"/>
    <n v="1700"/>
    <n v="4000"/>
    <n v="7000"/>
    <m/>
    <m/>
  </r>
  <r>
    <n v="21"/>
    <s v="QA228V"/>
    <x v="20"/>
    <x v="22"/>
    <n v="0"/>
    <n v="4000"/>
    <n v="7000"/>
    <m/>
    <m/>
  </r>
  <r>
    <n v="21"/>
    <s v="QA228V"/>
    <x v="20"/>
    <x v="23"/>
    <n v="216"/>
    <n v="4000"/>
    <n v="7000"/>
    <m/>
    <m/>
  </r>
  <r>
    <n v="21"/>
    <s v="QA228V"/>
    <x v="20"/>
    <x v="24"/>
    <n v="0"/>
    <n v="1000"/>
    <n v="2000"/>
    <m/>
    <m/>
  </r>
  <r>
    <n v="21"/>
    <s v="QA228V"/>
    <x v="20"/>
    <x v="25"/>
    <n v="1"/>
    <n v="1000"/>
    <n v="2000"/>
    <m/>
    <m/>
  </r>
  <r>
    <n v="21"/>
    <s v="QA228V"/>
    <x v="21"/>
    <x v="24"/>
    <n v="13"/>
    <n v="1000"/>
    <n v="2000"/>
    <s v="更换RO膜，升温消毒"/>
    <m/>
  </r>
  <r>
    <n v="21"/>
    <s v="QA228V"/>
    <x v="22"/>
    <x v="0"/>
    <n v="40"/>
    <n v="4000"/>
    <n v="7000"/>
    <s v="14号水样超行动限，连续监测，详见TR#2197611"/>
    <m/>
  </r>
  <r>
    <n v="21"/>
    <s v="QA228V"/>
    <x v="22"/>
    <x v="1"/>
    <n v="4800"/>
    <n v="4000"/>
    <n v="7000"/>
    <s v="14号水样超行动限，连续监测，详见TR#2197611"/>
    <m/>
  </r>
  <r>
    <n v="21"/>
    <s v="QA228V"/>
    <x v="22"/>
    <x v="4"/>
    <n v="200"/>
    <n v="4000"/>
    <n v="7000"/>
    <s v="14号水样超行动限，连续监测，详见TR#2197611"/>
    <m/>
  </r>
  <r>
    <n v="21"/>
    <s v="QA228V"/>
    <x v="22"/>
    <x v="8"/>
    <n v="50"/>
    <n v="4000"/>
    <n v="7000"/>
    <s v="14号水样超行动限，连续监测，详见TR#2197611"/>
    <m/>
  </r>
  <r>
    <n v="21"/>
    <s v="QA228V"/>
    <x v="22"/>
    <x v="12"/>
    <n v="70"/>
    <n v="4000"/>
    <n v="7000"/>
    <s v="14号水样超行动限，连续监测，详见TR#2197611"/>
    <m/>
  </r>
  <r>
    <n v="21"/>
    <s v="QA228V"/>
    <x v="22"/>
    <x v="16"/>
    <n v="200"/>
    <n v="4000"/>
    <n v="7000"/>
    <s v="14号水样超行动限，连续监测，详见TR#2197611"/>
    <m/>
  </r>
  <r>
    <n v="21"/>
    <s v="QA228V"/>
    <x v="22"/>
    <x v="17"/>
    <n v="140"/>
    <n v="4000"/>
    <n v="7000"/>
    <s v="14号水样超行动限，连续监测，详见TR#2197611"/>
    <m/>
  </r>
  <r>
    <n v="21"/>
    <s v="QA228V"/>
    <x v="22"/>
    <x v="18"/>
    <n v="70"/>
    <n v="4000"/>
    <n v="7000"/>
    <s v="14号水样超行动限，连续监测，详见TR#2197611"/>
    <m/>
  </r>
  <r>
    <n v="21"/>
    <s v="QA228V"/>
    <x v="22"/>
    <x v="19"/>
    <n v="5400"/>
    <n v="4000"/>
    <n v="7000"/>
    <s v="14号水样超行动限，连续监测，详见TR#2197611"/>
    <m/>
  </r>
  <r>
    <n v="21"/>
    <s v="QA228V"/>
    <x v="23"/>
    <x v="0"/>
    <n v="10"/>
    <n v="4000"/>
    <n v="7000"/>
    <s v="14号水样超行动限，连续监测，详见TR#2197611"/>
    <m/>
  </r>
  <r>
    <n v="21"/>
    <s v="QA228V"/>
    <x v="23"/>
    <x v="1"/>
    <n v="9000"/>
    <n v="4000"/>
    <n v="7000"/>
    <s v="14号水样超行动限，连续监测，详见TR#2197611"/>
    <m/>
  </r>
  <r>
    <n v="21"/>
    <s v="QA228V"/>
    <x v="23"/>
    <x v="4"/>
    <n v="80"/>
    <n v="4000"/>
    <n v="7000"/>
    <s v="14号水样超行动限，连续监测，详见TR#2197611"/>
    <m/>
  </r>
  <r>
    <n v="21"/>
    <s v="QA228V"/>
    <x v="23"/>
    <x v="8"/>
    <n v="20"/>
    <n v="4000"/>
    <n v="7000"/>
    <s v="14号水样超行动限，连续监测，详见TR#2197611"/>
    <m/>
  </r>
  <r>
    <n v="21"/>
    <s v="QA228V"/>
    <x v="23"/>
    <x v="12"/>
    <n v="60"/>
    <n v="4000"/>
    <n v="7000"/>
    <s v="14号水样超行动限，连续监测，详见TR#2197611"/>
    <m/>
  </r>
  <r>
    <n v="21"/>
    <s v="QA228V"/>
    <x v="23"/>
    <x v="16"/>
    <n v="10"/>
    <n v="4000"/>
    <n v="7000"/>
    <s v="14号水样超行动限，连续监测，详见TR#2197611"/>
    <m/>
  </r>
  <r>
    <n v="21"/>
    <s v="QA228V"/>
    <x v="23"/>
    <x v="17"/>
    <n v="300"/>
    <n v="4000"/>
    <n v="7000"/>
    <s v="14号水样超行动限，连续监测，详见TR#2197611"/>
    <m/>
  </r>
  <r>
    <n v="21"/>
    <s v="QA228V"/>
    <x v="23"/>
    <x v="18"/>
    <n v="20"/>
    <n v="4000"/>
    <n v="7000"/>
    <s v="14号水样超行动限，连续监测，详见TR#2197611"/>
    <m/>
  </r>
  <r>
    <n v="21"/>
    <s v="QA228V"/>
    <x v="23"/>
    <x v="19"/>
    <n v="6000"/>
    <n v="4000"/>
    <n v="7000"/>
    <s v="14号水样超行动限，连续监测，详见TR#2197611"/>
    <m/>
  </r>
  <r>
    <n v="21"/>
    <s v="QA228V"/>
    <x v="24"/>
    <x v="0"/>
    <n v="26"/>
    <n v="4000"/>
    <n v="7000"/>
    <s v="14号水样超行动限，连续监测，详见TR#2197611"/>
    <m/>
  </r>
  <r>
    <n v="21"/>
    <s v="QA228V"/>
    <x v="24"/>
    <x v="1"/>
    <n v="6000"/>
    <n v="4000"/>
    <n v="7000"/>
    <s v="14号水样超行动限，连续监测，详见TR#2197611"/>
    <m/>
  </r>
  <r>
    <n v="21"/>
    <s v="QA228V"/>
    <x v="24"/>
    <x v="4"/>
    <n v="300"/>
    <n v="4000"/>
    <n v="7000"/>
    <s v="14号水样超行动限，连续监测，详见TR#2197611"/>
    <m/>
  </r>
  <r>
    <n v="21"/>
    <s v="QA228V"/>
    <x v="24"/>
    <x v="8"/>
    <n v="20"/>
    <n v="4000"/>
    <n v="7000"/>
    <s v="14号水样超行动限，连续监测，详见TR#2197611"/>
    <m/>
  </r>
  <r>
    <n v="21"/>
    <s v="QA228V"/>
    <x v="24"/>
    <x v="12"/>
    <n v="75"/>
    <n v="4000"/>
    <n v="7000"/>
    <s v="14号水样超行动限，连续监测，详见TR#2197611"/>
    <m/>
  </r>
  <r>
    <n v="21"/>
    <s v="QA228V"/>
    <x v="24"/>
    <x v="16"/>
    <n v="10"/>
    <n v="4000"/>
    <n v="7000"/>
    <s v="14号水样超行动限，连续监测，详见TR#2197611"/>
    <m/>
  </r>
  <r>
    <n v="21"/>
    <s v="QA228V"/>
    <x v="24"/>
    <x v="17"/>
    <n v="1000"/>
    <n v="4000"/>
    <n v="7000"/>
    <s v="14号水样超行动限，连续监测，详见TR#2197611"/>
    <m/>
  </r>
  <r>
    <n v="21"/>
    <s v="QA228V"/>
    <x v="24"/>
    <x v="18"/>
    <n v="27"/>
    <n v="4000"/>
    <n v="7000"/>
    <s v="14号水样超行动限，连续监测，详见TR#2197611"/>
    <m/>
  </r>
  <r>
    <n v="21"/>
    <s v="QA228V"/>
    <x v="24"/>
    <x v="19"/>
    <n v="300"/>
    <n v="4000"/>
    <n v="7000"/>
    <s v="14号水样超行动限，连续监测，详见TR#2197611"/>
    <m/>
  </r>
  <r>
    <n v="21"/>
    <s v="QA228V"/>
    <x v="25"/>
    <x v="0"/>
    <n v="30"/>
    <n v="4000"/>
    <n v="7000"/>
    <s v="14号水样超行动限，连续监测，详见TR#2197611"/>
    <m/>
  </r>
  <r>
    <n v="21"/>
    <s v="QA228V"/>
    <x v="25"/>
    <x v="1"/>
    <n v="100"/>
    <n v="4000"/>
    <n v="7000"/>
    <s v="14号水样超行动限，连续监测，详见TR#2197611"/>
    <m/>
  </r>
  <r>
    <n v="21"/>
    <s v="QA228V"/>
    <x v="25"/>
    <x v="4"/>
    <n v="500"/>
    <n v="4000"/>
    <n v="7000"/>
    <s v="14号水样超行动限，连续监测，详见TR#2197611"/>
    <m/>
  </r>
  <r>
    <n v="21"/>
    <s v="QA228V"/>
    <x v="25"/>
    <x v="8"/>
    <n v="200"/>
    <n v="4000"/>
    <n v="7000"/>
    <s v="14号水样超行动限，连续监测，详见TR#2197611"/>
    <m/>
  </r>
  <r>
    <n v="21"/>
    <s v="QA228V"/>
    <x v="25"/>
    <x v="12"/>
    <n v="340"/>
    <n v="4000"/>
    <n v="7000"/>
    <s v="14号水样超行动限，连续监测，详见TR#2197611"/>
    <m/>
  </r>
  <r>
    <n v="21"/>
    <s v="QA228V"/>
    <x v="25"/>
    <x v="16"/>
    <n v="10"/>
    <n v="4000"/>
    <n v="7000"/>
    <s v="14号水样超行动限，连续监测，详见TR#2197611"/>
    <m/>
  </r>
  <r>
    <n v="21"/>
    <s v="QA228V"/>
    <x v="25"/>
    <x v="17"/>
    <n v="3600"/>
    <n v="4000"/>
    <n v="7000"/>
    <s v="14号水样超行动限，连续监测，详见TR#2197611"/>
    <m/>
  </r>
  <r>
    <n v="21"/>
    <s v="QA228V"/>
    <x v="25"/>
    <x v="18"/>
    <n v="10"/>
    <n v="4000"/>
    <n v="7000"/>
    <s v="14号水样超行动限，连续监测，详见TR#2197611"/>
    <m/>
  </r>
  <r>
    <n v="21"/>
    <s v="QA228V"/>
    <x v="25"/>
    <x v="19"/>
    <n v="90"/>
    <n v="4000"/>
    <n v="7000"/>
    <s v="14号水样超行动限，连续监测，详见TR#2197611"/>
    <m/>
  </r>
  <r>
    <n v="21"/>
    <s v="QA228V"/>
    <x v="26"/>
    <x v="0"/>
    <n v="35"/>
    <n v="4000"/>
    <n v="7000"/>
    <s v="14号水样超行动限，连续监测，详见TR#2197611"/>
    <m/>
  </r>
  <r>
    <n v="21"/>
    <s v="QA228V"/>
    <x v="26"/>
    <x v="1"/>
    <n v="200"/>
    <n v="4000"/>
    <n v="7000"/>
    <s v="14号水样超行动限，连续监测，详见TR#2197611"/>
    <m/>
  </r>
  <r>
    <n v="21"/>
    <s v="QA228V"/>
    <x v="26"/>
    <x v="4"/>
    <n v="520"/>
    <n v="4000"/>
    <n v="7000"/>
    <s v="14号水样超行动限，连续监测，详见TR#2197611"/>
    <m/>
  </r>
  <r>
    <n v="21"/>
    <s v="QA228V"/>
    <x v="26"/>
    <x v="8"/>
    <n v="30"/>
    <n v="4000"/>
    <n v="7000"/>
    <s v="14号水样超行动限，连续监测，详见TR#2197611"/>
    <m/>
  </r>
  <r>
    <n v="21"/>
    <s v="QA228V"/>
    <x v="26"/>
    <x v="12"/>
    <n v="2"/>
    <n v="4000"/>
    <n v="7000"/>
    <s v="14号水样超行动限，连续监测，详见TR#2197611"/>
    <m/>
  </r>
  <r>
    <n v="21"/>
    <s v="QA228V"/>
    <x v="26"/>
    <x v="16"/>
    <n v="70"/>
    <n v="4000"/>
    <n v="7000"/>
    <s v="14号水样超行动限，连续监测，详见TR#2197611"/>
    <m/>
  </r>
  <r>
    <n v="21"/>
    <s v="QA228V"/>
    <x v="26"/>
    <x v="17"/>
    <n v="570"/>
    <n v="4000"/>
    <n v="7000"/>
    <s v="14号水样超行动限，连续监测，详见TR#2197611"/>
    <m/>
  </r>
  <r>
    <n v="21"/>
    <s v="QA228V"/>
    <x v="26"/>
    <x v="18"/>
    <n v="20"/>
    <n v="4000"/>
    <n v="7000"/>
    <s v="14号水样超行动限，连续监测，详见TR#2197611"/>
    <m/>
  </r>
  <r>
    <n v="21"/>
    <s v="QA228V"/>
    <x v="26"/>
    <x v="19"/>
    <n v="3600"/>
    <n v="4000"/>
    <n v="7000"/>
    <s v="14号水样超行动限，连续监测，详见TR#2197611"/>
    <m/>
  </r>
  <r>
    <n v="21"/>
    <s v="QA228V"/>
    <x v="27"/>
    <x v="0"/>
    <n v="3200"/>
    <n v="4000"/>
    <n v="7000"/>
    <s v="14号水样超行动限，连续监测，详见TR#2197611"/>
    <m/>
  </r>
  <r>
    <n v="21"/>
    <s v="QA228V"/>
    <x v="27"/>
    <x v="1"/>
    <n v="51"/>
    <n v="4000"/>
    <n v="7000"/>
    <s v="14号水样超行动限，连续监测，详见TR#2197611"/>
    <m/>
  </r>
  <r>
    <n v="21"/>
    <s v="QA228V"/>
    <x v="27"/>
    <x v="4"/>
    <n v="3600"/>
    <n v="4000"/>
    <n v="7000"/>
    <s v="14号水样超行动限，连续监测，详见TR#2197611"/>
    <m/>
  </r>
  <r>
    <n v="21"/>
    <s v="QA228V"/>
    <x v="27"/>
    <x v="8"/>
    <n v="40"/>
    <n v="4000"/>
    <n v="7000"/>
    <s v="14号水样超行动限，连续监测，详见TR#2197611"/>
    <m/>
  </r>
  <r>
    <n v="21"/>
    <s v="QA228V"/>
    <x v="27"/>
    <x v="12"/>
    <n v="10"/>
    <n v="4000"/>
    <n v="7000"/>
    <s v="14号水样超行动限，连续监测，详见TR#2197611"/>
    <m/>
  </r>
  <r>
    <n v="21"/>
    <s v="QA228V"/>
    <x v="27"/>
    <x v="16"/>
    <n v="100"/>
    <n v="4000"/>
    <n v="7000"/>
    <s v="14号水样超行动限，连续监测，详见TR#2197611"/>
    <m/>
  </r>
  <r>
    <n v="21"/>
    <s v="QA228V"/>
    <x v="27"/>
    <x v="17"/>
    <n v="100"/>
    <n v="4000"/>
    <n v="7000"/>
    <s v="14号水样超行动限，连续监测，详见TR#2197611"/>
    <m/>
  </r>
  <r>
    <n v="21"/>
    <s v="QA228V"/>
    <x v="27"/>
    <x v="18"/>
    <n v="31"/>
    <n v="4000"/>
    <n v="7000"/>
    <s v="14号水样超行动限，连续监测，详见TR#2197611"/>
    <m/>
  </r>
  <r>
    <n v="21"/>
    <s v="QA228V"/>
    <x v="27"/>
    <x v="19"/>
    <n v="40"/>
    <n v="4000"/>
    <n v="7000"/>
    <s v="14号水样超行动限，连续监测，详见TR#2197611"/>
    <m/>
  </r>
  <r>
    <n v="21"/>
    <s v="QA228V"/>
    <x v="28"/>
    <x v="22"/>
    <n v="136"/>
    <n v="4000"/>
    <n v="7000"/>
    <m/>
    <m/>
  </r>
  <r>
    <n v="21"/>
    <s v="QA228V"/>
    <x v="28"/>
    <x v="2"/>
    <n v="20"/>
    <n v="4000"/>
    <n v="7000"/>
    <m/>
    <m/>
  </r>
  <r>
    <n v="21"/>
    <s v="QA228V"/>
    <x v="28"/>
    <x v="3"/>
    <n v="37"/>
    <n v="4000"/>
    <n v="7000"/>
    <m/>
    <m/>
  </r>
  <r>
    <n v="21"/>
    <s v="QA228V"/>
    <x v="28"/>
    <x v="24"/>
    <n v="91"/>
    <n v="1000"/>
    <n v="2000"/>
    <m/>
    <m/>
  </r>
  <r>
    <n v="21"/>
    <s v="QA228V"/>
    <x v="28"/>
    <x v="25"/>
    <n v="1"/>
    <n v="1000"/>
    <n v="2000"/>
    <m/>
    <m/>
  </r>
  <r>
    <n v="21"/>
    <s v="QA228V"/>
    <x v="28"/>
    <x v="4"/>
    <n v="700"/>
    <n v="4000"/>
    <n v="7000"/>
    <m/>
    <m/>
  </r>
  <r>
    <n v="21"/>
    <s v="QA228V"/>
    <x v="28"/>
    <x v="23"/>
    <n v="36"/>
    <n v="4000"/>
    <n v="7000"/>
    <m/>
    <m/>
  </r>
  <r>
    <n v="21"/>
    <s v="QA228V"/>
    <x v="28"/>
    <x v="5"/>
    <n v="400"/>
    <n v="4000"/>
    <n v="7000"/>
    <m/>
    <m/>
  </r>
  <r>
    <n v="21"/>
    <s v="QA228V"/>
    <x v="28"/>
    <x v="6"/>
    <n v="36"/>
    <n v="4000"/>
    <n v="7000"/>
    <m/>
    <m/>
  </r>
  <r>
    <n v="21"/>
    <s v="QA228V"/>
    <x v="28"/>
    <x v="7"/>
    <n v="35"/>
    <n v="4000"/>
    <n v="7000"/>
    <m/>
    <m/>
  </r>
  <r>
    <n v="21"/>
    <s v="QA228V"/>
    <x v="28"/>
    <x v="14"/>
    <n v="100"/>
    <n v="4000"/>
    <n v="7000"/>
    <m/>
    <m/>
  </r>
  <r>
    <n v="21"/>
    <s v="QA228V"/>
    <x v="28"/>
    <x v="16"/>
    <n v="100"/>
    <n v="4000"/>
    <n v="7000"/>
    <m/>
    <m/>
  </r>
  <r>
    <n v="21"/>
    <s v="QA228V"/>
    <x v="28"/>
    <x v="18"/>
    <n v="100"/>
    <n v="4000"/>
    <n v="7000"/>
    <m/>
    <m/>
  </r>
  <r>
    <n v="21"/>
    <s v="QA228V"/>
    <x v="28"/>
    <x v="20"/>
    <n v="100"/>
    <n v="4000"/>
    <n v="7000"/>
    <m/>
    <m/>
  </r>
  <r>
    <n v="21"/>
    <s v="QA228V"/>
    <x v="28"/>
    <x v="0"/>
    <n v="55"/>
    <n v="4000"/>
    <n v="7000"/>
    <m/>
    <m/>
  </r>
  <r>
    <n v="21"/>
    <s v="QA228V"/>
    <x v="28"/>
    <x v="8"/>
    <n v="43"/>
    <n v="4000"/>
    <n v="7000"/>
    <m/>
    <m/>
  </r>
  <r>
    <n v="21"/>
    <s v="QA228V"/>
    <x v="28"/>
    <x v="9"/>
    <n v="500"/>
    <n v="4000"/>
    <n v="7000"/>
    <m/>
    <m/>
  </r>
  <r>
    <n v="21"/>
    <s v="QA228V"/>
    <x v="28"/>
    <x v="10"/>
    <n v="44"/>
    <n v="4000"/>
    <n v="7000"/>
    <m/>
    <m/>
  </r>
  <r>
    <n v="21"/>
    <s v="QA228V"/>
    <x v="28"/>
    <x v="11"/>
    <n v="16"/>
    <n v="4000"/>
    <n v="7000"/>
    <m/>
    <m/>
  </r>
  <r>
    <n v="21"/>
    <s v="QA228V"/>
    <x v="28"/>
    <x v="13"/>
    <n v="154"/>
    <n v="4000"/>
    <n v="7000"/>
    <m/>
    <m/>
  </r>
  <r>
    <n v="21"/>
    <s v="QA228V"/>
    <x v="28"/>
    <x v="15"/>
    <n v="128"/>
    <n v="4000"/>
    <n v="7000"/>
    <m/>
    <m/>
  </r>
  <r>
    <n v="21"/>
    <s v="QA228V"/>
    <x v="28"/>
    <x v="17"/>
    <n v="2000"/>
    <n v="4000"/>
    <n v="7000"/>
    <m/>
    <m/>
  </r>
  <r>
    <n v="21"/>
    <s v="QA228V"/>
    <x v="28"/>
    <x v="19"/>
    <n v="14"/>
    <n v="4000"/>
    <n v="7000"/>
    <m/>
    <m/>
  </r>
  <r>
    <n v="21"/>
    <s v="QA228V"/>
    <x v="28"/>
    <x v="20"/>
    <n v="584"/>
    <n v="4000"/>
    <n v="7000"/>
    <m/>
    <m/>
  </r>
  <r>
    <n v="21"/>
    <s v="QA228V"/>
    <x v="28"/>
    <x v="1"/>
    <n v="168"/>
    <n v="4000"/>
    <n v="7000"/>
    <m/>
    <m/>
  </r>
  <r>
    <n v="21"/>
    <s v="QA228V"/>
    <x v="28"/>
    <x v="12"/>
    <n v="350"/>
    <n v="4000"/>
    <n v="7000"/>
    <m/>
    <m/>
  </r>
  <r>
    <n v="22"/>
    <s v="QA228V"/>
    <x v="29"/>
    <x v="22"/>
    <n v="8"/>
    <n v="4000"/>
    <n v="7000"/>
    <m/>
    <m/>
  </r>
  <r>
    <n v="22"/>
    <s v="QA228V"/>
    <x v="29"/>
    <x v="2"/>
    <n v="186"/>
    <n v="4000"/>
    <n v="7000"/>
    <m/>
    <m/>
  </r>
  <r>
    <n v="22"/>
    <s v="QA228V"/>
    <x v="29"/>
    <x v="3"/>
    <n v="75"/>
    <n v="4000"/>
    <n v="7000"/>
    <m/>
    <m/>
  </r>
  <r>
    <n v="22"/>
    <s v="QA228V"/>
    <x v="29"/>
    <x v="24"/>
    <n v="0"/>
    <n v="1000"/>
    <n v="2000"/>
    <m/>
    <m/>
  </r>
  <r>
    <n v="22"/>
    <s v="QA228V"/>
    <x v="29"/>
    <x v="25"/>
    <n v="0"/>
    <n v="1000"/>
    <n v="2000"/>
    <m/>
    <m/>
  </r>
  <r>
    <n v="22"/>
    <s v="QA228V"/>
    <x v="29"/>
    <x v="4"/>
    <n v="1200"/>
    <n v="4000"/>
    <n v="7000"/>
    <m/>
    <m/>
  </r>
  <r>
    <n v="22"/>
    <s v="QA228V"/>
    <x v="29"/>
    <x v="23"/>
    <n v="89"/>
    <n v="4000"/>
    <n v="7000"/>
    <m/>
    <m/>
  </r>
  <r>
    <n v="22"/>
    <s v="QA228V"/>
    <x v="29"/>
    <x v="5"/>
    <n v="610"/>
    <n v="4000"/>
    <n v="7000"/>
    <m/>
    <m/>
  </r>
  <r>
    <n v="22"/>
    <s v="QA228V"/>
    <x v="29"/>
    <x v="6"/>
    <n v="450"/>
    <n v="4000"/>
    <n v="7000"/>
    <m/>
    <m/>
  </r>
  <r>
    <n v="22"/>
    <s v="QA228V"/>
    <x v="29"/>
    <x v="7"/>
    <n v="220"/>
    <n v="4000"/>
    <n v="7000"/>
    <m/>
    <m/>
  </r>
  <r>
    <n v="22"/>
    <s v="QA228V"/>
    <x v="29"/>
    <x v="14"/>
    <n v="880"/>
    <n v="4000"/>
    <n v="7000"/>
    <m/>
    <m/>
  </r>
  <r>
    <n v="22"/>
    <s v="QA228V"/>
    <x v="29"/>
    <x v="16"/>
    <n v="2000"/>
    <n v="4000"/>
    <n v="7000"/>
    <m/>
    <m/>
  </r>
  <r>
    <n v="22"/>
    <s v="QA228V"/>
    <x v="29"/>
    <x v="18"/>
    <n v="660"/>
    <n v="4000"/>
    <n v="7000"/>
    <m/>
    <m/>
  </r>
  <r>
    <n v="22"/>
    <s v="QA228V"/>
    <x v="29"/>
    <x v="20"/>
    <n v="1200"/>
    <n v="4000"/>
    <n v="7000"/>
    <m/>
    <m/>
  </r>
  <r>
    <n v="22"/>
    <s v="QA228V"/>
    <x v="29"/>
    <x v="0"/>
    <n v="2500"/>
    <n v="4000"/>
    <n v="7000"/>
    <m/>
    <m/>
  </r>
  <r>
    <n v="22"/>
    <s v="QA228V"/>
    <x v="29"/>
    <x v="8"/>
    <n v="390"/>
    <n v="4000"/>
    <n v="7000"/>
    <m/>
    <m/>
  </r>
  <r>
    <n v="22"/>
    <s v="QA228V"/>
    <x v="29"/>
    <x v="9"/>
    <n v="560"/>
    <n v="4000"/>
    <n v="7000"/>
    <m/>
    <m/>
  </r>
  <r>
    <n v="22"/>
    <s v="QA228V"/>
    <x v="29"/>
    <x v="10"/>
    <n v="420"/>
    <n v="4000"/>
    <n v="7000"/>
    <m/>
    <m/>
  </r>
  <r>
    <n v="22"/>
    <s v="QA228V"/>
    <x v="29"/>
    <x v="11"/>
    <n v="550"/>
    <n v="4000"/>
    <n v="7000"/>
    <m/>
    <m/>
  </r>
  <r>
    <n v="22"/>
    <s v="QA228V"/>
    <x v="29"/>
    <x v="13"/>
    <n v="200"/>
    <n v="4000"/>
    <n v="7000"/>
    <m/>
    <m/>
  </r>
  <r>
    <n v="22"/>
    <s v="QA228V"/>
    <x v="29"/>
    <x v="15"/>
    <n v="1200"/>
    <n v="4000"/>
    <n v="7000"/>
    <m/>
    <m/>
  </r>
  <r>
    <n v="22"/>
    <s v="QA228V"/>
    <x v="29"/>
    <x v="17"/>
    <n v="100"/>
    <n v="4000"/>
    <n v="7000"/>
    <m/>
    <m/>
  </r>
  <r>
    <n v="22"/>
    <s v="QA228V"/>
    <x v="29"/>
    <x v="19"/>
    <n v="200"/>
    <n v="4000"/>
    <n v="7000"/>
    <m/>
    <m/>
  </r>
  <r>
    <n v="22"/>
    <s v="QA228V"/>
    <x v="29"/>
    <x v="21"/>
    <n v="1000"/>
    <n v="4000"/>
    <n v="7000"/>
    <m/>
    <m/>
  </r>
  <r>
    <n v="22"/>
    <s v="QA228V"/>
    <x v="29"/>
    <x v="1"/>
    <n v="290"/>
    <n v="4000"/>
    <n v="7000"/>
    <m/>
    <m/>
  </r>
  <r>
    <n v="22"/>
    <s v="QA228V"/>
    <x v="29"/>
    <x v="12"/>
    <n v="1200"/>
    <n v="4000"/>
    <n v="7000"/>
    <m/>
    <m/>
  </r>
  <r>
    <n v="22"/>
    <s v="QA228V"/>
    <x v="30"/>
    <x v="22"/>
    <n v="20"/>
    <n v="4000"/>
    <n v="7000"/>
    <m/>
    <m/>
  </r>
  <r>
    <n v="22"/>
    <s v="QA228V"/>
    <x v="30"/>
    <x v="2"/>
    <n v="130"/>
    <n v="4000"/>
    <n v="7000"/>
    <m/>
    <m/>
  </r>
  <r>
    <n v="22"/>
    <s v="QA228V"/>
    <x v="30"/>
    <x v="3"/>
    <n v="120"/>
    <n v="4000"/>
    <n v="7000"/>
    <m/>
    <m/>
  </r>
  <r>
    <n v="22"/>
    <s v="QA228V"/>
    <x v="30"/>
    <x v="24"/>
    <n v="0"/>
    <n v="1000"/>
    <n v="2000"/>
    <m/>
    <m/>
  </r>
  <r>
    <n v="22"/>
    <s v="QA228V"/>
    <x v="30"/>
    <x v="25"/>
    <n v="0"/>
    <n v="1000"/>
    <n v="2000"/>
    <m/>
    <m/>
  </r>
  <r>
    <n v="22"/>
    <s v="QA228V"/>
    <x v="30"/>
    <x v="4"/>
    <n v="600"/>
    <n v="4000"/>
    <n v="7000"/>
    <m/>
    <m/>
  </r>
  <r>
    <n v="22"/>
    <s v="QA228V"/>
    <x v="30"/>
    <x v="23"/>
    <n v="350"/>
    <n v="4000"/>
    <n v="7000"/>
    <m/>
    <m/>
  </r>
  <r>
    <n v="22"/>
    <s v="QA228V"/>
    <x v="30"/>
    <x v="5"/>
    <n v="3800"/>
    <n v="4000"/>
    <n v="7000"/>
    <m/>
    <m/>
  </r>
  <r>
    <n v="22"/>
    <s v="QA228V"/>
    <x v="30"/>
    <x v="6"/>
    <n v="0"/>
    <n v="4000"/>
    <n v="7000"/>
    <m/>
    <m/>
  </r>
  <r>
    <n v="22"/>
    <s v="QA228V"/>
    <x v="30"/>
    <x v="7"/>
    <n v="100"/>
    <n v="4000"/>
    <n v="7000"/>
    <m/>
    <m/>
  </r>
  <r>
    <n v="22"/>
    <s v="QA228V"/>
    <x v="30"/>
    <x v="14"/>
    <n v="26"/>
    <n v="4000"/>
    <n v="7000"/>
    <m/>
    <m/>
  </r>
  <r>
    <n v="22"/>
    <s v="QA228V"/>
    <x v="30"/>
    <x v="16"/>
    <n v="100"/>
    <n v="4000"/>
    <n v="7000"/>
    <m/>
    <m/>
  </r>
  <r>
    <n v="22"/>
    <s v="QA228V"/>
    <x v="30"/>
    <x v="18"/>
    <n v="100"/>
    <n v="4000"/>
    <n v="7000"/>
    <m/>
    <m/>
  </r>
  <r>
    <n v="22"/>
    <s v="QA228V"/>
    <x v="30"/>
    <x v="20"/>
    <n v="50"/>
    <n v="4000"/>
    <n v="7000"/>
    <m/>
    <m/>
  </r>
  <r>
    <n v="22"/>
    <s v="QA228V"/>
    <x v="30"/>
    <x v="0"/>
    <n v="300"/>
    <n v="4000"/>
    <n v="7000"/>
    <m/>
    <m/>
  </r>
  <r>
    <n v="22"/>
    <s v="QA228V"/>
    <x v="30"/>
    <x v="8"/>
    <n v="0"/>
    <n v="4000"/>
    <n v="7000"/>
    <m/>
    <m/>
  </r>
  <r>
    <n v="22"/>
    <s v="QA228V"/>
    <x v="30"/>
    <x v="9"/>
    <n v="3800"/>
    <n v="4000"/>
    <n v="7000"/>
    <m/>
    <m/>
  </r>
  <r>
    <n v="22"/>
    <s v="QA228V"/>
    <x v="30"/>
    <x v="10"/>
    <n v="0"/>
    <n v="4000"/>
    <n v="7000"/>
    <m/>
    <m/>
  </r>
  <r>
    <n v="22"/>
    <s v="QA228V"/>
    <x v="30"/>
    <x v="11"/>
    <n v="100"/>
    <n v="4000"/>
    <n v="7000"/>
    <m/>
    <m/>
  </r>
  <r>
    <n v="22"/>
    <s v="QA228V"/>
    <x v="30"/>
    <x v="13"/>
    <n v="2100"/>
    <n v="4000"/>
    <n v="7000"/>
    <m/>
    <m/>
  </r>
  <r>
    <n v="22"/>
    <s v="QA228V"/>
    <x v="30"/>
    <x v="15"/>
    <n v="4"/>
    <n v="4000"/>
    <n v="7000"/>
    <m/>
    <m/>
  </r>
  <r>
    <n v="22"/>
    <s v="QA228V"/>
    <x v="30"/>
    <x v="17"/>
    <n v="156"/>
    <n v="4000"/>
    <n v="7000"/>
    <m/>
    <m/>
  </r>
  <r>
    <n v="22"/>
    <s v="QA228V"/>
    <x v="30"/>
    <x v="19"/>
    <n v="14"/>
    <n v="4000"/>
    <n v="7000"/>
    <m/>
    <m/>
  </r>
  <r>
    <n v="22"/>
    <s v="QA228V"/>
    <x v="30"/>
    <x v="21"/>
    <n v="1300"/>
    <n v="4000"/>
    <n v="7000"/>
    <m/>
    <m/>
  </r>
  <r>
    <n v="22"/>
    <s v="QA228V"/>
    <x v="30"/>
    <x v="1"/>
    <n v="2000"/>
    <n v="4000"/>
    <n v="7000"/>
    <m/>
    <m/>
  </r>
  <r>
    <n v="22"/>
    <s v="QA228V"/>
    <x v="30"/>
    <x v="12"/>
    <n v="0"/>
    <n v="4000"/>
    <n v="7000"/>
    <m/>
    <m/>
  </r>
  <r>
    <n v="22"/>
    <s v="QA228V"/>
    <x v="31"/>
    <x v="22"/>
    <n v="15"/>
    <n v="4000"/>
    <n v="7000"/>
    <m/>
    <m/>
  </r>
  <r>
    <n v="22"/>
    <s v="QA228V"/>
    <x v="31"/>
    <x v="2"/>
    <n v="82"/>
    <n v="4000"/>
    <n v="7000"/>
    <m/>
    <m/>
  </r>
  <r>
    <n v="22"/>
    <s v="QA228V"/>
    <x v="31"/>
    <x v="3"/>
    <n v="37"/>
    <n v="4000"/>
    <n v="7000"/>
    <m/>
    <m/>
  </r>
  <r>
    <n v="22"/>
    <s v="QA228V"/>
    <x v="31"/>
    <x v="24"/>
    <n v="65"/>
    <n v="1000"/>
    <n v="2000"/>
    <m/>
    <m/>
  </r>
  <r>
    <n v="22"/>
    <s v="QA228V"/>
    <x v="31"/>
    <x v="25"/>
    <n v="0"/>
    <n v="1000"/>
    <n v="2000"/>
    <m/>
    <m/>
  </r>
  <r>
    <n v="22"/>
    <s v="QA228V"/>
    <x v="31"/>
    <x v="4"/>
    <n v="700"/>
    <n v="4000"/>
    <n v="7000"/>
    <m/>
    <m/>
  </r>
  <r>
    <n v="22"/>
    <s v="QA228V"/>
    <x v="31"/>
    <x v="23"/>
    <n v="189"/>
    <n v="4000"/>
    <n v="7000"/>
    <m/>
    <m/>
  </r>
  <r>
    <n v="22"/>
    <s v="QA228V"/>
    <x v="31"/>
    <x v="5"/>
    <n v="200"/>
    <n v="4000"/>
    <n v="7000"/>
    <m/>
    <m/>
  </r>
  <r>
    <n v="22"/>
    <s v="QA228V"/>
    <x v="31"/>
    <x v="6"/>
    <n v="200"/>
    <n v="4000"/>
    <n v="7000"/>
    <m/>
    <m/>
  </r>
  <r>
    <n v="22"/>
    <s v="QA228V"/>
    <x v="31"/>
    <x v="7"/>
    <n v="300"/>
    <n v="4000"/>
    <n v="7000"/>
    <m/>
    <m/>
  </r>
  <r>
    <n v="22"/>
    <s v="QA228V"/>
    <x v="31"/>
    <x v="14"/>
    <n v="0"/>
    <n v="4000"/>
    <n v="7000"/>
    <m/>
    <m/>
  </r>
  <r>
    <n v="22"/>
    <s v="QA228V"/>
    <x v="31"/>
    <x v="16"/>
    <n v="300"/>
    <n v="4000"/>
    <n v="7000"/>
    <m/>
    <m/>
  </r>
  <r>
    <n v="22"/>
    <s v="QA228V"/>
    <x v="31"/>
    <x v="18"/>
    <n v="200"/>
    <n v="4000"/>
    <n v="7000"/>
    <m/>
    <m/>
  </r>
  <r>
    <n v="22"/>
    <s v="QA228V"/>
    <x v="31"/>
    <x v="20"/>
    <n v="200"/>
    <n v="4000"/>
    <n v="7000"/>
    <m/>
    <m/>
  </r>
  <r>
    <n v="22"/>
    <s v="QA228V"/>
    <x v="31"/>
    <x v="0"/>
    <n v="1000"/>
    <n v="4000"/>
    <n v="7000"/>
    <m/>
    <m/>
  </r>
  <r>
    <n v="22"/>
    <s v="QA228V"/>
    <x v="31"/>
    <x v="8"/>
    <n v="100"/>
    <n v="4000"/>
    <n v="7000"/>
    <m/>
    <m/>
  </r>
  <r>
    <n v="22"/>
    <s v="QA228V"/>
    <x v="31"/>
    <x v="9"/>
    <n v="200"/>
    <n v="4000"/>
    <n v="7000"/>
    <m/>
    <m/>
  </r>
  <r>
    <n v="22"/>
    <s v="QA228V"/>
    <x v="31"/>
    <x v="10"/>
    <n v="0"/>
    <n v="4000"/>
    <n v="7000"/>
    <m/>
    <m/>
  </r>
  <r>
    <n v="22"/>
    <s v="QA228V"/>
    <x v="31"/>
    <x v="11"/>
    <n v="0"/>
    <n v="4000"/>
    <n v="7000"/>
    <m/>
    <m/>
  </r>
  <r>
    <n v="22"/>
    <s v="QA228V"/>
    <x v="31"/>
    <x v="13"/>
    <n v="0"/>
    <n v="4000"/>
    <n v="7000"/>
    <m/>
    <m/>
  </r>
  <r>
    <n v="22"/>
    <s v="QA228V"/>
    <x v="31"/>
    <x v="15"/>
    <n v="0"/>
    <n v="4000"/>
    <n v="7000"/>
    <m/>
    <m/>
  </r>
  <r>
    <n v="22"/>
    <s v="QA228V"/>
    <x v="31"/>
    <x v="17"/>
    <n v="0"/>
    <n v="4000"/>
    <n v="7000"/>
    <m/>
    <m/>
  </r>
  <r>
    <n v="22"/>
    <s v="QA228V"/>
    <x v="31"/>
    <x v="19"/>
    <n v="400"/>
    <n v="4000"/>
    <n v="7000"/>
    <m/>
    <m/>
  </r>
  <r>
    <n v="22"/>
    <s v="QA228V"/>
    <x v="31"/>
    <x v="21"/>
    <n v="200"/>
    <n v="4000"/>
    <n v="7000"/>
    <m/>
    <m/>
  </r>
  <r>
    <n v="22"/>
    <s v="QA228V"/>
    <x v="31"/>
    <x v="1"/>
    <n v="3800"/>
    <n v="4000"/>
    <n v="7000"/>
    <m/>
    <m/>
  </r>
  <r>
    <n v="22"/>
    <s v="QA228V"/>
    <x v="31"/>
    <x v="12"/>
    <n v="0"/>
    <n v="4000"/>
    <n v="7000"/>
    <m/>
    <m/>
  </r>
  <r>
    <m/>
    <m/>
    <x v="32"/>
    <x v="26"/>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CG37" firstHeaderRow="1" firstDataRow="3" firstDataCol="1"/>
  <pivotFields count="9">
    <pivotField numFmtId="176" showAll="0"/>
    <pivotField numFmtId="176" showAll="0"/>
    <pivotField axis="axisRow" numFmtId="176"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numFmtId="176"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176" showAll="0"/>
    <pivotField dataField="1" numFmtId="176" showAll="0"/>
    <pivotField dataField="1" numFmtId="176" showAll="0"/>
    <pivotField numFmtId="176" showAll="0"/>
    <pivotField numFmtId="176"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2">
    <field x="-2"/>
    <field x="3"/>
  </colFields>
  <colItems count="8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i="2">
      <x v="2"/>
      <x/>
    </i>
    <i r="1" i="2">
      <x v="1"/>
    </i>
    <i r="1" i="2">
      <x v="2"/>
    </i>
    <i r="1" i="2">
      <x v="3"/>
    </i>
    <i r="1" i="2">
      <x v="4"/>
    </i>
    <i r="1" i="2">
      <x v="5"/>
    </i>
    <i r="1" i="2">
      <x v="6"/>
    </i>
    <i r="1" i="2">
      <x v="7"/>
    </i>
    <i r="1" i="2">
      <x v="8"/>
    </i>
    <i r="1" i="2">
      <x v="9"/>
    </i>
    <i r="1" i="2">
      <x v="10"/>
    </i>
    <i r="1" i="2">
      <x v="11"/>
    </i>
    <i r="1" i="2">
      <x v="12"/>
    </i>
    <i r="1" i="2">
      <x v="13"/>
    </i>
    <i r="1" i="2">
      <x v="14"/>
    </i>
    <i r="1" i="2">
      <x v="15"/>
    </i>
    <i r="1" i="2">
      <x v="16"/>
    </i>
    <i r="1" i="2">
      <x v="17"/>
    </i>
    <i r="1" i="2">
      <x v="18"/>
    </i>
    <i r="1" i="2">
      <x v="19"/>
    </i>
    <i r="1" i="2">
      <x v="20"/>
    </i>
    <i r="1" i="2">
      <x v="21"/>
    </i>
    <i r="1" i="2">
      <x v="22"/>
    </i>
    <i r="1" i="2">
      <x v="23"/>
    </i>
    <i r="1" i="2">
      <x v="24"/>
    </i>
    <i r="1" i="2">
      <x v="25"/>
    </i>
    <i r="1" i="2">
      <x v="26"/>
    </i>
    <i t="grand">
      <x/>
    </i>
    <i t="grand" i="1">
      <x/>
    </i>
    <i t="grand" i="2">
      <x/>
    </i>
  </colItems>
  <dataFields count="3">
    <dataField name="Max of Result" fld="4" subtotal="max" baseField="2" baseItem="0" numFmtId="176"/>
    <dataField name="Max of Alert" fld="5" subtotal="max" baseField="2" baseItem="0" numFmtId="176"/>
    <dataField name="Max of Action" fld="6" subtotal="max" baseField="2" baseItem="0" numFmtId="176"/>
  </dataFields>
  <chartFormats count="84">
    <chartFormat chart="2" format="163" series="1">
      <pivotArea type="data" outline="0" fieldPosition="0">
        <references count="2">
          <reference field="4294967294" count="1" selected="0">
            <x v="0"/>
          </reference>
          <reference field="3" count="1" selected="0">
            <x v="0"/>
          </reference>
        </references>
      </pivotArea>
    </chartFormat>
    <chartFormat chart="2" format="164" series="1">
      <pivotArea type="data" outline="0" fieldPosition="0">
        <references count="2">
          <reference field="4294967294" count="1" selected="0">
            <x v="0"/>
          </reference>
          <reference field="3" count="1" selected="0">
            <x v="1"/>
          </reference>
        </references>
      </pivotArea>
    </chartFormat>
    <chartFormat chart="2" format="165" series="1">
      <pivotArea type="data" outline="0" fieldPosition="0">
        <references count="2">
          <reference field="4294967294" count="1" selected="0">
            <x v="0"/>
          </reference>
          <reference field="3" count="1" selected="0">
            <x v="2"/>
          </reference>
        </references>
      </pivotArea>
    </chartFormat>
    <chartFormat chart="2" format="166" series="1">
      <pivotArea type="data" outline="0" fieldPosition="0">
        <references count="2">
          <reference field="4294967294" count="1" selected="0">
            <x v="0"/>
          </reference>
          <reference field="3" count="1" selected="0">
            <x v="3"/>
          </reference>
        </references>
      </pivotArea>
    </chartFormat>
    <chartFormat chart="2" format="167" series="1">
      <pivotArea type="data" outline="0" fieldPosition="0">
        <references count="2">
          <reference field="4294967294" count="1" selected="0">
            <x v="0"/>
          </reference>
          <reference field="3" count="1" selected="0">
            <x v="4"/>
          </reference>
        </references>
      </pivotArea>
    </chartFormat>
    <chartFormat chart="2" format="168" series="1">
      <pivotArea type="data" outline="0" fieldPosition="0">
        <references count="2">
          <reference field="4294967294" count="1" selected="0">
            <x v="0"/>
          </reference>
          <reference field="3" count="1" selected="0">
            <x v="5"/>
          </reference>
        </references>
      </pivotArea>
    </chartFormat>
    <chartFormat chart="2" format="169" series="1">
      <pivotArea type="data" outline="0" fieldPosition="0">
        <references count="2">
          <reference field="4294967294" count="1" selected="0">
            <x v="0"/>
          </reference>
          <reference field="3" count="1" selected="0">
            <x v="6"/>
          </reference>
        </references>
      </pivotArea>
    </chartFormat>
    <chartFormat chart="2" format="170" series="1">
      <pivotArea type="data" outline="0" fieldPosition="0">
        <references count="2">
          <reference field="4294967294" count="1" selected="0">
            <x v="0"/>
          </reference>
          <reference field="3" count="1" selected="0">
            <x v="7"/>
          </reference>
        </references>
      </pivotArea>
    </chartFormat>
    <chartFormat chart="2" format="171" series="1">
      <pivotArea type="data" outline="0" fieldPosition="0">
        <references count="2">
          <reference field="4294967294" count="1" selected="0">
            <x v="0"/>
          </reference>
          <reference field="3" count="1" selected="0">
            <x v="8"/>
          </reference>
        </references>
      </pivotArea>
    </chartFormat>
    <chartFormat chart="2" format="172" series="1">
      <pivotArea type="data" outline="0" fieldPosition="0">
        <references count="2">
          <reference field="4294967294" count="1" selected="0">
            <x v="0"/>
          </reference>
          <reference field="3" count="1" selected="0">
            <x v="9"/>
          </reference>
        </references>
      </pivotArea>
    </chartFormat>
    <chartFormat chart="2" format="173" series="1">
      <pivotArea type="data" outline="0" fieldPosition="0">
        <references count="2">
          <reference field="4294967294" count="1" selected="0">
            <x v="0"/>
          </reference>
          <reference field="3" count="1" selected="0">
            <x v="10"/>
          </reference>
        </references>
      </pivotArea>
    </chartFormat>
    <chartFormat chart="2" format="174" series="1">
      <pivotArea type="data" outline="0" fieldPosition="0">
        <references count="2">
          <reference field="4294967294" count="1" selected="0">
            <x v="0"/>
          </reference>
          <reference field="3" count="1" selected="0">
            <x v="11"/>
          </reference>
        </references>
      </pivotArea>
    </chartFormat>
    <chartFormat chart="2" format="175" series="1">
      <pivotArea type="data" outline="0" fieldPosition="0">
        <references count="2">
          <reference field="4294967294" count="1" selected="0">
            <x v="0"/>
          </reference>
          <reference field="3" count="1" selected="0">
            <x v="12"/>
          </reference>
        </references>
      </pivotArea>
    </chartFormat>
    <chartFormat chart="2" format="176" series="1">
      <pivotArea type="data" outline="0" fieldPosition="0">
        <references count="2">
          <reference field="4294967294" count="1" selected="0">
            <x v="0"/>
          </reference>
          <reference field="3" count="1" selected="0">
            <x v="13"/>
          </reference>
        </references>
      </pivotArea>
    </chartFormat>
    <chartFormat chart="2" format="177" series="1">
      <pivotArea type="data" outline="0" fieldPosition="0">
        <references count="2">
          <reference field="4294967294" count="1" selected="0">
            <x v="0"/>
          </reference>
          <reference field="3" count="1" selected="0">
            <x v="14"/>
          </reference>
        </references>
      </pivotArea>
    </chartFormat>
    <chartFormat chart="2" format="178" series="1">
      <pivotArea type="data" outline="0" fieldPosition="0">
        <references count="2">
          <reference field="4294967294" count="1" selected="0">
            <x v="0"/>
          </reference>
          <reference field="3" count="1" selected="0">
            <x v="15"/>
          </reference>
        </references>
      </pivotArea>
    </chartFormat>
    <chartFormat chart="2" format="179" series="1">
      <pivotArea type="data" outline="0" fieldPosition="0">
        <references count="2">
          <reference field="4294967294" count="1" selected="0">
            <x v="0"/>
          </reference>
          <reference field="3" count="1" selected="0">
            <x v="16"/>
          </reference>
        </references>
      </pivotArea>
    </chartFormat>
    <chartFormat chart="2" format="180" series="1">
      <pivotArea type="data" outline="0" fieldPosition="0">
        <references count="2">
          <reference field="4294967294" count="1" selected="0">
            <x v="0"/>
          </reference>
          <reference field="3" count="1" selected="0">
            <x v="17"/>
          </reference>
        </references>
      </pivotArea>
    </chartFormat>
    <chartFormat chart="2" format="181" series="1">
      <pivotArea type="data" outline="0" fieldPosition="0">
        <references count="2">
          <reference field="4294967294" count="1" selected="0">
            <x v="0"/>
          </reference>
          <reference field="3" count="1" selected="0">
            <x v="18"/>
          </reference>
        </references>
      </pivotArea>
    </chartFormat>
    <chartFormat chart="2" format="182" series="1">
      <pivotArea type="data" outline="0" fieldPosition="0">
        <references count="2">
          <reference field="4294967294" count="1" selected="0">
            <x v="0"/>
          </reference>
          <reference field="3" count="1" selected="0">
            <x v="19"/>
          </reference>
        </references>
      </pivotArea>
    </chartFormat>
    <chartFormat chart="2" format="183" series="1">
      <pivotArea type="data" outline="0" fieldPosition="0">
        <references count="2">
          <reference field="4294967294" count="1" selected="0">
            <x v="0"/>
          </reference>
          <reference field="3" count="1" selected="0">
            <x v="20"/>
          </reference>
        </references>
      </pivotArea>
    </chartFormat>
    <chartFormat chart="2" format="184" series="1">
      <pivotArea type="data" outline="0" fieldPosition="0">
        <references count="2">
          <reference field="4294967294" count="1" selected="0">
            <x v="0"/>
          </reference>
          <reference field="3" count="1" selected="0">
            <x v="21"/>
          </reference>
        </references>
      </pivotArea>
    </chartFormat>
    <chartFormat chart="2" format="185" series="1">
      <pivotArea type="data" outline="0" fieldPosition="0">
        <references count="2">
          <reference field="4294967294" count="1" selected="0">
            <x v="0"/>
          </reference>
          <reference field="3" count="1" selected="0">
            <x v="22"/>
          </reference>
        </references>
      </pivotArea>
    </chartFormat>
    <chartFormat chart="2" format="186" series="1">
      <pivotArea type="data" outline="0" fieldPosition="0">
        <references count="2">
          <reference field="4294967294" count="1" selected="0">
            <x v="0"/>
          </reference>
          <reference field="3" count="1" selected="0">
            <x v="23"/>
          </reference>
        </references>
      </pivotArea>
    </chartFormat>
    <chartFormat chart="2" format="187" series="1">
      <pivotArea type="data" outline="0" fieldPosition="0">
        <references count="2">
          <reference field="4294967294" count="1" selected="0">
            <x v="0"/>
          </reference>
          <reference field="3" count="1" selected="0">
            <x v="24"/>
          </reference>
        </references>
      </pivotArea>
    </chartFormat>
    <chartFormat chart="2" format="188" series="1">
      <pivotArea type="data" outline="0" fieldPosition="0">
        <references count="2">
          <reference field="4294967294" count="1" selected="0">
            <x v="0"/>
          </reference>
          <reference field="3" count="1" selected="0">
            <x v="25"/>
          </reference>
        </references>
      </pivotArea>
    </chartFormat>
    <chartFormat chart="2" format="189" series="1">
      <pivotArea type="data" outline="0" fieldPosition="0">
        <references count="2">
          <reference field="4294967294" count="1" selected="0">
            <x v="0"/>
          </reference>
          <reference field="3" count="1" selected="0">
            <x v="26"/>
          </reference>
        </references>
      </pivotArea>
    </chartFormat>
    <chartFormat chart="2" format="190" series="1">
      <pivotArea type="data" outline="0" fieldPosition="0">
        <references count="2">
          <reference field="4294967294" count="1" selected="0">
            <x v="1"/>
          </reference>
          <reference field="3" count="1" selected="0">
            <x v="0"/>
          </reference>
        </references>
      </pivotArea>
    </chartFormat>
    <chartFormat chart="2" format="191" series="1">
      <pivotArea type="data" outline="0" fieldPosition="0">
        <references count="2">
          <reference field="4294967294" count="1" selected="0">
            <x v="1"/>
          </reference>
          <reference field="3" count="1" selected="0">
            <x v="1"/>
          </reference>
        </references>
      </pivotArea>
    </chartFormat>
    <chartFormat chart="2" format="192" series="1">
      <pivotArea type="data" outline="0" fieldPosition="0">
        <references count="2">
          <reference field="4294967294" count="1" selected="0">
            <x v="1"/>
          </reference>
          <reference field="3" count="1" selected="0">
            <x v="2"/>
          </reference>
        </references>
      </pivotArea>
    </chartFormat>
    <chartFormat chart="2" format="193" series="1">
      <pivotArea type="data" outline="0" fieldPosition="0">
        <references count="2">
          <reference field="4294967294" count="1" selected="0">
            <x v="1"/>
          </reference>
          <reference field="3" count="1" selected="0">
            <x v="3"/>
          </reference>
        </references>
      </pivotArea>
    </chartFormat>
    <chartFormat chart="2" format="194" series="1">
      <pivotArea type="data" outline="0" fieldPosition="0">
        <references count="2">
          <reference field="4294967294" count="1" selected="0">
            <x v="1"/>
          </reference>
          <reference field="3" count="1" selected="0">
            <x v="4"/>
          </reference>
        </references>
      </pivotArea>
    </chartFormat>
    <chartFormat chart="2" format="195" series="1">
      <pivotArea type="data" outline="0" fieldPosition="0">
        <references count="2">
          <reference field="4294967294" count="1" selected="0">
            <x v="1"/>
          </reference>
          <reference field="3" count="1" selected="0">
            <x v="5"/>
          </reference>
        </references>
      </pivotArea>
    </chartFormat>
    <chartFormat chart="2" format="196" series="1">
      <pivotArea type="data" outline="0" fieldPosition="0">
        <references count="2">
          <reference field="4294967294" count="1" selected="0">
            <x v="1"/>
          </reference>
          <reference field="3" count="1" selected="0">
            <x v="6"/>
          </reference>
        </references>
      </pivotArea>
    </chartFormat>
    <chartFormat chart="2" format="197" series="1">
      <pivotArea type="data" outline="0" fieldPosition="0">
        <references count="2">
          <reference field="4294967294" count="1" selected="0">
            <x v="1"/>
          </reference>
          <reference field="3" count="1" selected="0">
            <x v="7"/>
          </reference>
        </references>
      </pivotArea>
    </chartFormat>
    <chartFormat chart="2" format="198" series="1">
      <pivotArea type="data" outline="0" fieldPosition="0">
        <references count="2">
          <reference field="4294967294" count="1" selected="0">
            <x v="1"/>
          </reference>
          <reference field="3" count="1" selected="0">
            <x v="8"/>
          </reference>
        </references>
      </pivotArea>
    </chartFormat>
    <chartFormat chart="2" format="199" series="1">
      <pivotArea type="data" outline="0" fieldPosition="0">
        <references count="2">
          <reference field="4294967294" count="1" selected="0">
            <x v="1"/>
          </reference>
          <reference field="3" count="1" selected="0">
            <x v="9"/>
          </reference>
        </references>
      </pivotArea>
    </chartFormat>
    <chartFormat chart="2" format="200" series="1">
      <pivotArea type="data" outline="0" fieldPosition="0">
        <references count="2">
          <reference field="4294967294" count="1" selected="0">
            <x v="1"/>
          </reference>
          <reference field="3" count="1" selected="0">
            <x v="10"/>
          </reference>
        </references>
      </pivotArea>
    </chartFormat>
    <chartFormat chart="2" format="201" series="1">
      <pivotArea type="data" outline="0" fieldPosition="0">
        <references count="2">
          <reference field="4294967294" count="1" selected="0">
            <x v="1"/>
          </reference>
          <reference field="3" count="1" selected="0">
            <x v="11"/>
          </reference>
        </references>
      </pivotArea>
    </chartFormat>
    <chartFormat chart="2" format="202" series="1">
      <pivotArea type="data" outline="0" fieldPosition="0">
        <references count="2">
          <reference field="4294967294" count="1" selected="0">
            <x v="1"/>
          </reference>
          <reference field="3" count="1" selected="0">
            <x v="12"/>
          </reference>
        </references>
      </pivotArea>
    </chartFormat>
    <chartFormat chart="2" format="203" series="1">
      <pivotArea type="data" outline="0" fieldPosition="0">
        <references count="2">
          <reference field="4294967294" count="1" selected="0">
            <x v="1"/>
          </reference>
          <reference field="3" count="1" selected="0">
            <x v="13"/>
          </reference>
        </references>
      </pivotArea>
    </chartFormat>
    <chartFormat chart="2" format="204" series="1">
      <pivotArea type="data" outline="0" fieldPosition="0">
        <references count="2">
          <reference field="4294967294" count="1" selected="0">
            <x v="1"/>
          </reference>
          <reference field="3" count="1" selected="0">
            <x v="14"/>
          </reference>
        </references>
      </pivotArea>
    </chartFormat>
    <chartFormat chart="2" format="205" series="1">
      <pivotArea type="data" outline="0" fieldPosition="0">
        <references count="2">
          <reference field="4294967294" count="1" selected="0">
            <x v="1"/>
          </reference>
          <reference field="3" count="1" selected="0">
            <x v="15"/>
          </reference>
        </references>
      </pivotArea>
    </chartFormat>
    <chartFormat chart="2" format="206" series="1">
      <pivotArea type="data" outline="0" fieldPosition="0">
        <references count="2">
          <reference field="4294967294" count="1" selected="0">
            <x v="1"/>
          </reference>
          <reference field="3" count="1" selected="0">
            <x v="16"/>
          </reference>
        </references>
      </pivotArea>
    </chartFormat>
    <chartFormat chart="2" format="207" series="1">
      <pivotArea type="data" outline="0" fieldPosition="0">
        <references count="2">
          <reference field="4294967294" count="1" selected="0">
            <x v="1"/>
          </reference>
          <reference field="3" count="1" selected="0">
            <x v="17"/>
          </reference>
        </references>
      </pivotArea>
    </chartFormat>
    <chartFormat chart="2" format="208" series="1">
      <pivotArea type="data" outline="0" fieldPosition="0">
        <references count="2">
          <reference field="4294967294" count="1" selected="0">
            <x v="1"/>
          </reference>
          <reference field="3" count="1" selected="0">
            <x v="18"/>
          </reference>
        </references>
      </pivotArea>
    </chartFormat>
    <chartFormat chart="2" format="209" series="1">
      <pivotArea type="data" outline="0" fieldPosition="0">
        <references count="2">
          <reference field="4294967294" count="1" selected="0">
            <x v="1"/>
          </reference>
          <reference field="3" count="1" selected="0">
            <x v="19"/>
          </reference>
        </references>
      </pivotArea>
    </chartFormat>
    <chartFormat chart="2" format="210" series="1">
      <pivotArea type="data" outline="0" fieldPosition="0">
        <references count="2">
          <reference field="4294967294" count="1" selected="0">
            <x v="1"/>
          </reference>
          <reference field="3" count="1" selected="0">
            <x v="20"/>
          </reference>
        </references>
      </pivotArea>
    </chartFormat>
    <chartFormat chart="2" format="211" series="1">
      <pivotArea type="data" outline="0" fieldPosition="0">
        <references count="2">
          <reference field="4294967294" count="1" selected="0">
            <x v="1"/>
          </reference>
          <reference field="3" count="1" selected="0">
            <x v="21"/>
          </reference>
        </references>
      </pivotArea>
    </chartFormat>
    <chartFormat chart="2" format="212" series="1">
      <pivotArea type="data" outline="0" fieldPosition="0">
        <references count="2">
          <reference field="4294967294" count="1" selected="0">
            <x v="1"/>
          </reference>
          <reference field="3" count="1" selected="0">
            <x v="22"/>
          </reference>
        </references>
      </pivotArea>
    </chartFormat>
    <chartFormat chart="2" format="213" series="1">
      <pivotArea type="data" outline="0" fieldPosition="0">
        <references count="2">
          <reference field="4294967294" count="1" selected="0">
            <x v="1"/>
          </reference>
          <reference field="3" count="1" selected="0">
            <x v="23"/>
          </reference>
        </references>
      </pivotArea>
    </chartFormat>
    <chartFormat chart="2" format="214" series="1">
      <pivotArea type="data" outline="0" fieldPosition="0">
        <references count="2">
          <reference field="4294967294" count="1" selected="0">
            <x v="1"/>
          </reference>
          <reference field="3" count="1" selected="0">
            <x v="24"/>
          </reference>
        </references>
      </pivotArea>
    </chartFormat>
    <chartFormat chart="2" format="215" series="1">
      <pivotArea type="data" outline="0" fieldPosition="0">
        <references count="2">
          <reference field="4294967294" count="1" selected="0">
            <x v="1"/>
          </reference>
          <reference field="3" count="1" selected="0">
            <x v="25"/>
          </reference>
        </references>
      </pivotArea>
    </chartFormat>
    <chartFormat chart="2" format="216" series="1">
      <pivotArea type="data" outline="0" fieldPosition="0">
        <references count="2">
          <reference field="4294967294" count="1" selected="0">
            <x v="1"/>
          </reference>
          <reference field="3" count="1" selected="0">
            <x v="26"/>
          </reference>
        </references>
      </pivotArea>
    </chartFormat>
    <chartFormat chart="2" format="217" series="1">
      <pivotArea type="data" outline="0" fieldPosition="0">
        <references count="2">
          <reference field="4294967294" count="1" selected="0">
            <x v="2"/>
          </reference>
          <reference field="3" count="1" selected="0">
            <x v="0"/>
          </reference>
        </references>
      </pivotArea>
    </chartFormat>
    <chartFormat chart="2" format="218" series="1">
      <pivotArea type="data" outline="0" fieldPosition="0">
        <references count="2">
          <reference field="4294967294" count="1" selected="0">
            <x v="2"/>
          </reference>
          <reference field="3" count="1" selected="0">
            <x v="1"/>
          </reference>
        </references>
      </pivotArea>
    </chartFormat>
    <chartFormat chart="2" format="219" series="1">
      <pivotArea type="data" outline="0" fieldPosition="0">
        <references count="2">
          <reference field="4294967294" count="1" selected="0">
            <x v="2"/>
          </reference>
          <reference field="3" count="1" selected="0">
            <x v="2"/>
          </reference>
        </references>
      </pivotArea>
    </chartFormat>
    <chartFormat chart="2" format="220" series="1">
      <pivotArea type="data" outline="0" fieldPosition="0">
        <references count="2">
          <reference field="4294967294" count="1" selected="0">
            <x v="2"/>
          </reference>
          <reference field="3" count="1" selected="0">
            <x v="3"/>
          </reference>
        </references>
      </pivotArea>
    </chartFormat>
    <chartFormat chart="2" format="221" series="1">
      <pivotArea type="data" outline="0" fieldPosition="0">
        <references count="2">
          <reference field="4294967294" count="1" selected="0">
            <x v="2"/>
          </reference>
          <reference field="3" count="1" selected="0">
            <x v="4"/>
          </reference>
        </references>
      </pivotArea>
    </chartFormat>
    <chartFormat chart="2" format="222" series="1">
      <pivotArea type="data" outline="0" fieldPosition="0">
        <references count="2">
          <reference field="4294967294" count="1" selected="0">
            <x v="2"/>
          </reference>
          <reference field="3" count="1" selected="0">
            <x v="5"/>
          </reference>
        </references>
      </pivotArea>
    </chartFormat>
    <chartFormat chart="2" format="223" series="1">
      <pivotArea type="data" outline="0" fieldPosition="0">
        <references count="2">
          <reference field="4294967294" count="1" selected="0">
            <x v="2"/>
          </reference>
          <reference field="3" count="1" selected="0">
            <x v="6"/>
          </reference>
        </references>
      </pivotArea>
    </chartFormat>
    <chartFormat chart="2" format="224" series="1">
      <pivotArea type="data" outline="0" fieldPosition="0">
        <references count="2">
          <reference field="4294967294" count="1" selected="0">
            <x v="2"/>
          </reference>
          <reference field="3" count="1" selected="0">
            <x v="7"/>
          </reference>
        </references>
      </pivotArea>
    </chartFormat>
    <chartFormat chart="2" format="225" series="1">
      <pivotArea type="data" outline="0" fieldPosition="0">
        <references count="2">
          <reference field="4294967294" count="1" selected="0">
            <x v="2"/>
          </reference>
          <reference field="3" count="1" selected="0">
            <x v="8"/>
          </reference>
        </references>
      </pivotArea>
    </chartFormat>
    <chartFormat chart="2" format="226" series="1">
      <pivotArea type="data" outline="0" fieldPosition="0">
        <references count="2">
          <reference field="4294967294" count="1" selected="0">
            <x v="2"/>
          </reference>
          <reference field="3" count="1" selected="0">
            <x v="9"/>
          </reference>
        </references>
      </pivotArea>
    </chartFormat>
    <chartFormat chart="2" format="227" series="1">
      <pivotArea type="data" outline="0" fieldPosition="0">
        <references count="2">
          <reference field="4294967294" count="1" selected="0">
            <x v="2"/>
          </reference>
          <reference field="3" count="1" selected="0">
            <x v="10"/>
          </reference>
        </references>
      </pivotArea>
    </chartFormat>
    <chartFormat chart="2" format="228" series="1">
      <pivotArea type="data" outline="0" fieldPosition="0">
        <references count="2">
          <reference field="4294967294" count="1" selected="0">
            <x v="2"/>
          </reference>
          <reference field="3" count="1" selected="0">
            <x v="11"/>
          </reference>
        </references>
      </pivotArea>
    </chartFormat>
    <chartFormat chart="2" format="229" series="1">
      <pivotArea type="data" outline="0" fieldPosition="0">
        <references count="2">
          <reference field="4294967294" count="1" selected="0">
            <x v="2"/>
          </reference>
          <reference field="3" count="1" selected="0">
            <x v="12"/>
          </reference>
        </references>
      </pivotArea>
    </chartFormat>
    <chartFormat chart="2" format="230" series="1">
      <pivotArea type="data" outline="0" fieldPosition="0">
        <references count="2">
          <reference field="4294967294" count="1" selected="0">
            <x v="2"/>
          </reference>
          <reference field="3" count="1" selected="0">
            <x v="13"/>
          </reference>
        </references>
      </pivotArea>
    </chartFormat>
    <chartFormat chart="2" format="231" series="1">
      <pivotArea type="data" outline="0" fieldPosition="0">
        <references count="2">
          <reference field="4294967294" count="1" selected="0">
            <x v="2"/>
          </reference>
          <reference field="3" count="1" selected="0">
            <x v="14"/>
          </reference>
        </references>
      </pivotArea>
    </chartFormat>
    <chartFormat chart="2" format="232" series="1">
      <pivotArea type="data" outline="0" fieldPosition="0">
        <references count="2">
          <reference field="4294967294" count="1" selected="0">
            <x v="2"/>
          </reference>
          <reference field="3" count="1" selected="0">
            <x v="15"/>
          </reference>
        </references>
      </pivotArea>
    </chartFormat>
    <chartFormat chart="2" format="233" series="1">
      <pivotArea type="data" outline="0" fieldPosition="0">
        <references count="2">
          <reference field="4294967294" count="1" selected="0">
            <x v="2"/>
          </reference>
          <reference field="3" count="1" selected="0">
            <x v="16"/>
          </reference>
        </references>
      </pivotArea>
    </chartFormat>
    <chartFormat chart="2" format="234" series="1">
      <pivotArea type="data" outline="0" fieldPosition="0">
        <references count="2">
          <reference field="4294967294" count="1" selected="0">
            <x v="2"/>
          </reference>
          <reference field="3" count="1" selected="0">
            <x v="17"/>
          </reference>
        </references>
      </pivotArea>
    </chartFormat>
    <chartFormat chart="2" format="235" series="1">
      <pivotArea type="data" outline="0" fieldPosition="0">
        <references count="2">
          <reference field="4294967294" count="1" selected="0">
            <x v="2"/>
          </reference>
          <reference field="3" count="1" selected="0">
            <x v="18"/>
          </reference>
        </references>
      </pivotArea>
    </chartFormat>
    <chartFormat chart="2" format="236" series="1">
      <pivotArea type="data" outline="0" fieldPosition="0">
        <references count="2">
          <reference field="4294967294" count="1" selected="0">
            <x v="2"/>
          </reference>
          <reference field="3" count="1" selected="0">
            <x v="19"/>
          </reference>
        </references>
      </pivotArea>
    </chartFormat>
    <chartFormat chart="2" format="237" series="1">
      <pivotArea type="data" outline="0" fieldPosition="0">
        <references count="2">
          <reference field="4294967294" count="1" selected="0">
            <x v="2"/>
          </reference>
          <reference field="3" count="1" selected="0">
            <x v="20"/>
          </reference>
        </references>
      </pivotArea>
    </chartFormat>
    <chartFormat chart="2" format="238" series="1">
      <pivotArea type="data" outline="0" fieldPosition="0">
        <references count="2">
          <reference field="4294967294" count="1" selected="0">
            <x v="2"/>
          </reference>
          <reference field="3" count="1" selected="0">
            <x v="21"/>
          </reference>
        </references>
      </pivotArea>
    </chartFormat>
    <chartFormat chart="2" format="239" series="1">
      <pivotArea type="data" outline="0" fieldPosition="0">
        <references count="2">
          <reference field="4294967294" count="1" selected="0">
            <x v="2"/>
          </reference>
          <reference field="3" count="1" selected="0">
            <x v="22"/>
          </reference>
        </references>
      </pivotArea>
    </chartFormat>
    <chartFormat chart="2" format="240" series="1">
      <pivotArea type="data" outline="0" fieldPosition="0">
        <references count="2">
          <reference field="4294967294" count="1" selected="0">
            <x v="2"/>
          </reference>
          <reference field="3" count="1" selected="0">
            <x v="23"/>
          </reference>
        </references>
      </pivotArea>
    </chartFormat>
    <chartFormat chart="2" format="241" series="1">
      <pivotArea type="data" outline="0" fieldPosition="0">
        <references count="2">
          <reference field="4294967294" count="1" selected="0">
            <x v="2"/>
          </reference>
          <reference field="3" count="1" selected="0">
            <x v="24"/>
          </reference>
        </references>
      </pivotArea>
    </chartFormat>
    <chartFormat chart="2" format="242" series="1">
      <pivotArea type="data" outline="0" fieldPosition="0">
        <references count="2">
          <reference field="4294967294" count="1" selected="0">
            <x v="2"/>
          </reference>
          <reference field="3" count="1" selected="0">
            <x v="25"/>
          </reference>
        </references>
      </pivotArea>
    </chartFormat>
    <chartFormat chart="2" format="243" series="1">
      <pivotArea type="data" outline="0" fieldPosition="0">
        <references count="2">
          <reference field="4294967294" count="1" selected="0">
            <x v="2"/>
          </reference>
          <reference field="3" count="1" selected="0">
            <x v="26"/>
          </reference>
        </references>
      </pivotArea>
    </chartFormat>
    <chartFormat chart="9" format="244" series="1">
      <pivotArea type="data" outline="0" fieldPosition="0">
        <references count="2">
          <reference field="4294967294" count="1" selected="0">
            <x v="0"/>
          </reference>
          <reference field="3" count="1" selected="0">
            <x v="13"/>
          </reference>
        </references>
      </pivotArea>
    </chartFormat>
    <chartFormat chart="9" format="245" series="1">
      <pivotArea type="data" outline="0" fieldPosition="0">
        <references count="2">
          <reference field="4294967294" count="1" selected="0">
            <x v="1"/>
          </reference>
          <reference field="3" count="1" selected="0">
            <x v="13"/>
          </reference>
        </references>
      </pivotArea>
    </chartFormat>
    <chartFormat chart="9" format="246" series="1">
      <pivotArea type="data" outline="0" fieldPosition="0">
        <references count="2">
          <reference field="4294967294" count="1" selected="0">
            <x v="2"/>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QA_MonitoringRepor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Normal="100" workbookViewId="0">
      <selection activeCell="B8" sqref="B8"/>
    </sheetView>
  </sheetViews>
  <sheetFormatPr defaultColWidth="9.125" defaultRowHeight="13.5" x14ac:dyDescent="0.15"/>
  <cols>
    <col min="1" max="1" width="31.125" style="13" customWidth="1"/>
    <col min="2" max="2" width="98.75" style="13" customWidth="1"/>
    <col min="3" max="16384" width="9.125" style="13"/>
  </cols>
  <sheetData>
    <row r="1" spans="1:2" ht="32.25" customHeight="1" thickBot="1" x14ac:dyDescent="0.2">
      <c r="A1" s="74" t="s">
        <v>90</v>
      </c>
      <c r="B1" s="75"/>
    </row>
    <row r="2" spans="1:2" ht="27" x14ac:dyDescent="0.15">
      <c r="A2" s="14" t="s">
        <v>91</v>
      </c>
      <c r="B2" s="15" t="s">
        <v>92</v>
      </c>
    </row>
    <row r="3" spans="1:2" ht="27" x14ac:dyDescent="0.15">
      <c r="A3" s="14" t="s">
        <v>93</v>
      </c>
      <c r="B3" s="15" t="s">
        <v>94</v>
      </c>
    </row>
    <row r="4" spans="1:2" ht="27" x14ac:dyDescent="0.15">
      <c r="A4" s="14" t="s">
        <v>95</v>
      </c>
      <c r="B4" s="16" t="s">
        <v>96</v>
      </c>
    </row>
    <row r="5" spans="1:2" ht="27" x14ac:dyDescent="0.15">
      <c r="A5" s="17" t="s">
        <v>97</v>
      </c>
      <c r="B5" s="18" t="s">
        <v>98</v>
      </c>
    </row>
    <row r="6" spans="1:2" ht="27" x14ac:dyDescent="0.15">
      <c r="A6" s="17" t="s">
        <v>99</v>
      </c>
      <c r="B6" s="19" t="s">
        <v>262</v>
      </c>
    </row>
    <row r="7" spans="1:2" ht="27" x14ac:dyDescent="0.15">
      <c r="A7" s="17" t="s">
        <v>100</v>
      </c>
      <c r="B7" s="19" t="s">
        <v>101</v>
      </c>
    </row>
    <row r="8" spans="1:2" ht="27" x14ac:dyDescent="0.15">
      <c r="A8" s="17" t="s">
        <v>102</v>
      </c>
      <c r="B8" s="19" t="s">
        <v>103</v>
      </c>
    </row>
    <row r="9" spans="1:2" ht="27" x14ac:dyDescent="0.15">
      <c r="A9" s="17" t="s">
        <v>104</v>
      </c>
      <c r="B9" s="19" t="s">
        <v>103</v>
      </c>
    </row>
    <row r="10" spans="1:2" ht="54.75" thickBot="1" x14ac:dyDescent="0.2">
      <c r="A10" s="20" t="s">
        <v>105</v>
      </c>
      <c r="B10" s="21" t="s">
        <v>106</v>
      </c>
    </row>
    <row r="11" spans="1:2" ht="35.1" customHeight="1" thickBot="1" x14ac:dyDescent="0.2">
      <c r="A11" s="74" t="s">
        <v>107</v>
      </c>
      <c r="B11" s="75"/>
    </row>
    <row r="12" spans="1:2" s="22" customFormat="1" ht="20.100000000000001" customHeight="1" x14ac:dyDescent="0.15">
      <c r="A12" s="76" t="s">
        <v>108</v>
      </c>
      <c r="B12" s="77"/>
    </row>
    <row r="13" spans="1:2" s="22" customFormat="1" x14ac:dyDescent="0.15">
      <c r="A13" s="78" t="s">
        <v>329</v>
      </c>
      <c r="B13" s="79"/>
    </row>
    <row r="14" spans="1:2" s="22" customFormat="1" x14ac:dyDescent="0.15">
      <c r="A14" s="78" t="s">
        <v>328</v>
      </c>
      <c r="B14" s="80"/>
    </row>
    <row r="15" spans="1:2" s="22" customFormat="1" ht="30" customHeight="1" thickBot="1" x14ac:dyDescent="0.2">
      <c r="A15" s="72" t="s">
        <v>263</v>
      </c>
      <c r="B15" s="73"/>
    </row>
    <row r="16" spans="1:2" s="22" customFormat="1" ht="26.25" customHeight="1" thickBot="1" x14ac:dyDescent="0.2">
      <c r="A16" s="81" t="s">
        <v>109</v>
      </c>
      <c r="B16" s="82"/>
    </row>
    <row r="17" spans="1:2" s="22" customFormat="1" ht="20.100000000000001" customHeight="1" x14ac:dyDescent="0.15">
      <c r="A17" s="83" t="s">
        <v>110</v>
      </c>
      <c r="B17" s="84"/>
    </row>
    <row r="18" spans="1:2" s="22" customFormat="1" ht="39.950000000000003" customHeight="1" thickBot="1" x14ac:dyDescent="0.2">
      <c r="A18" s="72" t="s">
        <v>111</v>
      </c>
      <c r="B18" s="73"/>
    </row>
    <row r="19" spans="1:2" s="22" customFormat="1" ht="35.1" customHeight="1" thickBot="1" x14ac:dyDescent="0.2">
      <c r="A19" s="81" t="s">
        <v>112</v>
      </c>
      <c r="B19" s="82"/>
    </row>
    <row r="20" spans="1:2" s="22" customFormat="1" ht="20.100000000000001" customHeight="1" thickBot="1" x14ac:dyDescent="0.2">
      <c r="A20" s="85" t="s">
        <v>113</v>
      </c>
      <c r="B20" s="86"/>
    </row>
  </sheetData>
  <sheetProtection password="CF7A" sheet="1" objects="1" scenarios="1" selectLockedCells="1" autoFilter="0" selectUnlockedCells="1"/>
  <mergeCells count="11">
    <mergeCell ref="A16:B16"/>
    <mergeCell ref="A17:B17"/>
    <mergeCell ref="A18:B18"/>
    <mergeCell ref="A19:B19"/>
    <mergeCell ref="A20:B20"/>
    <mergeCell ref="A15:B15"/>
    <mergeCell ref="A1:B1"/>
    <mergeCell ref="A11:B11"/>
    <mergeCell ref="A12:B12"/>
    <mergeCell ref="A13:B13"/>
    <mergeCell ref="A14:B14"/>
  </mergeCells>
  <phoneticPr fontId="2" type="noConversion"/>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7"/>
  <sheetViews>
    <sheetView workbookViewId="0">
      <selection activeCell="J21" sqref="J21"/>
    </sheetView>
  </sheetViews>
  <sheetFormatPr defaultColWidth="9" defaultRowHeight="11.25" x14ac:dyDescent="0.15"/>
  <cols>
    <col min="1" max="1" width="9" style="38" customWidth="1"/>
    <col min="2" max="2" width="14.875" style="6" customWidth="1"/>
    <col min="3" max="28" width="10.625" style="38" customWidth="1"/>
    <col min="29" max="30" width="9" style="24"/>
    <col min="31" max="16384" width="9" style="1"/>
  </cols>
  <sheetData>
    <row r="2" spans="1:30" s="9" customFormat="1" x14ac:dyDescent="0.15">
      <c r="A2" s="38"/>
      <c r="B2" s="6"/>
      <c r="C2" s="38"/>
      <c r="D2" s="38"/>
      <c r="E2" s="38"/>
      <c r="F2" s="38"/>
      <c r="G2" s="38"/>
      <c r="H2" s="38"/>
      <c r="I2" s="38"/>
      <c r="J2" s="38"/>
      <c r="K2" s="38"/>
      <c r="L2" s="38"/>
      <c r="M2" s="38"/>
      <c r="N2" s="38"/>
      <c r="O2" s="38"/>
      <c r="P2" s="38"/>
      <c r="Q2" s="38"/>
      <c r="R2" s="38"/>
      <c r="S2" s="38"/>
      <c r="T2" s="38"/>
      <c r="U2" s="38"/>
      <c r="V2" s="38"/>
      <c r="W2" s="38"/>
      <c r="X2" s="38"/>
      <c r="Y2" s="38"/>
      <c r="Z2" s="38"/>
      <c r="AA2" s="38"/>
      <c r="AB2" s="38"/>
      <c r="AC2" s="24"/>
      <c r="AD2" s="24"/>
    </row>
    <row r="3" spans="1:30" s="9" customFormat="1" x14ac:dyDescent="0.15">
      <c r="A3" s="38"/>
      <c r="B3" s="6"/>
      <c r="C3" s="38"/>
      <c r="D3" s="38"/>
      <c r="E3" s="38"/>
      <c r="F3" s="38"/>
      <c r="G3" s="38"/>
      <c r="H3" s="38"/>
      <c r="I3" s="38"/>
      <c r="J3" s="38"/>
      <c r="K3" s="38"/>
      <c r="L3" s="38"/>
      <c r="M3" s="38"/>
      <c r="N3" s="38"/>
      <c r="O3" s="38"/>
      <c r="P3" s="38"/>
      <c r="Q3" s="38"/>
      <c r="R3" s="38"/>
      <c r="S3" s="38"/>
      <c r="T3" s="38"/>
      <c r="U3" s="38"/>
      <c r="V3" s="38"/>
      <c r="W3" s="38"/>
      <c r="X3" s="38"/>
      <c r="Y3" s="38"/>
      <c r="Z3" s="38"/>
      <c r="AA3" s="38"/>
      <c r="AB3" s="38"/>
      <c r="AC3" s="24"/>
      <c r="AD3" s="24"/>
    </row>
    <row r="4" spans="1:30" s="9" customFormat="1" x14ac:dyDescent="0.15">
      <c r="A4" s="38"/>
      <c r="B4" s="6"/>
      <c r="C4" s="38"/>
      <c r="D4" s="38"/>
      <c r="E4" s="38"/>
      <c r="F4" s="38"/>
      <c r="G4" s="38"/>
      <c r="H4" s="38"/>
      <c r="I4" s="38"/>
      <c r="J4" s="38"/>
      <c r="K4" s="38"/>
      <c r="L4" s="38"/>
      <c r="M4" s="38"/>
      <c r="N4" s="38"/>
      <c r="O4" s="38"/>
      <c r="P4" s="38"/>
      <c r="Q4" s="38"/>
      <c r="R4" s="38"/>
      <c r="S4" s="38"/>
      <c r="T4" s="38"/>
      <c r="U4" s="38"/>
      <c r="V4" s="38"/>
      <c r="W4" s="38"/>
      <c r="X4" s="38"/>
      <c r="Y4" s="38"/>
      <c r="Z4" s="38"/>
      <c r="AA4" s="38"/>
      <c r="AB4" s="38"/>
      <c r="AC4" s="24"/>
      <c r="AD4" s="24"/>
    </row>
    <row r="5" spans="1:30" s="9" customFormat="1" x14ac:dyDescent="0.15">
      <c r="A5" s="38"/>
      <c r="B5" s="6"/>
      <c r="C5" s="38"/>
      <c r="D5" s="38"/>
      <c r="E5" s="38"/>
      <c r="F5" s="38"/>
      <c r="G5" s="38"/>
      <c r="H5" s="38"/>
      <c r="I5" s="38"/>
      <c r="J5" s="38"/>
      <c r="K5" s="38"/>
      <c r="L5" s="38"/>
      <c r="M5" s="38"/>
      <c r="N5" s="38"/>
      <c r="O5" s="38"/>
      <c r="P5" s="38"/>
      <c r="Q5" s="38"/>
      <c r="R5" s="38"/>
      <c r="S5" s="38"/>
      <c r="T5" s="38"/>
      <c r="U5" s="38"/>
      <c r="V5" s="38"/>
      <c r="W5" s="38"/>
      <c r="X5" s="38"/>
      <c r="Y5" s="38"/>
      <c r="Z5" s="38"/>
      <c r="AA5" s="38"/>
      <c r="AB5" s="38"/>
      <c r="AC5" s="24"/>
      <c r="AD5" s="24"/>
    </row>
    <row r="6" spans="1:30" s="9" customFormat="1" x14ac:dyDescent="0.15">
      <c r="A6" s="38"/>
      <c r="B6" s="6"/>
      <c r="C6" s="38"/>
      <c r="D6" s="38"/>
      <c r="E6" s="38"/>
      <c r="F6" s="38"/>
      <c r="G6" s="38"/>
      <c r="H6" s="38"/>
      <c r="I6" s="38"/>
      <c r="J6" s="38"/>
      <c r="K6" s="38"/>
      <c r="L6" s="38"/>
      <c r="M6" s="38"/>
      <c r="N6" s="38"/>
      <c r="O6" s="38"/>
      <c r="P6" s="38"/>
      <c r="Q6" s="38"/>
      <c r="R6" s="38"/>
      <c r="S6" s="38"/>
      <c r="T6" s="38"/>
      <c r="U6" s="38"/>
      <c r="V6" s="38"/>
      <c r="W6" s="38"/>
      <c r="X6" s="38"/>
      <c r="Y6" s="38"/>
      <c r="Z6" s="38"/>
      <c r="AA6" s="38"/>
      <c r="AB6" s="38"/>
      <c r="AC6" s="24"/>
      <c r="AD6" s="24"/>
    </row>
    <row r="7" spans="1:30" s="9" customFormat="1" x14ac:dyDescent="0.15">
      <c r="A7" s="38"/>
      <c r="B7" s="6"/>
      <c r="C7" s="38"/>
      <c r="D7" s="38"/>
      <c r="E7" s="38"/>
      <c r="F7" s="38"/>
      <c r="G7" s="38"/>
      <c r="H7" s="38"/>
      <c r="I7" s="38"/>
      <c r="J7" s="38"/>
      <c r="K7" s="38"/>
      <c r="L7" s="38"/>
      <c r="M7" s="38"/>
      <c r="N7" s="38"/>
      <c r="O7" s="38"/>
      <c r="P7" s="38"/>
      <c r="Q7" s="38"/>
      <c r="R7" s="38"/>
      <c r="S7" s="38"/>
      <c r="T7" s="38"/>
      <c r="U7" s="38"/>
      <c r="V7" s="38"/>
      <c r="W7" s="38"/>
      <c r="X7" s="38"/>
      <c r="Y7" s="38"/>
      <c r="Z7" s="38"/>
      <c r="AA7" s="38"/>
      <c r="AB7" s="38"/>
      <c r="AC7" s="24"/>
      <c r="AD7" s="24"/>
    </row>
    <row r="8" spans="1:30" s="9" customFormat="1" x14ac:dyDescent="0.15">
      <c r="A8" s="38"/>
      <c r="B8" s="6"/>
      <c r="C8" s="38"/>
      <c r="D8" s="38"/>
      <c r="E8" s="38"/>
      <c r="F8" s="38"/>
      <c r="G8" s="38"/>
      <c r="H8" s="38"/>
      <c r="I8" s="38"/>
      <c r="J8" s="38"/>
      <c r="K8" s="38"/>
      <c r="L8" s="38"/>
      <c r="M8" s="38"/>
      <c r="N8" s="38"/>
      <c r="O8" s="38"/>
      <c r="P8" s="38"/>
      <c r="Q8" s="38"/>
      <c r="R8" s="38"/>
      <c r="S8" s="38"/>
      <c r="T8" s="38"/>
      <c r="U8" s="38"/>
      <c r="V8" s="38"/>
      <c r="W8" s="38"/>
      <c r="X8" s="38"/>
      <c r="Y8" s="38"/>
      <c r="Z8" s="38"/>
      <c r="AA8" s="38"/>
      <c r="AB8" s="38"/>
      <c r="AC8" s="24"/>
      <c r="AD8" s="24"/>
    </row>
    <row r="9" spans="1:30" s="9" customFormat="1" x14ac:dyDescent="0.15">
      <c r="A9" s="38"/>
      <c r="B9" s="6"/>
      <c r="C9" s="38"/>
      <c r="D9" s="38"/>
      <c r="E9" s="38"/>
      <c r="F9" s="38"/>
      <c r="G9" s="38"/>
      <c r="H9" s="38"/>
      <c r="I9" s="38"/>
      <c r="J9" s="38"/>
      <c r="K9" s="38"/>
      <c r="L9" s="38"/>
      <c r="M9" s="38"/>
      <c r="N9" s="38"/>
      <c r="O9" s="38"/>
      <c r="P9" s="38"/>
      <c r="Q9" s="38"/>
      <c r="R9" s="38"/>
      <c r="S9" s="38"/>
      <c r="T9" s="38"/>
      <c r="U9" s="38"/>
      <c r="V9" s="38"/>
      <c r="W9" s="38"/>
      <c r="X9" s="38"/>
      <c r="Y9" s="38"/>
      <c r="Z9" s="38"/>
      <c r="AA9" s="38"/>
      <c r="AB9" s="38"/>
      <c r="AC9" s="24"/>
      <c r="AD9" s="24"/>
    </row>
    <row r="10" spans="1:30" s="9" customFormat="1" x14ac:dyDescent="0.15">
      <c r="A10" s="38"/>
      <c r="B10" s="6"/>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24"/>
      <c r="AD10" s="24"/>
    </row>
    <row r="11" spans="1:30" s="9" customFormat="1" x14ac:dyDescent="0.15">
      <c r="A11" s="38"/>
      <c r="B11" s="6"/>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24"/>
      <c r="AD11" s="24"/>
    </row>
    <row r="12" spans="1:30" s="9" customFormat="1" x14ac:dyDescent="0.15">
      <c r="A12" s="38"/>
      <c r="B12" s="6"/>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24"/>
      <c r="AD12" s="24"/>
    </row>
    <row r="13" spans="1:30" s="9" customFormat="1" x14ac:dyDescent="0.15">
      <c r="A13" s="38"/>
      <c r="B13" s="6"/>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24"/>
      <c r="AD13" s="24"/>
    </row>
    <row r="14" spans="1:30" s="9" customFormat="1" x14ac:dyDescent="0.15">
      <c r="A14" s="38"/>
      <c r="B14" s="6"/>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24"/>
      <c r="AD14" s="24"/>
    </row>
    <row r="15" spans="1:30" s="9" customFormat="1" x14ac:dyDescent="0.15">
      <c r="A15" s="38"/>
      <c r="B15" s="6"/>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24"/>
      <c r="AD15" s="24"/>
    </row>
    <row r="16" spans="1:30" s="9" customFormat="1" x14ac:dyDescent="0.15">
      <c r="A16" s="38"/>
      <c r="B16" s="6"/>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24"/>
      <c r="AD16" s="24"/>
    </row>
    <row r="17" spans="1:31" s="9" customFormat="1" x14ac:dyDescent="0.15">
      <c r="A17" s="38"/>
      <c r="B17" s="6"/>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24"/>
      <c r="AD17" s="24"/>
    </row>
    <row r="19" spans="1:31" x14ac:dyDescent="0.15">
      <c r="J19" s="87" t="s">
        <v>28</v>
      </c>
      <c r="K19" s="87"/>
      <c r="L19" s="87"/>
      <c r="M19" s="87"/>
      <c r="N19" s="87"/>
      <c r="O19" s="87"/>
      <c r="P19" s="87"/>
      <c r="Q19" s="87"/>
    </row>
    <row r="20" spans="1:31" ht="25.5" customHeight="1" x14ac:dyDescent="0.15">
      <c r="B20" s="10" t="s">
        <v>58</v>
      </c>
      <c r="C20" s="88" t="s">
        <v>41</v>
      </c>
      <c r="D20" s="90"/>
      <c r="E20" s="90"/>
      <c r="F20" s="54" t="s">
        <v>42</v>
      </c>
      <c r="G20" s="52" t="s">
        <v>12</v>
      </c>
      <c r="H20" s="88" t="s">
        <v>13</v>
      </c>
      <c r="I20" s="89"/>
      <c r="J20" s="91" t="s">
        <v>27</v>
      </c>
      <c r="K20" s="91"/>
      <c r="L20" s="91"/>
      <c r="M20" s="91"/>
      <c r="N20" s="91" t="s">
        <v>26</v>
      </c>
      <c r="O20" s="91"/>
      <c r="P20" s="91"/>
      <c r="Q20" s="91"/>
      <c r="R20" s="88" t="s">
        <v>29</v>
      </c>
      <c r="S20" s="90"/>
      <c r="T20" s="90"/>
      <c r="U20" s="90"/>
      <c r="V20" s="89"/>
      <c r="W20" s="91" t="s">
        <v>33</v>
      </c>
      <c r="X20" s="91"/>
      <c r="Y20" s="91"/>
      <c r="Z20" s="91"/>
      <c r="AA20" s="91"/>
      <c r="AB20" s="91"/>
      <c r="AC20" s="25"/>
      <c r="AD20" s="25"/>
      <c r="AE20" s="5"/>
    </row>
    <row r="21" spans="1:31" s="7" customFormat="1" ht="36" x14ac:dyDescent="0.15">
      <c r="A21" s="53"/>
      <c r="B21" s="11" t="s">
        <v>57</v>
      </c>
      <c r="C21" s="39" t="s">
        <v>0</v>
      </c>
      <c r="D21" s="39" t="s">
        <v>1</v>
      </c>
      <c r="E21" s="39" t="s">
        <v>6</v>
      </c>
      <c r="F21" s="39" t="s">
        <v>11</v>
      </c>
      <c r="G21" s="39" t="s">
        <v>7</v>
      </c>
      <c r="H21" s="39" t="s">
        <v>8</v>
      </c>
      <c r="I21" s="39" t="s">
        <v>9</v>
      </c>
      <c r="J21" s="39" t="s">
        <v>15</v>
      </c>
      <c r="K21" s="39" t="s">
        <v>19</v>
      </c>
      <c r="L21" s="39" t="s">
        <v>20</v>
      </c>
      <c r="M21" s="39" t="s">
        <v>21</v>
      </c>
      <c r="N21" s="55" t="s">
        <v>35</v>
      </c>
      <c r="O21" s="55" t="s">
        <v>36</v>
      </c>
      <c r="P21" s="55" t="s">
        <v>38</v>
      </c>
      <c r="Q21" s="55" t="s">
        <v>37</v>
      </c>
      <c r="R21" s="39" t="s">
        <v>32</v>
      </c>
      <c r="S21" s="39" t="s">
        <v>30</v>
      </c>
      <c r="T21" s="39" t="s">
        <v>30</v>
      </c>
      <c r="U21" s="39" t="s">
        <v>34</v>
      </c>
      <c r="V21" s="39" t="s">
        <v>34</v>
      </c>
      <c r="W21" s="55" t="s">
        <v>31</v>
      </c>
      <c r="X21" s="39" t="s">
        <v>32</v>
      </c>
      <c r="Y21" s="39" t="s">
        <v>30</v>
      </c>
      <c r="Z21" s="39" t="s">
        <v>30</v>
      </c>
      <c r="AA21" s="39" t="s">
        <v>34</v>
      </c>
      <c r="AB21" s="39" t="s">
        <v>34</v>
      </c>
      <c r="AC21" s="27"/>
      <c r="AD21" s="27"/>
      <c r="AE21" s="8"/>
    </row>
    <row r="22" spans="1:31" ht="12" x14ac:dyDescent="0.15">
      <c r="A22" s="38" t="s">
        <v>89</v>
      </c>
      <c r="B22" s="10" t="s">
        <v>59</v>
      </c>
      <c r="C22" s="39" t="s">
        <v>40</v>
      </c>
      <c r="D22" s="39" t="s">
        <v>39</v>
      </c>
      <c r="E22" s="40" t="s">
        <v>2</v>
      </c>
      <c r="F22" s="40" t="s">
        <v>10</v>
      </c>
      <c r="G22" s="40" t="s">
        <v>3</v>
      </c>
      <c r="H22" s="40" t="s">
        <v>4</v>
      </c>
      <c r="I22" s="40" t="s">
        <v>5</v>
      </c>
      <c r="J22" s="40" t="s">
        <v>14</v>
      </c>
      <c r="K22" s="40" t="s">
        <v>16</v>
      </c>
      <c r="L22" s="40" t="s">
        <v>17</v>
      </c>
      <c r="M22" s="40" t="s">
        <v>18</v>
      </c>
      <c r="N22" s="40" t="s">
        <v>22</v>
      </c>
      <c r="O22" s="40" t="s">
        <v>23</v>
      </c>
      <c r="P22" s="40" t="s">
        <v>24</v>
      </c>
      <c r="Q22" s="40" t="s">
        <v>25</v>
      </c>
      <c r="R22" s="56" t="s">
        <v>76</v>
      </c>
      <c r="S22" s="56" t="s">
        <v>77</v>
      </c>
      <c r="T22" s="56" t="s">
        <v>78</v>
      </c>
      <c r="U22" s="56" t="s">
        <v>79</v>
      </c>
      <c r="V22" s="56" t="s">
        <v>80</v>
      </c>
      <c r="W22" s="56" t="s">
        <v>81</v>
      </c>
      <c r="X22" s="56" t="s">
        <v>82</v>
      </c>
      <c r="Y22" s="56" t="s">
        <v>83</v>
      </c>
      <c r="Z22" s="56" t="s">
        <v>84</v>
      </c>
      <c r="AA22" s="56" t="s">
        <v>85</v>
      </c>
      <c r="AB22" s="56" t="s">
        <v>86</v>
      </c>
      <c r="AC22" s="25" t="s">
        <v>87</v>
      </c>
      <c r="AD22" s="25" t="s">
        <v>88</v>
      </c>
      <c r="AE22" s="5"/>
    </row>
    <row r="23" spans="1:31" s="24" customFormat="1" x14ac:dyDescent="0.15">
      <c r="A23" s="38">
        <v>2</v>
      </c>
      <c r="B23" s="6">
        <f>'WFO-Date-Source'!A4</f>
        <v>41830</v>
      </c>
      <c r="C23" s="57">
        <f>IF(OR(ISBLANK(HLOOKUP(C$22,'WFO-Date-Source'!$A$3:$AB$3656,$A23,0))=TRUE,ISERROR(HLOOKUP(C$22,'WFO-Date-Source'!$A$3:$AB$3656,$A23,0))=TRUE),"NA",HLOOKUP(C$22,'WFO-Date-Source'!$A$3:$AB$3656,$A23,0))</f>
        <v>470</v>
      </c>
      <c r="D23" s="57">
        <f>IF(OR(ISBLANK(HLOOKUP(D$22,'WFO-Date-Source'!$A$3:$AB$3656,$A23,0))=TRUE,ISERROR(HLOOKUP(D$22,'WFO-Date-Source'!$A$3:$AB$3656,$A23,0))=TRUE),"NA",HLOOKUP(D$22,'WFO-Date-Source'!$A$3:$AB$3656,$A23,0))</f>
        <v>33</v>
      </c>
      <c r="E23" s="57">
        <f>IF(OR(ISBLANK(HLOOKUP(E$22,'WFO-Date-Source'!$A$3:$AB$3656,$A23,0))=TRUE,ISERROR(HLOOKUP(E$22,'WFO-Date-Source'!$A$3:$AB$3656,$A23,0))=TRUE),"NA",HLOOKUP(E$22,'WFO-Date-Source'!$A$3:$AB$3656,$A23,0))</f>
        <v>5</v>
      </c>
      <c r="F23" s="57">
        <f>IF(OR(ISBLANK(HLOOKUP(F$22,'WFO-Date-Source'!$A$3:$AB$3656,$A23,0))=TRUE,ISERROR(HLOOKUP(F$22,'WFO-Date-Source'!$A$3:$AB$3656,$A23,0))=TRUE),"NA",HLOOKUP(F$22,'WFO-Date-Source'!$A$3:$AB$3656,$A23,0))</f>
        <v>20</v>
      </c>
      <c r="G23" s="57">
        <f>IF(OR(ISBLANK(HLOOKUP(G$22,'WFO-Date-Source'!$A$3:$AB$3656,$A23,0))=TRUE,ISERROR(HLOOKUP(G$22,'WFO-Date-Source'!$A$3:$AB$3656,$A23,0))=TRUE),"NA",HLOOKUP(G$22,'WFO-Date-Source'!$A$3:$AB$3656,$A23,0))</f>
        <v>37</v>
      </c>
      <c r="H23" s="57">
        <f>IF(OR(ISBLANK(HLOOKUP(H$22,'WFO-Date-Source'!$A$3:$AB$3656,$A23,0))=TRUE,ISERROR(HLOOKUP(H$22,'WFO-Date-Source'!$A$3:$AB$3656,$A23,0))=TRUE),"NA",HLOOKUP(H$22,'WFO-Date-Source'!$A$3:$AB$3656,$A23,0))</f>
        <v>51</v>
      </c>
      <c r="I23" s="57">
        <f>IF(OR(ISBLANK(HLOOKUP(I$22,'WFO-Date-Source'!$A$3:$AB$3656,$A23,0))=TRUE,ISERROR(HLOOKUP(I$22,'WFO-Date-Source'!$A$3:$AB$3656,$A23,0))=TRUE),"NA",HLOOKUP(I$22,'WFO-Date-Source'!$A$3:$AB$3656,$A23,0))</f>
        <v>18</v>
      </c>
      <c r="J23" s="57">
        <f>IF(OR(ISBLANK(HLOOKUP(J$22,'WFO-Date-Source'!$A$3:$AB$3656,$A23,0))=TRUE,ISERROR(HLOOKUP(J$22,'WFO-Date-Source'!$A$3:$AB$3656,$A23,0))=TRUE),"NA",HLOOKUP(J$22,'WFO-Date-Source'!$A$3:$AB$3656,$A23,0))</f>
        <v>10</v>
      </c>
      <c r="K23" s="57">
        <f>IF(OR(ISBLANK(HLOOKUP(K$22,'WFO-Date-Source'!$A$3:$AB$3656,$A23,0))=TRUE,ISERROR(HLOOKUP(K$22,'WFO-Date-Source'!$A$3:$AB$3656,$A23,0))=TRUE),"NA",HLOOKUP(K$22,'WFO-Date-Source'!$A$3:$AB$3656,$A23,0))</f>
        <v>0</v>
      </c>
      <c r="L23" s="57">
        <f>IF(OR(ISBLANK(HLOOKUP(L$22,'WFO-Date-Source'!$A$3:$AB$3656,$A23,0))=TRUE,ISERROR(HLOOKUP(L$22,'WFO-Date-Source'!$A$3:$AB$3656,$A23,0))=TRUE),"NA",HLOOKUP(L$22,'WFO-Date-Source'!$A$3:$AB$3656,$A23,0))</f>
        <v>0</v>
      </c>
      <c r="M23" s="57">
        <f>IF(OR(ISBLANK(HLOOKUP(M$22,'WFO-Date-Source'!$A$3:$AB$3656,$A23,0))=TRUE,ISERROR(HLOOKUP(M$22,'WFO-Date-Source'!$A$3:$AB$3656,$A23,0))=TRUE),"NA",HLOOKUP(M$22,'WFO-Date-Source'!$A$3:$AB$3656,$A23,0))</f>
        <v>0</v>
      </c>
      <c r="N23" s="57">
        <f>IF(OR(ISBLANK(HLOOKUP(N$22,'WFO-Date-Source'!$A$3:$AB$3656,$A23,0))=TRUE,ISERROR(HLOOKUP(N$22,'WFO-Date-Source'!$A$3:$AB$3656,$A23,0))=TRUE),"NA",HLOOKUP(N$22,'WFO-Date-Source'!$A$3:$AB$3656,$A23,0))</f>
        <v>0</v>
      </c>
      <c r="O23" s="57">
        <f>IF(OR(ISBLANK(HLOOKUP(O$22,'WFO-Date-Source'!$A$3:$AB$3656,$A23,0))=TRUE,ISERROR(HLOOKUP(O$22,'WFO-Date-Source'!$A$3:$AB$3656,$A23,0))=TRUE),"NA",HLOOKUP(O$22,'WFO-Date-Source'!$A$3:$AB$3656,$A23,0))</f>
        <v>0</v>
      </c>
      <c r="P23" s="57">
        <f>IF(OR(ISBLANK(HLOOKUP(P$22,'WFO-Date-Source'!$A$3:$AB$3656,$A23,0))=TRUE,ISERROR(HLOOKUP(P$22,'WFO-Date-Source'!$A$3:$AB$3656,$A23,0))=TRUE),"NA",HLOOKUP(P$22,'WFO-Date-Source'!$A$3:$AB$3656,$A23,0))</f>
        <v>0</v>
      </c>
      <c r="Q23" s="57">
        <f>IF(OR(ISBLANK(HLOOKUP(Q$22,'WFO-Date-Source'!$A$3:$AB$3656,$A23,0))=TRUE,ISERROR(HLOOKUP(Q$22,'WFO-Date-Source'!$A$3:$AB$3656,$A23,0))=TRUE),"NA",HLOOKUP(Q$22,'WFO-Date-Source'!$A$3:$AB$3656,$A23,0))</f>
        <v>300</v>
      </c>
      <c r="R23" s="57">
        <f>IF(OR(ISBLANK(HLOOKUP(R$22,'WFO-Date-Source'!$A$3:$AB$3656,$A23,0))=TRUE,ISERROR(HLOOKUP(R$22,'WFO-Date-Source'!$A$3:$AB$3656,$A23,0))=TRUE),"NA",HLOOKUP(R$22,'WFO-Date-Source'!$A$3:$AB$3656,$A23,0))</f>
        <v>1280</v>
      </c>
      <c r="S23" s="57">
        <f>IF(OR(ISBLANK(HLOOKUP(S$22,'WFO-Date-Source'!$A$3:$AB$3656,$A23,0))=TRUE,ISERROR(HLOOKUP(S$22,'WFO-Date-Source'!$A$3:$AB$3656,$A23,0))=TRUE),"NA",HLOOKUP(S$22,'WFO-Date-Source'!$A$3:$AB$3656,$A23,0))</f>
        <v>10</v>
      </c>
      <c r="T23" s="57">
        <f>IF(OR(ISBLANK(HLOOKUP(T$22,'WFO-Date-Source'!$A$3:$AB$3656,$A23,0))=TRUE,ISERROR(HLOOKUP(T$22,'WFO-Date-Source'!$A$3:$AB$3656,$A23,0))=TRUE),"NA",HLOOKUP(T$22,'WFO-Date-Source'!$A$3:$AB$3656,$A23,0))</f>
        <v>10</v>
      </c>
      <c r="U23" s="57">
        <f>IF(OR(ISBLANK(HLOOKUP(U$22,'WFO-Date-Source'!$A$3:$AB$3656,$A23,0))=TRUE,ISERROR(HLOOKUP(U$22,'WFO-Date-Source'!$A$3:$AB$3656,$A23,0))=TRUE),"NA",HLOOKUP(U$22,'WFO-Date-Source'!$A$3:$AB$3656,$A23,0))</f>
        <v>3610</v>
      </c>
      <c r="V23" s="57">
        <f>IF(OR(ISBLANK(HLOOKUP(V$22,'WFO-Date-Source'!$A$3:$AB$3656,$A23,0))=TRUE,ISERROR(HLOOKUP(V$22,'WFO-Date-Source'!$A$3:$AB$3656,$A23,0))=TRUE),"NA",HLOOKUP(V$22,'WFO-Date-Source'!$A$3:$AB$3656,$A23,0))</f>
        <v>0</v>
      </c>
      <c r="W23" s="57">
        <f>IF(OR(ISBLANK(HLOOKUP(W$22,'WFO-Date-Source'!$A$3:$AB$3656,$A23,0))=TRUE,ISERROR(HLOOKUP(W$22,'WFO-Date-Source'!$A$3:$AB$3656,$A23,0))=TRUE),"NA",HLOOKUP(W$22,'WFO-Date-Source'!$A$3:$AB$3656,$A23,0))</f>
        <v>670</v>
      </c>
      <c r="X23" s="57">
        <f>IF(OR(ISBLANK(HLOOKUP(X$22,'WFO-Date-Source'!$A$3:$AB$3656,$A23,0))=TRUE,ISERROR(HLOOKUP(X$22,'WFO-Date-Source'!$A$3:$AB$3656,$A23,0))=TRUE),"NA",HLOOKUP(X$22,'WFO-Date-Source'!$A$3:$AB$3656,$A23,0))</f>
        <v>2480</v>
      </c>
      <c r="Y23" s="57">
        <f>IF(OR(ISBLANK(HLOOKUP(Y$22,'WFO-Date-Source'!$A$3:$AB$3656,$A23,0))=TRUE,ISERROR(HLOOKUP(Y$22,'WFO-Date-Source'!$A$3:$AB$3656,$A23,0))=TRUE),"NA",HLOOKUP(Y$22,'WFO-Date-Source'!$A$3:$AB$3656,$A23,0))</f>
        <v>0</v>
      </c>
      <c r="Z23" s="57">
        <f>IF(OR(ISBLANK(HLOOKUP(Z$22,'WFO-Date-Source'!$A$3:$AB$3656,$A23,0))=TRUE,ISERROR(HLOOKUP(Z$22,'WFO-Date-Source'!$A$3:$AB$3656,$A23,0))=TRUE),"NA",HLOOKUP(Z$22,'WFO-Date-Source'!$A$3:$AB$3656,$A23,0))</f>
        <v>60</v>
      </c>
      <c r="AA23" s="57">
        <f>IF(OR(ISBLANK(HLOOKUP(AA$22,'WFO-Date-Source'!$A$3:$AB$3656,$A23,0))=TRUE,ISERROR(HLOOKUP(AA$22,'WFO-Date-Source'!$A$3:$AB$3656,$A23,0))=TRUE),"NA",HLOOKUP(AA$22,'WFO-Date-Source'!$A$3:$AB$3656,$A23,0))</f>
        <v>3560</v>
      </c>
      <c r="AB23" s="57">
        <f>IF(OR(ISBLANK(HLOOKUP(AB$22,'WFO-Date-Source'!$A$3:$AB$3656,$A23,0))=TRUE,ISERROR(HLOOKUP(AB$22,'WFO-Date-Source'!$A$3:$AB$3656,$A23,0))=TRUE),"NA",HLOOKUP(AB$22,'WFO-Date-Source'!$A$3:$AB$3656,$A23,0))</f>
        <v>10</v>
      </c>
      <c r="AC23" s="25"/>
      <c r="AD23" s="25"/>
      <c r="AE23" s="25"/>
    </row>
    <row r="24" spans="1:31" s="24" customFormat="1" x14ac:dyDescent="0.15">
      <c r="A24" s="38">
        <v>3</v>
      </c>
      <c r="B24" s="51">
        <f>'WFO-Date-Source'!A5</f>
        <v>41858</v>
      </c>
      <c r="C24" s="57">
        <f>IF(OR(ISBLANK(HLOOKUP(C$22,'WFO-Date-Source'!$A$3:$AB$3656,$A24,0))=TRUE,ISERROR(HLOOKUP(C$22,'WFO-Date-Source'!$A$3:$AB$3656,$A24,0))=TRUE),"NA",HLOOKUP(C$22,'WFO-Date-Source'!$A$3:$AB$3656,$A24,0))</f>
        <v>870</v>
      </c>
      <c r="D24" s="57">
        <f>IF(OR(ISBLANK(HLOOKUP(D$22,'WFO-Date-Source'!$A$3:$AB$3656,$A24,0))=TRUE,ISERROR(HLOOKUP(D$22,'WFO-Date-Source'!$A$3:$AB$3656,$A24,0))=TRUE),"NA",HLOOKUP(D$22,'WFO-Date-Source'!$A$3:$AB$3656,$A24,0))</f>
        <v>10</v>
      </c>
      <c r="E24" s="57">
        <f>IF(OR(ISBLANK(HLOOKUP(E$22,'WFO-Date-Source'!$A$3:$AB$3656,$A24,0))=TRUE,ISERROR(HLOOKUP(E$22,'WFO-Date-Source'!$A$3:$AB$3656,$A24,0))=TRUE),"NA",HLOOKUP(E$22,'WFO-Date-Source'!$A$3:$AB$3656,$A24,0))</f>
        <v>10</v>
      </c>
      <c r="F24" s="57">
        <f>IF(OR(ISBLANK(HLOOKUP(F$22,'WFO-Date-Source'!$A$3:$AB$3656,$A24,0))=TRUE,ISERROR(HLOOKUP(F$22,'WFO-Date-Source'!$A$3:$AB$3656,$A24,0))=TRUE),"NA",HLOOKUP(F$22,'WFO-Date-Source'!$A$3:$AB$3656,$A24,0))</f>
        <v>50</v>
      </c>
      <c r="G24" s="57">
        <f>IF(OR(ISBLANK(HLOOKUP(G$22,'WFO-Date-Source'!$A$3:$AB$3656,$A24,0))=TRUE,ISERROR(HLOOKUP(G$22,'WFO-Date-Source'!$A$3:$AB$3656,$A24,0))=TRUE),"NA",HLOOKUP(G$22,'WFO-Date-Source'!$A$3:$AB$3656,$A24,0))</f>
        <v>0</v>
      </c>
      <c r="H24" s="57">
        <f>IF(OR(ISBLANK(HLOOKUP(H$22,'WFO-Date-Source'!$A$3:$AB$3656,$A24,0))=TRUE,ISERROR(HLOOKUP(H$22,'WFO-Date-Source'!$A$3:$AB$3656,$A24,0))=TRUE),"NA",HLOOKUP(H$22,'WFO-Date-Source'!$A$3:$AB$3656,$A24,0))</f>
        <v>890</v>
      </c>
      <c r="I24" s="57">
        <f>IF(OR(ISBLANK(HLOOKUP(I$22,'WFO-Date-Source'!$A$3:$AB$3656,$A24,0))=TRUE,ISERROR(HLOOKUP(I$22,'WFO-Date-Source'!$A$3:$AB$3656,$A24,0))=TRUE),"NA",HLOOKUP(I$22,'WFO-Date-Source'!$A$3:$AB$3656,$A24,0))</f>
        <v>0</v>
      </c>
      <c r="J24" s="57">
        <f>IF(OR(ISBLANK(HLOOKUP(J$22,'WFO-Date-Source'!$A$3:$AB$3656,$A24,0))=TRUE,ISERROR(HLOOKUP(J$22,'WFO-Date-Source'!$A$3:$AB$3656,$A24,0))=TRUE),"NA",HLOOKUP(J$22,'WFO-Date-Source'!$A$3:$AB$3656,$A24,0))</f>
        <v>20</v>
      </c>
      <c r="K24" s="57">
        <f>IF(OR(ISBLANK(HLOOKUP(K$22,'WFO-Date-Source'!$A$3:$AB$3656,$A24,0))=TRUE,ISERROR(HLOOKUP(K$22,'WFO-Date-Source'!$A$3:$AB$3656,$A24,0))=TRUE),"NA",HLOOKUP(K$22,'WFO-Date-Source'!$A$3:$AB$3656,$A24,0))</f>
        <v>0</v>
      </c>
      <c r="L24" s="57">
        <f>IF(OR(ISBLANK(HLOOKUP(L$22,'WFO-Date-Source'!$A$3:$AB$3656,$A24,0))=TRUE,ISERROR(HLOOKUP(L$22,'WFO-Date-Source'!$A$3:$AB$3656,$A24,0))=TRUE),"NA",HLOOKUP(L$22,'WFO-Date-Source'!$A$3:$AB$3656,$A24,0))</f>
        <v>0</v>
      </c>
      <c r="M24" s="57">
        <f>IF(OR(ISBLANK(HLOOKUP(M$22,'WFO-Date-Source'!$A$3:$AB$3656,$A24,0))=TRUE,ISERROR(HLOOKUP(M$22,'WFO-Date-Source'!$A$3:$AB$3656,$A24,0))=TRUE),"NA",HLOOKUP(M$22,'WFO-Date-Source'!$A$3:$AB$3656,$A24,0))</f>
        <v>0</v>
      </c>
      <c r="N24" s="57">
        <f>IF(OR(ISBLANK(HLOOKUP(N$22,'WFO-Date-Source'!$A$3:$AB$3656,$A24,0))=TRUE,ISERROR(HLOOKUP(N$22,'WFO-Date-Source'!$A$3:$AB$3656,$A24,0))=TRUE),"NA",HLOOKUP(N$22,'WFO-Date-Source'!$A$3:$AB$3656,$A24,0))</f>
        <v>0</v>
      </c>
      <c r="O24" s="57">
        <f>IF(OR(ISBLANK(HLOOKUP(O$22,'WFO-Date-Source'!$A$3:$AB$3656,$A24,0))=TRUE,ISERROR(HLOOKUP(O$22,'WFO-Date-Source'!$A$3:$AB$3656,$A24,0))=TRUE),"NA",HLOOKUP(O$22,'WFO-Date-Source'!$A$3:$AB$3656,$A24,0))</f>
        <v>200</v>
      </c>
      <c r="P24" s="57">
        <f>IF(OR(ISBLANK(HLOOKUP(P$22,'WFO-Date-Source'!$A$3:$AB$3656,$A24,0))=TRUE,ISERROR(HLOOKUP(P$22,'WFO-Date-Source'!$A$3:$AB$3656,$A24,0))=TRUE),"NA",HLOOKUP(P$22,'WFO-Date-Source'!$A$3:$AB$3656,$A24,0))</f>
        <v>0</v>
      </c>
      <c r="Q24" s="57">
        <f>IF(OR(ISBLANK(HLOOKUP(Q$22,'WFO-Date-Source'!$A$3:$AB$3656,$A24,0))=TRUE,ISERROR(HLOOKUP(Q$22,'WFO-Date-Source'!$A$3:$AB$3656,$A24,0))=TRUE),"NA",HLOOKUP(Q$22,'WFO-Date-Source'!$A$3:$AB$3656,$A24,0))</f>
        <v>0</v>
      </c>
      <c r="R24" s="57">
        <f>IF(OR(ISBLANK(HLOOKUP(R$22,'WFO-Date-Source'!$A$3:$AB$3656,$A24,0))=TRUE,ISERROR(HLOOKUP(R$22,'WFO-Date-Source'!$A$3:$AB$3656,$A24,0))=TRUE),"NA",HLOOKUP(R$22,'WFO-Date-Source'!$A$3:$AB$3656,$A24,0))</f>
        <v>0</v>
      </c>
      <c r="S24" s="57">
        <f>IF(OR(ISBLANK(HLOOKUP(S$22,'WFO-Date-Source'!$A$3:$AB$3656,$A24,0))=TRUE,ISERROR(HLOOKUP(S$22,'WFO-Date-Source'!$A$3:$AB$3656,$A24,0))=TRUE),"NA",HLOOKUP(S$22,'WFO-Date-Source'!$A$3:$AB$3656,$A24,0))</f>
        <v>0</v>
      </c>
      <c r="T24" s="57">
        <f>IF(OR(ISBLANK(HLOOKUP(T$22,'WFO-Date-Source'!$A$3:$AB$3656,$A24,0))=TRUE,ISERROR(HLOOKUP(T$22,'WFO-Date-Source'!$A$3:$AB$3656,$A24,0))=TRUE),"NA",HLOOKUP(T$22,'WFO-Date-Source'!$A$3:$AB$3656,$A24,0))</f>
        <v>0</v>
      </c>
      <c r="U24" s="57">
        <f>IF(OR(ISBLANK(HLOOKUP(U$22,'WFO-Date-Source'!$A$3:$AB$3656,$A24,0))=TRUE,ISERROR(HLOOKUP(U$22,'WFO-Date-Source'!$A$3:$AB$3656,$A24,0))=TRUE),"NA",HLOOKUP(U$22,'WFO-Date-Source'!$A$3:$AB$3656,$A24,0))</f>
        <v>30</v>
      </c>
      <c r="V24" s="57">
        <f>IF(OR(ISBLANK(HLOOKUP(V$22,'WFO-Date-Source'!$A$3:$AB$3656,$A24,0))=TRUE,ISERROR(HLOOKUP(V$22,'WFO-Date-Source'!$A$3:$AB$3656,$A24,0))=TRUE),"NA",HLOOKUP(V$22,'WFO-Date-Source'!$A$3:$AB$3656,$A24,0))</f>
        <v>0</v>
      </c>
      <c r="W24" s="57">
        <f>IF(OR(ISBLANK(HLOOKUP(W$22,'WFO-Date-Source'!$A$3:$AB$3656,$A24,0))=TRUE,ISERROR(HLOOKUP(W$22,'WFO-Date-Source'!$A$3:$AB$3656,$A24,0))=TRUE),"NA",HLOOKUP(W$22,'WFO-Date-Source'!$A$3:$AB$3656,$A24,0))</f>
        <v>1500</v>
      </c>
      <c r="X24" s="57">
        <f>IF(OR(ISBLANK(HLOOKUP(X$22,'WFO-Date-Source'!$A$3:$AB$3656,$A24,0))=TRUE,ISERROR(HLOOKUP(X$22,'WFO-Date-Source'!$A$3:$AB$3656,$A24,0))=TRUE),"NA",HLOOKUP(X$22,'WFO-Date-Source'!$A$3:$AB$3656,$A24,0))</f>
        <v>3800</v>
      </c>
      <c r="Y24" s="57">
        <f>IF(OR(ISBLANK(HLOOKUP(Y$22,'WFO-Date-Source'!$A$3:$AB$3656,$A24,0))=TRUE,ISERROR(HLOOKUP(Y$22,'WFO-Date-Source'!$A$3:$AB$3656,$A24,0))=TRUE),"NA",HLOOKUP(Y$22,'WFO-Date-Source'!$A$3:$AB$3656,$A24,0))</f>
        <v>100</v>
      </c>
      <c r="Z24" s="57">
        <f>IF(OR(ISBLANK(HLOOKUP(Z$22,'WFO-Date-Source'!$A$3:$AB$3656,$A24,0))=TRUE,ISERROR(HLOOKUP(Z$22,'WFO-Date-Source'!$A$3:$AB$3656,$A24,0))=TRUE),"NA",HLOOKUP(Z$22,'WFO-Date-Source'!$A$3:$AB$3656,$A24,0))</f>
        <v>410</v>
      </c>
      <c r="AA24" s="57">
        <f>IF(OR(ISBLANK(HLOOKUP(AA$22,'WFO-Date-Source'!$A$3:$AB$3656,$A24,0))=TRUE,ISERROR(HLOOKUP(AA$22,'WFO-Date-Source'!$A$3:$AB$3656,$A24,0))=TRUE),"NA",HLOOKUP(AA$22,'WFO-Date-Source'!$A$3:$AB$3656,$A24,0))</f>
        <v>710</v>
      </c>
      <c r="AB24" s="57">
        <f>IF(OR(ISBLANK(HLOOKUP(AB$22,'WFO-Date-Source'!$A$3:$AB$3656,$A24,0))=TRUE,ISERROR(HLOOKUP(AB$22,'WFO-Date-Source'!$A$3:$AB$3656,$A24,0))=TRUE),"NA",HLOOKUP(AB$22,'WFO-Date-Source'!$A$3:$AB$3656,$A24,0))</f>
        <v>200</v>
      </c>
      <c r="AC24" s="25"/>
      <c r="AD24" s="25"/>
      <c r="AE24" s="25"/>
    </row>
    <row r="25" spans="1:31" x14ac:dyDescent="0.15">
      <c r="A25" s="38">
        <v>4</v>
      </c>
      <c r="B25" s="51">
        <f>'WFO-Date-Source'!A6</f>
        <v>41894</v>
      </c>
      <c r="C25" s="57">
        <f>IF(OR(ISBLANK(HLOOKUP(C$22,'WFO-Date-Source'!$A$3:$AB$3656,$A25,0))=TRUE,ISERROR(HLOOKUP(C$22,'WFO-Date-Source'!$A$3:$AB$3656,$A25,0))=TRUE),"NA",HLOOKUP(C$22,'WFO-Date-Source'!$A$3:$AB$3656,$A25,0))</f>
        <v>0</v>
      </c>
      <c r="D25" s="57">
        <f>IF(OR(ISBLANK(HLOOKUP(D$22,'WFO-Date-Source'!$A$3:$AB$3656,$A25,0))=TRUE,ISERROR(HLOOKUP(D$22,'WFO-Date-Source'!$A$3:$AB$3656,$A25,0))=TRUE),"NA",HLOOKUP(D$22,'WFO-Date-Source'!$A$3:$AB$3656,$A25,0))</f>
        <v>10</v>
      </c>
      <c r="E25" s="57">
        <f>IF(OR(ISBLANK(HLOOKUP(E$22,'WFO-Date-Source'!$A$3:$AB$3656,$A25,0))=TRUE,ISERROR(HLOOKUP(E$22,'WFO-Date-Source'!$A$3:$AB$3656,$A25,0))=TRUE),"NA",HLOOKUP(E$22,'WFO-Date-Source'!$A$3:$AB$3656,$A25,0))</f>
        <v>20</v>
      </c>
      <c r="F25" s="57">
        <f>IF(OR(ISBLANK(HLOOKUP(F$22,'WFO-Date-Source'!$A$3:$AB$3656,$A25,0))=TRUE,ISERROR(HLOOKUP(F$22,'WFO-Date-Source'!$A$3:$AB$3656,$A25,0))=TRUE),"NA",HLOOKUP(F$22,'WFO-Date-Source'!$A$3:$AB$3656,$A25,0))</f>
        <v>2260</v>
      </c>
      <c r="G25" s="57">
        <f>IF(OR(ISBLANK(HLOOKUP(G$22,'WFO-Date-Source'!$A$3:$AB$3656,$A25,0))=TRUE,ISERROR(HLOOKUP(G$22,'WFO-Date-Source'!$A$3:$AB$3656,$A25,0))=TRUE),"NA",HLOOKUP(G$22,'WFO-Date-Source'!$A$3:$AB$3656,$A25,0))</f>
        <v>0</v>
      </c>
      <c r="H25" s="57">
        <f>IF(OR(ISBLANK(HLOOKUP(H$22,'WFO-Date-Source'!$A$3:$AB$3656,$A25,0))=TRUE,ISERROR(HLOOKUP(H$22,'WFO-Date-Source'!$A$3:$AB$3656,$A25,0))=TRUE),"NA",HLOOKUP(H$22,'WFO-Date-Source'!$A$3:$AB$3656,$A25,0))</f>
        <v>80</v>
      </c>
      <c r="I25" s="57">
        <f>IF(OR(ISBLANK(HLOOKUP(I$22,'WFO-Date-Source'!$A$3:$AB$3656,$A25,0))=TRUE,ISERROR(HLOOKUP(I$22,'WFO-Date-Source'!$A$3:$AB$3656,$A25,0))=TRUE),"NA",HLOOKUP(I$22,'WFO-Date-Source'!$A$3:$AB$3656,$A25,0))</f>
        <v>0</v>
      </c>
      <c r="J25" s="57">
        <f>IF(OR(ISBLANK(HLOOKUP(J$22,'WFO-Date-Source'!$A$3:$AB$3656,$A25,0))=TRUE,ISERROR(HLOOKUP(J$22,'WFO-Date-Source'!$A$3:$AB$3656,$A25,0))=TRUE),"NA",HLOOKUP(J$22,'WFO-Date-Source'!$A$3:$AB$3656,$A25,0))</f>
        <v>60</v>
      </c>
      <c r="K25" s="57">
        <f>IF(OR(ISBLANK(HLOOKUP(K$22,'WFO-Date-Source'!$A$3:$AB$3656,$A25,0))=TRUE,ISERROR(HLOOKUP(K$22,'WFO-Date-Source'!$A$3:$AB$3656,$A25,0))=TRUE),"NA",HLOOKUP(K$22,'WFO-Date-Source'!$A$3:$AB$3656,$A25,0))</f>
        <v>10</v>
      </c>
      <c r="L25" s="57">
        <f>IF(OR(ISBLANK(HLOOKUP(L$22,'WFO-Date-Source'!$A$3:$AB$3656,$A25,0))=TRUE,ISERROR(HLOOKUP(L$22,'WFO-Date-Source'!$A$3:$AB$3656,$A25,0))=TRUE),"NA",HLOOKUP(L$22,'WFO-Date-Source'!$A$3:$AB$3656,$A25,0))</f>
        <v>10</v>
      </c>
      <c r="M25" s="57">
        <f>IF(OR(ISBLANK(HLOOKUP(M$22,'WFO-Date-Source'!$A$3:$AB$3656,$A25,0))=TRUE,ISERROR(HLOOKUP(M$22,'WFO-Date-Source'!$A$3:$AB$3656,$A25,0))=TRUE),"NA",HLOOKUP(M$22,'WFO-Date-Source'!$A$3:$AB$3656,$A25,0))</f>
        <v>10</v>
      </c>
      <c r="N25" s="57">
        <f>IF(OR(ISBLANK(HLOOKUP(N$22,'WFO-Date-Source'!$A$3:$AB$3656,$A25,0))=TRUE,ISERROR(HLOOKUP(N$22,'WFO-Date-Source'!$A$3:$AB$3656,$A25,0))=TRUE),"NA",HLOOKUP(N$22,'WFO-Date-Source'!$A$3:$AB$3656,$A25,0))</f>
        <v>60</v>
      </c>
      <c r="O25" s="57">
        <f>IF(OR(ISBLANK(HLOOKUP(O$22,'WFO-Date-Source'!$A$3:$AB$3656,$A25,0))=TRUE,ISERROR(HLOOKUP(O$22,'WFO-Date-Source'!$A$3:$AB$3656,$A25,0))=TRUE),"NA",HLOOKUP(O$22,'WFO-Date-Source'!$A$3:$AB$3656,$A25,0))</f>
        <v>50</v>
      </c>
      <c r="P25" s="57">
        <f>IF(OR(ISBLANK(HLOOKUP(P$22,'WFO-Date-Source'!$A$3:$AB$3656,$A25,0))=TRUE,ISERROR(HLOOKUP(P$22,'WFO-Date-Source'!$A$3:$AB$3656,$A25,0))=TRUE),"NA",HLOOKUP(P$22,'WFO-Date-Source'!$A$3:$AB$3656,$A25,0))</f>
        <v>140</v>
      </c>
      <c r="Q25" s="57">
        <f>IF(OR(ISBLANK(HLOOKUP(Q$22,'WFO-Date-Source'!$A$3:$AB$3656,$A25,0))=TRUE,ISERROR(HLOOKUP(Q$22,'WFO-Date-Source'!$A$3:$AB$3656,$A25,0))=TRUE),"NA",HLOOKUP(Q$22,'WFO-Date-Source'!$A$3:$AB$3656,$A25,0))</f>
        <v>310</v>
      </c>
      <c r="R25" s="57">
        <f>IF(OR(ISBLANK(HLOOKUP(R$22,'WFO-Date-Source'!$A$3:$AB$3656,$A25,0))=TRUE,ISERROR(HLOOKUP(R$22,'WFO-Date-Source'!$A$3:$AB$3656,$A25,0))=TRUE),"NA",HLOOKUP(R$22,'WFO-Date-Source'!$A$3:$AB$3656,$A25,0))</f>
        <v>2150</v>
      </c>
      <c r="S25" s="57">
        <f>IF(OR(ISBLANK(HLOOKUP(S$22,'WFO-Date-Source'!$A$3:$AB$3656,$A25,0))=TRUE,ISERROR(HLOOKUP(S$22,'WFO-Date-Source'!$A$3:$AB$3656,$A25,0))=TRUE),"NA",HLOOKUP(S$22,'WFO-Date-Source'!$A$3:$AB$3656,$A25,0))</f>
        <v>50</v>
      </c>
      <c r="T25" s="57">
        <f>IF(OR(ISBLANK(HLOOKUP(T$22,'WFO-Date-Source'!$A$3:$AB$3656,$A25,0))=TRUE,ISERROR(HLOOKUP(T$22,'WFO-Date-Source'!$A$3:$AB$3656,$A25,0))=TRUE),"NA",HLOOKUP(T$22,'WFO-Date-Source'!$A$3:$AB$3656,$A25,0))</f>
        <v>10</v>
      </c>
      <c r="U25" s="57">
        <f>IF(OR(ISBLANK(HLOOKUP(U$22,'WFO-Date-Source'!$A$3:$AB$3656,$A25,0))=TRUE,ISERROR(HLOOKUP(U$22,'WFO-Date-Source'!$A$3:$AB$3656,$A25,0))=TRUE),"NA",HLOOKUP(U$22,'WFO-Date-Source'!$A$3:$AB$3656,$A25,0))</f>
        <v>3500</v>
      </c>
      <c r="V25" s="57">
        <f>IF(OR(ISBLANK(HLOOKUP(V$22,'WFO-Date-Source'!$A$3:$AB$3656,$A25,0))=TRUE,ISERROR(HLOOKUP(V$22,'WFO-Date-Source'!$A$3:$AB$3656,$A25,0))=TRUE),"NA",HLOOKUP(V$22,'WFO-Date-Source'!$A$3:$AB$3656,$A25,0))</f>
        <v>20</v>
      </c>
      <c r="W25" s="57">
        <f>IF(OR(ISBLANK(HLOOKUP(W$22,'WFO-Date-Source'!$A$3:$AB$3656,$A25,0))=TRUE,ISERROR(HLOOKUP(W$22,'WFO-Date-Source'!$A$3:$AB$3656,$A25,0))=TRUE),"NA",HLOOKUP(W$22,'WFO-Date-Source'!$A$3:$AB$3656,$A25,0))</f>
        <v>3050</v>
      </c>
      <c r="X25" s="57">
        <f>IF(OR(ISBLANK(HLOOKUP(X$22,'WFO-Date-Source'!$A$3:$AB$3656,$A25,0))=TRUE,ISERROR(HLOOKUP(X$22,'WFO-Date-Source'!$A$3:$AB$3656,$A25,0))=TRUE),"NA",HLOOKUP(X$22,'WFO-Date-Source'!$A$3:$AB$3656,$A25,0))</f>
        <v>2800</v>
      </c>
      <c r="Y25" s="57">
        <f>IF(OR(ISBLANK(HLOOKUP(Y$22,'WFO-Date-Source'!$A$3:$AB$3656,$A25,0))=TRUE,ISERROR(HLOOKUP(Y$22,'WFO-Date-Source'!$A$3:$AB$3656,$A25,0))=TRUE),"NA",HLOOKUP(Y$22,'WFO-Date-Source'!$A$3:$AB$3656,$A25,0))</f>
        <v>2300</v>
      </c>
      <c r="Z25" s="57">
        <f>IF(OR(ISBLANK(HLOOKUP(Z$22,'WFO-Date-Source'!$A$3:$AB$3656,$A25,0))=TRUE,ISERROR(HLOOKUP(Z$22,'WFO-Date-Source'!$A$3:$AB$3656,$A25,0))=TRUE),"NA",HLOOKUP(Z$22,'WFO-Date-Source'!$A$3:$AB$3656,$A25,0))</f>
        <v>2100</v>
      </c>
      <c r="AA25" s="57">
        <f>IF(OR(ISBLANK(HLOOKUP(AA$22,'WFO-Date-Source'!$A$3:$AB$3656,$A25,0))=TRUE,ISERROR(HLOOKUP(AA$22,'WFO-Date-Source'!$A$3:$AB$3656,$A25,0))=TRUE),"NA",HLOOKUP(AA$22,'WFO-Date-Source'!$A$3:$AB$3656,$A25,0))</f>
        <v>3480</v>
      </c>
      <c r="AB25" s="57">
        <f>IF(OR(ISBLANK(HLOOKUP(AB$22,'WFO-Date-Source'!$A$3:$AB$3656,$A25,0))=TRUE,ISERROR(HLOOKUP(AB$22,'WFO-Date-Source'!$A$3:$AB$3656,$A25,0))=TRUE),"NA",HLOOKUP(AB$22,'WFO-Date-Source'!$A$3:$AB$3656,$A25,0))</f>
        <v>380</v>
      </c>
      <c r="AC25" s="25"/>
      <c r="AD25" s="25"/>
      <c r="AE25" s="5"/>
    </row>
    <row r="26" spans="1:31" x14ac:dyDescent="0.15">
      <c r="A26" s="38">
        <v>5</v>
      </c>
      <c r="B26" s="51">
        <f>'WFO-Date-Source'!A7</f>
        <v>41928</v>
      </c>
      <c r="C26" s="57">
        <f>IF(OR(ISBLANK(HLOOKUP(C$22,'WFO-Date-Source'!$A$3:$AB$3656,$A26,0))=TRUE,ISERROR(HLOOKUP(C$22,'WFO-Date-Source'!$A$3:$AB$3656,$A26,0))=TRUE),"NA",HLOOKUP(C$22,'WFO-Date-Source'!$A$3:$AB$3656,$A26,0))</f>
        <v>1</v>
      </c>
      <c r="D26" s="57">
        <f>IF(OR(ISBLANK(HLOOKUP(D$22,'WFO-Date-Source'!$A$3:$AB$3656,$A26,0))=TRUE,ISERROR(HLOOKUP(D$22,'WFO-Date-Source'!$A$3:$AB$3656,$A26,0))=TRUE),"NA",HLOOKUP(D$22,'WFO-Date-Source'!$A$3:$AB$3656,$A26,0))</f>
        <v>18</v>
      </c>
      <c r="E26" s="57">
        <f>IF(OR(ISBLANK(HLOOKUP(E$22,'WFO-Date-Source'!$A$3:$AB$3656,$A26,0))=TRUE,ISERROR(HLOOKUP(E$22,'WFO-Date-Source'!$A$3:$AB$3656,$A26,0))=TRUE),"NA",HLOOKUP(E$22,'WFO-Date-Source'!$A$3:$AB$3656,$A26,0))</f>
        <v>26</v>
      </c>
      <c r="F26" s="57">
        <f>IF(OR(ISBLANK(HLOOKUP(F$22,'WFO-Date-Source'!$A$3:$AB$3656,$A26,0))=TRUE,ISERROR(HLOOKUP(F$22,'WFO-Date-Source'!$A$3:$AB$3656,$A26,0))=TRUE),"NA",HLOOKUP(F$22,'WFO-Date-Source'!$A$3:$AB$3656,$A26,0))</f>
        <v>150</v>
      </c>
      <c r="G26" s="57">
        <f>IF(OR(ISBLANK(HLOOKUP(G$22,'WFO-Date-Source'!$A$3:$AB$3656,$A26,0))=TRUE,ISERROR(HLOOKUP(G$22,'WFO-Date-Source'!$A$3:$AB$3656,$A26,0))=TRUE),"NA",HLOOKUP(G$22,'WFO-Date-Source'!$A$3:$AB$3656,$A26,0))</f>
        <v>2</v>
      </c>
      <c r="H26" s="57">
        <f>IF(OR(ISBLANK(HLOOKUP(H$22,'WFO-Date-Source'!$A$3:$AB$3656,$A26,0))=TRUE,ISERROR(HLOOKUP(H$22,'WFO-Date-Source'!$A$3:$AB$3656,$A26,0))=TRUE),"NA",HLOOKUP(H$22,'WFO-Date-Source'!$A$3:$AB$3656,$A26,0))</f>
        <v>10</v>
      </c>
      <c r="I26" s="57">
        <f>IF(OR(ISBLANK(HLOOKUP(I$22,'WFO-Date-Source'!$A$3:$AB$3656,$A26,0))=TRUE,ISERROR(HLOOKUP(I$22,'WFO-Date-Source'!$A$3:$AB$3656,$A26,0))=TRUE),"NA",HLOOKUP(I$22,'WFO-Date-Source'!$A$3:$AB$3656,$A26,0))</f>
        <v>0</v>
      </c>
      <c r="J26" s="57">
        <f>IF(OR(ISBLANK(HLOOKUP(J$22,'WFO-Date-Source'!$A$3:$AB$3656,$A26,0))=TRUE,ISERROR(HLOOKUP(J$22,'WFO-Date-Source'!$A$3:$AB$3656,$A26,0))=TRUE),"NA",HLOOKUP(J$22,'WFO-Date-Source'!$A$3:$AB$3656,$A26,0))</f>
        <v>110</v>
      </c>
      <c r="K26" s="57">
        <f>IF(OR(ISBLANK(HLOOKUP(K$22,'WFO-Date-Source'!$A$3:$AB$3656,$A26,0))=TRUE,ISERROR(HLOOKUP(K$22,'WFO-Date-Source'!$A$3:$AB$3656,$A26,0))=TRUE),"NA",HLOOKUP(K$22,'WFO-Date-Source'!$A$3:$AB$3656,$A26,0))</f>
        <v>10</v>
      </c>
      <c r="L26" s="57">
        <f>IF(OR(ISBLANK(HLOOKUP(L$22,'WFO-Date-Source'!$A$3:$AB$3656,$A26,0))=TRUE,ISERROR(HLOOKUP(L$22,'WFO-Date-Source'!$A$3:$AB$3656,$A26,0))=TRUE),"NA",HLOOKUP(L$22,'WFO-Date-Source'!$A$3:$AB$3656,$A26,0))</f>
        <v>10</v>
      </c>
      <c r="M26" s="57">
        <f>IF(OR(ISBLANK(HLOOKUP(M$22,'WFO-Date-Source'!$A$3:$AB$3656,$A26,0))=TRUE,ISERROR(HLOOKUP(M$22,'WFO-Date-Source'!$A$3:$AB$3656,$A26,0))=TRUE),"NA",HLOOKUP(M$22,'WFO-Date-Source'!$A$3:$AB$3656,$A26,0))</f>
        <v>0</v>
      </c>
      <c r="N26" s="57">
        <f>IF(OR(ISBLANK(HLOOKUP(N$22,'WFO-Date-Source'!$A$3:$AB$3656,$A26,0))=TRUE,ISERROR(HLOOKUP(N$22,'WFO-Date-Source'!$A$3:$AB$3656,$A26,0))=TRUE),"NA",HLOOKUP(N$22,'WFO-Date-Source'!$A$3:$AB$3656,$A26,0))</f>
        <v>120</v>
      </c>
      <c r="O26" s="57">
        <f>IF(OR(ISBLANK(HLOOKUP(O$22,'WFO-Date-Source'!$A$3:$AB$3656,$A26,0))=TRUE,ISERROR(HLOOKUP(O$22,'WFO-Date-Source'!$A$3:$AB$3656,$A26,0))=TRUE),"NA",HLOOKUP(O$22,'WFO-Date-Source'!$A$3:$AB$3656,$A26,0))</f>
        <v>40</v>
      </c>
      <c r="P26" s="57">
        <f>IF(OR(ISBLANK(HLOOKUP(P$22,'WFO-Date-Source'!$A$3:$AB$3656,$A26,0))=TRUE,ISERROR(HLOOKUP(P$22,'WFO-Date-Source'!$A$3:$AB$3656,$A26,0))=TRUE),"NA",HLOOKUP(P$22,'WFO-Date-Source'!$A$3:$AB$3656,$A26,0))</f>
        <v>80</v>
      </c>
      <c r="Q26" s="57">
        <f>IF(OR(ISBLANK(HLOOKUP(Q$22,'WFO-Date-Source'!$A$3:$AB$3656,$A26,0))=TRUE,ISERROR(HLOOKUP(Q$22,'WFO-Date-Source'!$A$3:$AB$3656,$A26,0))=TRUE),"NA",HLOOKUP(Q$22,'WFO-Date-Source'!$A$3:$AB$3656,$A26,0))</f>
        <v>4800</v>
      </c>
      <c r="R26" s="57">
        <f>IF(OR(ISBLANK(HLOOKUP(R$22,'WFO-Date-Source'!$A$3:$AB$3656,$A26,0))=TRUE,ISERROR(HLOOKUP(R$22,'WFO-Date-Source'!$A$3:$AB$3656,$A26,0))=TRUE),"NA",HLOOKUP(R$22,'WFO-Date-Source'!$A$3:$AB$3656,$A26,0))</f>
        <v>20</v>
      </c>
      <c r="S26" s="57">
        <f>IF(OR(ISBLANK(HLOOKUP(S$22,'WFO-Date-Source'!$A$3:$AB$3656,$A26,0))=TRUE,ISERROR(HLOOKUP(S$22,'WFO-Date-Source'!$A$3:$AB$3656,$A26,0))=TRUE),"NA",HLOOKUP(S$22,'WFO-Date-Source'!$A$3:$AB$3656,$A26,0))</f>
        <v>0</v>
      </c>
      <c r="T26" s="57">
        <f>IF(OR(ISBLANK(HLOOKUP(T$22,'WFO-Date-Source'!$A$3:$AB$3656,$A26,0))=TRUE,ISERROR(HLOOKUP(T$22,'WFO-Date-Source'!$A$3:$AB$3656,$A26,0))=TRUE),"NA",HLOOKUP(T$22,'WFO-Date-Source'!$A$3:$AB$3656,$A26,0))</f>
        <v>20</v>
      </c>
      <c r="U26" s="57">
        <f>IF(OR(ISBLANK(HLOOKUP(U$22,'WFO-Date-Source'!$A$3:$AB$3656,$A26,0))=TRUE,ISERROR(HLOOKUP(U$22,'WFO-Date-Source'!$A$3:$AB$3656,$A26,0))=TRUE),"NA",HLOOKUP(U$22,'WFO-Date-Source'!$A$3:$AB$3656,$A26,0))</f>
        <v>10</v>
      </c>
      <c r="V26" s="57">
        <f>IF(OR(ISBLANK(HLOOKUP(V$22,'WFO-Date-Source'!$A$3:$AB$3656,$A26,0))=TRUE,ISERROR(HLOOKUP(V$22,'WFO-Date-Source'!$A$3:$AB$3656,$A26,0))=TRUE),"NA",HLOOKUP(V$22,'WFO-Date-Source'!$A$3:$AB$3656,$A26,0))</f>
        <v>0</v>
      </c>
      <c r="W26" s="57">
        <f>IF(OR(ISBLANK(HLOOKUP(W$22,'WFO-Date-Source'!$A$3:$AB$3656,$A26,0))=TRUE,ISERROR(HLOOKUP(W$22,'WFO-Date-Source'!$A$3:$AB$3656,$A26,0))=TRUE),"NA",HLOOKUP(W$22,'WFO-Date-Source'!$A$3:$AB$3656,$A26,0))</f>
        <v>1100</v>
      </c>
      <c r="X26" s="57">
        <f>IF(OR(ISBLANK(HLOOKUP(X$22,'WFO-Date-Source'!$A$3:$AB$3656,$A26,0))=TRUE,ISERROR(HLOOKUP(X$22,'WFO-Date-Source'!$A$3:$AB$3656,$A26,0))=TRUE),"NA",HLOOKUP(X$22,'WFO-Date-Source'!$A$3:$AB$3656,$A26,0))</f>
        <v>4500</v>
      </c>
      <c r="Y26" s="57">
        <f>IF(OR(ISBLANK(HLOOKUP(Y$22,'WFO-Date-Source'!$A$3:$AB$3656,$A26,0))=TRUE,ISERROR(HLOOKUP(Y$22,'WFO-Date-Source'!$A$3:$AB$3656,$A26,0))=TRUE),"NA",HLOOKUP(Y$22,'WFO-Date-Source'!$A$3:$AB$3656,$A26,0))</f>
        <v>110</v>
      </c>
      <c r="Z26" s="57">
        <f>IF(OR(ISBLANK(HLOOKUP(Z$22,'WFO-Date-Source'!$A$3:$AB$3656,$A26,0))=TRUE,ISERROR(HLOOKUP(Z$22,'WFO-Date-Source'!$A$3:$AB$3656,$A26,0))=TRUE),"NA",HLOOKUP(Z$22,'WFO-Date-Source'!$A$3:$AB$3656,$A26,0))</f>
        <v>330</v>
      </c>
      <c r="AA26" s="57">
        <f>IF(OR(ISBLANK(HLOOKUP(AA$22,'WFO-Date-Source'!$A$3:$AB$3656,$A26,0))=TRUE,ISERROR(HLOOKUP(AA$22,'WFO-Date-Source'!$A$3:$AB$3656,$A26,0))=TRUE),"NA",HLOOKUP(AA$22,'WFO-Date-Source'!$A$3:$AB$3656,$A26,0))</f>
        <v>10</v>
      </c>
      <c r="AB26" s="57">
        <f>IF(OR(ISBLANK(HLOOKUP(AB$22,'WFO-Date-Source'!$A$3:$AB$3656,$A26,0))=TRUE,ISERROR(HLOOKUP(AB$22,'WFO-Date-Source'!$A$3:$AB$3656,$A26,0))=TRUE),"NA",HLOOKUP(AB$22,'WFO-Date-Source'!$A$3:$AB$3656,$A26,0))</f>
        <v>0</v>
      </c>
      <c r="AC26" s="25"/>
      <c r="AD26" s="25"/>
      <c r="AE26" s="5"/>
    </row>
    <row r="27" spans="1:31" x14ac:dyDescent="0.15">
      <c r="A27" s="38">
        <v>6</v>
      </c>
      <c r="B27" s="51">
        <f>'WFO-Date-Source'!A8</f>
        <v>41956</v>
      </c>
      <c r="C27" s="57">
        <f>IF(OR(ISBLANK(HLOOKUP(C$22,'WFO-Date-Source'!$A$3:$AB$3656,$A27,0))=TRUE,ISERROR(HLOOKUP(C$22,'WFO-Date-Source'!$A$3:$AB$3656,$A27,0))=TRUE),"NA",HLOOKUP(C$22,'WFO-Date-Source'!$A$3:$AB$3656,$A27,0))</f>
        <v>10</v>
      </c>
      <c r="D27" s="57">
        <f>IF(OR(ISBLANK(HLOOKUP(D$22,'WFO-Date-Source'!$A$3:$AB$3656,$A27,0))=TRUE,ISERROR(HLOOKUP(D$22,'WFO-Date-Source'!$A$3:$AB$3656,$A27,0))=TRUE),"NA",HLOOKUP(D$22,'WFO-Date-Source'!$A$3:$AB$3656,$A27,0))</f>
        <v>10</v>
      </c>
      <c r="E27" s="57">
        <f>IF(OR(ISBLANK(HLOOKUP(E$22,'WFO-Date-Source'!$A$3:$AB$3656,$A27,0))=TRUE,ISERROR(HLOOKUP(E$22,'WFO-Date-Source'!$A$3:$AB$3656,$A27,0))=TRUE),"NA",HLOOKUP(E$22,'WFO-Date-Source'!$A$3:$AB$3656,$A27,0))</f>
        <v>0</v>
      </c>
      <c r="F27" s="57">
        <f>IF(OR(ISBLANK(HLOOKUP(F$22,'WFO-Date-Source'!$A$3:$AB$3656,$A27,0))=TRUE,ISERROR(HLOOKUP(F$22,'WFO-Date-Source'!$A$3:$AB$3656,$A27,0))=TRUE),"NA",HLOOKUP(F$22,'WFO-Date-Source'!$A$3:$AB$3656,$A27,0))</f>
        <v>0</v>
      </c>
      <c r="G27" s="57">
        <f>IF(OR(ISBLANK(HLOOKUP(G$22,'WFO-Date-Source'!$A$3:$AB$3656,$A27,0))=TRUE,ISERROR(HLOOKUP(G$22,'WFO-Date-Source'!$A$3:$AB$3656,$A27,0))=TRUE),"NA",HLOOKUP(G$22,'WFO-Date-Source'!$A$3:$AB$3656,$A27,0))</f>
        <v>20</v>
      </c>
      <c r="H27" s="57">
        <f>IF(OR(ISBLANK(HLOOKUP(H$22,'WFO-Date-Source'!$A$3:$AB$3656,$A27,0))=TRUE,ISERROR(HLOOKUP(H$22,'WFO-Date-Source'!$A$3:$AB$3656,$A27,0))=TRUE),"NA",HLOOKUP(H$22,'WFO-Date-Source'!$A$3:$AB$3656,$A27,0))</f>
        <v>320</v>
      </c>
      <c r="I27" s="57">
        <f>IF(OR(ISBLANK(HLOOKUP(I$22,'WFO-Date-Source'!$A$3:$AB$3656,$A27,0))=TRUE,ISERROR(HLOOKUP(I$22,'WFO-Date-Source'!$A$3:$AB$3656,$A27,0))=TRUE),"NA",HLOOKUP(I$22,'WFO-Date-Source'!$A$3:$AB$3656,$A27,0))</f>
        <v>0</v>
      </c>
      <c r="J27" s="57">
        <f>IF(OR(ISBLANK(HLOOKUP(J$22,'WFO-Date-Source'!$A$3:$AB$3656,$A27,0))=TRUE,ISERROR(HLOOKUP(J$22,'WFO-Date-Source'!$A$3:$AB$3656,$A27,0))=TRUE),"NA",HLOOKUP(J$22,'WFO-Date-Source'!$A$3:$AB$3656,$A27,0))</f>
        <v>10</v>
      </c>
      <c r="K27" s="57">
        <f>IF(OR(ISBLANK(HLOOKUP(K$22,'WFO-Date-Source'!$A$3:$AB$3656,$A27,0))=TRUE,ISERROR(HLOOKUP(K$22,'WFO-Date-Source'!$A$3:$AB$3656,$A27,0))=TRUE),"NA",HLOOKUP(K$22,'WFO-Date-Source'!$A$3:$AB$3656,$A27,0))</f>
        <v>20</v>
      </c>
      <c r="L27" s="57">
        <f>IF(OR(ISBLANK(HLOOKUP(L$22,'WFO-Date-Source'!$A$3:$AB$3656,$A27,0))=TRUE,ISERROR(HLOOKUP(L$22,'WFO-Date-Source'!$A$3:$AB$3656,$A27,0))=TRUE),"NA",HLOOKUP(L$22,'WFO-Date-Source'!$A$3:$AB$3656,$A27,0))</f>
        <v>0</v>
      </c>
      <c r="M27" s="57">
        <f>IF(OR(ISBLANK(HLOOKUP(M$22,'WFO-Date-Source'!$A$3:$AB$3656,$A27,0))=TRUE,ISERROR(HLOOKUP(M$22,'WFO-Date-Source'!$A$3:$AB$3656,$A27,0))=TRUE),"NA",HLOOKUP(M$22,'WFO-Date-Source'!$A$3:$AB$3656,$A27,0))</f>
        <v>0</v>
      </c>
      <c r="N27" s="57">
        <f>IF(OR(ISBLANK(HLOOKUP(N$22,'WFO-Date-Source'!$A$3:$AB$3656,$A27,0))=TRUE,ISERROR(HLOOKUP(N$22,'WFO-Date-Source'!$A$3:$AB$3656,$A27,0))=TRUE),"NA",HLOOKUP(N$22,'WFO-Date-Source'!$A$3:$AB$3656,$A27,0))</f>
        <v>0</v>
      </c>
      <c r="O27" s="57">
        <f>IF(OR(ISBLANK(HLOOKUP(O$22,'WFO-Date-Source'!$A$3:$AB$3656,$A27,0))=TRUE,ISERROR(HLOOKUP(O$22,'WFO-Date-Source'!$A$3:$AB$3656,$A27,0))=TRUE),"NA",HLOOKUP(O$22,'WFO-Date-Source'!$A$3:$AB$3656,$A27,0))</f>
        <v>120</v>
      </c>
      <c r="P27" s="57">
        <f>IF(OR(ISBLANK(HLOOKUP(P$22,'WFO-Date-Source'!$A$3:$AB$3656,$A27,0))=TRUE,ISERROR(HLOOKUP(P$22,'WFO-Date-Source'!$A$3:$AB$3656,$A27,0))=TRUE),"NA",HLOOKUP(P$22,'WFO-Date-Source'!$A$3:$AB$3656,$A27,0))</f>
        <v>90</v>
      </c>
      <c r="Q27" s="57">
        <f>IF(OR(ISBLANK(HLOOKUP(Q$22,'WFO-Date-Source'!$A$3:$AB$3656,$A27,0))=TRUE,ISERROR(HLOOKUP(Q$22,'WFO-Date-Source'!$A$3:$AB$3656,$A27,0))=TRUE),"NA",HLOOKUP(Q$22,'WFO-Date-Source'!$A$3:$AB$3656,$A27,0))</f>
        <v>190</v>
      </c>
      <c r="R27" s="57">
        <f>IF(OR(ISBLANK(HLOOKUP(R$22,'WFO-Date-Source'!$A$3:$AB$3656,$A27,0))=TRUE,ISERROR(HLOOKUP(R$22,'WFO-Date-Source'!$A$3:$AB$3656,$A27,0))=TRUE),"NA",HLOOKUP(R$22,'WFO-Date-Source'!$A$3:$AB$3656,$A27,0))</f>
        <v>10</v>
      </c>
      <c r="S27" s="57">
        <f>IF(OR(ISBLANK(HLOOKUP(S$22,'WFO-Date-Source'!$A$3:$AB$3656,$A27,0))=TRUE,ISERROR(HLOOKUP(S$22,'WFO-Date-Source'!$A$3:$AB$3656,$A27,0))=TRUE),"NA",HLOOKUP(S$22,'WFO-Date-Source'!$A$3:$AB$3656,$A27,0))</f>
        <v>0</v>
      </c>
      <c r="T27" s="57">
        <f>IF(OR(ISBLANK(HLOOKUP(T$22,'WFO-Date-Source'!$A$3:$AB$3656,$A27,0))=TRUE,ISERROR(HLOOKUP(T$22,'WFO-Date-Source'!$A$3:$AB$3656,$A27,0))=TRUE),"NA",HLOOKUP(T$22,'WFO-Date-Source'!$A$3:$AB$3656,$A27,0))</f>
        <v>0</v>
      </c>
      <c r="U27" s="57">
        <f>IF(OR(ISBLANK(HLOOKUP(U$22,'WFO-Date-Source'!$A$3:$AB$3656,$A27,0))=TRUE,ISERROR(HLOOKUP(U$22,'WFO-Date-Source'!$A$3:$AB$3656,$A27,0))=TRUE),"NA",HLOOKUP(U$22,'WFO-Date-Source'!$A$3:$AB$3656,$A27,0))</f>
        <v>10</v>
      </c>
      <c r="V27" s="57">
        <f>IF(OR(ISBLANK(HLOOKUP(V$22,'WFO-Date-Source'!$A$3:$AB$3656,$A27,0))=TRUE,ISERROR(HLOOKUP(V$22,'WFO-Date-Source'!$A$3:$AB$3656,$A27,0))=TRUE),"NA",HLOOKUP(V$22,'WFO-Date-Source'!$A$3:$AB$3656,$A27,0))</f>
        <v>0</v>
      </c>
      <c r="W27" s="57">
        <f>IF(OR(ISBLANK(HLOOKUP(W$22,'WFO-Date-Source'!$A$3:$AB$3656,$A27,0))=TRUE,ISERROR(HLOOKUP(W$22,'WFO-Date-Source'!$A$3:$AB$3656,$A27,0))=TRUE),"NA",HLOOKUP(W$22,'WFO-Date-Source'!$A$3:$AB$3656,$A27,0))</f>
        <v>30</v>
      </c>
      <c r="X27" s="57">
        <f>IF(OR(ISBLANK(HLOOKUP(X$22,'WFO-Date-Source'!$A$3:$AB$3656,$A27,0))=TRUE,ISERROR(HLOOKUP(X$22,'WFO-Date-Source'!$A$3:$AB$3656,$A27,0))=TRUE),"NA",HLOOKUP(X$22,'WFO-Date-Source'!$A$3:$AB$3656,$A27,0))</f>
        <v>350</v>
      </c>
      <c r="Y27" s="57">
        <f>IF(OR(ISBLANK(HLOOKUP(Y$22,'WFO-Date-Source'!$A$3:$AB$3656,$A27,0))=TRUE,ISERROR(HLOOKUP(Y$22,'WFO-Date-Source'!$A$3:$AB$3656,$A27,0))=TRUE),"NA",HLOOKUP(Y$22,'WFO-Date-Source'!$A$3:$AB$3656,$A27,0))</f>
        <v>170</v>
      </c>
      <c r="Z27" s="57">
        <f>IF(OR(ISBLANK(HLOOKUP(Z$22,'WFO-Date-Source'!$A$3:$AB$3656,$A27,0))=TRUE,ISERROR(HLOOKUP(Z$22,'WFO-Date-Source'!$A$3:$AB$3656,$A27,0))=TRUE),"NA",HLOOKUP(Z$22,'WFO-Date-Source'!$A$3:$AB$3656,$A27,0))</f>
        <v>310</v>
      </c>
      <c r="AA27" s="57">
        <f>IF(OR(ISBLANK(HLOOKUP(AA$22,'WFO-Date-Source'!$A$3:$AB$3656,$A27,0))=TRUE,ISERROR(HLOOKUP(AA$22,'WFO-Date-Source'!$A$3:$AB$3656,$A27,0))=TRUE),"NA",HLOOKUP(AA$22,'WFO-Date-Source'!$A$3:$AB$3656,$A27,0))</f>
        <v>700</v>
      </c>
      <c r="AB27" s="57">
        <f>IF(OR(ISBLANK(HLOOKUP(AB$22,'WFO-Date-Source'!$A$3:$AB$3656,$A27,0))=TRUE,ISERROR(HLOOKUP(AB$22,'WFO-Date-Source'!$A$3:$AB$3656,$A27,0))=TRUE),"NA",HLOOKUP(AB$22,'WFO-Date-Source'!$A$3:$AB$3656,$A27,0))</f>
        <v>100</v>
      </c>
      <c r="AC27" s="25"/>
      <c r="AD27" s="25"/>
      <c r="AE27" s="5"/>
    </row>
    <row r="28" spans="1:31" x14ac:dyDescent="0.15">
      <c r="A28" s="38">
        <v>7</v>
      </c>
      <c r="B28" s="51">
        <f>'WFO-Date-Source'!A9</f>
        <v>41958</v>
      </c>
      <c r="C28" s="57" t="str">
        <f>IF(OR(ISBLANK(HLOOKUP(C$22,'WFO-Date-Source'!$A$3:$AB$3656,$A28,0))=TRUE,ISERROR(HLOOKUP(C$22,'WFO-Date-Source'!$A$3:$AB$3656,$A28,0))=TRUE),"NA",HLOOKUP(C$22,'WFO-Date-Source'!$A$3:$AB$3656,$A28,0))</f>
        <v>NA</v>
      </c>
      <c r="D28" s="57" t="str">
        <f>IF(OR(ISBLANK(HLOOKUP(D$22,'WFO-Date-Source'!$A$3:$AB$3656,$A28,0))=TRUE,ISERROR(HLOOKUP(D$22,'WFO-Date-Source'!$A$3:$AB$3656,$A28,0))=TRUE),"NA",HLOOKUP(D$22,'WFO-Date-Source'!$A$3:$AB$3656,$A28,0))</f>
        <v>NA</v>
      </c>
      <c r="E28" s="57" t="str">
        <f>IF(OR(ISBLANK(HLOOKUP(E$22,'WFO-Date-Source'!$A$3:$AB$3656,$A28,0))=TRUE,ISERROR(HLOOKUP(E$22,'WFO-Date-Source'!$A$3:$AB$3656,$A28,0))=TRUE),"NA",HLOOKUP(E$22,'WFO-Date-Source'!$A$3:$AB$3656,$A28,0))</f>
        <v>NA</v>
      </c>
      <c r="F28" s="57" t="str">
        <f>IF(OR(ISBLANK(HLOOKUP(F$22,'WFO-Date-Source'!$A$3:$AB$3656,$A28,0))=TRUE,ISERROR(HLOOKUP(F$22,'WFO-Date-Source'!$A$3:$AB$3656,$A28,0))=TRUE),"NA",HLOOKUP(F$22,'WFO-Date-Source'!$A$3:$AB$3656,$A28,0))</f>
        <v>NA</v>
      </c>
      <c r="G28" s="57" t="str">
        <f>IF(OR(ISBLANK(HLOOKUP(G$22,'WFO-Date-Source'!$A$3:$AB$3656,$A28,0))=TRUE,ISERROR(HLOOKUP(G$22,'WFO-Date-Source'!$A$3:$AB$3656,$A28,0))=TRUE),"NA",HLOOKUP(G$22,'WFO-Date-Source'!$A$3:$AB$3656,$A28,0))</f>
        <v>NA</v>
      </c>
      <c r="H28" s="57">
        <f>IF(OR(ISBLANK(HLOOKUP(H$22,'WFO-Date-Source'!$A$3:$AB$3656,$A28,0))=TRUE,ISERROR(HLOOKUP(H$22,'WFO-Date-Source'!$A$3:$AB$3656,$A28,0))=TRUE),"NA",HLOOKUP(H$22,'WFO-Date-Source'!$A$3:$AB$3656,$A28,0))</f>
        <v>0</v>
      </c>
      <c r="I28" s="57">
        <f>IF(OR(ISBLANK(HLOOKUP(I$22,'WFO-Date-Source'!$A$3:$AB$3656,$A28,0))=TRUE,ISERROR(HLOOKUP(I$22,'WFO-Date-Source'!$A$3:$AB$3656,$A28,0))=TRUE),"NA",HLOOKUP(I$22,'WFO-Date-Source'!$A$3:$AB$3656,$A28,0))</f>
        <v>0</v>
      </c>
      <c r="J28" s="57" t="str">
        <f>IF(OR(ISBLANK(HLOOKUP(J$22,'WFO-Date-Source'!$A$3:$AB$3656,$A28,0))=TRUE,ISERROR(HLOOKUP(J$22,'WFO-Date-Source'!$A$3:$AB$3656,$A28,0))=TRUE),"NA",HLOOKUP(J$22,'WFO-Date-Source'!$A$3:$AB$3656,$A28,0))</f>
        <v>NA</v>
      </c>
      <c r="K28" s="57" t="str">
        <f>IF(OR(ISBLANK(HLOOKUP(K$22,'WFO-Date-Source'!$A$3:$AB$3656,$A28,0))=TRUE,ISERROR(HLOOKUP(K$22,'WFO-Date-Source'!$A$3:$AB$3656,$A28,0))=TRUE),"NA",HLOOKUP(K$22,'WFO-Date-Source'!$A$3:$AB$3656,$A28,0))</f>
        <v>NA</v>
      </c>
      <c r="L28" s="57" t="str">
        <f>IF(OR(ISBLANK(HLOOKUP(L$22,'WFO-Date-Source'!$A$3:$AB$3656,$A28,0))=TRUE,ISERROR(HLOOKUP(L$22,'WFO-Date-Source'!$A$3:$AB$3656,$A28,0))=TRUE),"NA",HLOOKUP(L$22,'WFO-Date-Source'!$A$3:$AB$3656,$A28,0))</f>
        <v>NA</v>
      </c>
      <c r="M28" s="57" t="str">
        <f>IF(OR(ISBLANK(HLOOKUP(M$22,'WFO-Date-Source'!$A$3:$AB$3656,$A28,0))=TRUE,ISERROR(HLOOKUP(M$22,'WFO-Date-Source'!$A$3:$AB$3656,$A28,0))=TRUE),"NA",HLOOKUP(M$22,'WFO-Date-Source'!$A$3:$AB$3656,$A28,0))</f>
        <v>NA</v>
      </c>
      <c r="N28" s="57" t="str">
        <f>IF(OR(ISBLANK(HLOOKUP(N$22,'WFO-Date-Source'!$A$3:$AB$3656,$A28,0))=TRUE,ISERROR(HLOOKUP(N$22,'WFO-Date-Source'!$A$3:$AB$3656,$A28,0))=TRUE),"NA",HLOOKUP(N$22,'WFO-Date-Source'!$A$3:$AB$3656,$A28,0))</f>
        <v>NA</v>
      </c>
      <c r="O28" s="57" t="str">
        <f>IF(OR(ISBLANK(HLOOKUP(O$22,'WFO-Date-Source'!$A$3:$AB$3656,$A28,0))=TRUE,ISERROR(HLOOKUP(O$22,'WFO-Date-Source'!$A$3:$AB$3656,$A28,0))=TRUE),"NA",HLOOKUP(O$22,'WFO-Date-Source'!$A$3:$AB$3656,$A28,0))</f>
        <v>NA</v>
      </c>
      <c r="P28" s="57" t="str">
        <f>IF(OR(ISBLANK(HLOOKUP(P$22,'WFO-Date-Source'!$A$3:$AB$3656,$A28,0))=TRUE,ISERROR(HLOOKUP(P$22,'WFO-Date-Source'!$A$3:$AB$3656,$A28,0))=TRUE),"NA",HLOOKUP(P$22,'WFO-Date-Source'!$A$3:$AB$3656,$A28,0))</f>
        <v>NA</v>
      </c>
      <c r="Q28" s="57" t="str">
        <f>IF(OR(ISBLANK(HLOOKUP(Q$22,'WFO-Date-Source'!$A$3:$AB$3656,$A28,0))=TRUE,ISERROR(HLOOKUP(Q$22,'WFO-Date-Source'!$A$3:$AB$3656,$A28,0))=TRUE),"NA",HLOOKUP(Q$22,'WFO-Date-Source'!$A$3:$AB$3656,$A28,0))</f>
        <v>NA</v>
      </c>
      <c r="R28" s="57" t="str">
        <f>IF(OR(ISBLANK(HLOOKUP(R$22,'WFO-Date-Source'!$A$3:$AB$3656,$A28,0))=TRUE,ISERROR(HLOOKUP(R$22,'WFO-Date-Source'!$A$3:$AB$3656,$A28,0))=TRUE),"NA",HLOOKUP(R$22,'WFO-Date-Source'!$A$3:$AB$3656,$A28,0))</f>
        <v>NA</v>
      </c>
      <c r="S28" s="57" t="str">
        <f>IF(OR(ISBLANK(HLOOKUP(S$22,'WFO-Date-Source'!$A$3:$AB$3656,$A28,0))=TRUE,ISERROR(HLOOKUP(S$22,'WFO-Date-Source'!$A$3:$AB$3656,$A28,0))=TRUE),"NA",HLOOKUP(S$22,'WFO-Date-Source'!$A$3:$AB$3656,$A28,0))</f>
        <v>NA</v>
      </c>
      <c r="T28" s="57" t="str">
        <f>IF(OR(ISBLANK(HLOOKUP(T$22,'WFO-Date-Source'!$A$3:$AB$3656,$A28,0))=TRUE,ISERROR(HLOOKUP(T$22,'WFO-Date-Source'!$A$3:$AB$3656,$A28,0))=TRUE),"NA",HLOOKUP(T$22,'WFO-Date-Source'!$A$3:$AB$3656,$A28,0))</f>
        <v>NA</v>
      </c>
      <c r="U28" s="57" t="str">
        <f>IF(OR(ISBLANK(HLOOKUP(U$22,'WFO-Date-Source'!$A$3:$AB$3656,$A28,0))=TRUE,ISERROR(HLOOKUP(U$22,'WFO-Date-Source'!$A$3:$AB$3656,$A28,0))=TRUE),"NA",HLOOKUP(U$22,'WFO-Date-Source'!$A$3:$AB$3656,$A28,0))</f>
        <v>NA</v>
      </c>
      <c r="V28" s="57" t="str">
        <f>IF(OR(ISBLANK(HLOOKUP(V$22,'WFO-Date-Source'!$A$3:$AB$3656,$A28,0))=TRUE,ISERROR(HLOOKUP(V$22,'WFO-Date-Source'!$A$3:$AB$3656,$A28,0))=TRUE),"NA",HLOOKUP(V$22,'WFO-Date-Source'!$A$3:$AB$3656,$A28,0))</f>
        <v>NA</v>
      </c>
      <c r="W28" s="57" t="str">
        <f>IF(OR(ISBLANK(HLOOKUP(W$22,'WFO-Date-Source'!$A$3:$AB$3656,$A28,0))=TRUE,ISERROR(HLOOKUP(W$22,'WFO-Date-Source'!$A$3:$AB$3656,$A28,0))=TRUE),"NA",HLOOKUP(W$22,'WFO-Date-Source'!$A$3:$AB$3656,$A28,0))</f>
        <v>NA</v>
      </c>
      <c r="X28" s="57" t="str">
        <f>IF(OR(ISBLANK(HLOOKUP(X$22,'WFO-Date-Source'!$A$3:$AB$3656,$A28,0))=TRUE,ISERROR(HLOOKUP(X$22,'WFO-Date-Source'!$A$3:$AB$3656,$A28,0))=TRUE),"NA",HLOOKUP(X$22,'WFO-Date-Source'!$A$3:$AB$3656,$A28,0))</f>
        <v>NA</v>
      </c>
      <c r="Y28" s="57" t="str">
        <f>IF(OR(ISBLANK(HLOOKUP(Y$22,'WFO-Date-Source'!$A$3:$AB$3656,$A28,0))=TRUE,ISERROR(HLOOKUP(Y$22,'WFO-Date-Source'!$A$3:$AB$3656,$A28,0))=TRUE),"NA",HLOOKUP(Y$22,'WFO-Date-Source'!$A$3:$AB$3656,$A28,0))</f>
        <v>NA</v>
      </c>
      <c r="Z28" s="57" t="str">
        <f>IF(OR(ISBLANK(HLOOKUP(Z$22,'WFO-Date-Source'!$A$3:$AB$3656,$A28,0))=TRUE,ISERROR(HLOOKUP(Z$22,'WFO-Date-Source'!$A$3:$AB$3656,$A28,0))=TRUE),"NA",HLOOKUP(Z$22,'WFO-Date-Source'!$A$3:$AB$3656,$A28,0))</f>
        <v>NA</v>
      </c>
      <c r="AA28" s="57" t="str">
        <f>IF(OR(ISBLANK(HLOOKUP(AA$22,'WFO-Date-Source'!$A$3:$AB$3656,$A28,0))=TRUE,ISERROR(HLOOKUP(AA$22,'WFO-Date-Source'!$A$3:$AB$3656,$A28,0))=TRUE),"NA",HLOOKUP(AA$22,'WFO-Date-Source'!$A$3:$AB$3656,$A28,0))</f>
        <v>NA</v>
      </c>
      <c r="AB28" s="57" t="str">
        <f>IF(OR(ISBLANK(HLOOKUP(AB$22,'WFO-Date-Source'!$A$3:$AB$3656,$A28,0))=TRUE,ISERROR(HLOOKUP(AB$22,'WFO-Date-Source'!$A$3:$AB$3656,$A28,0))=TRUE),"NA",HLOOKUP(AB$22,'WFO-Date-Source'!$A$3:$AB$3656,$A28,0))</f>
        <v>NA</v>
      </c>
      <c r="AC28" s="25"/>
      <c r="AD28" s="25"/>
      <c r="AE28" s="5"/>
    </row>
    <row r="29" spans="1:31" x14ac:dyDescent="0.15">
      <c r="A29" s="38">
        <v>8</v>
      </c>
      <c r="B29" s="51">
        <f>'WFO-Date-Source'!A10</f>
        <v>41989</v>
      </c>
      <c r="C29" s="57">
        <f>IF(OR(ISBLANK(HLOOKUP(C$22,'WFO-Date-Source'!$A$3:$AB$3656,$A29,0))=TRUE,ISERROR(HLOOKUP(C$22,'WFO-Date-Source'!$A$3:$AB$3656,$A29,0))=TRUE),"NA",HLOOKUP(C$22,'WFO-Date-Source'!$A$3:$AB$3656,$A29,0))</f>
        <v>20</v>
      </c>
      <c r="D29" s="57">
        <f>IF(OR(ISBLANK(HLOOKUP(D$22,'WFO-Date-Source'!$A$3:$AB$3656,$A29,0))=TRUE,ISERROR(HLOOKUP(D$22,'WFO-Date-Source'!$A$3:$AB$3656,$A29,0))=TRUE),"NA",HLOOKUP(D$22,'WFO-Date-Source'!$A$3:$AB$3656,$A29,0))</f>
        <v>10</v>
      </c>
      <c r="E29" s="57">
        <f>IF(OR(ISBLANK(HLOOKUP(E$22,'WFO-Date-Source'!$A$3:$AB$3656,$A29,0))=TRUE,ISERROR(HLOOKUP(E$22,'WFO-Date-Source'!$A$3:$AB$3656,$A29,0))=TRUE),"NA",HLOOKUP(E$22,'WFO-Date-Source'!$A$3:$AB$3656,$A29,0))</f>
        <v>0</v>
      </c>
      <c r="F29" s="57">
        <f>IF(OR(ISBLANK(HLOOKUP(F$22,'WFO-Date-Source'!$A$3:$AB$3656,$A29,0))=TRUE,ISERROR(HLOOKUP(F$22,'WFO-Date-Source'!$A$3:$AB$3656,$A29,0))=TRUE),"NA",HLOOKUP(F$22,'WFO-Date-Source'!$A$3:$AB$3656,$A29,0))</f>
        <v>0</v>
      </c>
      <c r="G29" s="57">
        <f>IF(OR(ISBLANK(HLOOKUP(G$22,'WFO-Date-Source'!$A$3:$AB$3656,$A29,0))=TRUE,ISERROR(HLOOKUP(G$22,'WFO-Date-Source'!$A$3:$AB$3656,$A29,0))=TRUE),"NA",HLOOKUP(G$22,'WFO-Date-Source'!$A$3:$AB$3656,$A29,0))</f>
        <v>10</v>
      </c>
      <c r="H29" s="57">
        <f>IF(OR(ISBLANK(HLOOKUP(H$22,'WFO-Date-Source'!$A$3:$AB$3656,$A29,0))=TRUE,ISERROR(HLOOKUP(H$22,'WFO-Date-Source'!$A$3:$AB$3656,$A29,0))=TRUE),"NA",HLOOKUP(H$22,'WFO-Date-Source'!$A$3:$AB$3656,$A29,0))</f>
        <v>2</v>
      </c>
      <c r="I29" s="57">
        <f>IF(OR(ISBLANK(HLOOKUP(I$22,'WFO-Date-Source'!$A$3:$AB$3656,$A29,0))=TRUE,ISERROR(HLOOKUP(I$22,'WFO-Date-Source'!$A$3:$AB$3656,$A29,0))=TRUE),"NA",HLOOKUP(I$22,'WFO-Date-Source'!$A$3:$AB$3656,$A29,0))</f>
        <v>5</v>
      </c>
      <c r="J29" s="57">
        <f>IF(OR(ISBLANK(HLOOKUP(J$22,'WFO-Date-Source'!$A$3:$AB$3656,$A29,0))=TRUE,ISERROR(HLOOKUP(J$22,'WFO-Date-Source'!$A$3:$AB$3656,$A29,0))=TRUE),"NA",HLOOKUP(J$22,'WFO-Date-Source'!$A$3:$AB$3656,$A29,0))</f>
        <v>0</v>
      </c>
      <c r="K29" s="57">
        <f>IF(OR(ISBLANK(HLOOKUP(K$22,'WFO-Date-Source'!$A$3:$AB$3656,$A29,0))=TRUE,ISERROR(HLOOKUP(K$22,'WFO-Date-Source'!$A$3:$AB$3656,$A29,0))=TRUE),"NA",HLOOKUP(K$22,'WFO-Date-Source'!$A$3:$AB$3656,$A29,0))</f>
        <v>0</v>
      </c>
      <c r="L29" s="57">
        <f>IF(OR(ISBLANK(HLOOKUP(L$22,'WFO-Date-Source'!$A$3:$AB$3656,$A29,0))=TRUE,ISERROR(HLOOKUP(L$22,'WFO-Date-Source'!$A$3:$AB$3656,$A29,0))=TRUE),"NA",HLOOKUP(L$22,'WFO-Date-Source'!$A$3:$AB$3656,$A29,0))</f>
        <v>0</v>
      </c>
      <c r="M29" s="57">
        <f>IF(OR(ISBLANK(HLOOKUP(M$22,'WFO-Date-Source'!$A$3:$AB$3656,$A29,0))=TRUE,ISERROR(HLOOKUP(M$22,'WFO-Date-Source'!$A$3:$AB$3656,$A29,0))=TRUE),"NA",HLOOKUP(M$22,'WFO-Date-Source'!$A$3:$AB$3656,$A29,0))</f>
        <v>0</v>
      </c>
      <c r="N29" s="57">
        <f>IF(OR(ISBLANK(HLOOKUP(N$22,'WFO-Date-Source'!$A$3:$AB$3656,$A29,0))=TRUE,ISERROR(HLOOKUP(N$22,'WFO-Date-Source'!$A$3:$AB$3656,$A29,0))=TRUE),"NA",HLOOKUP(N$22,'WFO-Date-Source'!$A$3:$AB$3656,$A29,0))</f>
        <v>0</v>
      </c>
      <c r="O29" s="57">
        <f>IF(OR(ISBLANK(HLOOKUP(O$22,'WFO-Date-Source'!$A$3:$AB$3656,$A29,0))=TRUE,ISERROR(HLOOKUP(O$22,'WFO-Date-Source'!$A$3:$AB$3656,$A29,0))=TRUE),"NA",HLOOKUP(O$22,'WFO-Date-Source'!$A$3:$AB$3656,$A29,0))</f>
        <v>110</v>
      </c>
      <c r="P29" s="57">
        <f>IF(OR(ISBLANK(HLOOKUP(P$22,'WFO-Date-Source'!$A$3:$AB$3656,$A29,0))=TRUE,ISERROR(HLOOKUP(P$22,'WFO-Date-Source'!$A$3:$AB$3656,$A29,0))=TRUE),"NA",HLOOKUP(P$22,'WFO-Date-Source'!$A$3:$AB$3656,$A29,0))</f>
        <v>480</v>
      </c>
      <c r="Q29" s="57">
        <f>IF(OR(ISBLANK(HLOOKUP(Q$22,'WFO-Date-Source'!$A$3:$AB$3656,$A29,0))=TRUE,ISERROR(HLOOKUP(Q$22,'WFO-Date-Source'!$A$3:$AB$3656,$A29,0))=TRUE),"NA",HLOOKUP(Q$22,'WFO-Date-Source'!$A$3:$AB$3656,$A29,0))</f>
        <v>130</v>
      </c>
      <c r="R29" s="57">
        <f>IF(OR(ISBLANK(HLOOKUP(R$22,'WFO-Date-Source'!$A$3:$AB$3656,$A29,0))=TRUE,ISERROR(HLOOKUP(R$22,'WFO-Date-Source'!$A$3:$AB$3656,$A29,0))=TRUE),"NA",HLOOKUP(R$22,'WFO-Date-Source'!$A$3:$AB$3656,$A29,0))</f>
        <v>100</v>
      </c>
      <c r="S29" s="57">
        <f>IF(OR(ISBLANK(HLOOKUP(S$22,'WFO-Date-Source'!$A$3:$AB$3656,$A29,0))=TRUE,ISERROR(HLOOKUP(S$22,'WFO-Date-Source'!$A$3:$AB$3656,$A29,0))=TRUE),"NA",HLOOKUP(S$22,'WFO-Date-Source'!$A$3:$AB$3656,$A29,0))</f>
        <v>0</v>
      </c>
      <c r="T29" s="57">
        <f>IF(OR(ISBLANK(HLOOKUP(T$22,'WFO-Date-Source'!$A$3:$AB$3656,$A29,0))=TRUE,ISERROR(HLOOKUP(T$22,'WFO-Date-Source'!$A$3:$AB$3656,$A29,0))=TRUE),"NA",HLOOKUP(T$22,'WFO-Date-Source'!$A$3:$AB$3656,$A29,0))</f>
        <v>20</v>
      </c>
      <c r="U29" s="57">
        <f>IF(OR(ISBLANK(HLOOKUP(U$22,'WFO-Date-Source'!$A$3:$AB$3656,$A29,0))=TRUE,ISERROR(HLOOKUP(U$22,'WFO-Date-Source'!$A$3:$AB$3656,$A29,0))=TRUE),"NA",HLOOKUP(U$22,'WFO-Date-Source'!$A$3:$AB$3656,$A29,0))</f>
        <v>50</v>
      </c>
      <c r="V29" s="57">
        <f>IF(OR(ISBLANK(HLOOKUP(V$22,'WFO-Date-Source'!$A$3:$AB$3656,$A29,0))=TRUE,ISERROR(HLOOKUP(V$22,'WFO-Date-Source'!$A$3:$AB$3656,$A29,0))=TRUE),"NA",HLOOKUP(V$22,'WFO-Date-Source'!$A$3:$AB$3656,$A29,0))</f>
        <v>0</v>
      </c>
      <c r="W29" s="57">
        <f>IF(OR(ISBLANK(HLOOKUP(W$22,'WFO-Date-Source'!$A$3:$AB$3656,$A29,0))=TRUE,ISERROR(HLOOKUP(W$22,'WFO-Date-Source'!$A$3:$AB$3656,$A29,0))=TRUE),"NA",HLOOKUP(W$22,'WFO-Date-Source'!$A$3:$AB$3656,$A29,0))</f>
        <v>50</v>
      </c>
      <c r="X29" s="57">
        <f>IF(OR(ISBLANK(HLOOKUP(X$22,'WFO-Date-Source'!$A$3:$AB$3656,$A29,0))=TRUE,ISERROR(HLOOKUP(X$22,'WFO-Date-Source'!$A$3:$AB$3656,$A29,0))=TRUE),"NA",HLOOKUP(X$22,'WFO-Date-Source'!$A$3:$AB$3656,$A29,0))</f>
        <v>2900</v>
      </c>
      <c r="Y29" s="57">
        <f>IF(OR(ISBLANK(HLOOKUP(Y$22,'WFO-Date-Source'!$A$3:$AB$3656,$A29,0))=TRUE,ISERROR(HLOOKUP(Y$22,'WFO-Date-Source'!$A$3:$AB$3656,$A29,0))=TRUE),"NA",HLOOKUP(Y$22,'WFO-Date-Source'!$A$3:$AB$3656,$A29,0))</f>
        <v>210</v>
      </c>
      <c r="Z29" s="57">
        <f>IF(OR(ISBLANK(HLOOKUP(Z$22,'WFO-Date-Source'!$A$3:$AB$3656,$A29,0))=TRUE,ISERROR(HLOOKUP(Z$22,'WFO-Date-Source'!$A$3:$AB$3656,$A29,0))=TRUE),"NA",HLOOKUP(Z$22,'WFO-Date-Source'!$A$3:$AB$3656,$A29,0))</f>
        <v>430</v>
      </c>
      <c r="AA29" s="57">
        <f>IF(OR(ISBLANK(HLOOKUP(AA$22,'WFO-Date-Source'!$A$3:$AB$3656,$A29,0))=TRUE,ISERROR(HLOOKUP(AA$22,'WFO-Date-Source'!$A$3:$AB$3656,$A29,0))=TRUE),"NA",HLOOKUP(AA$22,'WFO-Date-Source'!$A$3:$AB$3656,$A29,0))</f>
        <v>660</v>
      </c>
      <c r="AB29" s="57">
        <f>IF(OR(ISBLANK(HLOOKUP(AB$22,'WFO-Date-Source'!$A$3:$AB$3656,$A29,0))=TRUE,ISERROR(HLOOKUP(AB$22,'WFO-Date-Source'!$A$3:$AB$3656,$A29,0))=TRUE),"NA",HLOOKUP(AB$22,'WFO-Date-Source'!$A$3:$AB$3656,$A29,0))</f>
        <v>240</v>
      </c>
      <c r="AC29" s="25"/>
      <c r="AD29" s="25"/>
      <c r="AE29" s="5"/>
    </row>
    <row r="30" spans="1:31" x14ac:dyDescent="0.15">
      <c r="A30" s="38">
        <v>9</v>
      </c>
      <c r="B30" s="51">
        <f>'WFO-Date-Source'!A11</f>
        <v>42019</v>
      </c>
      <c r="C30" s="57">
        <f>IF(OR(ISBLANK(HLOOKUP(C$22,'WFO-Date-Source'!$A$3:$AB$3656,$A30,0))=TRUE,ISERROR(HLOOKUP(C$22,'WFO-Date-Source'!$A$3:$AB$3656,$A30,0))=TRUE),"NA",HLOOKUP(C$22,'WFO-Date-Source'!$A$3:$AB$3656,$A30,0))</f>
        <v>0</v>
      </c>
      <c r="D30" s="57">
        <f>IF(OR(ISBLANK(HLOOKUP(D$22,'WFO-Date-Source'!$A$3:$AB$3656,$A30,0))=TRUE,ISERROR(HLOOKUP(D$22,'WFO-Date-Source'!$A$3:$AB$3656,$A30,0))=TRUE),"NA",HLOOKUP(D$22,'WFO-Date-Source'!$A$3:$AB$3656,$A30,0))</f>
        <v>0</v>
      </c>
      <c r="E30" s="57">
        <f>IF(OR(ISBLANK(HLOOKUP(E$22,'WFO-Date-Source'!$A$3:$AB$3656,$A30,0))=TRUE,ISERROR(HLOOKUP(E$22,'WFO-Date-Source'!$A$3:$AB$3656,$A30,0))=TRUE),"NA",HLOOKUP(E$22,'WFO-Date-Source'!$A$3:$AB$3656,$A30,0))</f>
        <v>10</v>
      </c>
      <c r="F30" s="57">
        <f>IF(OR(ISBLANK(HLOOKUP(F$22,'WFO-Date-Source'!$A$3:$AB$3656,$A30,0))=TRUE,ISERROR(HLOOKUP(F$22,'WFO-Date-Source'!$A$3:$AB$3656,$A30,0))=TRUE),"NA",HLOOKUP(F$22,'WFO-Date-Source'!$A$3:$AB$3656,$A30,0))</f>
        <v>0</v>
      </c>
      <c r="G30" s="57">
        <f>IF(OR(ISBLANK(HLOOKUP(G$22,'WFO-Date-Source'!$A$3:$AB$3656,$A30,0))=TRUE,ISERROR(HLOOKUP(G$22,'WFO-Date-Source'!$A$3:$AB$3656,$A30,0))=TRUE),"NA",HLOOKUP(G$22,'WFO-Date-Source'!$A$3:$AB$3656,$A30,0))</f>
        <v>0</v>
      </c>
      <c r="H30" s="57" t="str">
        <f>IF(OR(ISBLANK(HLOOKUP(H$22,'WFO-Date-Source'!$A$3:$AB$3656,$A30,0))=TRUE,ISERROR(HLOOKUP(H$22,'WFO-Date-Source'!$A$3:$AB$3656,$A30,0))=TRUE),"NA",HLOOKUP(H$22,'WFO-Date-Source'!$A$3:$AB$3656,$A30,0))</f>
        <v>NA</v>
      </c>
      <c r="I30" s="57" t="str">
        <f>IF(OR(ISBLANK(HLOOKUP(I$22,'WFO-Date-Source'!$A$3:$AB$3656,$A30,0))=TRUE,ISERROR(HLOOKUP(I$22,'WFO-Date-Source'!$A$3:$AB$3656,$A30,0))=TRUE),"NA",HLOOKUP(I$22,'WFO-Date-Source'!$A$3:$AB$3656,$A30,0))</f>
        <v>NA</v>
      </c>
      <c r="J30" s="57">
        <f>IF(OR(ISBLANK(HLOOKUP(J$22,'WFO-Date-Source'!$A$3:$AB$3656,$A30,0))=TRUE,ISERROR(HLOOKUP(J$22,'WFO-Date-Source'!$A$3:$AB$3656,$A30,0))=TRUE),"NA",HLOOKUP(J$22,'WFO-Date-Source'!$A$3:$AB$3656,$A30,0))</f>
        <v>0</v>
      </c>
      <c r="K30" s="57">
        <f>IF(OR(ISBLANK(HLOOKUP(K$22,'WFO-Date-Source'!$A$3:$AB$3656,$A30,0))=TRUE,ISERROR(HLOOKUP(K$22,'WFO-Date-Source'!$A$3:$AB$3656,$A30,0))=TRUE),"NA",HLOOKUP(K$22,'WFO-Date-Source'!$A$3:$AB$3656,$A30,0))</f>
        <v>0</v>
      </c>
      <c r="L30" s="57">
        <f>IF(OR(ISBLANK(HLOOKUP(L$22,'WFO-Date-Source'!$A$3:$AB$3656,$A30,0))=TRUE,ISERROR(HLOOKUP(L$22,'WFO-Date-Source'!$A$3:$AB$3656,$A30,0))=TRUE),"NA",HLOOKUP(L$22,'WFO-Date-Source'!$A$3:$AB$3656,$A30,0))</f>
        <v>0</v>
      </c>
      <c r="M30" s="57">
        <f>IF(OR(ISBLANK(HLOOKUP(M$22,'WFO-Date-Source'!$A$3:$AB$3656,$A30,0))=TRUE,ISERROR(HLOOKUP(M$22,'WFO-Date-Source'!$A$3:$AB$3656,$A30,0))=TRUE),"NA",HLOOKUP(M$22,'WFO-Date-Source'!$A$3:$AB$3656,$A30,0))</f>
        <v>0</v>
      </c>
      <c r="N30" s="57">
        <f>IF(OR(ISBLANK(HLOOKUP(N$22,'WFO-Date-Source'!$A$3:$AB$3656,$A30,0))=TRUE,ISERROR(HLOOKUP(N$22,'WFO-Date-Source'!$A$3:$AB$3656,$A30,0))=TRUE),"NA",HLOOKUP(N$22,'WFO-Date-Source'!$A$3:$AB$3656,$A30,0))</f>
        <v>0</v>
      </c>
      <c r="O30" s="57">
        <f>IF(OR(ISBLANK(HLOOKUP(O$22,'WFO-Date-Source'!$A$3:$AB$3656,$A30,0))=TRUE,ISERROR(HLOOKUP(O$22,'WFO-Date-Source'!$A$3:$AB$3656,$A30,0))=TRUE),"NA",HLOOKUP(O$22,'WFO-Date-Source'!$A$3:$AB$3656,$A30,0))</f>
        <v>10</v>
      </c>
      <c r="P30" s="57">
        <f>IF(OR(ISBLANK(HLOOKUP(P$22,'WFO-Date-Source'!$A$3:$AB$3656,$A30,0))=TRUE,ISERROR(HLOOKUP(P$22,'WFO-Date-Source'!$A$3:$AB$3656,$A30,0))=TRUE),"NA",HLOOKUP(P$22,'WFO-Date-Source'!$A$3:$AB$3656,$A30,0))</f>
        <v>10</v>
      </c>
      <c r="Q30" s="57">
        <f>IF(OR(ISBLANK(HLOOKUP(Q$22,'WFO-Date-Source'!$A$3:$AB$3656,$A30,0))=TRUE,ISERROR(HLOOKUP(Q$22,'WFO-Date-Source'!$A$3:$AB$3656,$A30,0))=TRUE),"NA",HLOOKUP(Q$22,'WFO-Date-Source'!$A$3:$AB$3656,$A30,0))</f>
        <v>0</v>
      </c>
      <c r="R30" s="57">
        <f>IF(OR(ISBLANK(HLOOKUP(R$22,'WFO-Date-Source'!$A$3:$AB$3656,$A30,0))=TRUE,ISERROR(HLOOKUP(R$22,'WFO-Date-Source'!$A$3:$AB$3656,$A30,0))=TRUE),"NA",HLOOKUP(R$22,'WFO-Date-Source'!$A$3:$AB$3656,$A30,0))</f>
        <v>2700</v>
      </c>
      <c r="S30" s="57">
        <f>IF(OR(ISBLANK(HLOOKUP(S$22,'WFO-Date-Source'!$A$3:$AB$3656,$A30,0))=TRUE,ISERROR(HLOOKUP(S$22,'WFO-Date-Source'!$A$3:$AB$3656,$A30,0))=TRUE),"NA",HLOOKUP(S$22,'WFO-Date-Source'!$A$3:$AB$3656,$A30,0))</f>
        <v>0</v>
      </c>
      <c r="T30" s="57">
        <f>IF(OR(ISBLANK(HLOOKUP(T$22,'WFO-Date-Source'!$A$3:$AB$3656,$A30,0))=TRUE,ISERROR(HLOOKUP(T$22,'WFO-Date-Source'!$A$3:$AB$3656,$A30,0))=TRUE),"NA",HLOOKUP(T$22,'WFO-Date-Source'!$A$3:$AB$3656,$A30,0))</f>
        <v>0</v>
      </c>
      <c r="U30" s="57">
        <f>IF(OR(ISBLANK(HLOOKUP(U$22,'WFO-Date-Source'!$A$3:$AB$3656,$A30,0))=TRUE,ISERROR(HLOOKUP(U$22,'WFO-Date-Source'!$A$3:$AB$3656,$A30,0))=TRUE),"NA",HLOOKUP(U$22,'WFO-Date-Source'!$A$3:$AB$3656,$A30,0))</f>
        <v>270</v>
      </c>
      <c r="V30" s="57">
        <f>IF(OR(ISBLANK(HLOOKUP(V$22,'WFO-Date-Source'!$A$3:$AB$3656,$A30,0))=TRUE,ISERROR(HLOOKUP(V$22,'WFO-Date-Source'!$A$3:$AB$3656,$A30,0))=TRUE),"NA",HLOOKUP(V$22,'WFO-Date-Source'!$A$3:$AB$3656,$A30,0))</f>
        <v>0</v>
      </c>
      <c r="W30" s="57">
        <f>IF(OR(ISBLANK(HLOOKUP(W$22,'WFO-Date-Source'!$A$3:$AB$3656,$A30,0))=TRUE,ISERROR(HLOOKUP(W$22,'WFO-Date-Source'!$A$3:$AB$3656,$A30,0))=TRUE),"NA",HLOOKUP(W$22,'WFO-Date-Source'!$A$3:$AB$3656,$A30,0))</f>
        <v>180</v>
      </c>
      <c r="X30" s="57">
        <f>IF(OR(ISBLANK(HLOOKUP(X$22,'WFO-Date-Source'!$A$3:$AB$3656,$A30,0))=TRUE,ISERROR(HLOOKUP(X$22,'WFO-Date-Source'!$A$3:$AB$3656,$A30,0))=TRUE),"NA",HLOOKUP(X$22,'WFO-Date-Source'!$A$3:$AB$3656,$A30,0))</f>
        <v>3800</v>
      </c>
      <c r="Y30" s="57">
        <f>IF(OR(ISBLANK(HLOOKUP(Y$22,'WFO-Date-Source'!$A$3:$AB$3656,$A30,0))=TRUE,ISERROR(HLOOKUP(Y$22,'WFO-Date-Source'!$A$3:$AB$3656,$A30,0))=TRUE),"NA",HLOOKUP(Y$22,'WFO-Date-Source'!$A$3:$AB$3656,$A30,0))</f>
        <v>150</v>
      </c>
      <c r="Z30" s="57">
        <f>IF(OR(ISBLANK(HLOOKUP(Z$22,'WFO-Date-Source'!$A$3:$AB$3656,$A30,0))=TRUE,ISERROR(HLOOKUP(Z$22,'WFO-Date-Source'!$A$3:$AB$3656,$A30,0))=TRUE),"NA",HLOOKUP(Z$22,'WFO-Date-Source'!$A$3:$AB$3656,$A30,0))</f>
        <v>180</v>
      </c>
      <c r="AA30" s="57">
        <f>IF(OR(ISBLANK(HLOOKUP(AA$22,'WFO-Date-Source'!$A$3:$AB$3656,$A30,0))=TRUE,ISERROR(HLOOKUP(AA$22,'WFO-Date-Source'!$A$3:$AB$3656,$A30,0))=TRUE),"NA",HLOOKUP(AA$22,'WFO-Date-Source'!$A$3:$AB$3656,$A30,0))</f>
        <v>50</v>
      </c>
      <c r="AB30" s="57">
        <f>IF(OR(ISBLANK(HLOOKUP(AB$22,'WFO-Date-Source'!$A$3:$AB$3656,$A30,0))=TRUE,ISERROR(HLOOKUP(AB$22,'WFO-Date-Source'!$A$3:$AB$3656,$A30,0))=TRUE),"NA",HLOOKUP(AB$22,'WFO-Date-Source'!$A$3:$AB$3656,$A30,0))</f>
        <v>60</v>
      </c>
    </row>
    <row r="31" spans="1:31" x14ac:dyDescent="0.15">
      <c r="A31" s="38">
        <v>10</v>
      </c>
      <c r="B31" s="51">
        <f>'WFO-Date-Source'!A12</f>
        <v>42020</v>
      </c>
      <c r="C31" s="57" t="str">
        <f>IF(OR(ISBLANK(HLOOKUP(C$22,'WFO-Date-Source'!$A$3:$AB$3656,$A31,0))=TRUE,ISERROR(HLOOKUP(C$22,'WFO-Date-Source'!$A$3:$AB$3656,$A31,0))=TRUE),"NA",HLOOKUP(C$22,'WFO-Date-Source'!$A$3:$AB$3656,$A31,0))</f>
        <v>NA</v>
      </c>
      <c r="D31" s="57" t="str">
        <f>IF(OR(ISBLANK(HLOOKUP(D$22,'WFO-Date-Source'!$A$3:$AB$3656,$A31,0))=TRUE,ISERROR(HLOOKUP(D$22,'WFO-Date-Source'!$A$3:$AB$3656,$A31,0))=TRUE),"NA",HLOOKUP(D$22,'WFO-Date-Source'!$A$3:$AB$3656,$A31,0))</f>
        <v>NA</v>
      </c>
      <c r="E31" s="57" t="str">
        <f>IF(OR(ISBLANK(HLOOKUP(E$22,'WFO-Date-Source'!$A$3:$AB$3656,$A31,0))=TRUE,ISERROR(HLOOKUP(E$22,'WFO-Date-Source'!$A$3:$AB$3656,$A31,0))=TRUE),"NA",HLOOKUP(E$22,'WFO-Date-Source'!$A$3:$AB$3656,$A31,0))</f>
        <v>NA</v>
      </c>
      <c r="F31" s="57" t="str">
        <f>IF(OR(ISBLANK(HLOOKUP(F$22,'WFO-Date-Source'!$A$3:$AB$3656,$A31,0))=TRUE,ISERROR(HLOOKUP(F$22,'WFO-Date-Source'!$A$3:$AB$3656,$A31,0))=TRUE),"NA",HLOOKUP(F$22,'WFO-Date-Source'!$A$3:$AB$3656,$A31,0))</f>
        <v>NA</v>
      </c>
      <c r="G31" s="57" t="str">
        <f>IF(OR(ISBLANK(HLOOKUP(G$22,'WFO-Date-Source'!$A$3:$AB$3656,$A31,0))=TRUE,ISERROR(HLOOKUP(G$22,'WFO-Date-Source'!$A$3:$AB$3656,$A31,0))=TRUE),"NA",HLOOKUP(G$22,'WFO-Date-Source'!$A$3:$AB$3656,$A31,0))</f>
        <v>NA</v>
      </c>
      <c r="H31" s="57">
        <f>IF(OR(ISBLANK(HLOOKUP(H$22,'WFO-Date-Source'!$A$3:$AB$3656,$A31,0))=TRUE,ISERROR(HLOOKUP(H$22,'WFO-Date-Source'!$A$3:$AB$3656,$A31,0))=TRUE),"NA",HLOOKUP(H$22,'WFO-Date-Source'!$A$3:$AB$3656,$A31,0))</f>
        <v>17</v>
      </c>
      <c r="I31" s="57">
        <f>IF(OR(ISBLANK(HLOOKUP(I$22,'WFO-Date-Source'!$A$3:$AB$3656,$A31,0))=TRUE,ISERROR(HLOOKUP(I$22,'WFO-Date-Source'!$A$3:$AB$3656,$A31,0))=TRUE),"NA",HLOOKUP(I$22,'WFO-Date-Source'!$A$3:$AB$3656,$A31,0))</f>
        <v>0</v>
      </c>
      <c r="J31" s="57" t="str">
        <f>IF(OR(ISBLANK(HLOOKUP(J$22,'WFO-Date-Source'!$A$3:$AB$3656,$A31,0))=TRUE,ISERROR(HLOOKUP(J$22,'WFO-Date-Source'!$A$3:$AB$3656,$A31,0))=TRUE),"NA",HLOOKUP(J$22,'WFO-Date-Source'!$A$3:$AB$3656,$A31,0))</f>
        <v>NA</v>
      </c>
      <c r="K31" s="57" t="str">
        <f>IF(OR(ISBLANK(HLOOKUP(K$22,'WFO-Date-Source'!$A$3:$AB$3656,$A31,0))=TRUE,ISERROR(HLOOKUP(K$22,'WFO-Date-Source'!$A$3:$AB$3656,$A31,0))=TRUE),"NA",HLOOKUP(K$22,'WFO-Date-Source'!$A$3:$AB$3656,$A31,0))</f>
        <v>NA</v>
      </c>
      <c r="L31" s="57" t="str">
        <f>IF(OR(ISBLANK(HLOOKUP(L$22,'WFO-Date-Source'!$A$3:$AB$3656,$A31,0))=TRUE,ISERROR(HLOOKUP(L$22,'WFO-Date-Source'!$A$3:$AB$3656,$A31,0))=TRUE),"NA",HLOOKUP(L$22,'WFO-Date-Source'!$A$3:$AB$3656,$A31,0))</f>
        <v>NA</v>
      </c>
      <c r="M31" s="57" t="str">
        <f>IF(OR(ISBLANK(HLOOKUP(M$22,'WFO-Date-Source'!$A$3:$AB$3656,$A31,0))=TRUE,ISERROR(HLOOKUP(M$22,'WFO-Date-Source'!$A$3:$AB$3656,$A31,0))=TRUE),"NA",HLOOKUP(M$22,'WFO-Date-Source'!$A$3:$AB$3656,$A31,0))</f>
        <v>NA</v>
      </c>
      <c r="N31" s="57" t="str">
        <f>IF(OR(ISBLANK(HLOOKUP(N$22,'WFO-Date-Source'!$A$3:$AB$3656,$A31,0))=TRUE,ISERROR(HLOOKUP(N$22,'WFO-Date-Source'!$A$3:$AB$3656,$A31,0))=TRUE),"NA",HLOOKUP(N$22,'WFO-Date-Source'!$A$3:$AB$3656,$A31,0))</f>
        <v>NA</v>
      </c>
      <c r="O31" s="57" t="str">
        <f>IF(OR(ISBLANK(HLOOKUP(O$22,'WFO-Date-Source'!$A$3:$AB$3656,$A31,0))=TRUE,ISERROR(HLOOKUP(O$22,'WFO-Date-Source'!$A$3:$AB$3656,$A31,0))=TRUE),"NA",HLOOKUP(O$22,'WFO-Date-Source'!$A$3:$AB$3656,$A31,0))</f>
        <v>NA</v>
      </c>
      <c r="P31" s="57" t="str">
        <f>IF(OR(ISBLANK(HLOOKUP(P$22,'WFO-Date-Source'!$A$3:$AB$3656,$A31,0))=TRUE,ISERROR(HLOOKUP(P$22,'WFO-Date-Source'!$A$3:$AB$3656,$A31,0))=TRUE),"NA",HLOOKUP(P$22,'WFO-Date-Source'!$A$3:$AB$3656,$A31,0))</f>
        <v>NA</v>
      </c>
      <c r="Q31" s="57" t="str">
        <f>IF(OR(ISBLANK(HLOOKUP(Q$22,'WFO-Date-Source'!$A$3:$AB$3656,$A31,0))=TRUE,ISERROR(HLOOKUP(Q$22,'WFO-Date-Source'!$A$3:$AB$3656,$A31,0))=TRUE),"NA",HLOOKUP(Q$22,'WFO-Date-Source'!$A$3:$AB$3656,$A31,0))</f>
        <v>NA</v>
      </c>
      <c r="R31" s="57" t="str">
        <f>IF(OR(ISBLANK(HLOOKUP(R$22,'WFO-Date-Source'!$A$3:$AB$3656,$A31,0))=TRUE,ISERROR(HLOOKUP(R$22,'WFO-Date-Source'!$A$3:$AB$3656,$A31,0))=TRUE),"NA",HLOOKUP(R$22,'WFO-Date-Source'!$A$3:$AB$3656,$A31,0))</f>
        <v>NA</v>
      </c>
      <c r="S31" s="57" t="str">
        <f>IF(OR(ISBLANK(HLOOKUP(S$22,'WFO-Date-Source'!$A$3:$AB$3656,$A31,0))=TRUE,ISERROR(HLOOKUP(S$22,'WFO-Date-Source'!$A$3:$AB$3656,$A31,0))=TRUE),"NA",HLOOKUP(S$22,'WFO-Date-Source'!$A$3:$AB$3656,$A31,0))</f>
        <v>NA</v>
      </c>
      <c r="T31" s="57" t="str">
        <f>IF(OR(ISBLANK(HLOOKUP(T$22,'WFO-Date-Source'!$A$3:$AB$3656,$A31,0))=TRUE,ISERROR(HLOOKUP(T$22,'WFO-Date-Source'!$A$3:$AB$3656,$A31,0))=TRUE),"NA",HLOOKUP(T$22,'WFO-Date-Source'!$A$3:$AB$3656,$A31,0))</f>
        <v>NA</v>
      </c>
      <c r="U31" s="57" t="str">
        <f>IF(OR(ISBLANK(HLOOKUP(U$22,'WFO-Date-Source'!$A$3:$AB$3656,$A31,0))=TRUE,ISERROR(HLOOKUP(U$22,'WFO-Date-Source'!$A$3:$AB$3656,$A31,0))=TRUE),"NA",HLOOKUP(U$22,'WFO-Date-Source'!$A$3:$AB$3656,$A31,0))</f>
        <v>NA</v>
      </c>
      <c r="V31" s="57" t="str">
        <f>IF(OR(ISBLANK(HLOOKUP(V$22,'WFO-Date-Source'!$A$3:$AB$3656,$A31,0))=TRUE,ISERROR(HLOOKUP(V$22,'WFO-Date-Source'!$A$3:$AB$3656,$A31,0))=TRUE),"NA",HLOOKUP(V$22,'WFO-Date-Source'!$A$3:$AB$3656,$A31,0))</f>
        <v>NA</v>
      </c>
      <c r="W31" s="57" t="str">
        <f>IF(OR(ISBLANK(HLOOKUP(W$22,'WFO-Date-Source'!$A$3:$AB$3656,$A31,0))=TRUE,ISERROR(HLOOKUP(W$22,'WFO-Date-Source'!$A$3:$AB$3656,$A31,0))=TRUE),"NA",HLOOKUP(W$22,'WFO-Date-Source'!$A$3:$AB$3656,$A31,0))</f>
        <v>NA</v>
      </c>
      <c r="X31" s="57" t="str">
        <f>IF(OR(ISBLANK(HLOOKUP(X$22,'WFO-Date-Source'!$A$3:$AB$3656,$A31,0))=TRUE,ISERROR(HLOOKUP(X$22,'WFO-Date-Source'!$A$3:$AB$3656,$A31,0))=TRUE),"NA",HLOOKUP(X$22,'WFO-Date-Source'!$A$3:$AB$3656,$A31,0))</f>
        <v>NA</v>
      </c>
      <c r="Y31" s="57" t="str">
        <f>IF(OR(ISBLANK(HLOOKUP(Y$22,'WFO-Date-Source'!$A$3:$AB$3656,$A31,0))=TRUE,ISERROR(HLOOKUP(Y$22,'WFO-Date-Source'!$A$3:$AB$3656,$A31,0))=TRUE),"NA",HLOOKUP(Y$22,'WFO-Date-Source'!$A$3:$AB$3656,$A31,0))</f>
        <v>NA</v>
      </c>
      <c r="Z31" s="57" t="str">
        <f>IF(OR(ISBLANK(HLOOKUP(Z$22,'WFO-Date-Source'!$A$3:$AB$3656,$A31,0))=TRUE,ISERROR(HLOOKUP(Z$22,'WFO-Date-Source'!$A$3:$AB$3656,$A31,0))=TRUE),"NA",HLOOKUP(Z$22,'WFO-Date-Source'!$A$3:$AB$3656,$A31,0))</f>
        <v>NA</v>
      </c>
      <c r="AA31" s="57" t="str">
        <f>IF(OR(ISBLANK(HLOOKUP(AA$22,'WFO-Date-Source'!$A$3:$AB$3656,$A31,0))=TRUE,ISERROR(HLOOKUP(AA$22,'WFO-Date-Source'!$A$3:$AB$3656,$A31,0))=TRUE),"NA",HLOOKUP(AA$22,'WFO-Date-Source'!$A$3:$AB$3656,$A31,0))</f>
        <v>NA</v>
      </c>
      <c r="AB31" s="57" t="str">
        <f>IF(OR(ISBLANK(HLOOKUP(AB$22,'WFO-Date-Source'!$A$3:$AB$3656,$A31,0))=TRUE,ISERROR(HLOOKUP(AB$22,'WFO-Date-Source'!$A$3:$AB$3656,$A31,0))=TRUE),"NA",HLOOKUP(AB$22,'WFO-Date-Source'!$A$3:$AB$3656,$A31,0))</f>
        <v>NA</v>
      </c>
    </row>
    <row r="32" spans="1:31" x14ac:dyDescent="0.15">
      <c r="A32" s="38">
        <v>11</v>
      </c>
      <c r="B32" s="51">
        <f>'WFO-Date-Source'!A13</f>
        <v>42027</v>
      </c>
      <c r="C32" s="57" t="str">
        <f>IF(OR(ISBLANK(HLOOKUP(C$22,'WFO-Date-Source'!$A$3:$AB$3656,$A32,0))=TRUE,ISERROR(HLOOKUP(C$22,'WFO-Date-Source'!$A$3:$AB$3656,$A32,0))=TRUE),"NA",HLOOKUP(C$22,'WFO-Date-Source'!$A$3:$AB$3656,$A32,0))</f>
        <v>NA</v>
      </c>
      <c r="D32" s="57" t="str">
        <f>IF(OR(ISBLANK(HLOOKUP(D$22,'WFO-Date-Source'!$A$3:$AB$3656,$A32,0))=TRUE,ISERROR(HLOOKUP(D$22,'WFO-Date-Source'!$A$3:$AB$3656,$A32,0))=TRUE),"NA",HLOOKUP(D$22,'WFO-Date-Source'!$A$3:$AB$3656,$A32,0))</f>
        <v>NA</v>
      </c>
      <c r="E32" s="57" t="str">
        <f>IF(OR(ISBLANK(HLOOKUP(E$22,'WFO-Date-Source'!$A$3:$AB$3656,$A32,0))=TRUE,ISERROR(HLOOKUP(E$22,'WFO-Date-Source'!$A$3:$AB$3656,$A32,0))=TRUE),"NA",HLOOKUP(E$22,'WFO-Date-Source'!$A$3:$AB$3656,$A32,0))</f>
        <v>NA</v>
      </c>
      <c r="F32" s="57" t="str">
        <f>IF(OR(ISBLANK(HLOOKUP(F$22,'WFO-Date-Source'!$A$3:$AB$3656,$A32,0))=TRUE,ISERROR(HLOOKUP(F$22,'WFO-Date-Source'!$A$3:$AB$3656,$A32,0))=TRUE),"NA",HLOOKUP(F$22,'WFO-Date-Source'!$A$3:$AB$3656,$A32,0))</f>
        <v>NA</v>
      </c>
      <c r="G32" s="57" t="str">
        <f>IF(OR(ISBLANK(HLOOKUP(G$22,'WFO-Date-Source'!$A$3:$AB$3656,$A32,0))=TRUE,ISERROR(HLOOKUP(G$22,'WFO-Date-Source'!$A$3:$AB$3656,$A32,0))=TRUE),"NA",HLOOKUP(G$22,'WFO-Date-Source'!$A$3:$AB$3656,$A32,0))</f>
        <v>NA</v>
      </c>
      <c r="H32" s="57">
        <f>IF(OR(ISBLANK(HLOOKUP(H$22,'WFO-Date-Source'!$A$3:$AB$3656,$A32,0))=TRUE,ISERROR(HLOOKUP(H$22,'WFO-Date-Source'!$A$3:$AB$3656,$A32,0))=TRUE),"NA",HLOOKUP(H$22,'WFO-Date-Source'!$A$3:$AB$3656,$A32,0))</f>
        <v>0</v>
      </c>
      <c r="I32" s="57">
        <f>IF(OR(ISBLANK(HLOOKUP(I$22,'WFO-Date-Source'!$A$3:$AB$3656,$A32,0))=TRUE,ISERROR(HLOOKUP(I$22,'WFO-Date-Source'!$A$3:$AB$3656,$A32,0))=TRUE),"NA",HLOOKUP(I$22,'WFO-Date-Source'!$A$3:$AB$3656,$A32,0))</f>
        <v>1</v>
      </c>
      <c r="J32" s="57" t="str">
        <f>IF(OR(ISBLANK(HLOOKUP(J$22,'WFO-Date-Source'!$A$3:$AB$3656,$A32,0))=TRUE,ISERROR(HLOOKUP(J$22,'WFO-Date-Source'!$A$3:$AB$3656,$A32,0))=TRUE),"NA",HLOOKUP(J$22,'WFO-Date-Source'!$A$3:$AB$3656,$A32,0))</f>
        <v>NA</v>
      </c>
      <c r="K32" s="57" t="str">
        <f>IF(OR(ISBLANK(HLOOKUP(K$22,'WFO-Date-Source'!$A$3:$AB$3656,$A32,0))=TRUE,ISERROR(HLOOKUP(K$22,'WFO-Date-Source'!$A$3:$AB$3656,$A32,0))=TRUE),"NA",HLOOKUP(K$22,'WFO-Date-Source'!$A$3:$AB$3656,$A32,0))</f>
        <v>NA</v>
      </c>
      <c r="L32" s="57" t="str">
        <f>IF(OR(ISBLANK(HLOOKUP(L$22,'WFO-Date-Source'!$A$3:$AB$3656,$A32,0))=TRUE,ISERROR(HLOOKUP(L$22,'WFO-Date-Source'!$A$3:$AB$3656,$A32,0))=TRUE),"NA",HLOOKUP(L$22,'WFO-Date-Source'!$A$3:$AB$3656,$A32,0))</f>
        <v>NA</v>
      </c>
      <c r="M32" s="57" t="str">
        <f>IF(OR(ISBLANK(HLOOKUP(M$22,'WFO-Date-Source'!$A$3:$AB$3656,$A32,0))=TRUE,ISERROR(HLOOKUP(M$22,'WFO-Date-Source'!$A$3:$AB$3656,$A32,0))=TRUE),"NA",HLOOKUP(M$22,'WFO-Date-Source'!$A$3:$AB$3656,$A32,0))</f>
        <v>NA</v>
      </c>
      <c r="N32" s="57" t="str">
        <f>IF(OR(ISBLANK(HLOOKUP(N$22,'WFO-Date-Source'!$A$3:$AB$3656,$A32,0))=TRUE,ISERROR(HLOOKUP(N$22,'WFO-Date-Source'!$A$3:$AB$3656,$A32,0))=TRUE),"NA",HLOOKUP(N$22,'WFO-Date-Source'!$A$3:$AB$3656,$A32,0))</f>
        <v>NA</v>
      </c>
      <c r="O32" s="57" t="str">
        <f>IF(OR(ISBLANK(HLOOKUP(O$22,'WFO-Date-Source'!$A$3:$AB$3656,$A32,0))=TRUE,ISERROR(HLOOKUP(O$22,'WFO-Date-Source'!$A$3:$AB$3656,$A32,0))=TRUE),"NA",HLOOKUP(O$22,'WFO-Date-Source'!$A$3:$AB$3656,$A32,0))</f>
        <v>NA</v>
      </c>
      <c r="P32" s="57" t="str">
        <f>IF(OR(ISBLANK(HLOOKUP(P$22,'WFO-Date-Source'!$A$3:$AB$3656,$A32,0))=TRUE,ISERROR(HLOOKUP(P$22,'WFO-Date-Source'!$A$3:$AB$3656,$A32,0))=TRUE),"NA",HLOOKUP(P$22,'WFO-Date-Source'!$A$3:$AB$3656,$A32,0))</f>
        <v>NA</v>
      </c>
      <c r="Q32" s="57" t="str">
        <f>IF(OR(ISBLANK(HLOOKUP(Q$22,'WFO-Date-Source'!$A$3:$AB$3656,$A32,0))=TRUE,ISERROR(HLOOKUP(Q$22,'WFO-Date-Source'!$A$3:$AB$3656,$A32,0))=TRUE),"NA",HLOOKUP(Q$22,'WFO-Date-Source'!$A$3:$AB$3656,$A32,0))</f>
        <v>NA</v>
      </c>
      <c r="R32" s="57" t="str">
        <f>IF(OR(ISBLANK(HLOOKUP(R$22,'WFO-Date-Source'!$A$3:$AB$3656,$A32,0))=TRUE,ISERROR(HLOOKUP(R$22,'WFO-Date-Source'!$A$3:$AB$3656,$A32,0))=TRUE),"NA",HLOOKUP(R$22,'WFO-Date-Source'!$A$3:$AB$3656,$A32,0))</f>
        <v>NA</v>
      </c>
      <c r="S32" s="57" t="str">
        <f>IF(OR(ISBLANK(HLOOKUP(S$22,'WFO-Date-Source'!$A$3:$AB$3656,$A32,0))=TRUE,ISERROR(HLOOKUP(S$22,'WFO-Date-Source'!$A$3:$AB$3656,$A32,0))=TRUE),"NA",HLOOKUP(S$22,'WFO-Date-Source'!$A$3:$AB$3656,$A32,0))</f>
        <v>NA</v>
      </c>
      <c r="T32" s="57" t="str">
        <f>IF(OR(ISBLANK(HLOOKUP(T$22,'WFO-Date-Source'!$A$3:$AB$3656,$A32,0))=TRUE,ISERROR(HLOOKUP(T$22,'WFO-Date-Source'!$A$3:$AB$3656,$A32,0))=TRUE),"NA",HLOOKUP(T$22,'WFO-Date-Source'!$A$3:$AB$3656,$A32,0))</f>
        <v>NA</v>
      </c>
      <c r="U32" s="57" t="str">
        <f>IF(OR(ISBLANK(HLOOKUP(U$22,'WFO-Date-Source'!$A$3:$AB$3656,$A32,0))=TRUE,ISERROR(HLOOKUP(U$22,'WFO-Date-Source'!$A$3:$AB$3656,$A32,0))=TRUE),"NA",HLOOKUP(U$22,'WFO-Date-Source'!$A$3:$AB$3656,$A32,0))</f>
        <v>NA</v>
      </c>
      <c r="V32" s="57" t="str">
        <f>IF(OR(ISBLANK(HLOOKUP(V$22,'WFO-Date-Source'!$A$3:$AB$3656,$A32,0))=TRUE,ISERROR(HLOOKUP(V$22,'WFO-Date-Source'!$A$3:$AB$3656,$A32,0))=TRUE),"NA",HLOOKUP(V$22,'WFO-Date-Source'!$A$3:$AB$3656,$A32,0))</f>
        <v>NA</v>
      </c>
      <c r="W32" s="57" t="str">
        <f>IF(OR(ISBLANK(HLOOKUP(W$22,'WFO-Date-Source'!$A$3:$AB$3656,$A32,0))=TRUE,ISERROR(HLOOKUP(W$22,'WFO-Date-Source'!$A$3:$AB$3656,$A32,0))=TRUE),"NA",HLOOKUP(W$22,'WFO-Date-Source'!$A$3:$AB$3656,$A32,0))</f>
        <v>NA</v>
      </c>
      <c r="X32" s="57" t="str">
        <f>IF(OR(ISBLANK(HLOOKUP(X$22,'WFO-Date-Source'!$A$3:$AB$3656,$A32,0))=TRUE,ISERROR(HLOOKUP(X$22,'WFO-Date-Source'!$A$3:$AB$3656,$A32,0))=TRUE),"NA",HLOOKUP(X$22,'WFO-Date-Source'!$A$3:$AB$3656,$A32,0))</f>
        <v>NA</v>
      </c>
      <c r="Y32" s="57" t="str">
        <f>IF(OR(ISBLANK(HLOOKUP(Y$22,'WFO-Date-Source'!$A$3:$AB$3656,$A32,0))=TRUE,ISERROR(HLOOKUP(Y$22,'WFO-Date-Source'!$A$3:$AB$3656,$A32,0))=TRUE),"NA",HLOOKUP(Y$22,'WFO-Date-Source'!$A$3:$AB$3656,$A32,0))</f>
        <v>NA</v>
      </c>
      <c r="Z32" s="57" t="str">
        <f>IF(OR(ISBLANK(HLOOKUP(Z$22,'WFO-Date-Source'!$A$3:$AB$3656,$A32,0))=TRUE,ISERROR(HLOOKUP(Z$22,'WFO-Date-Source'!$A$3:$AB$3656,$A32,0))=TRUE),"NA",HLOOKUP(Z$22,'WFO-Date-Source'!$A$3:$AB$3656,$A32,0))</f>
        <v>NA</v>
      </c>
      <c r="AA32" s="57" t="str">
        <f>IF(OR(ISBLANK(HLOOKUP(AA$22,'WFO-Date-Source'!$A$3:$AB$3656,$A32,0))=TRUE,ISERROR(HLOOKUP(AA$22,'WFO-Date-Source'!$A$3:$AB$3656,$A32,0))=TRUE),"NA",HLOOKUP(AA$22,'WFO-Date-Source'!$A$3:$AB$3656,$A32,0))</f>
        <v>NA</v>
      </c>
      <c r="AB32" s="57" t="str">
        <f>IF(OR(ISBLANK(HLOOKUP(AB$22,'WFO-Date-Source'!$A$3:$AB$3656,$A32,0))=TRUE,ISERROR(HLOOKUP(AB$22,'WFO-Date-Source'!$A$3:$AB$3656,$A32,0))=TRUE),"NA",HLOOKUP(AB$22,'WFO-Date-Source'!$A$3:$AB$3656,$A32,0))</f>
        <v>NA</v>
      </c>
    </row>
    <row r="33" spans="1:28" x14ac:dyDescent="0.15">
      <c r="A33" s="38">
        <v>12</v>
      </c>
      <c r="B33" s="51">
        <f>'WFO-Date-Source'!A14</f>
        <v>42038</v>
      </c>
      <c r="C33" s="57">
        <f>IF(OR(ISBLANK(HLOOKUP(C$22,'WFO-Date-Source'!$A$3:$AB$3656,$A33,0))=TRUE,ISERROR(HLOOKUP(C$22,'WFO-Date-Source'!$A$3:$AB$3656,$A33,0))=TRUE),"NA",HLOOKUP(C$22,'WFO-Date-Source'!$A$3:$AB$3656,$A33,0))</f>
        <v>10</v>
      </c>
      <c r="D33" s="57">
        <f>IF(OR(ISBLANK(HLOOKUP(D$22,'WFO-Date-Source'!$A$3:$AB$3656,$A33,0))=TRUE,ISERROR(HLOOKUP(D$22,'WFO-Date-Source'!$A$3:$AB$3656,$A33,0))=TRUE),"NA",HLOOKUP(D$22,'WFO-Date-Source'!$A$3:$AB$3656,$A33,0))</f>
        <v>0</v>
      </c>
      <c r="E33" s="57">
        <f>IF(OR(ISBLANK(HLOOKUP(E$22,'WFO-Date-Source'!$A$3:$AB$3656,$A33,0))=TRUE,ISERROR(HLOOKUP(E$22,'WFO-Date-Source'!$A$3:$AB$3656,$A33,0))=TRUE),"NA",HLOOKUP(E$22,'WFO-Date-Source'!$A$3:$AB$3656,$A33,0))</f>
        <v>0</v>
      </c>
      <c r="F33" s="57">
        <f>IF(OR(ISBLANK(HLOOKUP(F$22,'WFO-Date-Source'!$A$3:$AB$3656,$A33,0))=TRUE,ISERROR(HLOOKUP(F$22,'WFO-Date-Source'!$A$3:$AB$3656,$A33,0))=TRUE),"NA",HLOOKUP(F$22,'WFO-Date-Source'!$A$3:$AB$3656,$A33,0))</f>
        <v>0</v>
      </c>
      <c r="G33" s="57">
        <f>IF(OR(ISBLANK(HLOOKUP(G$22,'WFO-Date-Source'!$A$3:$AB$3656,$A33,0))=TRUE,ISERROR(HLOOKUP(G$22,'WFO-Date-Source'!$A$3:$AB$3656,$A33,0))=TRUE),"NA",HLOOKUP(G$22,'WFO-Date-Source'!$A$3:$AB$3656,$A33,0))</f>
        <v>10</v>
      </c>
      <c r="H33" s="57">
        <f>IF(OR(ISBLANK(HLOOKUP(H$22,'WFO-Date-Source'!$A$3:$AB$3656,$A33,0))=TRUE,ISERROR(HLOOKUP(H$22,'WFO-Date-Source'!$A$3:$AB$3656,$A33,0))=TRUE),"NA",HLOOKUP(H$22,'WFO-Date-Source'!$A$3:$AB$3656,$A33,0))</f>
        <v>91</v>
      </c>
      <c r="I33" s="57">
        <f>IF(OR(ISBLANK(HLOOKUP(I$22,'WFO-Date-Source'!$A$3:$AB$3656,$A33,0))=TRUE,ISERROR(HLOOKUP(I$22,'WFO-Date-Source'!$A$3:$AB$3656,$A33,0))=TRUE),"NA",HLOOKUP(I$22,'WFO-Date-Source'!$A$3:$AB$3656,$A33,0))</f>
        <v>36</v>
      </c>
      <c r="J33" s="57">
        <f>IF(OR(ISBLANK(HLOOKUP(J$22,'WFO-Date-Source'!$A$3:$AB$3656,$A33,0))=TRUE,ISERROR(HLOOKUP(J$22,'WFO-Date-Source'!$A$3:$AB$3656,$A33,0))=TRUE),"NA",HLOOKUP(J$22,'WFO-Date-Source'!$A$3:$AB$3656,$A33,0))</f>
        <v>20</v>
      </c>
      <c r="K33" s="57">
        <f>IF(OR(ISBLANK(HLOOKUP(K$22,'WFO-Date-Source'!$A$3:$AB$3656,$A33,0))=TRUE,ISERROR(HLOOKUP(K$22,'WFO-Date-Source'!$A$3:$AB$3656,$A33,0))=TRUE),"NA",HLOOKUP(K$22,'WFO-Date-Source'!$A$3:$AB$3656,$A33,0))</f>
        <v>0</v>
      </c>
      <c r="L33" s="57">
        <f>IF(OR(ISBLANK(HLOOKUP(L$22,'WFO-Date-Source'!$A$3:$AB$3656,$A33,0))=TRUE,ISERROR(HLOOKUP(L$22,'WFO-Date-Source'!$A$3:$AB$3656,$A33,0))=TRUE),"NA",HLOOKUP(L$22,'WFO-Date-Source'!$A$3:$AB$3656,$A33,0))</f>
        <v>0</v>
      </c>
      <c r="M33" s="57">
        <f>IF(OR(ISBLANK(HLOOKUP(M$22,'WFO-Date-Source'!$A$3:$AB$3656,$A33,0))=TRUE,ISERROR(HLOOKUP(M$22,'WFO-Date-Source'!$A$3:$AB$3656,$A33,0))=TRUE),"NA",HLOOKUP(M$22,'WFO-Date-Source'!$A$3:$AB$3656,$A33,0))</f>
        <v>0</v>
      </c>
      <c r="N33" s="57">
        <f>IF(OR(ISBLANK(HLOOKUP(N$22,'WFO-Date-Source'!$A$3:$AB$3656,$A33,0))=TRUE,ISERROR(HLOOKUP(N$22,'WFO-Date-Source'!$A$3:$AB$3656,$A33,0))=TRUE),"NA",HLOOKUP(N$22,'WFO-Date-Source'!$A$3:$AB$3656,$A33,0))</f>
        <v>0</v>
      </c>
      <c r="O33" s="57">
        <f>IF(OR(ISBLANK(HLOOKUP(O$22,'WFO-Date-Source'!$A$3:$AB$3656,$A33,0))=TRUE,ISERROR(HLOOKUP(O$22,'WFO-Date-Source'!$A$3:$AB$3656,$A33,0))=TRUE),"NA",HLOOKUP(O$22,'WFO-Date-Source'!$A$3:$AB$3656,$A33,0))</f>
        <v>0</v>
      </c>
      <c r="P33" s="57">
        <f>IF(OR(ISBLANK(HLOOKUP(P$22,'WFO-Date-Source'!$A$3:$AB$3656,$A33,0))=TRUE,ISERROR(HLOOKUP(P$22,'WFO-Date-Source'!$A$3:$AB$3656,$A33,0))=TRUE),"NA",HLOOKUP(P$22,'WFO-Date-Source'!$A$3:$AB$3656,$A33,0))</f>
        <v>20</v>
      </c>
      <c r="Q33" s="57">
        <f>IF(OR(ISBLANK(HLOOKUP(Q$22,'WFO-Date-Source'!$A$3:$AB$3656,$A33,0))=TRUE,ISERROR(HLOOKUP(Q$22,'WFO-Date-Source'!$A$3:$AB$3656,$A33,0))=TRUE),"NA",HLOOKUP(Q$22,'WFO-Date-Source'!$A$3:$AB$3656,$A33,0))</f>
        <v>100</v>
      </c>
      <c r="R33" s="57">
        <f>IF(OR(ISBLANK(HLOOKUP(R$22,'WFO-Date-Source'!$A$3:$AB$3656,$A33,0))=TRUE,ISERROR(HLOOKUP(R$22,'WFO-Date-Source'!$A$3:$AB$3656,$A33,0))=TRUE),"NA",HLOOKUP(R$22,'WFO-Date-Source'!$A$3:$AB$3656,$A33,0))</f>
        <v>0</v>
      </c>
      <c r="S33" s="57">
        <f>IF(OR(ISBLANK(HLOOKUP(S$22,'WFO-Date-Source'!$A$3:$AB$3656,$A33,0))=TRUE,ISERROR(HLOOKUP(S$22,'WFO-Date-Source'!$A$3:$AB$3656,$A33,0))=TRUE),"NA",HLOOKUP(S$22,'WFO-Date-Source'!$A$3:$AB$3656,$A33,0))</f>
        <v>0</v>
      </c>
      <c r="T33" s="57">
        <f>IF(OR(ISBLANK(HLOOKUP(T$22,'WFO-Date-Source'!$A$3:$AB$3656,$A33,0))=TRUE,ISERROR(HLOOKUP(T$22,'WFO-Date-Source'!$A$3:$AB$3656,$A33,0))=TRUE),"NA",HLOOKUP(T$22,'WFO-Date-Source'!$A$3:$AB$3656,$A33,0))</f>
        <v>0</v>
      </c>
      <c r="U33" s="57">
        <f>IF(OR(ISBLANK(HLOOKUP(U$22,'WFO-Date-Source'!$A$3:$AB$3656,$A33,0))=TRUE,ISERROR(HLOOKUP(U$22,'WFO-Date-Source'!$A$3:$AB$3656,$A33,0))=TRUE),"NA",HLOOKUP(U$22,'WFO-Date-Source'!$A$3:$AB$3656,$A33,0))</f>
        <v>10</v>
      </c>
      <c r="V33" s="57">
        <f>IF(OR(ISBLANK(HLOOKUP(V$22,'WFO-Date-Source'!$A$3:$AB$3656,$A33,0))=TRUE,ISERROR(HLOOKUP(V$22,'WFO-Date-Source'!$A$3:$AB$3656,$A33,0))=TRUE),"NA",HLOOKUP(V$22,'WFO-Date-Source'!$A$3:$AB$3656,$A33,0))</f>
        <v>0</v>
      </c>
      <c r="W33" s="57">
        <f>IF(OR(ISBLANK(HLOOKUP(W$22,'WFO-Date-Source'!$A$3:$AB$3656,$A33,0))=TRUE,ISERROR(HLOOKUP(W$22,'WFO-Date-Source'!$A$3:$AB$3656,$A33,0))=TRUE),"NA",HLOOKUP(W$22,'WFO-Date-Source'!$A$3:$AB$3656,$A33,0))</f>
        <v>700</v>
      </c>
      <c r="X33" s="57">
        <f>IF(OR(ISBLANK(HLOOKUP(X$22,'WFO-Date-Source'!$A$3:$AB$3656,$A33,0))=TRUE,ISERROR(HLOOKUP(X$22,'WFO-Date-Source'!$A$3:$AB$3656,$A33,0))=TRUE),"NA",HLOOKUP(X$22,'WFO-Date-Source'!$A$3:$AB$3656,$A33,0))</f>
        <v>3600</v>
      </c>
      <c r="Y33" s="57">
        <f>IF(OR(ISBLANK(HLOOKUP(Y$22,'WFO-Date-Source'!$A$3:$AB$3656,$A33,0))=TRUE,ISERROR(HLOOKUP(Y$22,'WFO-Date-Source'!$A$3:$AB$3656,$A33,0))=TRUE),"NA",HLOOKUP(Y$22,'WFO-Date-Source'!$A$3:$AB$3656,$A33,0))</f>
        <v>280</v>
      </c>
      <c r="Z33" s="57">
        <f>IF(OR(ISBLANK(HLOOKUP(Z$22,'WFO-Date-Source'!$A$3:$AB$3656,$A33,0))=TRUE,ISERROR(HLOOKUP(Z$22,'WFO-Date-Source'!$A$3:$AB$3656,$A33,0))=TRUE),"NA",HLOOKUP(Z$22,'WFO-Date-Source'!$A$3:$AB$3656,$A33,0))</f>
        <v>390</v>
      </c>
      <c r="AA33" s="57">
        <f>IF(OR(ISBLANK(HLOOKUP(AA$22,'WFO-Date-Source'!$A$3:$AB$3656,$A33,0))=TRUE,ISERROR(HLOOKUP(AA$22,'WFO-Date-Source'!$A$3:$AB$3656,$A33,0))=TRUE),"NA",HLOOKUP(AA$22,'WFO-Date-Source'!$A$3:$AB$3656,$A33,0))</f>
        <v>380</v>
      </c>
      <c r="AB33" s="57">
        <f>IF(OR(ISBLANK(HLOOKUP(AB$22,'WFO-Date-Source'!$A$3:$AB$3656,$A33,0))=TRUE,ISERROR(HLOOKUP(AB$22,'WFO-Date-Source'!$A$3:$AB$3656,$A33,0))=TRUE),"NA",HLOOKUP(AB$22,'WFO-Date-Source'!$A$3:$AB$3656,$A33,0))</f>
        <v>450</v>
      </c>
    </row>
    <row r="34" spans="1:28" x14ac:dyDescent="0.15">
      <c r="A34" s="38">
        <v>13</v>
      </c>
      <c r="B34" s="51">
        <f>'WFO-Date-Source'!A15</f>
        <v>42045</v>
      </c>
      <c r="C34" s="57" t="str">
        <f>IF(OR(ISBLANK(HLOOKUP(C$22,'WFO-Date-Source'!$A$3:$AB$3656,$A34,0))=TRUE,ISERROR(HLOOKUP(C$22,'WFO-Date-Source'!$A$3:$AB$3656,$A34,0))=TRUE),"NA",HLOOKUP(C$22,'WFO-Date-Source'!$A$3:$AB$3656,$A34,0))</f>
        <v>NA</v>
      </c>
      <c r="D34" s="57" t="str">
        <f>IF(OR(ISBLANK(HLOOKUP(D$22,'WFO-Date-Source'!$A$3:$AB$3656,$A34,0))=TRUE,ISERROR(HLOOKUP(D$22,'WFO-Date-Source'!$A$3:$AB$3656,$A34,0))=TRUE),"NA",HLOOKUP(D$22,'WFO-Date-Source'!$A$3:$AB$3656,$A34,0))</f>
        <v>NA</v>
      </c>
      <c r="E34" s="57" t="str">
        <f>IF(OR(ISBLANK(HLOOKUP(E$22,'WFO-Date-Source'!$A$3:$AB$3656,$A34,0))=TRUE,ISERROR(HLOOKUP(E$22,'WFO-Date-Source'!$A$3:$AB$3656,$A34,0))=TRUE),"NA",HLOOKUP(E$22,'WFO-Date-Source'!$A$3:$AB$3656,$A34,0))</f>
        <v>NA</v>
      </c>
      <c r="F34" s="57" t="str">
        <f>IF(OR(ISBLANK(HLOOKUP(F$22,'WFO-Date-Source'!$A$3:$AB$3656,$A34,0))=TRUE,ISERROR(HLOOKUP(F$22,'WFO-Date-Source'!$A$3:$AB$3656,$A34,0))=TRUE),"NA",HLOOKUP(F$22,'WFO-Date-Source'!$A$3:$AB$3656,$A34,0))</f>
        <v>NA</v>
      </c>
      <c r="G34" s="57" t="str">
        <f>IF(OR(ISBLANK(HLOOKUP(G$22,'WFO-Date-Source'!$A$3:$AB$3656,$A34,0))=TRUE,ISERROR(HLOOKUP(G$22,'WFO-Date-Source'!$A$3:$AB$3656,$A34,0))=TRUE),"NA",HLOOKUP(G$22,'WFO-Date-Source'!$A$3:$AB$3656,$A34,0))</f>
        <v>NA</v>
      </c>
      <c r="H34" s="57">
        <f>IF(OR(ISBLANK(HLOOKUP(H$22,'WFO-Date-Source'!$A$3:$AB$3656,$A34,0))=TRUE,ISERROR(HLOOKUP(H$22,'WFO-Date-Source'!$A$3:$AB$3656,$A34,0))=TRUE),"NA",HLOOKUP(H$22,'WFO-Date-Source'!$A$3:$AB$3656,$A34,0))</f>
        <v>0</v>
      </c>
      <c r="I34" s="57" t="str">
        <f>IF(OR(ISBLANK(HLOOKUP(I$22,'WFO-Date-Source'!$A$3:$AB$3656,$A34,0))=TRUE,ISERROR(HLOOKUP(I$22,'WFO-Date-Source'!$A$3:$AB$3656,$A34,0))=TRUE),"NA",HLOOKUP(I$22,'WFO-Date-Source'!$A$3:$AB$3656,$A34,0))</f>
        <v>NA</v>
      </c>
      <c r="J34" s="57" t="str">
        <f>IF(OR(ISBLANK(HLOOKUP(J$22,'WFO-Date-Source'!$A$3:$AB$3656,$A34,0))=TRUE,ISERROR(HLOOKUP(J$22,'WFO-Date-Source'!$A$3:$AB$3656,$A34,0))=TRUE),"NA",HLOOKUP(J$22,'WFO-Date-Source'!$A$3:$AB$3656,$A34,0))</f>
        <v>NA</v>
      </c>
      <c r="K34" s="57" t="str">
        <f>IF(OR(ISBLANK(HLOOKUP(K$22,'WFO-Date-Source'!$A$3:$AB$3656,$A34,0))=TRUE,ISERROR(HLOOKUP(K$22,'WFO-Date-Source'!$A$3:$AB$3656,$A34,0))=TRUE),"NA",HLOOKUP(K$22,'WFO-Date-Source'!$A$3:$AB$3656,$A34,0))</f>
        <v>NA</v>
      </c>
      <c r="L34" s="57" t="str">
        <f>IF(OR(ISBLANK(HLOOKUP(L$22,'WFO-Date-Source'!$A$3:$AB$3656,$A34,0))=TRUE,ISERROR(HLOOKUP(L$22,'WFO-Date-Source'!$A$3:$AB$3656,$A34,0))=TRUE),"NA",HLOOKUP(L$22,'WFO-Date-Source'!$A$3:$AB$3656,$A34,0))</f>
        <v>NA</v>
      </c>
      <c r="M34" s="57" t="str">
        <f>IF(OR(ISBLANK(HLOOKUP(M$22,'WFO-Date-Source'!$A$3:$AB$3656,$A34,0))=TRUE,ISERROR(HLOOKUP(M$22,'WFO-Date-Source'!$A$3:$AB$3656,$A34,0))=TRUE),"NA",HLOOKUP(M$22,'WFO-Date-Source'!$A$3:$AB$3656,$A34,0))</f>
        <v>NA</v>
      </c>
      <c r="N34" s="57" t="str">
        <f>IF(OR(ISBLANK(HLOOKUP(N$22,'WFO-Date-Source'!$A$3:$AB$3656,$A34,0))=TRUE,ISERROR(HLOOKUP(N$22,'WFO-Date-Source'!$A$3:$AB$3656,$A34,0))=TRUE),"NA",HLOOKUP(N$22,'WFO-Date-Source'!$A$3:$AB$3656,$A34,0))</f>
        <v>NA</v>
      </c>
      <c r="O34" s="57" t="str">
        <f>IF(OR(ISBLANK(HLOOKUP(O$22,'WFO-Date-Source'!$A$3:$AB$3656,$A34,0))=TRUE,ISERROR(HLOOKUP(O$22,'WFO-Date-Source'!$A$3:$AB$3656,$A34,0))=TRUE),"NA",HLOOKUP(O$22,'WFO-Date-Source'!$A$3:$AB$3656,$A34,0))</f>
        <v>NA</v>
      </c>
      <c r="P34" s="57" t="str">
        <f>IF(OR(ISBLANK(HLOOKUP(P$22,'WFO-Date-Source'!$A$3:$AB$3656,$A34,0))=TRUE,ISERROR(HLOOKUP(P$22,'WFO-Date-Source'!$A$3:$AB$3656,$A34,0))=TRUE),"NA",HLOOKUP(P$22,'WFO-Date-Source'!$A$3:$AB$3656,$A34,0))</f>
        <v>NA</v>
      </c>
      <c r="Q34" s="57" t="str">
        <f>IF(OR(ISBLANK(HLOOKUP(Q$22,'WFO-Date-Source'!$A$3:$AB$3656,$A34,0))=TRUE,ISERROR(HLOOKUP(Q$22,'WFO-Date-Source'!$A$3:$AB$3656,$A34,0))=TRUE),"NA",HLOOKUP(Q$22,'WFO-Date-Source'!$A$3:$AB$3656,$A34,0))</f>
        <v>NA</v>
      </c>
      <c r="R34" s="57" t="str">
        <f>IF(OR(ISBLANK(HLOOKUP(R$22,'WFO-Date-Source'!$A$3:$AB$3656,$A34,0))=TRUE,ISERROR(HLOOKUP(R$22,'WFO-Date-Source'!$A$3:$AB$3656,$A34,0))=TRUE),"NA",HLOOKUP(R$22,'WFO-Date-Source'!$A$3:$AB$3656,$A34,0))</f>
        <v>NA</v>
      </c>
      <c r="S34" s="57" t="str">
        <f>IF(OR(ISBLANK(HLOOKUP(S$22,'WFO-Date-Source'!$A$3:$AB$3656,$A34,0))=TRUE,ISERROR(HLOOKUP(S$22,'WFO-Date-Source'!$A$3:$AB$3656,$A34,0))=TRUE),"NA",HLOOKUP(S$22,'WFO-Date-Source'!$A$3:$AB$3656,$A34,0))</f>
        <v>NA</v>
      </c>
      <c r="T34" s="57" t="str">
        <f>IF(OR(ISBLANK(HLOOKUP(T$22,'WFO-Date-Source'!$A$3:$AB$3656,$A34,0))=TRUE,ISERROR(HLOOKUP(T$22,'WFO-Date-Source'!$A$3:$AB$3656,$A34,0))=TRUE),"NA",HLOOKUP(T$22,'WFO-Date-Source'!$A$3:$AB$3656,$A34,0))</f>
        <v>NA</v>
      </c>
      <c r="U34" s="57" t="str">
        <f>IF(OR(ISBLANK(HLOOKUP(U$22,'WFO-Date-Source'!$A$3:$AB$3656,$A34,0))=TRUE,ISERROR(HLOOKUP(U$22,'WFO-Date-Source'!$A$3:$AB$3656,$A34,0))=TRUE),"NA",HLOOKUP(U$22,'WFO-Date-Source'!$A$3:$AB$3656,$A34,0))</f>
        <v>NA</v>
      </c>
      <c r="V34" s="57" t="str">
        <f>IF(OR(ISBLANK(HLOOKUP(V$22,'WFO-Date-Source'!$A$3:$AB$3656,$A34,0))=TRUE,ISERROR(HLOOKUP(V$22,'WFO-Date-Source'!$A$3:$AB$3656,$A34,0))=TRUE),"NA",HLOOKUP(V$22,'WFO-Date-Source'!$A$3:$AB$3656,$A34,0))</f>
        <v>NA</v>
      </c>
      <c r="W34" s="57" t="str">
        <f>IF(OR(ISBLANK(HLOOKUP(W$22,'WFO-Date-Source'!$A$3:$AB$3656,$A34,0))=TRUE,ISERROR(HLOOKUP(W$22,'WFO-Date-Source'!$A$3:$AB$3656,$A34,0))=TRUE),"NA",HLOOKUP(W$22,'WFO-Date-Source'!$A$3:$AB$3656,$A34,0))</f>
        <v>NA</v>
      </c>
      <c r="X34" s="57" t="str">
        <f>IF(OR(ISBLANK(HLOOKUP(X$22,'WFO-Date-Source'!$A$3:$AB$3656,$A34,0))=TRUE,ISERROR(HLOOKUP(X$22,'WFO-Date-Source'!$A$3:$AB$3656,$A34,0))=TRUE),"NA",HLOOKUP(X$22,'WFO-Date-Source'!$A$3:$AB$3656,$A34,0))</f>
        <v>NA</v>
      </c>
      <c r="Y34" s="57" t="str">
        <f>IF(OR(ISBLANK(HLOOKUP(Y$22,'WFO-Date-Source'!$A$3:$AB$3656,$A34,0))=TRUE,ISERROR(HLOOKUP(Y$22,'WFO-Date-Source'!$A$3:$AB$3656,$A34,0))=TRUE),"NA",HLOOKUP(Y$22,'WFO-Date-Source'!$A$3:$AB$3656,$A34,0))</f>
        <v>NA</v>
      </c>
      <c r="Z34" s="57" t="str">
        <f>IF(OR(ISBLANK(HLOOKUP(Z$22,'WFO-Date-Source'!$A$3:$AB$3656,$A34,0))=TRUE,ISERROR(HLOOKUP(Z$22,'WFO-Date-Source'!$A$3:$AB$3656,$A34,0))=TRUE),"NA",HLOOKUP(Z$22,'WFO-Date-Source'!$A$3:$AB$3656,$A34,0))</f>
        <v>NA</v>
      </c>
      <c r="AA34" s="57" t="str">
        <f>IF(OR(ISBLANK(HLOOKUP(AA$22,'WFO-Date-Source'!$A$3:$AB$3656,$A34,0))=TRUE,ISERROR(HLOOKUP(AA$22,'WFO-Date-Source'!$A$3:$AB$3656,$A34,0))=TRUE),"NA",HLOOKUP(AA$22,'WFO-Date-Source'!$A$3:$AB$3656,$A34,0))</f>
        <v>NA</v>
      </c>
      <c r="AB34" s="57" t="str">
        <f>IF(OR(ISBLANK(HLOOKUP(AB$22,'WFO-Date-Source'!$A$3:$AB$3656,$A34,0))=TRUE,ISERROR(HLOOKUP(AB$22,'WFO-Date-Source'!$A$3:$AB$3656,$A34,0))=TRUE),"NA",HLOOKUP(AB$22,'WFO-Date-Source'!$A$3:$AB$3656,$A34,0))</f>
        <v>NA</v>
      </c>
    </row>
    <row r="35" spans="1:28" x14ac:dyDescent="0.15">
      <c r="A35" s="38">
        <v>14</v>
      </c>
      <c r="B35" s="51">
        <f>'WFO-Date-Source'!A16</f>
        <v>42072</v>
      </c>
      <c r="C35" s="57">
        <f>IF(OR(ISBLANK(HLOOKUP(C$22,'WFO-Date-Source'!$A$3:$AB$3656,$A35,0))=TRUE,ISERROR(HLOOKUP(C$22,'WFO-Date-Source'!$A$3:$AB$3656,$A35,0))=TRUE),"NA",HLOOKUP(C$22,'WFO-Date-Source'!$A$3:$AB$3656,$A35,0))</f>
        <v>0</v>
      </c>
      <c r="D35" s="57">
        <f>IF(OR(ISBLANK(HLOOKUP(D$22,'WFO-Date-Source'!$A$3:$AB$3656,$A35,0))=TRUE,ISERROR(HLOOKUP(D$22,'WFO-Date-Source'!$A$3:$AB$3656,$A35,0))=TRUE),"NA",HLOOKUP(D$22,'WFO-Date-Source'!$A$3:$AB$3656,$A35,0))</f>
        <v>0</v>
      </c>
      <c r="E35" s="57">
        <f>IF(OR(ISBLANK(HLOOKUP(E$22,'WFO-Date-Source'!$A$3:$AB$3656,$A35,0))=TRUE,ISERROR(HLOOKUP(E$22,'WFO-Date-Source'!$A$3:$AB$3656,$A35,0))=TRUE),"NA",HLOOKUP(E$22,'WFO-Date-Source'!$A$3:$AB$3656,$A35,0))</f>
        <v>2</v>
      </c>
      <c r="F35" s="57">
        <f>IF(OR(ISBLANK(HLOOKUP(F$22,'WFO-Date-Source'!$A$3:$AB$3656,$A35,0))=TRUE,ISERROR(HLOOKUP(F$22,'WFO-Date-Source'!$A$3:$AB$3656,$A35,0))=TRUE),"NA",HLOOKUP(F$22,'WFO-Date-Source'!$A$3:$AB$3656,$A35,0))</f>
        <v>0</v>
      </c>
      <c r="G35" s="57">
        <f>IF(OR(ISBLANK(HLOOKUP(G$22,'WFO-Date-Source'!$A$3:$AB$3656,$A35,0))=TRUE,ISERROR(HLOOKUP(G$22,'WFO-Date-Source'!$A$3:$AB$3656,$A35,0))=TRUE),"NA",HLOOKUP(G$22,'WFO-Date-Source'!$A$3:$AB$3656,$A35,0))</f>
        <v>3</v>
      </c>
      <c r="H35" s="57">
        <f>IF(OR(ISBLANK(HLOOKUP(H$22,'WFO-Date-Source'!$A$3:$AB$3656,$A35,0))=TRUE,ISERROR(HLOOKUP(H$22,'WFO-Date-Source'!$A$3:$AB$3656,$A35,0))=TRUE),"NA",HLOOKUP(H$22,'WFO-Date-Source'!$A$3:$AB$3656,$A35,0))</f>
        <v>640</v>
      </c>
      <c r="I35" s="57">
        <f>IF(OR(ISBLANK(HLOOKUP(I$22,'WFO-Date-Source'!$A$3:$AB$3656,$A35,0))=TRUE,ISERROR(HLOOKUP(I$22,'WFO-Date-Source'!$A$3:$AB$3656,$A35,0))=TRUE),"NA",HLOOKUP(I$22,'WFO-Date-Source'!$A$3:$AB$3656,$A35,0))</f>
        <v>5</v>
      </c>
      <c r="J35" s="57">
        <f>IF(OR(ISBLANK(HLOOKUP(J$22,'WFO-Date-Source'!$A$3:$AB$3656,$A35,0))=TRUE,ISERROR(HLOOKUP(J$22,'WFO-Date-Source'!$A$3:$AB$3656,$A35,0))=TRUE),"NA",HLOOKUP(J$22,'WFO-Date-Source'!$A$3:$AB$3656,$A35,0))</f>
        <v>10</v>
      </c>
      <c r="K35" s="57">
        <f>IF(OR(ISBLANK(HLOOKUP(K$22,'WFO-Date-Source'!$A$3:$AB$3656,$A35,0))=TRUE,ISERROR(HLOOKUP(K$22,'WFO-Date-Source'!$A$3:$AB$3656,$A35,0))=TRUE),"NA",HLOOKUP(K$22,'WFO-Date-Source'!$A$3:$AB$3656,$A35,0))</f>
        <v>0</v>
      </c>
      <c r="L35" s="57">
        <f>IF(OR(ISBLANK(HLOOKUP(L$22,'WFO-Date-Source'!$A$3:$AB$3656,$A35,0))=TRUE,ISERROR(HLOOKUP(L$22,'WFO-Date-Source'!$A$3:$AB$3656,$A35,0))=TRUE),"NA",HLOOKUP(L$22,'WFO-Date-Source'!$A$3:$AB$3656,$A35,0))</f>
        <v>10</v>
      </c>
      <c r="M35" s="57">
        <f>IF(OR(ISBLANK(HLOOKUP(M$22,'WFO-Date-Source'!$A$3:$AB$3656,$A35,0))=TRUE,ISERROR(HLOOKUP(M$22,'WFO-Date-Source'!$A$3:$AB$3656,$A35,0))=TRUE),"NA",HLOOKUP(M$22,'WFO-Date-Source'!$A$3:$AB$3656,$A35,0))</f>
        <v>10</v>
      </c>
      <c r="N35" s="57">
        <f>IF(OR(ISBLANK(HLOOKUP(N$22,'WFO-Date-Source'!$A$3:$AB$3656,$A35,0))=TRUE,ISERROR(HLOOKUP(N$22,'WFO-Date-Source'!$A$3:$AB$3656,$A35,0))=TRUE),"NA",HLOOKUP(N$22,'WFO-Date-Source'!$A$3:$AB$3656,$A35,0))</f>
        <v>0</v>
      </c>
      <c r="O35" s="57">
        <f>IF(OR(ISBLANK(HLOOKUP(O$22,'WFO-Date-Source'!$A$3:$AB$3656,$A35,0))=TRUE,ISERROR(HLOOKUP(O$22,'WFO-Date-Source'!$A$3:$AB$3656,$A35,0))=TRUE),"NA",HLOOKUP(O$22,'WFO-Date-Source'!$A$3:$AB$3656,$A35,0))</f>
        <v>80</v>
      </c>
      <c r="P35" s="57">
        <f>IF(OR(ISBLANK(HLOOKUP(P$22,'WFO-Date-Source'!$A$3:$AB$3656,$A35,0))=TRUE,ISERROR(HLOOKUP(P$22,'WFO-Date-Source'!$A$3:$AB$3656,$A35,0))=TRUE),"NA",HLOOKUP(P$22,'WFO-Date-Source'!$A$3:$AB$3656,$A35,0))</f>
        <v>70</v>
      </c>
      <c r="Q35" s="57">
        <f>IF(OR(ISBLANK(HLOOKUP(Q$22,'WFO-Date-Source'!$A$3:$AB$3656,$A35,0))=TRUE,ISERROR(HLOOKUP(Q$22,'WFO-Date-Source'!$A$3:$AB$3656,$A35,0))=TRUE),"NA",HLOOKUP(Q$22,'WFO-Date-Source'!$A$3:$AB$3656,$A35,0))</f>
        <v>180</v>
      </c>
      <c r="R35" s="57">
        <f>IF(OR(ISBLANK(HLOOKUP(R$22,'WFO-Date-Source'!$A$3:$AB$3656,$A35,0))=TRUE,ISERROR(HLOOKUP(R$22,'WFO-Date-Source'!$A$3:$AB$3656,$A35,0))=TRUE),"NA",HLOOKUP(R$22,'WFO-Date-Source'!$A$3:$AB$3656,$A35,0))</f>
        <v>3680</v>
      </c>
      <c r="S35" s="57">
        <f>IF(OR(ISBLANK(HLOOKUP(S$22,'WFO-Date-Source'!$A$3:$AB$3656,$A35,0))=TRUE,ISERROR(HLOOKUP(S$22,'WFO-Date-Source'!$A$3:$AB$3656,$A35,0))=TRUE),"NA",HLOOKUP(S$22,'WFO-Date-Source'!$A$3:$AB$3656,$A35,0))</f>
        <v>0</v>
      </c>
      <c r="T35" s="57">
        <f>IF(OR(ISBLANK(HLOOKUP(T$22,'WFO-Date-Source'!$A$3:$AB$3656,$A35,0))=TRUE,ISERROR(HLOOKUP(T$22,'WFO-Date-Source'!$A$3:$AB$3656,$A35,0))=TRUE),"NA",HLOOKUP(T$22,'WFO-Date-Source'!$A$3:$AB$3656,$A35,0))</f>
        <v>0</v>
      </c>
      <c r="U35" s="57">
        <f>IF(OR(ISBLANK(HLOOKUP(U$22,'WFO-Date-Source'!$A$3:$AB$3656,$A35,0))=TRUE,ISERROR(HLOOKUP(U$22,'WFO-Date-Source'!$A$3:$AB$3656,$A35,0))=TRUE),"NA",HLOOKUP(U$22,'WFO-Date-Source'!$A$3:$AB$3656,$A35,0))</f>
        <v>20</v>
      </c>
      <c r="V35" s="57">
        <f>IF(OR(ISBLANK(HLOOKUP(V$22,'WFO-Date-Source'!$A$3:$AB$3656,$A35,0))=TRUE,ISERROR(HLOOKUP(V$22,'WFO-Date-Source'!$A$3:$AB$3656,$A35,0))=TRUE),"NA",HLOOKUP(V$22,'WFO-Date-Source'!$A$3:$AB$3656,$A35,0))</f>
        <v>0</v>
      </c>
      <c r="W35" s="57">
        <f>IF(OR(ISBLANK(HLOOKUP(W$22,'WFO-Date-Source'!$A$3:$AB$3656,$A35,0))=TRUE,ISERROR(HLOOKUP(W$22,'WFO-Date-Source'!$A$3:$AB$3656,$A35,0))=TRUE),"NA",HLOOKUP(W$22,'WFO-Date-Source'!$A$3:$AB$3656,$A35,0))</f>
        <v>2300</v>
      </c>
      <c r="X35" s="57">
        <f>IF(OR(ISBLANK(HLOOKUP(X$22,'WFO-Date-Source'!$A$3:$AB$3656,$A35,0))=TRUE,ISERROR(HLOOKUP(X$22,'WFO-Date-Source'!$A$3:$AB$3656,$A35,0))=TRUE),"NA",HLOOKUP(X$22,'WFO-Date-Source'!$A$3:$AB$3656,$A35,0))</f>
        <v>3500</v>
      </c>
      <c r="Y35" s="57">
        <f>IF(OR(ISBLANK(HLOOKUP(Y$22,'WFO-Date-Source'!$A$3:$AB$3656,$A35,0))=TRUE,ISERROR(HLOOKUP(Y$22,'WFO-Date-Source'!$A$3:$AB$3656,$A35,0))=TRUE),"NA",HLOOKUP(Y$22,'WFO-Date-Source'!$A$3:$AB$3656,$A35,0))</f>
        <v>360</v>
      </c>
      <c r="Z35" s="57">
        <f>IF(OR(ISBLANK(HLOOKUP(Z$22,'WFO-Date-Source'!$A$3:$AB$3656,$A35,0))=TRUE,ISERROR(HLOOKUP(Z$22,'WFO-Date-Source'!$A$3:$AB$3656,$A35,0))=TRUE),"NA",HLOOKUP(Z$22,'WFO-Date-Source'!$A$3:$AB$3656,$A35,0))</f>
        <v>310</v>
      </c>
      <c r="AA35" s="57">
        <f>IF(OR(ISBLANK(HLOOKUP(AA$22,'WFO-Date-Source'!$A$3:$AB$3656,$A35,0))=TRUE,ISERROR(HLOOKUP(AA$22,'WFO-Date-Source'!$A$3:$AB$3656,$A35,0))=TRUE),"NA",HLOOKUP(AA$22,'WFO-Date-Source'!$A$3:$AB$3656,$A35,0))</f>
        <v>310</v>
      </c>
      <c r="AB35" s="57">
        <f>IF(OR(ISBLANK(HLOOKUP(AB$22,'WFO-Date-Source'!$A$3:$AB$3656,$A35,0))=TRUE,ISERROR(HLOOKUP(AB$22,'WFO-Date-Source'!$A$3:$AB$3656,$A35,0))=TRUE),"NA",HLOOKUP(AB$22,'WFO-Date-Source'!$A$3:$AB$3656,$A35,0))</f>
        <v>250</v>
      </c>
    </row>
    <row r="36" spans="1:28" x14ac:dyDescent="0.15">
      <c r="A36" s="38">
        <v>15</v>
      </c>
      <c r="B36" s="51">
        <f>'WFO-Date-Source'!A17</f>
        <v>42074</v>
      </c>
      <c r="C36" s="57" t="str">
        <f>IF(OR(ISBLANK(HLOOKUP(C$22,'WFO-Date-Source'!$A$3:$AB$3656,$A36,0))=TRUE,ISERROR(HLOOKUP(C$22,'WFO-Date-Source'!$A$3:$AB$3656,$A36,0))=TRUE),"NA",HLOOKUP(C$22,'WFO-Date-Source'!$A$3:$AB$3656,$A36,0))</f>
        <v>NA</v>
      </c>
      <c r="D36" s="57" t="str">
        <f>IF(OR(ISBLANK(HLOOKUP(D$22,'WFO-Date-Source'!$A$3:$AB$3656,$A36,0))=TRUE,ISERROR(HLOOKUP(D$22,'WFO-Date-Source'!$A$3:$AB$3656,$A36,0))=TRUE),"NA",HLOOKUP(D$22,'WFO-Date-Source'!$A$3:$AB$3656,$A36,0))</f>
        <v>NA</v>
      </c>
      <c r="E36" s="57" t="str">
        <f>IF(OR(ISBLANK(HLOOKUP(E$22,'WFO-Date-Source'!$A$3:$AB$3656,$A36,0))=TRUE,ISERROR(HLOOKUP(E$22,'WFO-Date-Source'!$A$3:$AB$3656,$A36,0))=TRUE),"NA",HLOOKUP(E$22,'WFO-Date-Source'!$A$3:$AB$3656,$A36,0))</f>
        <v>NA</v>
      </c>
      <c r="F36" s="57" t="str">
        <f>IF(OR(ISBLANK(HLOOKUP(F$22,'WFO-Date-Source'!$A$3:$AB$3656,$A36,0))=TRUE,ISERROR(HLOOKUP(F$22,'WFO-Date-Source'!$A$3:$AB$3656,$A36,0))=TRUE),"NA",HLOOKUP(F$22,'WFO-Date-Source'!$A$3:$AB$3656,$A36,0))</f>
        <v>NA</v>
      </c>
      <c r="G36" s="57" t="str">
        <f>IF(OR(ISBLANK(HLOOKUP(G$22,'WFO-Date-Source'!$A$3:$AB$3656,$A36,0))=TRUE,ISERROR(HLOOKUP(G$22,'WFO-Date-Source'!$A$3:$AB$3656,$A36,0))=TRUE),"NA",HLOOKUP(G$22,'WFO-Date-Source'!$A$3:$AB$3656,$A36,0))</f>
        <v>NA</v>
      </c>
      <c r="H36" s="57">
        <f>IF(OR(ISBLANK(HLOOKUP(H$22,'WFO-Date-Source'!$A$3:$AB$3656,$A36,0))=TRUE,ISERROR(HLOOKUP(H$22,'WFO-Date-Source'!$A$3:$AB$3656,$A36,0))=TRUE),"NA",HLOOKUP(H$22,'WFO-Date-Source'!$A$3:$AB$3656,$A36,0))</f>
        <v>0</v>
      </c>
      <c r="I36" s="57" t="str">
        <f>IF(OR(ISBLANK(HLOOKUP(I$22,'WFO-Date-Source'!$A$3:$AB$3656,$A36,0))=TRUE,ISERROR(HLOOKUP(I$22,'WFO-Date-Source'!$A$3:$AB$3656,$A36,0))=TRUE),"NA",HLOOKUP(I$22,'WFO-Date-Source'!$A$3:$AB$3656,$A36,0))</f>
        <v>NA</v>
      </c>
      <c r="J36" s="57" t="str">
        <f>IF(OR(ISBLANK(HLOOKUP(J$22,'WFO-Date-Source'!$A$3:$AB$3656,$A36,0))=TRUE,ISERROR(HLOOKUP(J$22,'WFO-Date-Source'!$A$3:$AB$3656,$A36,0))=TRUE),"NA",HLOOKUP(J$22,'WFO-Date-Source'!$A$3:$AB$3656,$A36,0))</f>
        <v>NA</v>
      </c>
      <c r="K36" s="57" t="str">
        <f>IF(OR(ISBLANK(HLOOKUP(K$22,'WFO-Date-Source'!$A$3:$AB$3656,$A36,0))=TRUE,ISERROR(HLOOKUP(K$22,'WFO-Date-Source'!$A$3:$AB$3656,$A36,0))=TRUE),"NA",HLOOKUP(K$22,'WFO-Date-Source'!$A$3:$AB$3656,$A36,0))</f>
        <v>NA</v>
      </c>
      <c r="L36" s="57" t="str">
        <f>IF(OR(ISBLANK(HLOOKUP(L$22,'WFO-Date-Source'!$A$3:$AB$3656,$A36,0))=TRUE,ISERROR(HLOOKUP(L$22,'WFO-Date-Source'!$A$3:$AB$3656,$A36,0))=TRUE),"NA",HLOOKUP(L$22,'WFO-Date-Source'!$A$3:$AB$3656,$A36,0))</f>
        <v>NA</v>
      </c>
      <c r="M36" s="57" t="str">
        <f>IF(OR(ISBLANK(HLOOKUP(M$22,'WFO-Date-Source'!$A$3:$AB$3656,$A36,0))=TRUE,ISERROR(HLOOKUP(M$22,'WFO-Date-Source'!$A$3:$AB$3656,$A36,0))=TRUE),"NA",HLOOKUP(M$22,'WFO-Date-Source'!$A$3:$AB$3656,$A36,0))</f>
        <v>NA</v>
      </c>
      <c r="N36" s="57" t="str">
        <f>IF(OR(ISBLANK(HLOOKUP(N$22,'WFO-Date-Source'!$A$3:$AB$3656,$A36,0))=TRUE,ISERROR(HLOOKUP(N$22,'WFO-Date-Source'!$A$3:$AB$3656,$A36,0))=TRUE),"NA",HLOOKUP(N$22,'WFO-Date-Source'!$A$3:$AB$3656,$A36,0))</f>
        <v>NA</v>
      </c>
      <c r="O36" s="57" t="str">
        <f>IF(OR(ISBLANK(HLOOKUP(O$22,'WFO-Date-Source'!$A$3:$AB$3656,$A36,0))=TRUE,ISERROR(HLOOKUP(O$22,'WFO-Date-Source'!$A$3:$AB$3656,$A36,0))=TRUE),"NA",HLOOKUP(O$22,'WFO-Date-Source'!$A$3:$AB$3656,$A36,0))</f>
        <v>NA</v>
      </c>
      <c r="P36" s="57" t="str">
        <f>IF(OR(ISBLANK(HLOOKUP(P$22,'WFO-Date-Source'!$A$3:$AB$3656,$A36,0))=TRUE,ISERROR(HLOOKUP(P$22,'WFO-Date-Source'!$A$3:$AB$3656,$A36,0))=TRUE),"NA",HLOOKUP(P$22,'WFO-Date-Source'!$A$3:$AB$3656,$A36,0))</f>
        <v>NA</v>
      </c>
      <c r="Q36" s="57" t="str">
        <f>IF(OR(ISBLANK(HLOOKUP(Q$22,'WFO-Date-Source'!$A$3:$AB$3656,$A36,0))=TRUE,ISERROR(HLOOKUP(Q$22,'WFO-Date-Source'!$A$3:$AB$3656,$A36,0))=TRUE),"NA",HLOOKUP(Q$22,'WFO-Date-Source'!$A$3:$AB$3656,$A36,0))</f>
        <v>NA</v>
      </c>
      <c r="R36" s="57" t="str">
        <f>IF(OR(ISBLANK(HLOOKUP(R$22,'WFO-Date-Source'!$A$3:$AB$3656,$A36,0))=TRUE,ISERROR(HLOOKUP(R$22,'WFO-Date-Source'!$A$3:$AB$3656,$A36,0))=TRUE),"NA",HLOOKUP(R$22,'WFO-Date-Source'!$A$3:$AB$3656,$A36,0))</f>
        <v>NA</v>
      </c>
      <c r="S36" s="57" t="str">
        <f>IF(OR(ISBLANK(HLOOKUP(S$22,'WFO-Date-Source'!$A$3:$AB$3656,$A36,0))=TRUE,ISERROR(HLOOKUP(S$22,'WFO-Date-Source'!$A$3:$AB$3656,$A36,0))=TRUE),"NA",HLOOKUP(S$22,'WFO-Date-Source'!$A$3:$AB$3656,$A36,0))</f>
        <v>NA</v>
      </c>
      <c r="T36" s="57" t="str">
        <f>IF(OR(ISBLANK(HLOOKUP(T$22,'WFO-Date-Source'!$A$3:$AB$3656,$A36,0))=TRUE,ISERROR(HLOOKUP(T$22,'WFO-Date-Source'!$A$3:$AB$3656,$A36,0))=TRUE),"NA",HLOOKUP(T$22,'WFO-Date-Source'!$A$3:$AB$3656,$A36,0))</f>
        <v>NA</v>
      </c>
      <c r="U36" s="57" t="str">
        <f>IF(OR(ISBLANK(HLOOKUP(U$22,'WFO-Date-Source'!$A$3:$AB$3656,$A36,0))=TRUE,ISERROR(HLOOKUP(U$22,'WFO-Date-Source'!$A$3:$AB$3656,$A36,0))=TRUE),"NA",HLOOKUP(U$22,'WFO-Date-Source'!$A$3:$AB$3656,$A36,0))</f>
        <v>NA</v>
      </c>
      <c r="V36" s="57" t="str">
        <f>IF(OR(ISBLANK(HLOOKUP(V$22,'WFO-Date-Source'!$A$3:$AB$3656,$A36,0))=TRUE,ISERROR(HLOOKUP(V$22,'WFO-Date-Source'!$A$3:$AB$3656,$A36,0))=TRUE),"NA",HLOOKUP(V$22,'WFO-Date-Source'!$A$3:$AB$3656,$A36,0))</f>
        <v>NA</v>
      </c>
      <c r="W36" s="57" t="str">
        <f>IF(OR(ISBLANK(HLOOKUP(W$22,'WFO-Date-Source'!$A$3:$AB$3656,$A36,0))=TRUE,ISERROR(HLOOKUP(W$22,'WFO-Date-Source'!$A$3:$AB$3656,$A36,0))=TRUE),"NA",HLOOKUP(W$22,'WFO-Date-Source'!$A$3:$AB$3656,$A36,0))</f>
        <v>NA</v>
      </c>
      <c r="X36" s="57" t="str">
        <f>IF(OR(ISBLANK(HLOOKUP(X$22,'WFO-Date-Source'!$A$3:$AB$3656,$A36,0))=TRUE,ISERROR(HLOOKUP(X$22,'WFO-Date-Source'!$A$3:$AB$3656,$A36,0))=TRUE),"NA",HLOOKUP(X$22,'WFO-Date-Source'!$A$3:$AB$3656,$A36,0))</f>
        <v>NA</v>
      </c>
      <c r="Y36" s="57" t="str">
        <f>IF(OR(ISBLANK(HLOOKUP(Y$22,'WFO-Date-Source'!$A$3:$AB$3656,$A36,0))=TRUE,ISERROR(HLOOKUP(Y$22,'WFO-Date-Source'!$A$3:$AB$3656,$A36,0))=TRUE),"NA",HLOOKUP(Y$22,'WFO-Date-Source'!$A$3:$AB$3656,$A36,0))</f>
        <v>NA</v>
      </c>
      <c r="Z36" s="57" t="str">
        <f>IF(OR(ISBLANK(HLOOKUP(Z$22,'WFO-Date-Source'!$A$3:$AB$3656,$A36,0))=TRUE,ISERROR(HLOOKUP(Z$22,'WFO-Date-Source'!$A$3:$AB$3656,$A36,0))=TRUE),"NA",HLOOKUP(Z$22,'WFO-Date-Source'!$A$3:$AB$3656,$A36,0))</f>
        <v>NA</v>
      </c>
      <c r="AA36" s="57" t="str">
        <f>IF(OR(ISBLANK(HLOOKUP(AA$22,'WFO-Date-Source'!$A$3:$AB$3656,$A36,0))=TRUE,ISERROR(HLOOKUP(AA$22,'WFO-Date-Source'!$A$3:$AB$3656,$A36,0))=TRUE),"NA",HLOOKUP(AA$22,'WFO-Date-Source'!$A$3:$AB$3656,$A36,0))</f>
        <v>NA</v>
      </c>
      <c r="AB36" s="57" t="str">
        <f>IF(OR(ISBLANK(HLOOKUP(AB$22,'WFO-Date-Source'!$A$3:$AB$3656,$A36,0))=TRUE,ISERROR(HLOOKUP(AB$22,'WFO-Date-Source'!$A$3:$AB$3656,$A36,0))=TRUE),"NA",HLOOKUP(AB$22,'WFO-Date-Source'!$A$3:$AB$3656,$A36,0))</f>
        <v>NA</v>
      </c>
    </row>
    <row r="37" spans="1:28" x14ac:dyDescent="0.15">
      <c r="A37" s="38">
        <v>16</v>
      </c>
      <c r="B37" s="51">
        <f>'WFO-Date-Source'!A18</f>
        <v>42108</v>
      </c>
      <c r="C37" s="57">
        <f>IF(OR(ISBLANK(HLOOKUP(C$22,'WFO-Date-Source'!$A$3:$AB$3656,$A37,0))=TRUE,ISERROR(HLOOKUP(C$22,'WFO-Date-Source'!$A$3:$AB$3656,$A37,0))=TRUE),"NA",HLOOKUP(C$22,'WFO-Date-Source'!$A$3:$AB$3656,$A37,0))</f>
        <v>26</v>
      </c>
      <c r="D37" s="57">
        <f>IF(OR(ISBLANK(HLOOKUP(D$22,'WFO-Date-Source'!$A$3:$AB$3656,$A37,0))=TRUE,ISERROR(HLOOKUP(D$22,'WFO-Date-Source'!$A$3:$AB$3656,$A37,0))=TRUE),"NA",HLOOKUP(D$22,'WFO-Date-Source'!$A$3:$AB$3656,$A37,0))</f>
        <v>1</v>
      </c>
      <c r="E37" s="57">
        <f>IF(OR(ISBLANK(HLOOKUP(E$22,'WFO-Date-Source'!$A$3:$AB$3656,$A37,0))=TRUE,ISERROR(HLOOKUP(E$22,'WFO-Date-Source'!$A$3:$AB$3656,$A37,0))=TRUE),"NA",HLOOKUP(E$22,'WFO-Date-Source'!$A$3:$AB$3656,$A37,0))</f>
        <v>28</v>
      </c>
      <c r="F37" s="57">
        <f>IF(OR(ISBLANK(HLOOKUP(F$22,'WFO-Date-Source'!$A$3:$AB$3656,$A37,0))=TRUE,ISERROR(HLOOKUP(F$22,'WFO-Date-Source'!$A$3:$AB$3656,$A37,0))=TRUE),"NA",HLOOKUP(F$22,'WFO-Date-Source'!$A$3:$AB$3656,$A37,0))</f>
        <v>0</v>
      </c>
      <c r="G37" s="57">
        <f>IF(OR(ISBLANK(HLOOKUP(G$22,'WFO-Date-Source'!$A$3:$AB$3656,$A37,0))=TRUE,ISERROR(HLOOKUP(G$22,'WFO-Date-Source'!$A$3:$AB$3656,$A37,0))=TRUE),"NA",HLOOKUP(G$22,'WFO-Date-Source'!$A$3:$AB$3656,$A37,0))</f>
        <v>56</v>
      </c>
      <c r="H37" s="57">
        <f>IF(OR(ISBLANK(HLOOKUP(H$22,'WFO-Date-Source'!$A$3:$AB$3656,$A37,0))=TRUE,ISERROR(HLOOKUP(H$22,'WFO-Date-Source'!$A$3:$AB$3656,$A37,0))=TRUE),"NA",HLOOKUP(H$22,'WFO-Date-Source'!$A$3:$AB$3656,$A37,0))</f>
        <v>4</v>
      </c>
      <c r="I37" s="57">
        <f>IF(OR(ISBLANK(HLOOKUP(I$22,'WFO-Date-Source'!$A$3:$AB$3656,$A37,0))=TRUE,ISERROR(HLOOKUP(I$22,'WFO-Date-Source'!$A$3:$AB$3656,$A37,0))=TRUE),"NA",HLOOKUP(I$22,'WFO-Date-Source'!$A$3:$AB$3656,$A37,0))</f>
        <v>0</v>
      </c>
      <c r="J37" s="57">
        <f>IF(OR(ISBLANK(HLOOKUP(J$22,'WFO-Date-Source'!$A$3:$AB$3656,$A37,0))=TRUE,ISERROR(HLOOKUP(J$22,'WFO-Date-Source'!$A$3:$AB$3656,$A37,0))=TRUE),"NA",HLOOKUP(J$22,'WFO-Date-Source'!$A$3:$AB$3656,$A37,0))</f>
        <v>0</v>
      </c>
      <c r="K37" s="57">
        <f>IF(OR(ISBLANK(HLOOKUP(K$22,'WFO-Date-Source'!$A$3:$AB$3656,$A37,0))=TRUE,ISERROR(HLOOKUP(K$22,'WFO-Date-Source'!$A$3:$AB$3656,$A37,0))=TRUE),"NA",HLOOKUP(K$22,'WFO-Date-Source'!$A$3:$AB$3656,$A37,0))</f>
        <v>0</v>
      </c>
      <c r="L37" s="57">
        <f>IF(OR(ISBLANK(HLOOKUP(L$22,'WFO-Date-Source'!$A$3:$AB$3656,$A37,0))=TRUE,ISERROR(HLOOKUP(L$22,'WFO-Date-Source'!$A$3:$AB$3656,$A37,0))=TRUE),"NA",HLOOKUP(L$22,'WFO-Date-Source'!$A$3:$AB$3656,$A37,0))</f>
        <v>20</v>
      </c>
      <c r="M37" s="57">
        <f>IF(OR(ISBLANK(HLOOKUP(M$22,'WFO-Date-Source'!$A$3:$AB$3656,$A37,0))=TRUE,ISERROR(HLOOKUP(M$22,'WFO-Date-Source'!$A$3:$AB$3656,$A37,0))=TRUE),"NA",HLOOKUP(M$22,'WFO-Date-Source'!$A$3:$AB$3656,$A37,0))</f>
        <v>0</v>
      </c>
      <c r="N37" s="57">
        <f>IF(OR(ISBLANK(HLOOKUP(N$22,'WFO-Date-Source'!$A$3:$AB$3656,$A37,0))=TRUE,ISERROR(HLOOKUP(N$22,'WFO-Date-Source'!$A$3:$AB$3656,$A37,0))=TRUE),"NA",HLOOKUP(N$22,'WFO-Date-Source'!$A$3:$AB$3656,$A37,0))</f>
        <v>100</v>
      </c>
      <c r="O37" s="57">
        <f>IF(OR(ISBLANK(HLOOKUP(O$22,'WFO-Date-Source'!$A$3:$AB$3656,$A37,0))=TRUE,ISERROR(HLOOKUP(O$22,'WFO-Date-Source'!$A$3:$AB$3656,$A37,0))=TRUE),"NA",HLOOKUP(O$22,'WFO-Date-Source'!$A$3:$AB$3656,$A37,0))</f>
        <v>0</v>
      </c>
      <c r="P37" s="57">
        <f>IF(OR(ISBLANK(HLOOKUP(P$22,'WFO-Date-Source'!$A$3:$AB$3656,$A37,0))=TRUE,ISERROR(HLOOKUP(P$22,'WFO-Date-Source'!$A$3:$AB$3656,$A37,0))=TRUE),"NA",HLOOKUP(P$22,'WFO-Date-Source'!$A$3:$AB$3656,$A37,0))</f>
        <v>0</v>
      </c>
      <c r="Q37" s="57">
        <f>IF(OR(ISBLANK(HLOOKUP(Q$22,'WFO-Date-Source'!$A$3:$AB$3656,$A37,0))=TRUE,ISERROR(HLOOKUP(Q$22,'WFO-Date-Source'!$A$3:$AB$3656,$A37,0))=TRUE),"NA",HLOOKUP(Q$22,'WFO-Date-Source'!$A$3:$AB$3656,$A37,0))</f>
        <v>100</v>
      </c>
      <c r="R37" s="57">
        <f>IF(OR(ISBLANK(HLOOKUP(R$22,'WFO-Date-Source'!$A$3:$AB$3656,$A37,0))=TRUE,ISERROR(HLOOKUP(R$22,'WFO-Date-Source'!$A$3:$AB$3656,$A37,0))=TRUE),"NA",HLOOKUP(R$22,'WFO-Date-Source'!$A$3:$AB$3656,$A37,0))</f>
        <v>1100</v>
      </c>
      <c r="S37" s="57">
        <f>IF(OR(ISBLANK(HLOOKUP(S$22,'WFO-Date-Source'!$A$3:$AB$3656,$A37,0))=TRUE,ISERROR(HLOOKUP(S$22,'WFO-Date-Source'!$A$3:$AB$3656,$A37,0))=TRUE),"NA",HLOOKUP(S$22,'WFO-Date-Source'!$A$3:$AB$3656,$A37,0))</f>
        <v>100</v>
      </c>
      <c r="T37" s="57">
        <f>IF(OR(ISBLANK(HLOOKUP(T$22,'WFO-Date-Source'!$A$3:$AB$3656,$A37,0))=TRUE,ISERROR(HLOOKUP(T$22,'WFO-Date-Source'!$A$3:$AB$3656,$A37,0))=TRUE),"NA",HLOOKUP(T$22,'WFO-Date-Source'!$A$3:$AB$3656,$A37,0))</f>
        <v>0</v>
      </c>
      <c r="U37" s="57">
        <f>IF(OR(ISBLANK(HLOOKUP(U$22,'WFO-Date-Source'!$A$3:$AB$3656,$A37,0))=TRUE,ISERROR(HLOOKUP(U$22,'WFO-Date-Source'!$A$3:$AB$3656,$A37,0))=TRUE),"NA",HLOOKUP(U$22,'WFO-Date-Source'!$A$3:$AB$3656,$A37,0))</f>
        <v>0</v>
      </c>
      <c r="V37" s="57">
        <f>IF(OR(ISBLANK(HLOOKUP(V$22,'WFO-Date-Source'!$A$3:$AB$3656,$A37,0))=TRUE,ISERROR(HLOOKUP(V$22,'WFO-Date-Source'!$A$3:$AB$3656,$A37,0))=TRUE),"NA",HLOOKUP(V$22,'WFO-Date-Source'!$A$3:$AB$3656,$A37,0))</f>
        <v>100</v>
      </c>
      <c r="W37" s="57">
        <f>IF(OR(ISBLANK(HLOOKUP(W$22,'WFO-Date-Source'!$A$3:$AB$3656,$A37,0))=TRUE,ISERROR(HLOOKUP(W$22,'WFO-Date-Source'!$A$3:$AB$3656,$A37,0))=TRUE),"NA",HLOOKUP(W$22,'WFO-Date-Source'!$A$3:$AB$3656,$A37,0))</f>
        <v>2500</v>
      </c>
      <c r="X37" s="57">
        <f>IF(OR(ISBLANK(HLOOKUP(X$22,'WFO-Date-Source'!$A$3:$AB$3656,$A37,0))=TRUE,ISERROR(HLOOKUP(X$22,'WFO-Date-Source'!$A$3:$AB$3656,$A37,0))=TRUE),"NA",HLOOKUP(X$22,'WFO-Date-Source'!$A$3:$AB$3656,$A37,0))</f>
        <v>3720</v>
      </c>
      <c r="Y37" s="57">
        <f>IF(OR(ISBLANK(HLOOKUP(Y$22,'WFO-Date-Source'!$A$3:$AB$3656,$A37,0))=TRUE,ISERROR(HLOOKUP(Y$22,'WFO-Date-Source'!$A$3:$AB$3656,$A37,0))=TRUE),"NA",HLOOKUP(Y$22,'WFO-Date-Source'!$A$3:$AB$3656,$A37,0))</f>
        <v>500</v>
      </c>
      <c r="Z37" s="57">
        <f>IF(OR(ISBLANK(HLOOKUP(Z$22,'WFO-Date-Source'!$A$3:$AB$3656,$A37,0))=TRUE,ISERROR(HLOOKUP(Z$22,'WFO-Date-Source'!$A$3:$AB$3656,$A37,0))=TRUE),"NA",HLOOKUP(Z$22,'WFO-Date-Source'!$A$3:$AB$3656,$A37,0))</f>
        <v>3500</v>
      </c>
      <c r="AA37" s="57">
        <f>IF(OR(ISBLANK(HLOOKUP(AA$22,'WFO-Date-Source'!$A$3:$AB$3656,$A37,0))=TRUE,ISERROR(HLOOKUP(AA$22,'WFO-Date-Source'!$A$3:$AB$3656,$A37,0))=TRUE),"NA",HLOOKUP(AA$22,'WFO-Date-Source'!$A$3:$AB$3656,$A37,0))</f>
        <v>100</v>
      </c>
      <c r="AB37" s="57">
        <f>IF(OR(ISBLANK(HLOOKUP(AB$22,'WFO-Date-Source'!$A$3:$AB$3656,$A37,0))=TRUE,ISERROR(HLOOKUP(AB$22,'WFO-Date-Source'!$A$3:$AB$3656,$A37,0))=TRUE),"NA",HLOOKUP(AB$22,'WFO-Date-Source'!$A$3:$AB$3656,$A37,0))</f>
        <v>80</v>
      </c>
    </row>
    <row r="38" spans="1:28" x14ac:dyDescent="0.15">
      <c r="A38" s="38">
        <v>17</v>
      </c>
      <c r="B38" s="51">
        <f>'WFO-Date-Source'!A19</f>
        <v>42117</v>
      </c>
      <c r="C38" s="57" t="str">
        <f>IF(OR(ISBLANK(HLOOKUP(C$22,'WFO-Date-Source'!$A$3:$AB$3656,$A38,0))=TRUE,ISERROR(HLOOKUP(C$22,'WFO-Date-Source'!$A$3:$AB$3656,$A38,0))=TRUE),"NA",HLOOKUP(C$22,'WFO-Date-Source'!$A$3:$AB$3656,$A38,0))</f>
        <v>NA</v>
      </c>
      <c r="D38" s="57" t="str">
        <f>IF(OR(ISBLANK(HLOOKUP(D$22,'WFO-Date-Source'!$A$3:$AB$3656,$A38,0))=TRUE,ISERROR(HLOOKUP(D$22,'WFO-Date-Source'!$A$3:$AB$3656,$A38,0))=TRUE),"NA",HLOOKUP(D$22,'WFO-Date-Source'!$A$3:$AB$3656,$A38,0))</f>
        <v>NA</v>
      </c>
      <c r="E38" s="57" t="str">
        <f>IF(OR(ISBLANK(HLOOKUP(E$22,'WFO-Date-Source'!$A$3:$AB$3656,$A38,0))=TRUE,ISERROR(HLOOKUP(E$22,'WFO-Date-Source'!$A$3:$AB$3656,$A38,0))=TRUE),"NA",HLOOKUP(E$22,'WFO-Date-Source'!$A$3:$AB$3656,$A38,0))</f>
        <v>NA</v>
      </c>
      <c r="F38" s="57" t="str">
        <f>IF(OR(ISBLANK(HLOOKUP(F$22,'WFO-Date-Source'!$A$3:$AB$3656,$A38,0))=TRUE,ISERROR(HLOOKUP(F$22,'WFO-Date-Source'!$A$3:$AB$3656,$A38,0))=TRUE),"NA",HLOOKUP(F$22,'WFO-Date-Source'!$A$3:$AB$3656,$A38,0))</f>
        <v>NA</v>
      </c>
      <c r="G38" s="57" t="str">
        <f>IF(OR(ISBLANK(HLOOKUP(G$22,'WFO-Date-Source'!$A$3:$AB$3656,$A38,0))=TRUE,ISERROR(HLOOKUP(G$22,'WFO-Date-Source'!$A$3:$AB$3656,$A38,0))=TRUE),"NA",HLOOKUP(G$22,'WFO-Date-Source'!$A$3:$AB$3656,$A38,0))</f>
        <v>NA</v>
      </c>
      <c r="H38" s="57">
        <f>IF(OR(ISBLANK(HLOOKUP(H$22,'WFO-Date-Source'!$A$3:$AB$3656,$A38,0))=TRUE,ISERROR(HLOOKUP(H$22,'WFO-Date-Source'!$A$3:$AB$3656,$A38,0))=TRUE),"NA",HLOOKUP(H$22,'WFO-Date-Source'!$A$3:$AB$3656,$A38,0))</f>
        <v>0</v>
      </c>
      <c r="I38" s="57" t="str">
        <f>IF(OR(ISBLANK(HLOOKUP(I$22,'WFO-Date-Source'!$A$3:$AB$3656,$A38,0))=TRUE,ISERROR(HLOOKUP(I$22,'WFO-Date-Source'!$A$3:$AB$3656,$A38,0))=TRUE),"NA",HLOOKUP(I$22,'WFO-Date-Source'!$A$3:$AB$3656,$A38,0))</f>
        <v>NA</v>
      </c>
      <c r="J38" s="57" t="str">
        <f>IF(OR(ISBLANK(HLOOKUP(J$22,'WFO-Date-Source'!$A$3:$AB$3656,$A38,0))=TRUE,ISERROR(HLOOKUP(J$22,'WFO-Date-Source'!$A$3:$AB$3656,$A38,0))=TRUE),"NA",HLOOKUP(J$22,'WFO-Date-Source'!$A$3:$AB$3656,$A38,0))</f>
        <v>NA</v>
      </c>
      <c r="K38" s="57" t="str">
        <f>IF(OR(ISBLANK(HLOOKUP(K$22,'WFO-Date-Source'!$A$3:$AB$3656,$A38,0))=TRUE,ISERROR(HLOOKUP(K$22,'WFO-Date-Source'!$A$3:$AB$3656,$A38,0))=TRUE),"NA",HLOOKUP(K$22,'WFO-Date-Source'!$A$3:$AB$3656,$A38,0))</f>
        <v>NA</v>
      </c>
      <c r="L38" s="57" t="str">
        <f>IF(OR(ISBLANK(HLOOKUP(L$22,'WFO-Date-Source'!$A$3:$AB$3656,$A38,0))=TRUE,ISERROR(HLOOKUP(L$22,'WFO-Date-Source'!$A$3:$AB$3656,$A38,0))=TRUE),"NA",HLOOKUP(L$22,'WFO-Date-Source'!$A$3:$AB$3656,$A38,0))</f>
        <v>NA</v>
      </c>
      <c r="M38" s="57" t="str">
        <f>IF(OR(ISBLANK(HLOOKUP(M$22,'WFO-Date-Source'!$A$3:$AB$3656,$A38,0))=TRUE,ISERROR(HLOOKUP(M$22,'WFO-Date-Source'!$A$3:$AB$3656,$A38,0))=TRUE),"NA",HLOOKUP(M$22,'WFO-Date-Source'!$A$3:$AB$3656,$A38,0))</f>
        <v>NA</v>
      </c>
      <c r="N38" s="57" t="str">
        <f>IF(OR(ISBLANK(HLOOKUP(N$22,'WFO-Date-Source'!$A$3:$AB$3656,$A38,0))=TRUE,ISERROR(HLOOKUP(N$22,'WFO-Date-Source'!$A$3:$AB$3656,$A38,0))=TRUE),"NA",HLOOKUP(N$22,'WFO-Date-Source'!$A$3:$AB$3656,$A38,0))</f>
        <v>NA</v>
      </c>
      <c r="O38" s="57" t="str">
        <f>IF(OR(ISBLANK(HLOOKUP(O$22,'WFO-Date-Source'!$A$3:$AB$3656,$A38,0))=TRUE,ISERROR(HLOOKUP(O$22,'WFO-Date-Source'!$A$3:$AB$3656,$A38,0))=TRUE),"NA",HLOOKUP(O$22,'WFO-Date-Source'!$A$3:$AB$3656,$A38,0))</f>
        <v>NA</v>
      </c>
      <c r="P38" s="57" t="str">
        <f>IF(OR(ISBLANK(HLOOKUP(P$22,'WFO-Date-Source'!$A$3:$AB$3656,$A38,0))=TRUE,ISERROR(HLOOKUP(P$22,'WFO-Date-Source'!$A$3:$AB$3656,$A38,0))=TRUE),"NA",HLOOKUP(P$22,'WFO-Date-Source'!$A$3:$AB$3656,$A38,0))</f>
        <v>NA</v>
      </c>
      <c r="Q38" s="57" t="str">
        <f>IF(OR(ISBLANK(HLOOKUP(Q$22,'WFO-Date-Source'!$A$3:$AB$3656,$A38,0))=TRUE,ISERROR(HLOOKUP(Q$22,'WFO-Date-Source'!$A$3:$AB$3656,$A38,0))=TRUE),"NA",HLOOKUP(Q$22,'WFO-Date-Source'!$A$3:$AB$3656,$A38,0))</f>
        <v>NA</v>
      </c>
      <c r="R38" s="57" t="str">
        <f>IF(OR(ISBLANK(HLOOKUP(R$22,'WFO-Date-Source'!$A$3:$AB$3656,$A38,0))=TRUE,ISERROR(HLOOKUP(R$22,'WFO-Date-Source'!$A$3:$AB$3656,$A38,0))=TRUE),"NA",HLOOKUP(R$22,'WFO-Date-Source'!$A$3:$AB$3656,$A38,0))</f>
        <v>NA</v>
      </c>
      <c r="S38" s="57" t="str">
        <f>IF(OR(ISBLANK(HLOOKUP(S$22,'WFO-Date-Source'!$A$3:$AB$3656,$A38,0))=TRUE,ISERROR(HLOOKUP(S$22,'WFO-Date-Source'!$A$3:$AB$3656,$A38,0))=TRUE),"NA",HLOOKUP(S$22,'WFO-Date-Source'!$A$3:$AB$3656,$A38,0))</f>
        <v>NA</v>
      </c>
      <c r="T38" s="57" t="str">
        <f>IF(OR(ISBLANK(HLOOKUP(T$22,'WFO-Date-Source'!$A$3:$AB$3656,$A38,0))=TRUE,ISERROR(HLOOKUP(T$22,'WFO-Date-Source'!$A$3:$AB$3656,$A38,0))=TRUE),"NA",HLOOKUP(T$22,'WFO-Date-Source'!$A$3:$AB$3656,$A38,0))</f>
        <v>NA</v>
      </c>
      <c r="U38" s="57" t="str">
        <f>IF(OR(ISBLANK(HLOOKUP(U$22,'WFO-Date-Source'!$A$3:$AB$3656,$A38,0))=TRUE,ISERROR(HLOOKUP(U$22,'WFO-Date-Source'!$A$3:$AB$3656,$A38,0))=TRUE),"NA",HLOOKUP(U$22,'WFO-Date-Source'!$A$3:$AB$3656,$A38,0))</f>
        <v>NA</v>
      </c>
      <c r="V38" s="57" t="str">
        <f>IF(OR(ISBLANK(HLOOKUP(V$22,'WFO-Date-Source'!$A$3:$AB$3656,$A38,0))=TRUE,ISERROR(HLOOKUP(V$22,'WFO-Date-Source'!$A$3:$AB$3656,$A38,0))=TRUE),"NA",HLOOKUP(V$22,'WFO-Date-Source'!$A$3:$AB$3656,$A38,0))</f>
        <v>NA</v>
      </c>
      <c r="W38" s="57" t="str">
        <f>IF(OR(ISBLANK(HLOOKUP(W$22,'WFO-Date-Source'!$A$3:$AB$3656,$A38,0))=TRUE,ISERROR(HLOOKUP(W$22,'WFO-Date-Source'!$A$3:$AB$3656,$A38,0))=TRUE),"NA",HLOOKUP(W$22,'WFO-Date-Source'!$A$3:$AB$3656,$A38,0))</f>
        <v>NA</v>
      </c>
      <c r="X38" s="57" t="str">
        <f>IF(OR(ISBLANK(HLOOKUP(X$22,'WFO-Date-Source'!$A$3:$AB$3656,$A38,0))=TRUE,ISERROR(HLOOKUP(X$22,'WFO-Date-Source'!$A$3:$AB$3656,$A38,0))=TRUE),"NA",HLOOKUP(X$22,'WFO-Date-Source'!$A$3:$AB$3656,$A38,0))</f>
        <v>NA</v>
      </c>
      <c r="Y38" s="57" t="str">
        <f>IF(OR(ISBLANK(HLOOKUP(Y$22,'WFO-Date-Source'!$A$3:$AB$3656,$A38,0))=TRUE,ISERROR(HLOOKUP(Y$22,'WFO-Date-Source'!$A$3:$AB$3656,$A38,0))=TRUE),"NA",HLOOKUP(Y$22,'WFO-Date-Source'!$A$3:$AB$3656,$A38,0))</f>
        <v>NA</v>
      </c>
      <c r="Z38" s="57" t="str">
        <f>IF(OR(ISBLANK(HLOOKUP(Z$22,'WFO-Date-Source'!$A$3:$AB$3656,$A38,0))=TRUE,ISERROR(HLOOKUP(Z$22,'WFO-Date-Source'!$A$3:$AB$3656,$A38,0))=TRUE),"NA",HLOOKUP(Z$22,'WFO-Date-Source'!$A$3:$AB$3656,$A38,0))</f>
        <v>NA</v>
      </c>
      <c r="AA38" s="57" t="str">
        <f>IF(OR(ISBLANK(HLOOKUP(AA$22,'WFO-Date-Source'!$A$3:$AB$3656,$A38,0))=TRUE,ISERROR(HLOOKUP(AA$22,'WFO-Date-Source'!$A$3:$AB$3656,$A38,0))=TRUE),"NA",HLOOKUP(AA$22,'WFO-Date-Source'!$A$3:$AB$3656,$A38,0))</f>
        <v>NA</v>
      </c>
      <c r="AB38" s="57" t="str">
        <f>IF(OR(ISBLANK(HLOOKUP(AB$22,'WFO-Date-Source'!$A$3:$AB$3656,$A38,0))=TRUE,ISERROR(HLOOKUP(AB$22,'WFO-Date-Source'!$A$3:$AB$3656,$A38,0))=TRUE),"NA",HLOOKUP(AB$22,'WFO-Date-Source'!$A$3:$AB$3656,$A38,0))</f>
        <v>NA</v>
      </c>
    </row>
    <row r="39" spans="1:28" x14ac:dyDescent="0.15">
      <c r="A39" s="38">
        <v>18</v>
      </c>
      <c r="B39" s="51">
        <f>'WFO-Date-Source'!A20</f>
        <v>42136</v>
      </c>
      <c r="C39" s="57">
        <f>IF(OR(ISBLANK(HLOOKUP(C$22,'WFO-Date-Source'!$A$3:$AB$3656,$A39,0))=TRUE,ISERROR(HLOOKUP(C$22,'WFO-Date-Source'!$A$3:$AB$3656,$A39,0))=TRUE),"NA",HLOOKUP(C$22,'WFO-Date-Source'!$A$3:$AB$3656,$A39,0))</f>
        <v>29</v>
      </c>
      <c r="D39" s="57">
        <f>IF(OR(ISBLANK(HLOOKUP(D$22,'WFO-Date-Source'!$A$3:$AB$3656,$A39,0))=TRUE,ISERROR(HLOOKUP(D$22,'WFO-Date-Source'!$A$3:$AB$3656,$A39,0))=TRUE),"NA",HLOOKUP(D$22,'WFO-Date-Source'!$A$3:$AB$3656,$A39,0))</f>
        <v>19</v>
      </c>
      <c r="E39" s="57">
        <f>IF(OR(ISBLANK(HLOOKUP(E$22,'WFO-Date-Source'!$A$3:$AB$3656,$A39,0))=TRUE,ISERROR(HLOOKUP(E$22,'WFO-Date-Source'!$A$3:$AB$3656,$A39,0))=TRUE),"NA",HLOOKUP(E$22,'WFO-Date-Source'!$A$3:$AB$3656,$A39,0))</f>
        <v>75</v>
      </c>
      <c r="F39" s="57">
        <f>IF(OR(ISBLANK(HLOOKUP(F$22,'WFO-Date-Source'!$A$3:$AB$3656,$A39,0))=TRUE,ISERROR(HLOOKUP(F$22,'WFO-Date-Source'!$A$3:$AB$3656,$A39,0))=TRUE),"NA",HLOOKUP(F$22,'WFO-Date-Source'!$A$3:$AB$3656,$A39,0))</f>
        <v>2900</v>
      </c>
      <c r="G39" s="57">
        <f>IF(OR(ISBLANK(HLOOKUP(G$22,'WFO-Date-Source'!$A$3:$AB$3656,$A39,0))=TRUE,ISERROR(HLOOKUP(G$22,'WFO-Date-Source'!$A$3:$AB$3656,$A39,0))=TRUE),"NA",HLOOKUP(G$22,'WFO-Date-Source'!$A$3:$AB$3656,$A39,0))</f>
        <v>46</v>
      </c>
      <c r="H39" s="57">
        <f>IF(OR(ISBLANK(HLOOKUP(H$22,'WFO-Date-Source'!$A$3:$AB$3656,$A39,0))=TRUE,ISERROR(HLOOKUP(H$22,'WFO-Date-Source'!$A$3:$AB$3656,$A39,0))=TRUE),"NA",HLOOKUP(H$22,'WFO-Date-Source'!$A$3:$AB$3656,$A39,0))</f>
        <v>5</v>
      </c>
      <c r="I39" s="57">
        <f>IF(OR(ISBLANK(HLOOKUP(I$22,'WFO-Date-Source'!$A$3:$AB$3656,$A39,0))=TRUE,ISERROR(HLOOKUP(I$22,'WFO-Date-Source'!$A$3:$AB$3656,$A39,0))=TRUE),"NA",HLOOKUP(I$22,'WFO-Date-Source'!$A$3:$AB$3656,$A39,0))</f>
        <v>0</v>
      </c>
      <c r="J39" s="57">
        <f>IF(OR(ISBLANK(HLOOKUP(J$22,'WFO-Date-Source'!$A$3:$AB$3656,$A39,0))=TRUE,ISERROR(HLOOKUP(J$22,'WFO-Date-Source'!$A$3:$AB$3656,$A39,0))=TRUE),"NA",HLOOKUP(J$22,'WFO-Date-Source'!$A$3:$AB$3656,$A39,0))</f>
        <v>1100</v>
      </c>
      <c r="K39" s="57">
        <f>IF(OR(ISBLANK(HLOOKUP(K$22,'WFO-Date-Source'!$A$3:$AB$3656,$A39,0))=TRUE,ISERROR(HLOOKUP(K$22,'WFO-Date-Source'!$A$3:$AB$3656,$A39,0))=TRUE),"NA",HLOOKUP(K$22,'WFO-Date-Source'!$A$3:$AB$3656,$A39,0))</f>
        <v>500</v>
      </c>
      <c r="L39" s="57">
        <f>IF(OR(ISBLANK(HLOOKUP(L$22,'WFO-Date-Source'!$A$3:$AB$3656,$A39,0))=TRUE,ISERROR(HLOOKUP(L$22,'WFO-Date-Source'!$A$3:$AB$3656,$A39,0))=TRUE),"NA",HLOOKUP(L$22,'WFO-Date-Source'!$A$3:$AB$3656,$A39,0))</f>
        <v>520</v>
      </c>
      <c r="M39" s="57">
        <f>IF(OR(ISBLANK(HLOOKUP(M$22,'WFO-Date-Source'!$A$3:$AB$3656,$A39,0))=TRUE,ISERROR(HLOOKUP(M$22,'WFO-Date-Source'!$A$3:$AB$3656,$A39,0))=TRUE),"NA",HLOOKUP(M$22,'WFO-Date-Source'!$A$3:$AB$3656,$A39,0))</f>
        <v>600</v>
      </c>
      <c r="N39" s="57">
        <f>IF(OR(ISBLANK(HLOOKUP(N$22,'WFO-Date-Source'!$A$3:$AB$3656,$A39,0))=TRUE,ISERROR(HLOOKUP(N$22,'WFO-Date-Source'!$A$3:$AB$3656,$A39,0))=TRUE),"NA",HLOOKUP(N$22,'WFO-Date-Source'!$A$3:$AB$3656,$A39,0))</f>
        <v>3750</v>
      </c>
      <c r="O39" s="57">
        <f>IF(OR(ISBLANK(HLOOKUP(O$22,'WFO-Date-Source'!$A$3:$AB$3656,$A39,0))=TRUE,ISERROR(HLOOKUP(O$22,'WFO-Date-Source'!$A$3:$AB$3656,$A39,0))=TRUE),"NA",HLOOKUP(O$22,'WFO-Date-Source'!$A$3:$AB$3656,$A39,0))</f>
        <v>1400</v>
      </c>
      <c r="P39" s="57">
        <f>IF(OR(ISBLANK(HLOOKUP(P$22,'WFO-Date-Source'!$A$3:$AB$3656,$A39,0))=TRUE,ISERROR(HLOOKUP(P$22,'WFO-Date-Source'!$A$3:$AB$3656,$A39,0))=TRUE),"NA",HLOOKUP(P$22,'WFO-Date-Source'!$A$3:$AB$3656,$A39,0))</f>
        <v>2780</v>
      </c>
      <c r="Q39" s="57">
        <f>IF(OR(ISBLANK(HLOOKUP(Q$22,'WFO-Date-Source'!$A$3:$AB$3656,$A39,0))=TRUE,ISERROR(HLOOKUP(Q$22,'WFO-Date-Source'!$A$3:$AB$3656,$A39,0))=TRUE),"NA",HLOOKUP(Q$22,'WFO-Date-Source'!$A$3:$AB$3656,$A39,0))</f>
        <v>3100</v>
      </c>
      <c r="R39" s="57">
        <f>IF(OR(ISBLANK(HLOOKUP(R$22,'WFO-Date-Source'!$A$3:$AB$3656,$A39,0))=TRUE,ISERROR(HLOOKUP(R$22,'WFO-Date-Source'!$A$3:$AB$3656,$A39,0))=TRUE),"NA",HLOOKUP(R$22,'WFO-Date-Source'!$A$3:$AB$3656,$A39,0))</f>
        <v>2800</v>
      </c>
      <c r="S39" s="57">
        <f>IF(OR(ISBLANK(HLOOKUP(S$22,'WFO-Date-Source'!$A$3:$AB$3656,$A39,0))=TRUE,ISERROR(HLOOKUP(S$22,'WFO-Date-Source'!$A$3:$AB$3656,$A39,0))=TRUE),"NA",HLOOKUP(S$22,'WFO-Date-Source'!$A$3:$AB$3656,$A39,0))</f>
        <v>800</v>
      </c>
      <c r="T39" s="57">
        <f>IF(OR(ISBLANK(HLOOKUP(T$22,'WFO-Date-Source'!$A$3:$AB$3656,$A39,0))=TRUE,ISERROR(HLOOKUP(T$22,'WFO-Date-Source'!$A$3:$AB$3656,$A39,0))=TRUE),"NA",HLOOKUP(T$22,'WFO-Date-Source'!$A$3:$AB$3656,$A39,0))</f>
        <v>3600</v>
      </c>
      <c r="U39" s="57">
        <f>IF(OR(ISBLANK(HLOOKUP(U$22,'WFO-Date-Source'!$A$3:$AB$3656,$A39,0))=TRUE,ISERROR(HLOOKUP(U$22,'WFO-Date-Source'!$A$3:$AB$3656,$A39,0))=TRUE),"NA",HLOOKUP(U$22,'WFO-Date-Source'!$A$3:$AB$3656,$A39,0))</f>
        <v>600</v>
      </c>
      <c r="V39" s="57">
        <f>IF(OR(ISBLANK(HLOOKUP(V$22,'WFO-Date-Source'!$A$3:$AB$3656,$A39,0))=TRUE,ISERROR(HLOOKUP(V$22,'WFO-Date-Source'!$A$3:$AB$3656,$A39,0))=TRUE),"NA",HLOOKUP(V$22,'WFO-Date-Source'!$A$3:$AB$3656,$A39,0))</f>
        <v>600</v>
      </c>
      <c r="W39" s="57">
        <f>IF(OR(ISBLANK(HLOOKUP(W$22,'WFO-Date-Source'!$A$3:$AB$3656,$A39,0))=TRUE,ISERROR(HLOOKUP(W$22,'WFO-Date-Source'!$A$3:$AB$3656,$A39,0))=TRUE),"NA",HLOOKUP(W$22,'WFO-Date-Source'!$A$3:$AB$3656,$A39,0))</f>
        <v>3200</v>
      </c>
      <c r="X39" s="57">
        <f>IF(OR(ISBLANK(HLOOKUP(X$22,'WFO-Date-Source'!$A$3:$AB$3656,$A39,0))=TRUE,ISERROR(HLOOKUP(X$22,'WFO-Date-Source'!$A$3:$AB$3656,$A39,0))=TRUE),"NA",HLOOKUP(X$22,'WFO-Date-Source'!$A$3:$AB$3656,$A39,0))</f>
        <v>1800</v>
      </c>
      <c r="Y39" s="57">
        <f>IF(OR(ISBLANK(HLOOKUP(Y$22,'WFO-Date-Source'!$A$3:$AB$3656,$A39,0))=TRUE,ISERROR(HLOOKUP(Y$22,'WFO-Date-Source'!$A$3:$AB$3656,$A39,0))=TRUE),"NA",HLOOKUP(Y$22,'WFO-Date-Source'!$A$3:$AB$3656,$A39,0))</f>
        <v>0</v>
      </c>
      <c r="Z39" s="57">
        <f>IF(OR(ISBLANK(HLOOKUP(Z$22,'WFO-Date-Source'!$A$3:$AB$3656,$A39,0))=TRUE,ISERROR(HLOOKUP(Z$22,'WFO-Date-Source'!$A$3:$AB$3656,$A39,0))=TRUE),"NA",HLOOKUP(Z$22,'WFO-Date-Source'!$A$3:$AB$3656,$A39,0))</f>
        <v>1550</v>
      </c>
      <c r="AA39" s="57">
        <f>IF(OR(ISBLANK(HLOOKUP(AA$22,'WFO-Date-Source'!$A$3:$AB$3656,$A39,0))=TRUE,ISERROR(HLOOKUP(AA$22,'WFO-Date-Source'!$A$3:$AB$3656,$A39,0))=TRUE),"NA",HLOOKUP(AA$22,'WFO-Date-Source'!$A$3:$AB$3656,$A39,0))</f>
        <v>3500</v>
      </c>
      <c r="AB39" s="57">
        <f>IF(OR(ISBLANK(HLOOKUP(AB$22,'WFO-Date-Source'!$A$3:$AB$3656,$A39,0))=TRUE,ISERROR(HLOOKUP(AB$22,'WFO-Date-Source'!$A$3:$AB$3656,$A39,0))=TRUE),"NA",HLOOKUP(AB$22,'WFO-Date-Source'!$A$3:$AB$3656,$A39,0))</f>
        <v>3360</v>
      </c>
    </row>
    <row r="40" spans="1:28" x14ac:dyDescent="0.15">
      <c r="A40" s="38">
        <v>19</v>
      </c>
      <c r="B40" s="51">
        <f>'WFO-Date-Source'!A21</f>
        <v>42141</v>
      </c>
      <c r="C40" s="57" t="str">
        <f>IF(OR(ISBLANK(HLOOKUP(C$22,'WFO-Date-Source'!$A$3:$AB$3656,$A40,0))=TRUE,ISERROR(HLOOKUP(C$22,'WFO-Date-Source'!$A$3:$AB$3656,$A40,0))=TRUE),"NA",HLOOKUP(C$22,'WFO-Date-Source'!$A$3:$AB$3656,$A40,0))</f>
        <v>NA</v>
      </c>
      <c r="D40" s="57" t="str">
        <f>IF(OR(ISBLANK(HLOOKUP(D$22,'WFO-Date-Source'!$A$3:$AB$3656,$A40,0))=TRUE,ISERROR(HLOOKUP(D$22,'WFO-Date-Source'!$A$3:$AB$3656,$A40,0))=TRUE),"NA",HLOOKUP(D$22,'WFO-Date-Source'!$A$3:$AB$3656,$A40,0))</f>
        <v>NA</v>
      </c>
      <c r="E40" s="57" t="str">
        <f>IF(OR(ISBLANK(HLOOKUP(E$22,'WFO-Date-Source'!$A$3:$AB$3656,$A40,0))=TRUE,ISERROR(HLOOKUP(E$22,'WFO-Date-Source'!$A$3:$AB$3656,$A40,0))=TRUE),"NA",HLOOKUP(E$22,'WFO-Date-Source'!$A$3:$AB$3656,$A40,0))</f>
        <v>NA</v>
      </c>
      <c r="F40" s="57" t="str">
        <f>IF(OR(ISBLANK(HLOOKUP(F$22,'WFO-Date-Source'!$A$3:$AB$3656,$A40,0))=TRUE,ISERROR(HLOOKUP(F$22,'WFO-Date-Source'!$A$3:$AB$3656,$A40,0))=TRUE),"NA",HLOOKUP(F$22,'WFO-Date-Source'!$A$3:$AB$3656,$A40,0))</f>
        <v>NA</v>
      </c>
      <c r="G40" s="57" t="str">
        <f>IF(OR(ISBLANK(HLOOKUP(G$22,'WFO-Date-Source'!$A$3:$AB$3656,$A40,0))=TRUE,ISERROR(HLOOKUP(G$22,'WFO-Date-Source'!$A$3:$AB$3656,$A40,0))=TRUE),"NA",HLOOKUP(G$22,'WFO-Date-Source'!$A$3:$AB$3656,$A40,0))</f>
        <v>NA</v>
      </c>
      <c r="H40" s="57">
        <f>IF(OR(ISBLANK(HLOOKUP(H$22,'WFO-Date-Source'!$A$3:$AB$3656,$A40,0))=TRUE,ISERROR(HLOOKUP(H$22,'WFO-Date-Source'!$A$3:$AB$3656,$A40,0))=TRUE),"NA",HLOOKUP(H$22,'WFO-Date-Source'!$A$3:$AB$3656,$A40,0))</f>
        <v>0</v>
      </c>
      <c r="I40" s="57" t="str">
        <f>IF(OR(ISBLANK(HLOOKUP(I$22,'WFO-Date-Source'!$A$3:$AB$3656,$A40,0))=TRUE,ISERROR(HLOOKUP(I$22,'WFO-Date-Source'!$A$3:$AB$3656,$A40,0))=TRUE),"NA",HLOOKUP(I$22,'WFO-Date-Source'!$A$3:$AB$3656,$A40,0))</f>
        <v>NA</v>
      </c>
      <c r="J40" s="57" t="str">
        <f>IF(OR(ISBLANK(HLOOKUP(J$22,'WFO-Date-Source'!$A$3:$AB$3656,$A40,0))=TRUE,ISERROR(HLOOKUP(J$22,'WFO-Date-Source'!$A$3:$AB$3656,$A40,0))=TRUE),"NA",HLOOKUP(J$22,'WFO-Date-Source'!$A$3:$AB$3656,$A40,0))</f>
        <v>NA</v>
      </c>
      <c r="K40" s="57" t="str">
        <f>IF(OR(ISBLANK(HLOOKUP(K$22,'WFO-Date-Source'!$A$3:$AB$3656,$A40,0))=TRUE,ISERROR(HLOOKUP(K$22,'WFO-Date-Source'!$A$3:$AB$3656,$A40,0))=TRUE),"NA",HLOOKUP(K$22,'WFO-Date-Source'!$A$3:$AB$3656,$A40,0))</f>
        <v>NA</v>
      </c>
      <c r="L40" s="57" t="str">
        <f>IF(OR(ISBLANK(HLOOKUP(L$22,'WFO-Date-Source'!$A$3:$AB$3656,$A40,0))=TRUE,ISERROR(HLOOKUP(L$22,'WFO-Date-Source'!$A$3:$AB$3656,$A40,0))=TRUE),"NA",HLOOKUP(L$22,'WFO-Date-Source'!$A$3:$AB$3656,$A40,0))</f>
        <v>NA</v>
      </c>
      <c r="M40" s="57" t="str">
        <f>IF(OR(ISBLANK(HLOOKUP(M$22,'WFO-Date-Source'!$A$3:$AB$3656,$A40,0))=TRUE,ISERROR(HLOOKUP(M$22,'WFO-Date-Source'!$A$3:$AB$3656,$A40,0))=TRUE),"NA",HLOOKUP(M$22,'WFO-Date-Source'!$A$3:$AB$3656,$A40,0))</f>
        <v>NA</v>
      </c>
      <c r="N40" s="57" t="str">
        <f>IF(OR(ISBLANK(HLOOKUP(N$22,'WFO-Date-Source'!$A$3:$AB$3656,$A40,0))=TRUE,ISERROR(HLOOKUP(N$22,'WFO-Date-Source'!$A$3:$AB$3656,$A40,0))=TRUE),"NA",HLOOKUP(N$22,'WFO-Date-Source'!$A$3:$AB$3656,$A40,0))</f>
        <v>NA</v>
      </c>
      <c r="O40" s="57" t="str">
        <f>IF(OR(ISBLANK(HLOOKUP(O$22,'WFO-Date-Source'!$A$3:$AB$3656,$A40,0))=TRUE,ISERROR(HLOOKUP(O$22,'WFO-Date-Source'!$A$3:$AB$3656,$A40,0))=TRUE),"NA",HLOOKUP(O$22,'WFO-Date-Source'!$A$3:$AB$3656,$A40,0))</f>
        <v>NA</v>
      </c>
      <c r="P40" s="57" t="str">
        <f>IF(OR(ISBLANK(HLOOKUP(P$22,'WFO-Date-Source'!$A$3:$AB$3656,$A40,0))=TRUE,ISERROR(HLOOKUP(P$22,'WFO-Date-Source'!$A$3:$AB$3656,$A40,0))=TRUE),"NA",HLOOKUP(P$22,'WFO-Date-Source'!$A$3:$AB$3656,$A40,0))</f>
        <v>NA</v>
      </c>
      <c r="Q40" s="57" t="str">
        <f>IF(OR(ISBLANK(HLOOKUP(Q$22,'WFO-Date-Source'!$A$3:$AB$3656,$A40,0))=TRUE,ISERROR(HLOOKUP(Q$22,'WFO-Date-Source'!$A$3:$AB$3656,$A40,0))=TRUE),"NA",HLOOKUP(Q$22,'WFO-Date-Source'!$A$3:$AB$3656,$A40,0))</f>
        <v>NA</v>
      </c>
      <c r="R40" s="57" t="str">
        <f>IF(OR(ISBLANK(HLOOKUP(R$22,'WFO-Date-Source'!$A$3:$AB$3656,$A40,0))=TRUE,ISERROR(HLOOKUP(R$22,'WFO-Date-Source'!$A$3:$AB$3656,$A40,0))=TRUE),"NA",HLOOKUP(R$22,'WFO-Date-Source'!$A$3:$AB$3656,$A40,0))</f>
        <v>NA</v>
      </c>
      <c r="S40" s="57" t="str">
        <f>IF(OR(ISBLANK(HLOOKUP(S$22,'WFO-Date-Source'!$A$3:$AB$3656,$A40,0))=TRUE,ISERROR(HLOOKUP(S$22,'WFO-Date-Source'!$A$3:$AB$3656,$A40,0))=TRUE),"NA",HLOOKUP(S$22,'WFO-Date-Source'!$A$3:$AB$3656,$A40,0))</f>
        <v>NA</v>
      </c>
      <c r="T40" s="57" t="str">
        <f>IF(OR(ISBLANK(HLOOKUP(T$22,'WFO-Date-Source'!$A$3:$AB$3656,$A40,0))=TRUE,ISERROR(HLOOKUP(T$22,'WFO-Date-Source'!$A$3:$AB$3656,$A40,0))=TRUE),"NA",HLOOKUP(T$22,'WFO-Date-Source'!$A$3:$AB$3656,$A40,0))</f>
        <v>NA</v>
      </c>
      <c r="U40" s="57" t="str">
        <f>IF(OR(ISBLANK(HLOOKUP(U$22,'WFO-Date-Source'!$A$3:$AB$3656,$A40,0))=TRUE,ISERROR(HLOOKUP(U$22,'WFO-Date-Source'!$A$3:$AB$3656,$A40,0))=TRUE),"NA",HLOOKUP(U$22,'WFO-Date-Source'!$A$3:$AB$3656,$A40,0))</f>
        <v>NA</v>
      </c>
      <c r="V40" s="57" t="str">
        <f>IF(OR(ISBLANK(HLOOKUP(V$22,'WFO-Date-Source'!$A$3:$AB$3656,$A40,0))=TRUE,ISERROR(HLOOKUP(V$22,'WFO-Date-Source'!$A$3:$AB$3656,$A40,0))=TRUE),"NA",HLOOKUP(V$22,'WFO-Date-Source'!$A$3:$AB$3656,$A40,0))</f>
        <v>NA</v>
      </c>
      <c r="W40" s="57" t="str">
        <f>IF(OR(ISBLANK(HLOOKUP(W$22,'WFO-Date-Source'!$A$3:$AB$3656,$A40,0))=TRUE,ISERROR(HLOOKUP(W$22,'WFO-Date-Source'!$A$3:$AB$3656,$A40,0))=TRUE),"NA",HLOOKUP(W$22,'WFO-Date-Source'!$A$3:$AB$3656,$A40,0))</f>
        <v>NA</v>
      </c>
      <c r="X40" s="57" t="str">
        <f>IF(OR(ISBLANK(HLOOKUP(X$22,'WFO-Date-Source'!$A$3:$AB$3656,$A40,0))=TRUE,ISERROR(HLOOKUP(X$22,'WFO-Date-Source'!$A$3:$AB$3656,$A40,0))=TRUE),"NA",HLOOKUP(X$22,'WFO-Date-Source'!$A$3:$AB$3656,$A40,0))</f>
        <v>NA</v>
      </c>
      <c r="Y40" s="57" t="str">
        <f>IF(OR(ISBLANK(HLOOKUP(Y$22,'WFO-Date-Source'!$A$3:$AB$3656,$A40,0))=TRUE,ISERROR(HLOOKUP(Y$22,'WFO-Date-Source'!$A$3:$AB$3656,$A40,0))=TRUE),"NA",HLOOKUP(Y$22,'WFO-Date-Source'!$A$3:$AB$3656,$A40,0))</f>
        <v>NA</v>
      </c>
      <c r="Z40" s="57" t="str">
        <f>IF(OR(ISBLANK(HLOOKUP(Z$22,'WFO-Date-Source'!$A$3:$AB$3656,$A40,0))=TRUE,ISERROR(HLOOKUP(Z$22,'WFO-Date-Source'!$A$3:$AB$3656,$A40,0))=TRUE),"NA",HLOOKUP(Z$22,'WFO-Date-Source'!$A$3:$AB$3656,$A40,0))</f>
        <v>NA</v>
      </c>
      <c r="AA40" s="57" t="str">
        <f>IF(OR(ISBLANK(HLOOKUP(AA$22,'WFO-Date-Source'!$A$3:$AB$3656,$A40,0))=TRUE,ISERROR(HLOOKUP(AA$22,'WFO-Date-Source'!$A$3:$AB$3656,$A40,0))=TRUE),"NA",HLOOKUP(AA$22,'WFO-Date-Source'!$A$3:$AB$3656,$A40,0))</f>
        <v>NA</v>
      </c>
      <c r="AB40" s="57" t="str">
        <f>IF(OR(ISBLANK(HLOOKUP(AB$22,'WFO-Date-Source'!$A$3:$AB$3656,$A40,0))=TRUE,ISERROR(HLOOKUP(AB$22,'WFO-Date-Source'!$A$3:$AB$3656,$A40,0))=TRUE),"NA",HLOOKUP(AB$22,'WFO-Date-Source'!$A$3:$AB$3656,$A40,0))</f>
        <v>NA</v>
      </c>
    </row>
    <row r="41" spans="1:28" x14ac:dyDescent="0.15">
      <c r="A41" s="38">
        <v>20</v>
      </c>
      <c r="B41" s="51">
        <f>'WFO-Date-Source'!A22</f>
        <v>42164</v>
      </c>
      <c r="C41" s="57">
        <f>IF(OR(ISBLANK(HLOOKUP(C$22,'WFO-Date-Source'!$A$3:$AB$3656,$A41,0))=TRUE,ISERROR(HLOOKUP(C$22,'WFO-Date-Source'!$A$3:$AB$3656,$A41,0))=TRUE),"NA",HLOOKUP(C$22,'WFO-Date-Source'!$A$3:$AB$3656,$A41,0))</f>
        <v>1</v>
      </c>
      <c r="D41" s="57">
        <f>IF(OR(ISBLANK(HLOOKUP(D$22,'WFO-Date-Source'!$A$3:$AB$3656,$A41,0))=TRUE,ISERROR(HLOOKUP(D$22,'WFO-Date-Source'!$A$3:$AB$3656,$A41,0))=TRUE),"NA",HLOOKUP(D$22,'WFO-Date-Source'!$A$3:$AB$3656,$A41,0))</f>
        <v>0</v>
      </c>
      <c r="E41" s="57">
        <f>IF(OR(ISBLANK(HLOOKUP(E$22,'WFO-Date-Source'!$A$3:$AB$3656,$A41,0))=TRUE,ISERROR(HLOOKUP(E$22,'WFO-Date-Source'!$A$3:$AB$3656,$A41,0))=TRUE),"NA",HLOOKUP(E$22,'WFO-Date-Source'!$A$3:$AB$3656,$A41,0))</f>
        <v>0</v>
      </c>
      <c r="F41" s="57">
        <f>IF(OR(ISBLANK(HLOOKUP(F$22,'WFO-Date-Source'!$A$3:$AB$3656,$A41,0))=TRUE,ISERROR(HLOOKUP(F$22,'WFO-Date-Source'!$A$3:$AB$3656,$A41,0))=TRUE),"NA",HLOOKUP(F$22,'WFO-Date-Source'!$A$3:$AB$3656,$A41,0))</f>
        <v>1400</v>
      </c>
      <c r="G41" s="57">
        <f>IF(OR(ISBLANK(HLOOKUP(G$22,'WFO-Date-Source'!$A$3:$AB$3656,$A41,0))=TRUE,ISERROR(HLOOKUP(G$22,'WFO-Date-Source'!$A$3:$AB$3656,$A41,0))=TRUE),"NA",HLOOKUP(G$22,'WFO-Date-Source'!$A$3:$AB$3656,$A41,0))</f>
        <v>0</v>
      </c>
      <c r="H41" s="57">
        <f>IF(OR(ISBLANK(HLOOKUP(H$22,'WFO-Date-Source'!$A$3:$AB$3656,$A41,0))=TRUE,ISERROR(HLOOKUP(H$22,'WFO-Date-Source'!$A$3:$AB$3656,$A41,0))=TRUE),"NA",HLOOKUP(H$22,'WFO-Date-Source'!$A$3:$AB$3656,$A41,0))</f>
        <v>0</v>
      </c>
      <c r="I41" s="57">
        <f>IF(OR(ISBLANK(HLOOKUP(I$22,'WFO-Date-Source'!$A$3:$AB$3656,$A41,0))=TRUE,ISERROR(HLOOKUP(I$22,'WFO-Date-Source'!$A$3:$AB$3656,$A41,0))=TRUE),"NA",HLOOKUP(I$22,'WFO-Date-Source'!$A$3:$AB$3656,$A41,0))</f>
        <v>0</v>
      </c>
      <c r="J41" s="57">
        <f>IF(OR(ISBLANK(HLOOKUP(J$22,'WFO-Date-Source'!$A$3:$AB$3656,$A41,0))=TRUE,ISERROR(HLOOKUP(J$22,'WFO-Date-Source'!$A$3:$AB$3656,$A41,0))=TRUE),"NA",HLOOKUP(J$22,'WFO-Date-Source'!$A$3:$AB$3656,$A41,0))</f>
        <v>2400</v>
      </c>
      <c r="K41" s="57">
        <f>IF(OR(ISBLANK(HLOOKUP(K$22,'WFO-Date-Source'!$A$3:$AB$3656,$A41,0))=TRUE,ISERROR(HLOOKUP(K$22,'WFO-Date-Source'!$A$3:$AB$3656,$A41,0))=TRUE),"NA",HLOOKUP(K$22,'WFO-Date-Source'!$A$3:$AB$3656,$A41,0))</f>
        <v>0</v>
      </c>
      <c r="L41" s="57">
        <f>IF(OR(ISBLANK(HLOOKUP(L$22,'WFO-Date-Source'!$A$3:$AB$3656,$A41,0))=TRUE,ISERROR(HLOOKUP(L$22,'WFO-Date-Source'!$A$3:$AB$3656,$A41,0))=TRUE),"NA",HLOOKUP(L$22,'WFO-Date-Source'!$A$3:$AB$3656,$A41,0))</f>
        <v>0</v>
      </c>
      <c r="M41" s="57">
        <f>IF(OR(ISBLANK(HLOOKUP(M$22,'WFO-Date-Source'!$A$3:$AB$3656,$A41,0))=TRUE,ISERROR(HLOOKUP(M$22,'WFO-Date-Source'!$A$3:$AB$3656,$A41,0))=TRUE),"NA",HLOOKUP(M$22,'WFO-Date-Source'!$A$3:$AB$3656,$A41,0))</f>
        <v>0</v>
      </c>
      <c r="N41" s="57">
        <f>IF(OR(ISBLANK(HLOOKUP(N$22,'WFO-Date-Source'!$A$3:$AB$3656,$A41,0))=TRUE,ISERROR(HLOOKUP(N$22,'WFO-Date-Source'!$A$3:$AB$3656,$A41,0))=TRUE),"NA",HLOOKUP(N$22,'WFO-Date-Source'!$A$3:$AB$3656,$A41,0))</f>
        <v>0</v>
      </c>
      <c r="O41" s="57">
        <f>IF(OR(ISBLANK(HLOOKUP(O$22,'WFO-Date-Source'!$A$3:$AB$3656,$A41,0))=TRUE,ISERROR(HLOOKUP(O$22,'WFO-Date-Source'!$A$3:$AB$3656,$A41,0))=TRUE),"NA",HLOOKUP(O$22,'WFO-Date-Source'!$A$3:$AB$3656,$A41,0))</f>
        <v>400</v>
      </c>
      <c r="P41" s="57">
        <f>IF(OR(ISBLANK(HLOOKUP(P$22,'WFO-Date-Source'!$A$3:$AB$3656,$A41,0))=TRUE,ISERROR(HLOOKUP(P$22,'WFO-Date-Source'!$A$3:$AB$3656,$A41,0))=TRUE),"NA",HLOOKUP(P$22,'WFO-Date-Source'!$A$3:$AB$3656,$A41,0))</f>
        <v>700</v>
      </c>
      <c r="Q41" s="57">
        <f>IF(OR(ISBLANK(HLOOKUP(Q$22,'WFO-Date-Source'!$A$3:$AB$3656,$A41,0))=TRUE,ISERROR(HLOOKUP(Q$22,'WFO-Date-Source'!$A$3:$AB$3656,$A41,0))=TRUE),"NA",HLOOKUP(Q$22,'WFO-Date-Source'!$A$3:$AB$3656,$A41,0))</f>
        <v>400</v>
      </c>
      <c r="R41" s="57">
        <f>IF(OR(ISBLANK(HLOOKUP(R$22,'WFO-Date-Source'!$A$3:$AB$3656,$A41,0))=TRUE,ISERROR(HLOOKUP(R$22,'WFO-Date-Source'!$A$3:$AB$3656,$A41,0))=TRUE),"NA",HLOOKUP(R$22,'WFO-Date-Source'!$A$3:$AB$3656,$A41,0))</f>
        <v>100</v>
      </c>
      <c r="S41" s="57">
        <f>IF(OR(ISBLANK(HLOOKUP(S$22,'WFO-Date-Source'!$A$3:$AB$3656,$A41,0))=TRUE,ISERROR(HLOOKUP(S$22,'WFO-Date-Source'!$A$3:$AB$3656,$A41,0))=TRUE),"NA",HLOOKUP(S$22,'WFO-Date-Source'!$A$3:$AB$3656,$A41,0))</f>
        <v>1800</v>
      </c>
      <c r="T41" s="57">
        <f>IF(OR(ISBLANK(HLOOKUP(T$22,'WFO-Date-Source'!$A$3:$AB$3656,$A41,0))=TRUE,ISERROR(HLOOKUP(T$22,'WFO-Date-Source'!$A$3:$AB$3656,$A41,0))=TRUE),"NA",HLOOKUP(T$22,'WFO-Date-Source'!$A$3:$AB$3656,$A41,0))</f>
        <v>3400</v>
      </c>
      <c r="U41" s="57">
        <f>IF(OR(ISBLANK(HLOOKUP(U$22,'WFO-Date-Source'!$A$3:$AB$3656,$A41,0))=TRUE,ISERROR(HLOOKUP(U$22,'WFO-Date-Source'!$A$3:$AB$3656,$A41,0))=TRUE),"NA",HLOOKUP(U$22,'WFO-Date-Source'!$A$3:$AB$3656,$A41,0))</f>
        <v>0</v>
      </c>
      <c r="V41" s="57">
        <f>IF(OR(ISBLANK(HLOOKUP(V$22,'WFO-Date-Source'!$A$3:$AB$3656,$A41,0))=TRUE,ISERROR(HLOOKUP(V$22,'WFO-Date-Source'!$A$3:$AB$3656,$A41,0))=TRUE),"NA",HLOOKUP(V$22,'WFO-Date-Source'!$A$3:$AB$3656,$A41,0))</f>
        <v>1900</v>
      </c>
      <c r="W41" s="57">
        <f>IF(OR(ISBLANK(HLOOKUP(W$22,'WFO-Date-Source'!$A$3:$AB$3656,$A41,0))=TRUE,ISERROR(HLOOKUP(W$22,'WFO-Date-Source'!$A$3:$AB$3656,$A41,0))=TRUE),"NA",HLOOKUP(W$22,'WFO-Date-Source'!$A$3:$AB$3656,$A41,0))</f>
        <v>2500</v>
      </c>
      <c r="X41" s="57">
        <f>IF(OR(ISBLANK(HLOOKUP(X$22,'WFO-Date-Source'!$A$3:$AB$3656,$A41,0))=TRUE,ISERROR(HLOOKUP(X$22,'WFO-Date-Source'!$A$3:$AB$3656,$A41,0))=TRUE),"NA",HLOOKUP(X$22,'WFO-Date-Source'!$A$3:$AB$3656,$A41,0))</f>
        <v>3900</v>
      </c>
      <c r="Y41" s="57">
        <f>IF(OR(ISBLANK(HLOOKUP(Y$22,'WFO-Date-Source'!$A$3:$AB$3656,$A41,0))=TRUE,ISERROR(HLOOKUP(Y$22,'WFO-Date-Source'!$A$3:$AB$3656,$A41,0))=TRUE),"NA",HLOOKUP(Y$22,'WFO-Date-Source'!$A$3:$AB$3656,$A41,0))</f>
        <v>1500</v>
      </c>
      <c r="Z41" s="57">
        <f>IF(OR(ISBLANK(HLOOKUP(Z$22,'WFO-Date-Source'!$A$3:$AB$3656,$A41,0))=TRUE,ISERROR(HLOOKUP(Z$22,'WFO-Date-Source'!$A$3:$AB$3656,$A41,0))=TRUE),"NA",HLOOKUP(Z$22,'WFO-Date-Source'!$A$3:$AB$3656,$A41,0))</f>
        <v>0</v>
      </c>
      <c r="AA41" s="57">
        <f>IF(OR(ISBLANK(HLOOKUP(AA$22,'WFO-Date-Source'!$A$3:$AB$3656,$A41,0))=TRUE,ISERROR(HLOOKUP(AA$22,'WFO-Date-Source'!$A$3:$AB$3656,$A41,0))=TRUE),"NA",HLOOKUP(AA$22,'WFO-Date-Source'!$A$3:$AB$3656,$A41,0))</f>
        <v>1000</v>
      </c>
      <c r="AB41" s="57">
        <f>IF(OR(ISBLANK(HLOOKUP(AB$22,'WFO-Date-Source'!$A$3:$AB$3656,$A41,0))=TRUE,ISERROR(HLOOKUP(AB$22,'WFO-Date-Source'!$A$3:$AB$3656,$A41,0))=TRUE),"NA",HLOOKUP(AB$22,'WFO-Date-Source'!$A$3:$AB$3656,$A41,0))</f>
        <v>0</v>
      </c>
    </row>
    <row r="42" spans="1:28" x14ac:dyDescent="0.15">
      <c r="A42" s="38">
        <v>21</v>
      </c>
      <c r="B42" s="51">
        <f>'WFO-Date-Source'!A23</f>
        <v>42172</v>
      </c>
      <c r="C42" s="57" t="str">
        <f>IF(OR(ISBLANK(HLOOKUP(C$22,'WFO-Date-Source'!$A$3:$AB$3656,$A42,0))=TRUE,ISERROR(HLOOKUP(C$22,'WFO-Date-Source'!$A$3:$AB$3656,$A42,0))=TRUE),"NA",HLOOKUP(C$22,'WFO-Date-Source'!$A$3:$AB$3656,$A42,0))</f>
        <v>NA</v>
      </c>
      <c r="D42" s="57" t="str">
        <f>IF(OR(ISBLANK(HLOOKUP(D$22,'WFO-Date-Source'!$A$3:$AB$3656,$A42,0))=TRUE,ISERROR(HLOOKUP(D$22,'WFO-Date-Source'!$A$3:$AB$3656,$A42,0))=TRUE),"NA",HLOOKUP(D$22,'WFO-Date-Source'!$A$3:$AB$3656,$A42,0))</f>
        <v>NA</v>
      </c>
      <c r="E42" s="57" t="str">
        <f>IF(OR(ISBLANK(HLOOKUP(E$22,'WFO-Date-Source'!$A$3:$AB$3656,$A42,0))=TRUE,ISERROR(HLOOKUP(E$22,'WFO-Date-Source'!$A$3:$AB$3656,$A42,0))=TRUE),"NA",HLOOKUP(E$22,'WFO-Date-Source'!$A$3:$AB$3656,$A42,0))</f>
        <v>NA</v>
      </c>
      <c r="F42" s="57" t="str">
        <f>IF(OR(ISBLANK(HLOOKUP(F$22,'WFO-Date-Source'!$A$3:$AB$3656,$A42,0))=TRUE,ISERROR(HLOOKUP(F$22,'WFO-Date-Source'!$A$3:$AB$3656,$A42,0))=TRUE),"NA",HLOOKUP(F$22,'WFO-Date-Source'!$A$3:$AB$3656,$A42,0))</f>
        <v>NA</v>
      </c>
      <c r="G42" s="57" t="str">
        <f>IF(OR(ISBLANK(HLOOKUP(G$22,'WFO-Date-Source'!$A$3:$AB$3656,$A42,0))=TRUE,ISERROR(HLOOKUP(G$22,'WFO-Date-Source'!$A$3:$AB$3656,$A42,0))=TRUE),"NA",HLOOKUP(G$22,'WFO-Date-Source'!$A$3:$AB$3656,$A42,0))</f>
        <v>NA</v>
      </c>
      <c r="H42" s="57">
        <f>IF(OR(ISBLANK(HLOOKUP(H$22,'WFO-Date-Source'!$A$3:$AB$3656,$A42,0))=TRUE,ISERROR(HLOOKUP(H$22,'WFO-Date-Source'!$A$3:$AB$3656,$A42,0))=TRUE),"NA",HLOOKUP(H$22,'WFO-Date-Source'!$A$3:$AB$3656,$A42,0))</f>
        <v>85</v>
      </c>
      <c r="I42" s="57" t="str">
        <f>IF(OR(ISBLANK(HLOOKUP(I$22,'WFO-Date-Source'!$A$3:$AB$3656,$A42,0))=TRUE,ISERROR(HLOOKUP(I$22,'WFO-Date-Source'!$A$3:$AB$3656,$A42,0))=TRUE),"NA",HLOOKUP(I$22,'WFO-Date-Source'!$A$3:$AB$3656,$A42,0))</f>
        <v>NA</v>
      </c>
      <c r="J42" s="57" t="str">
        <f>IF(OR(ISBLANK(HLOOKUP(J$22,'WFO-Date-Source'!$A$3:$AB$3656,$A42,0))=TRUE,ISERROR(HLOOKUP(J$22,'WFO-Date-Source'!$A$3:$AB$3656,$A42,0))=TRUE),"NA",HLOOKUP(J$22,'WFO-Date-Source'!$A$3:$AB$3656,$A42,0))</f>
        <v>NA</v>
      </c>
      <c r="K42" s="57" t="str">
        <f>IF(OR(ISBLANK(HLOOKUP(K$22,'WFO-Date-Source'!$A$3:$AB$3656,$A42,0))=TRUE,ISERROR(HLOOKUP(K$22,'WFO-Date-Source'!$A$3:$AB$3656,$A42,0))=TRUE),"NA",HLOOKUP(K$22,'WFO-Date-Source'!$A$3:$AB$3656,$A42,0))</f>
        <v>NA</v>
      </c>
      <c r="L42" s="57" t="str">
        <f>IF(OR(ISBLANK(HLOOKUP(L$22,'WFO-Date-Source'!$A$3:$AB$3656,$A42,0))=TRUE,ISERROR(HLOOKUP(L$22,'WFO-Date-Source'!$A$3:$AB$3656,$A42,0))=TRUE),"NA",HLOOKUP(L$22,'WFO-Date-Source'!$A$3:$AB$3656,$A42,0))</f>
        <v>NA</v>
      </c>
      <c r="M42" s="57" t="str">
        <f>IF(OR(ISBLANK(HLOOKUP(M$22,'WFO-Date-Source'!$A$3:$AB$3656,$A42,0))=TRUE,ISERROR(HLOOKUP(M$22,'WFO-Date-Source'!$A$3:$AB$3656,$A42,0))=TRUE),"NA",HLOOKUP(M$22,'WFO-Date-Source'!$A$3:$AB$3656,$A42,0))</f>
        <v>NA</v>
      </c>
      <c r="N42" s="57" t="str">
        <f>IF(OR(ISBLANK(HLOOKUP(N$22,'WFO-Date-Source'!$A$3:$AB$3656,$A42,0))=TRUE,ISERROR(HLOOKUP(N$22,'WFO-Date-Source'!$A$3:$AB$3656,$A42,0))=TRUE),"NA",HLOOKUP(N$22,'WFO-Date-Source'!$A$3:$AB$3656,$A42,0))</f>
        <v>NA</v>
      </c>
      <c r="O42" s="57" t="str">
        <f>IF(OR(ISBLANK(HLOOKUP(O$22,'WFO-Date-Source'!$A$3:$AB$3656,$A42,0))=TRUE,ISERROR(HLOOKUP(O$22,'WFO-Date-Source'!$A$3:$AB$3656,$A42,0))=TRUE),"NA",HLOOKUP(O$22,'WFO-Date-Source'!$A$3:$AB$3656,$A42,0))</f>
        <v>NA</v>
      </c>
      <c r="P42" s="57" t="str">
        <f>IF(OR(ISBLANK(HLOOKUP(P$22,'WFO-Date-Source'!$A$3:$AB$3656,$A42,0))=TRUE,ISERROR(HLOOKUP(P$22,'WFO-Date-Source'!$A$3:$AB$3656,$A42,0))=TRUE),"NA",HLOOKUP(P$22,'WFO-Date-Source'!$A$3:$AB$3656,$A42,0))</f>
        <v>NA</v>
      </c>
      <c r="Q42" s="57" t="str">
        <f>IF(OR(ISBLANK(HLOOKUP(Q$22,'WFO-Date-Source'!$A$3:$AB$3656,$A42,0))=TRUE,ISERROR(HLOOKUP(Q$22,'WFO-Date-Source'!$A$3:$AB$3656,$A42,0))=TRUE),"NA",HLOOKUP(Q$22,'WFO-Date-Source'!$A$3:$AB$3656,$A42,0))</f>
        <v>NA</v>
      </c>
      <c r="R42" s="57" t="str">
        <f>IF(OR(ISBLANK(HLOOKUP(R$22,'WFO-Date-Source'!$A$3:$AB$3656,$A42,0))=TRUE,ISERROR(HLOOKUP(R$22,'WFO-Date-Source'!$A$3:$AB$3656,$A42,0))=TRUE),"NA",HLOOKUP(R$22,'WFO-Date-Source'!$A$3:$AB$3656,$A42,0))</f>
        <v>NA</v>
      </c>
      <c r="S42" s="57" t="str">
        <f>IF(OR(ISBLANK(HLOOKUP(S$22,'WFO-Date-Source'!$A$3:$AB$3656,$A42,0))=TRUE,ISERROR(HLOOKUP(S$22,'WFO-Date-Source'!$A$3:$AB$3656,$A42,0))=TRUE),"NA",HLOOKUP(S$22,'WFO-Date-Source'!$A$3:$AB$3656,$A42,0))</f>
        <v>NA</v>
      </c>
      <c r="T42" s="57" t="str">
        <f>IF(OR(ISBLANK(HLOOKUP(T$22,'WFO-Date-Source'!$A$3:$AB$3656,$A42,0))=TRUE,ISERROR(HLOOKUP(T$22,'WFO-Date-Source'!$A$3:$AB$3656,$A42,0))=TRUE),"NA",HLOOKUP(T$22,'WFO-Date-Source'!$A$3:$AB$3656,$A42,0))</f>
        <v>NA</v>
      </c>
      <c r="U42" s="57" t="str">
        <f>IF(OR(ISBLANK(HLOOKUP(U$22,'WFO-Date-Source'!$A$3:$AB$3656,$A42,0))=TRUE,ISERROR(HLOOKUP(U$22,'WFO-Date-Source'!$A$3:$AB$3656,$A42,0))=TRUE),"NA",HLOOKUP(U$22,'WFO-Date-Source'!$A$3:$AB$3656,$A42,0))</f>
        <v>NA</v>
      </c>
      <c r="V42" s="57" t="str">
        <f>IF(OR(ISBLANK(HLOOKUP(V$22,'WFO-Date-Source'!$A$3:$AB$3656,$A42,0))=TRUE,ISERROR(HLOOKUP(V$22,'WFO-Date-Source'!$A$3:$AB$3656,$A42,0))=TRUE),"NA",HLOOKUP(V$22,'WFO-Date-Source'!$A$3:$AB$3656,$A42,0))</f>
        <v>NA</v>
      </c>
      <c r="W42" s="57" t="str">
        <f>IF(OR(ISBLANK(HLOOKUP(W$22,'WFO-Date-Source'!$A$3:$AB$3656,$A42,0))=TRUE,ISERROR(HLOOKUP(W$22,'WFO-Date-Source'!$A$3:$AB$3656,$A42,0))=TRUE),"NA",HLOOKUP(W$22,'WFO-Date-Source'!$A$3:$AB$3656,$A42,0))</f>
        <v>NA</v>
      </c>
      <c r="X42" s="57" t="str">
        <f>IF(OR(ISBLANK(HLOOKUP(X$22,'WFO-Date-Source'!$A$3:$AB$3656,$A42,0))=TRUE,ISERROR(HLOOKUP(X$22,'WFO-Date-Source'!$A$3:$AB$3656,$A42,0))=TRUE),"NA",HLOOKUP(X$22,'WFO-Date-Source'!$A$3:$AB$3656,$A42,0))</f>
        <v>NA</v>
      </c>
      <c r="Y42" s="57" t="str">
        <f>IF(OR(ISBLANK(HLOOKUP(Y$22,'WFO-Date-Source'!$A$3:$AB$3656,$A42,0))=TRUE,ISERROR(HLOOKUP(Y$22,'WFO-Date-Source'!$A$3:$AB$3656,$A42,0))=TRUE),"NA",HLOOKUP(Y$22,'WFO-Date-Source'!$A$3:$AB$3656,$A42,0))</f>
        <v>NA</v>
      </c>
      <c r="Z42" s="57" t="str">
        <f>IF(OR(ISBLANK(HLOOKUP(Z$22,'WFO-Date-Source'!$A$3:$AB$3656,$A42,0))=TRUE,ISERROR(HLOOKUP(Z$22,'WFO-Date-Source'!$A$3:$AB$3656,$A42,0))=TRUE),"NA",HLOOKUP(Z$22,'WFO-Date-Source'!$A$3:$AB$3656,$A42,0))</f>
        <v>NA</v>
      </c>
      <c r="AA42" s="57" t="str">
        <f>IF(OR(ISBLANK(HLOOKUP(AA$22,'WFO-Date-Source'!$A$3:$AB$3656,$A42,0))=TRUE,ISERROR(HLOOKUP(AA$22,'WFO-Date-Source'!$A$3:$AB$3656,$A42,0))=TRUE),"NA",HLOOKUP(AA$22,'WFO-Date-Source'!$A$3:$AB$3656,$A42,0))</f>
        <v>NA</v>
      </c>
      <c r="AB42" s="57" t="str">
        <f>IF(OR(ISBLANK(HLOOKUP(AB$22,'WFO-Date-Source'!$A$3:$AB$3656,$A42,0))=TRUE,ISERROR(HLOOKUP(AB$22,'WFO-Date-Source'!$A$3:$AB$3656,$A42,0))=TRUE),"NA",HLOOKUP(AB$22,'WFO-Date-Source'!$A$3:$AB$3656,$A42,0))</f>
        <v>NA</v>
      </c>
    </row>
    <row r="43" spans="1:28" x14ac:dyDescent="0.15">
      <c r="A43" s="38">
        <v>22</v>
      </c>
      <c r="B43" s="51">
        <f>'WFO-Date-Source'!A24</f>
        <v>42199</v>
      </c>
      <c r="C43" s="57">
        <f>IF(OR(ISBLANK(HLOOKUP(C$22,'WFO-Date-Source'!$A$3:$AB$3656,$A43,0))=TRUE,ISERROR(HLOOKUP(C$22,'WFO-Date-Source'!$A$3:$AB$3656,$A43,0))=TRUE),"NA",HLOOKUP(C$22,'WFO-Date-Source'!$A$3:$AB$3656,$A43,0))</f>
        <v>0</v>
      </c>
      <c r="D43" s="57">
        <f>IF(OR(ISBLANK(HLOOKUP(D$22,'WFO-Date-Source'!$A$3:$AB$3656,$A43,0))=TRUE,ISERROR(HLOOKUP(D$22,'WFO-Date-Source'!$A$3:$AB$3656,$A43,0))=TRUE),"NA",HLOOKUP(D$22,'WFO-Date-Source'!$A$3:$AB$3656,$A43,0))</f>
        <v>25</v>
      </c>
      <c r="E43" s="57">
        <f>IF(OR(ISBLANK(HLOOKUP(E$22,'WFO-Date-Source'!$A$3:$AB$3656,$A43,0))=TRUE,ISERROR(HLOOKUP(E$22,'WFO-Date-Source'!$A$3:$AB$3656,$A43,0))=TRUE),"NA",HLOOKUP(E$22,'WFO-Date-Source'!$A$3:$AB$3656,$A43,0))</f>
        <v>21</v>
      </c>
      <c r="F43" s="57">
        <f>IF(OR(ISBLANK(HLOOKUP(F$22,'WFO-Date-Source'!$A$3:$AB$3656,$A43,0))=TRUE,ISERROR(HLOOKUP(F$22,'WFO-Date-Source'!$A$3:$AB$3656,$A43,0))=TRUE),"NA",HLOOKUP(F$22,'WFO-Date-Source'!$A$3:$AB$3656,$A43,0))</f>
        <v>86</v>
      </c>
      <c r="G43" s="57">
        <f>IF(OR(ISBLANK(HLOOKUP(G$22,'WFO-Date-Source'!$A$3:$AB$3656,$A43,0))=TRUE,ISERROR(HLOOKUP(G$22,'WFO-Date-Source'!$A$3:$AB$3656,$A43,0))=TRUE),"NA",HLOOKUP(G$22,'WFO-Date-Source'!$A$3:$AB$3656,$A43,0))</f>
        <v>216</v>
      </c>
      <c r="H43" s="57">
        <f>IF(OR(ISBLANK(HLOOKUP(H$22,'WFO-Date-Source'!$A$3:$AB$3656,$A43,0))=TRUE,ISERROR(HLOOKUP(H$22,'WFO-Date-Source'!$A$3:$AB$3656,$A43,0))=TRUE),"NA",HLOOKUP(H$22,'WFO-Date-Source'!$A$3:$AB$3656,$A43,0))</f>
        <v>0</v>
      </c>
      <c r="I43" s="57">
        <f>IF(OR(ISBLANK(HLOOKUP(I$22,'WFO-Date-Source'!$A$3:$AB$3656,$A43,0))=TRUE,ISERROR(HLOOKUP(I$22,'WFO-Date-Source'!$A$3:$AB$3656,$A43,0))=TRUE),"NA",HLOOKUP(I$22,'WFO-Date-Source'!$A$3:$AB$3656,$A43,0))</f>
        <v>1</v>
      </c>
      <c r="J43" s="57">
        <f>IF(OR(ISBLANK(HLOOKUP(J$22,'WFO-Date-Source'!$A$3:$AB$3656,$A43,0))=TRUE,ISERROR(HLOOKUP(J$22,'WFO-Date-Source'!$A$3:$AB$3656,$A43,0))=TRUE),"NA",HLOOKUP(J$22,'WFO-Date-Source'!$A$3:$AB$3656,$A43,0))</f>
        <v>0</v>
      </c>
      <c r="K43" s="57">
        <f>IF(OR(ISBLANK(HLOOKUP(K$22,'WFO-Date-Source'!$A$3:$AB$3656,$A43,0))=TRUE,ISERROR(HLOOKUP(K$22,'WFO-Date-Source'!$A$3:$AB$3656,$A43,0))=TRUE),"NA",HLOOKUP(K$22,'WFO-Date-Source'!$A$3:$AB$3656,$A43,0))</f>
        <v>0</v>
      </c>
      <c r="L43" s="57">
        <f>IF(OR(ISBLANK(HLOOKUP(L$22,'WFO-Date-Source'!$A$3:$AB$3656,$A43,0))=TRUE,ISERROR(HLOOKUP(L$22,'WFO-Date-Source'!$A$3:$AB$3656,$A43,0))=TRUE),"NA",HLOOKUP(L$22,'WFO-Date-Source'!$A$3:$AB$3656,$A43,0))</f>
        <v>0</v>
      </c>
      <c r="M43" s="57">
        <f>IF(OR(ISBLANK(HLOOKUP(M$22,'WFO-Date-Source'!$A$3:$AB$3656,$A43,0))=TRUE,ISERROR(HLOOKUP(M$22,'WFO-Date-Source'!$A$3:$AB$3656,$A43,0))=TRUE),"NA",HLOOKUP(M$22,'WFO-Date-Source'!$A$3:$AB$3656,$A43,0))</f>
        <v>0</v>
      </c>
      <c r="N43" s="57">
        <f>IF(OR(ISBLANK(HLOOKUP(N$22,'WFO-Date-Source'!$A$3:$AB$3656,$A43,0))=TRUE,ISERROR(HLOOKUP(N$22,'WFO-Date-Source'!$A$3:$AB$3656,$A43,0))=TRUE),"NA",HLOOKUP(N$22,'WFO-Date-Source'!$A$3:$AB$3656,$A43,0))</f>
        <v>0</v>
      </c>
      <c r="O43" s="57">
        <f>IF(OR(ISBLANK(HLOOKUP(O$22,'WFO-Date-Source'!$A$3:$AB$3656,$A43,0))=TRUE,ISERROR(HLOOKUP(O$22,'WFO-Date-Source'!$A$3:$AB$3656,$A43,0))=TRUE),"NA",HLOOKUP(O$22,'WFO-Date-Source'!$A$3:$AB$3656,$A43,0))</f>
        <v>0</v>
      </c>
      <c r="P43" s="57">
        <f>IF(OR(ISBLANK(HLOOKUP(P$22,'WFO-Date-Source'!$A$3:$AB$3656,$A43,0))=TRUE,ISERROR(HLOOKUP(P$22,'WFO-Date-Source'!$A$3:$AB$3656,$A43,0))=TRUE),"NA",HLOOKUP(P$22,'WFO-Date-Source'!$A$3:$AB$3656,$A43,0))</f>
        <v>100</v>
      </c>
      <c r="Q43" s="57">
        <f>IF(OR(ISBLANK(HLOOKUP(Q$22,'WFO-Date-Source'!$A$3:$AB$3656,$A43,0))=TRUE,ISERROR(HLOOKUP(Q$22,'WFO-Date-Source'!$A$3:$AB$3656,$A43,0))=TRUE),"NA",HLOOKUP(Q$22,'WFO-Date-Source'!$A$3:$AB$3656,$A43,0))</f>
        <v>0</v>
      </c>
      <c r="R43" s="57">
        <f>IF(OR(ISBLANK(HLOOKUP(R$22,'WFO-Date-Source'!$A$3:$AB$3656,$A43,0))=TRUE,ISERROR(HLOOKUP(R$22,'WFO-Date-Source'!$A$3:$AB$3656,$A43,0))=TRUE),"NA",HLOOKUP(R$22,'WFO-Date-Source'!$A$3:$AB$3656,$A43,0))</f>
        <v>8000</v>
      </c>
      <c r="S43" s="57">
        <f>IF(OR(ISBLANK(HLOOKUP(S$22,'WFO-Date-Source'!$A$3:$AB$3656,$A43,0))=TRUE,ISERROR(HLOOKUP(S$22,'WFO-Date-Source'!$A$3:$AB$3656,$A43,0))=TRUE),"NA",HLOOKUP(S$22,'WFO-Date-Source'!$A$3:$AB$3656,$A43,0))</f>
        <v>0</v>
      </c>
      <c r="T43" s="57">
        <f>IF(OR(ISBLANK(HLOOKUP(T$22,'WFO-Date-Source'!$A$3:$AB$3656,$A43,0))=TRUE,ISERROR(HLOOKUP(T$22,'WFO-Date-Source'!$A$3:$AB$3656,$A43,0))=TRUE),"NA",HLOOKUP(T$22,'WFO-Date-Source'!$A$3:$AB$3656,$A43,0))</f>
        <v>0</v>
      </c>
      <c r="U43" s="57">
        <f>IF(OR(ISBLANK(HLOOKUP(U$22,'WFO-Date-Source'!$A$3:$AB$3656,$A43,0))=TRUE,ISERROR(HLOOKUP(U$22,'WFO-Date-Source'!$A$3:$AB$3656,$A43,0))=TRUE),"NA",HLOOKUP(U$22,'WFO-Date-Source'!$A$3:$AB$3656,$A43,0))</f>
        <v>900</v>
      </c>
      <c r="V43" s="57">
        <f>IF(OR(ISBLANK(HLOOKUP(V$22,'WFO-Date-Source'!$A$3:$AB$3656,$A43,0))=TRUE,ISERROR(HLOOKUP(V$22,'WFO-Date-Source'!$A$3:$AB$3656,$A43,0))=TRUE),"NA",HLOOKUP(V$22,'WFO-Date-Source'!$A$3:$AB$3656,$A43,0))</f>
        <v>0</v>
      </c>
      <c r="W43" s="57">
        <f>IF(OR(ISBLANK(HLOOKUP(W$22,'WFO-Date-Source'!$A$3:$AB$3656,$A43,0))=TRUE,ISERROR(HLOOKUP(W$22,'WFO-Date-Source'!$A$3:$AB$3656,$A43,0))=TRUE),"NA",HLOOKUP(W$22,'WFO-Date-Source'!$A$3:$AB$3656,$A43,0))</f>
        <v>2800</v>
      </c>
      <c r="X43" s="57">
        <f>IF(OR(ISBLANK(HLOOKUP(X$22,'WFO-Date-Source'!$A$3:$AB$3656,$A43,0))=TRUE,ISERROR(HLOOKUP(X$22,'WFO-Date-Source'!$A$3:$AB$3656,$A43,0))=TRUE),"NA",HLOOKUP(X$22,'WFO-Date-Source'!$A$3:$AB$3656,$A43,0))</f>
        <v>100</v>
      </c>
      <c r="Y43" s="57">
        <f>IF(OR(ISBLANK(HLOOKUP(Y$22,'WFO-Date-Source'!$A$3:$AB$3656,$A43,0))=TRUE,ISERROR(HLOOKUP(Y$22,'WFO-Date-Source'!$A$3:$AB$3656,$A43,0))=TRUE),"NA",HLOOKUP(Y$22,'WFO-Date-Source'!$A$3:$AB$3656,$A43,0))</f>
        <v>700</v>
      </c>
      <c r="Z43" s="57">
        <f>IF(OR(ISBLANK(HLOOKUP(Z$22,'WFO-Date-Source'!$A$3:$AB$3656,$A43,0))=TRUE,ISERROR(HLOOKUP(Z$22,'WFO-Date-Source'!$A$3:$AB$3656,$A43,0))=TRUE),"NA",HLOOKUP(Z$22,'WFO-Date-Source'!$A$3:$AB$3656,$A43,0))</f>
        <v>3900</v>
      </c>
      <c r="AA43" s="57">
        <f>IF(OR(ISBLANK(HLOOKUP(AA$22,'WFO-Date-Source'!$A$3:$AB$3656,$A43,0))=TRUE,ISERROR(HLOOKUP(AA$22,'WFO-Date-Source'!$A$3:$AB$3656,$A43,0))=TRUE),"NA",HLOOKUP(AA$22,'WFO-Date-Source'!$A$3:$AB$3656,$A43,0))</f>
        <v>9000</v>
      </c>
      <c r="AB43" s="57">
        <f>IF(OR(ISBLANK(HLOOKUP(AB$22,'WFO-Date-Source'!$A$3:$AB$3656,$A43,0))=TRUE,ISERROR(HLOOKUP(AB$22,'WFO-Date-Source'!$A$3:$AB$3656,$A43,0))=TRUE),"NA",HLOOKUP(AB$22,'WFO-Date-Source'!$A$3:$AB$3656,$A43,0))</f>
        <v>1700</v>
      </c>
    </row>
    <row r="44" spans="1:28" x14ac:dyDescent="0.15">
      <c r="A44" s="38">
        <v>23</v>
      </c>
      <c r="B44" s="51">
        <f>'WFO-Date-Source'!A25</f>
        <v>42201</v>
      </c>
      <c r="C44" s="57" t="str">
        <f>IF(OR(ISBLANK(HLOOKUP(C$22,'WFO-Date-Source'!$A$3:$AB$3656,$A44,0))=TRUE,ISERROR(HLOOKUP(C$22,'WFO-Date-Source'!$A$3:$AB$3656,$A44,0))=TRUE),"NA",HLOOKUP(C$22,'WFO-Date-Source'!$A$3:$AB$3656,$A44,0))</f>
        <v>NA</v>
      </c>
      <c r="D44" s="57" t="str">
        <f>IF(OR(ISBLANK(HLOOKUP(D$22,'WFO-Date-Source'!$A$3:$AB$3656,$A44,0))=TRUE,ISERROR(HLOOKUP(D$22,'WFO-Date-Source'!$A$3:$AB$3656,$A44,0))=TRUE),"NA",HLOOKUP(D$22,'WFO-Date-Source'!$A$3:$AB$3656,$A44,0))</f>
        <v>NA</v>
      </c>
      <c r="E44" s="57" t="str">
        <f>IF(OR(ISBLANK(HLOOKUP(E$22,'WFO-Date-Source'!$A$3:$AB$3656,$A44,0))=TRUE,ISERROR(HLOOKUP(E$22,'WFO-Date-Source'!$A$3:$AB$3656,$A44,0))=TRUE),"NA",HLOOKUP(E$22,'WFO-Date-Source'!$A$3:$AB$3656,$A44,0))</f>
        <v>NA</v>
      </c>
      <c r="F44" s="57" t="str">
        <f>IF(OR(ISBLANK(HLOOKUP(F$22,'WFO-Date-Source'!$A$3:$AB$3656,$A44,0))=TRUE,ISERROR(HLOOKUP(F$22,'WFO-Date-Source'!$A$3:$AB$3656,$A44,0))=TRUE),"NA",HLOOKUP(F$22,'WFO-Date-Source'!$A$3:$AB$3656,$A44,0))</f>
        <v>NA</v>
      </c>
      <c r="G44" s="57" t="str">
        <f>IF(OR(ISBLANK(HLOOKUP(G$22,'WFO-Date-Source'!$A$3:$AB$3656,$A44,0))=TRUE,ISERROR(HLOOKUP(G$22,'WFO-Date-Source'!$A$3:$AB$3656,$A44,0))=TRUE),"NA",HLOOKUP(G$22,'WFO-Date-Source'!$A$3:$AB$3656,$A44,0))</f>
        <v>NA</v>
      </c>
      <c r="H44" s="57">
        <f>IF(OR(ISBLANK(HLOOKUP(H$22,'WFO-Date-Source'!$A$3:$AB$3656,$A44,0))=TRUE,ISERROR(HLOOKUP(H$22,'WFO-Date-Source'!$A$3:$AB$3656,$A44,0))=TRUE),"NA",HLOOKUP(H$22,'WFO-Date-Source'!$A$3:$AB$3656,$A44,0))</f>
        <v>13</v>
      </c>
      <c r="I44" s="57" t="str">
        <f>IF(OR(ISBLANK(HLOOKUP(I$22,'WFO-Date-Source'!$A$3:$AB$3656,$A44,0))=TRUE,ISERROR(HLOOKUP(I$22,'WFO-Date-Source'!$A$3:$AB$3656,$A44,0))=TRUE),"NA",HLOOKUP(I$22,'WFO-Date-Source'!$A$3:$AB$3656,$A44,0))</f>
        <v>NA</v>
      </c>
      <c r="J44" s="57" t="str">
        <f>IF(OR(ISBLANK(HLOOKUP(J$22,'WFO-Date-Source'!$A$3:$AB$3656,$A44,0))=TRUE,ISERROR(HLOOKUP(J$22,'WFO-Date-Source'!$A$3:$AB$3656,$A44,0))=TRUE),"NA",HLOOKUP(J$22,'WFO-Date-Source'!$A$3:$AB$3656,$A44,0))</f>
        <v>NA</v>
      </c>
      <c r="K44" s="57" t="str">
        <f>IF(OR(ISBLANK(HLOOKUP(K$22,'WFO-Date-Source'!$A$3:$AB$3656,$A44,0))=TRUE,ISERROR(HLOOKUP(K$22,'WFO-Date-Source'!$A$3:$AB$3656,$A44,0))=TRUE),"NA",HLOOKUP(K$22,'WFO-Date-Source'!$A$3:$AB$3656,$A44,0))</f>
        <v>NA</v>
      </c>
      <c r="L44" s="57" t="str">
        <f>IF(OR(ISBLANK(HLOOKUP(L$22,'WFO-Date-Source'!$A$3:$AB$3656,$A44,0))=TRUE,ISERROR(HLOOKUP(L$22,'WFO-Date-Source'!$A$3:$AB$3656,$A44,0))=TRUE),"NA",HLOOKUP(L$22,'WFO-Date-Source'!$A$3:$AB$3656,$A44,0))</f>
        <v>NA</v>
      </c>
      <c r="M44" s="57" t="str">
        <f>IF(OR(ISBLANK(HLOOKUP(M$22,'WFO-Date-Source'!$A$3:$AB$3656,$A44,0))=TRUE,ISERROR(HLOOKUP(M$22,'WFO-Date-Source'!$A$3:$AB$3656,$A44,0))=TRUE),"NA",HLOOKUP(M$22,'WFO-Date-Source'!$A$3:$AB$3656,$A44,0))</f>
        <v>NA</v>
      </c>
      <c r="N44" s="57" t="str">
        <f>IF(OR(ISBLANK(HLOOKUP(N$22,'WFO-Date-Source'!$A$3:$AB$3656,$A44,0))=TRUE,ISERROR(HLOOKUP(N$22,'WFO-Date-Source'!$A$3:$AB$3656,$A44,0))=TRUE),"NA",HLOOKUP(N$22,'WFO-Date-Source'!$A$3:$AB$3656,$A44,0))</f>
        <v>NA</v>
      </c>
      <c r="O44" s="57" t="str">
        <f>IF(OR(ISBLANK(HLOOKUP(O$22,'WFO-Date-Source'!$A$3:$AB$3656,$A44,0))=TRUE,ISERROR(HLOOKUP(O$22,'WFO-Date-Source'!$A$3:$AB$3656,$A44,0))=TRUE),"NA",HLOOKUP(O$22,'WFO-Date-Source'!$A$3:$AB$3656,$A44,0))</f>
        <v>NA</v>
      </c>
      <c r="P44" s="57" t="str">
        <f>IF(OR(ISBLANK(HLOOKUP(P$22,'WFO-Date-Source'!$A$3:$AB$3656,$A44,0))=TRUE,ISERROR(HLOOKUP(P$22,'WFO-Date-Source'!$A$3:$AB$3656,$A44,0))=TRUE),"NA",HLOOKUP(P$22,'WFO-Date-Source'!$A$3:$AB$3656,$A44,0))</f>
        <v>NA</v>
      </c>
      <c r="Q44" s="57" t="str">
        <f>IF(OR(ISBLANK(HLOOKUP(Q$22,'WFO-Date-Source'!$A$3:$AB$3656,$A44,0))=TRUE,ISERROR(HLOOKUP(Q$22,'WFO-Date-Source'!$A$3:$AB$3656,$A44,0))=TRUE),"NA",HLOOKUP(Q$22,'WFO-Date-Source'!$A$3:$AB$3656,$A44,0))</f>
        <v>NA</v>
      </c>
      <c r="R44" s="57" t="str">
        <f>IF(OR(ISBLANK(HLOOKUP(R$22,'WFO-Date-Source'!$A$3:$AB$3656,$A44,0))=TRUE,ISERROR(HLOOKUP(R$22,'WFO-Date-Source'!$A$3:$AB$3656,$A44,0))=TRUE),"NA",HLOOKUP(R$22,'WFO-Date-Source'!$A$3:$AB$3656,$A44,0))</f>
        <v>NA</v>
      </c>
      <c r="S44" s="57" t="str">
        <f>IF(OR(ISBLANK(HLOOKUP(S$22,'WFO-Date-Source'!$A$3:$AB$3656,$A44,0))=TRUE,ISERROR(HLOOKUP(S$22,'WFO-Date-Source'!$A$3:$AB$3656,$A44,0))=TRUE),"NA",HLOOKUP(S$22,'WFO-Date-Source'!$A$3:$AB$3656,$A44,0))</f>
        <v>NA</v>
      </c>
      <c r="T44" s="57" t="str">
        <f>IF(OR(ISBLANK(HLOOKUP(T$22,'WFO-Date-Source'!$A$3:$AB$3656,$A44,0))=TRUE,ISERROR(HLOOKUP(T$22,'WFO-Date-Source'!$A$3:$AB$3656,$A44,0))=TRUE),"NA",HLOOKUP(T$22,'WFO-Date-Source'!$A$3:$AB$3656,$A44,0))</f>
        <v>NA</v>
      </c>
      <c r="U44" s="57" t="str">
        <f>IF(OR(ISBLANK(HLOOKUP(U$22,'WFO-Date-Source'!$A$3:$AB$3656,$A44,0))=TRUE,ISERROR(HLOOKUP(U$22,'WFO-Date-Source'!$A$3:$AB$3656,$A44,0))=TRUE),"NA",HLOOKUP(U$22,'WFO-Date-Source'!$A$3:$AB$3656,$A44,0))</f>
        <v>NA</v>
      </c>
      <c r="V44" s="57" t="str">
        <f>IF(OR(ISBLANK(HLOOKUP(V$22,'WFO-Date-Source'!$A$3:$AB$3656,$A44,0))=TRUE,ISERROR(HLOOKUP(V$22,'WFO-Date-Source'!$A$3:$AB$3656,$A44,0))=TRUE),"NA",HLOOKUP(V$22,'WFO-Date-Source'!$A$3:$AB$3656,$A44,0))</f>
        <v>NA</v>
      </c>
      <c r="W44" s="57" t="str">
        <f>IF(OR(ISBLANK(HLOOKUP(W$22,'WFO-Date-Source'!$A$3:$AB$3656,$A44,0))=TRUE,ISERROR(HLOOKUP(W$22,'WFO-Date-Source'!$A$3:$AB$3656,$A44,0))=TRUE),"NA",HLOOKUP(W$22,'WFO-Date-Source'!$A$3:$AB$3656,$A44,0))</f>
        <v>NA</v>
      </c>
      <c r="X44" s="57" t="str">
        <f>IF(OR(ISBLANK(HLOOKUP(X$22,'WFO-Date-Source'!$A$3:$AB$3656,$A44,0))=TRUE,ISERROR(HLOOKUP(X$22,'WFO-Date-Source'!$A$3:$AB$3656,$A44,0))=TRUE),"NA",HLOOKUP(X$22,'WFO-Date-Source'!$A$3:$AB$3656,$A44,0))</f>
        <v>NA</v>
      </c>
      <c r="Y44" s="57" t="str">
        <f>IF(OR(ISBLANK(HLOOKUP(Y$22,'WFO-Date-Source'!$A$3:$AB$3656,$A44,0))=TRUE,ISERROR(HLOOKUP(Y$22,'WFO-Date-Source'!$A$3:$AB$3656,$A44,0))=TRUE),"NA",HLOOKUP(Y$22,'WFO-Date-Source'!$A$3:$AB$3656,$A44,0))</f>
        <v>NA</v>
      </c>
      <c r="Z44" s="57" t="str">
        <f>IF(OR(ISBLANK(HLOOKUP(Z$22,'WFO-Date-Source'!$A$3:$AB$3656,$A44,0))=TRUE,ISERROR(HLOOKUP(Z$22,'WFO-Date-Source'!$A$3:$AB$3656,$A44,0))=TRUE),"NA",HLOOKUP(Z$22,'WFO-Date-Source'!$A$3:$AB$3656,$A44,0))</f>
        <v>NA</v>
      </c>
      <c r="AA44" s="57" t="str">
        <f>IF(OR(ISBLANK(HLOOKUP(AA$22,'WFO-Date-Source'!$A$3:$AB$3656,$A44,0))=TRUE,ISERROR(HLOOKUP(AA$22,'WFO-Date-Source'!$A$3:$AB$3656,$A44,0))=TRUE),"NA",HLOOKUP(AA$22,'WFO-Date-Source'!$A$3:$AB$3656,$A44,0))</f>
        <v>NA</v>
      </c>
      <c r="AB44" s="57" t="str">
        <f>IF(OR(ISBLANK(HLOOKUP(AB$22,'WFO-Date-Source'!$A$3:$AB$3656,$A44,0))=TRUE,ISERROR(HLOOKUP(AB$22,'WFO-Date-Source'!$A$3:$AB$3656,$A44,0))=TRUE),"NA",HLOOKUP(AB$22,'WFO-Date-Source'!$A$3:$AB$3656,$A44,0))</f>
        <v>NA</v>
      </c>
    </row>
    <row r="45" spans="1:28" x14ac:dyDescent="0.15">
      <c r="A45" s="38">
        <v>24</v>
      </c>
      <c r="B45" s="51">
        <f>'WFO-Date-Source'!A26</f>
        <v>42205</v>
      </c>
      <c r="C45" s="57" t="str">
        <f>IF(OR(ISBLANK(HLOOKUP(C$22,'WFO-Date-Source'!$A$3:$AB$3656,$A45,0))=TRUE,ISERROR(HLOOKUP(C$22,'WFO-Date-Source'!$A$3:$AB$3656,$A45,0))=TRUE),"NA",HLOOKUP(C$22,'WFO-Date-Source'!$A$3:$AB$3656,$A45,0))</f>
        <v>NA</v>
      </c>
      <c r="D45" s="57" t="str">
        <f>IF(OR(ISBLANK(HLOOKUP(D$22,'WFO-Date-Source'!$A$3:$AB$3656,$A45,0))=TRUE,ISERROR(HLOOKUP(D$22,'WFO-Date-Source'!$A$3:$AB$3656,$A45,0))=TRUE),"NA",HLOOKUP(D$22,'WFO-Date-Source'!$A$3:$AB$3656,$A45,0))</f>
        <v>NA</v>
      </c>
      <c r="E45" s="57" t="str">
        <f>IF(OR(ISBLANK(HLOOKUP(E$22,'WFO-Date-Source'!$A$3:$AB$3656,$A45,0))=TRUE,ISERROR(HLOOKUP(E$22,'WFO-Date-Source'!$A$3:$AB$3656,$A45,0))=TRUE),"NA",HLOOKUP(E$22,'WFO-Date-Source'!$A$3:$AB$3656,$A45,0))</f>
        <v>NA</v>
      </c>
      <c r="F45" s="57">
        <f>IF(OR(ISBLANK(HLOOKUP(F$22,'WFO-Date-Source'!$A$3:$AB$3656,$A45,0))=TRUE,ISERROR(HLOOKUP(F$22,'WFO-Date-Source'!$A$3:$AB$3656,$A45,0))=TRUE),"NA",HLOOKUP(F$22,'WFO-Date-Source'!$A$3:$AB$3656,$A45,0))</f>
        <v>200</v>
      </c>
      <c r="G45" s="57" t="str">
        <f>IF(OR(ISBLANK(HLOOKUP(G$22,'WFO-Date-Source'!$A$3:$AB$3656,$A45,0))=TRUE,ISERROR(HLOOKUP(G$22,'WFO-Date-Source'!$A$3:$AB$3656,$A45,0))=TRUE),"NA",HLOOKUP(G$22,'WFO-Date-Source'!$A$3:$AB$3656,$A45,0))</f>
        <v>NA</v>
      </c>
      <c r="H45" s="57" t="str">
        <f>IF(OR(ISBLANK(HLOOKUP(H$22,'WFO-Date-Source'!$A$3:$AB$3656,$A45,0))=TRUE,ISERROR(HLOOKUP(H$22,'WFO-Date-Source'!$A$3:$AB$3656,$A45,0))=TRUE),"NA",HLOOKUP(H$22,'WFO-Date-Source'!$A$3:$AB$3656,$A45,0))</f>
        <v>NA</v>
      </c>
      <c r="I45" s="57" t="str">
        <f>IF(OR(ISBLANK(HLOOKUP(I$22,'WFO-Date-Source'!$A$3:$AB$3656,$A45,0))=TRUE,ISERROR(HLOOKUP(I$22,'WFO-Date-Source'!$A$3:$AB$3656,$A45,0))=TRUE),"NA",HLOOKUP(I$22,'WFO-Date-Source'!$A$3:$AB$3656,$A45,0))</f>
        <v>NA</v>
      </c>
      <c r="J45" s="57" t="str">
        <f>IF(OR(ISBLANK(HLOOKUP(J$22,'WFO-Date-Source'!$A$3:$AB$3656,$A45,0))=TRUE,ISERROR(HLOOKUP(J$22,'WFO-Date-Source'!$A$3:$AB$3656,$A45,0))=TRUE),"NA",HLOOKUP(J$22,'WFO-Date-Source'!$A$3:$AB$3656,$A45,0))</f>
        <v>NA</v>
      </c>
      <c r="K45" s="57" t="str">
        <f>IF(OR(ISBLANK(HLOOKUP(K$22,'WFO-Date-Source'!$A$3:$AB$3656,$A45,0))=TRUE,ISERROR(HLOOKUP(K$22,'WFO-Date-Source'!$A$3:$AB$3656,$A45,0))=TRUE),"NA",HLOOKUP(K$22,'WFO-Date-Source'!$A$3:$AB$3656,$A45,0))</f>
        <v>NA</v>
      </c>
      <c r="L45" s="57" t="str">
        <f>IF(OR(ISBLANK(HLOOKUP(L$22,'WFO-Date-Source'!$A$3:$AB$3656,$A45,0))=TRUE,ISERROR(HLOOKUP(L$22,'WFO-Date-Source'!$A$3:$AB$3656,$A45,0))=TRUE),"NA",HLOOKUP(L$22,'WFO-Date-Source'!$A$3:$AB$3656,$A45,0))</f>
        <v>NA</v>
      </c>
      <c r="M45" s="57">
        <f>IF(OR(ISBLANK(HLOOKUP(M$22,'WFO-Date-Source'!$A$3:$AB$3656,$A45,0))=TRUE,ISERROR(HLOOKUP(M$22,'WFO-Date-Source'!$A$3:$AB$3656,$A45,0))=TRUE),"NA",HLOOKUP(M$22,'WFO-Date-Source'!$A$3:$AB$3656,$A45,0))</f>
        <v>50</v>
      </c>
      <c r="N45" s="57" t="str">
        <f>IF(OR(ISBLANK(HLOOKUP(N$22,'WFO-Date-Source'!$A$3:$AB$3656,$A45,0))=TRUE,ISERROR(HLOOKUP(N$22,'WFO-Date-Source'!$A$3:$AB$3656,$A45,0))=TRUE),"NA",HLOOKUP(N$22,'WFO-Date-Source'!$A$3:$AB$3656,$A45,0))</f>
        <v>NA</v>
      </c>
      <c r="O45" s="57" t="str">
        <f>IF(OR(ISBLANK(HLOOKUP(O$22,'WFO-Date-Source'!$A$3:$AB$3656,$A45,0))=TRUE,ISERROR(HLOOKUP(O$22,'WFO-Date-Source'!$A$3:$AB$3656,$A45,0))=TRUE),"NA",HLOOKUP(O$22,'WFO-Date-Source'!$A$3:$AB$3656,$A45,0))</f>
        <v>NA</v>
      </c>
      <c r="P45" s="57" t="str">
        <f>IF(OR(ISBLANK(HLOOKUP(P$22,'WFO-Date-Source'!$A$3:$AB$3656,$A45,0))=TRUE,ISERROR(HLOOKUP(P$22,'WFO-Date-Source'!$A$3:$AB$3656,$A45,0))=TRUE),"NA",HLOOKUP(P$22,'WFO-Date-Source'!$A$3:$AB$3656,$A45,0))</f>
        <v>NA</v>
      </c>
      <c r="Q45" s="57">
        <f>IF(OR(ISBLANK(HLOOKUP(Q$22,'WFO-Date-Source'!$A$3:$AB$3656,$A45,0))=TRUE,ISERROR(HLOOKUP(Q$22,'WFO-Date-Source'!$A$3:$AB$3656,$A45,0))=TRUE),"NA",HLOOKUP(Q$22,'WFO-Date-Source'!$A$3:$AB$3656,$A45,0))</f>
        <v>70</v>
      </c>
      <c r="R45" s="57">
        <f>IF(OR(ISBLANK(HLOOKUP(R$22,'WFO-Date-Source'!$A$3:$AB$3656,$A45,0))=TRUE,ISERROR(HLOOKUP(R$22,'WFO-Date-Source'!$A$3:$AB$3656,$A45,0))=TRUE),"NA",HLOOKUP(R$22,'WFO-Date-Source'!$A$3:$AB$3656,$A45,0))</f>
        <v>40</v>
      </c>
      <c r="S45" s="57" t="str">
        <f>IF(OR(ISBLANK(HLOOKUP(S$22,'WFO-Date-Source'!$A$3:$AB$3656,$A45,0))=TRUE,ISERROR(HLOOKUP(S$22,'WFO-Date-Source'!$A$3:$AB$3656,$A45,0))=TRUE),"NA",HLOOKUP(S$22,'WFO-Date-Source'!$A$3:$AB$3656,$A45,0))</f>
        <v>NA</v>
      </c>
      <c r="T45" s="57">
        <f>IF(OR(ISBLANK(HLOOKUP(T$22,'WFO-Date-Source'!$A$3:$AB$3656,$A45,0))=TRUE,ISERROR(HLOOKUP(T$22,'WFO-Date-Source'!$A$3:$AB$3656,$A45,0))=TRUE),"NA",HLOOKUP(T$22,'WFO-Date-Source'!$A$3:$AB$3656,$A45,0))</f>
        <v>200</v>
      </c>
      <c r="U45" s="57">
        <f>IF(OR(ISBLANK(HLOOKUP(U$22,'WFO-Date-Source'!$A$3:$AB$3656,$A45,0))=TRUE,ISERROR(HLOOKUP(U$22,'WFO-Date-Source'!$A$3:$AB$3656,$A45,0))=TRUE),"NA",HLOOKUP(U$22,'WFO-Date-Source'!$A$3:$AB$3656,$A45,0))</f>
        <v>70</v>
      </c>
      <c r="V45" s="57" t="str">
        <f>IF(OR(ISBLANK(HLOOKUP(V$22,'WFO-Date-Source'!$A$3:$AB$3656,$A45,0))=TRUE,ISERROR(HLOOKUP(V$22,'WFO-Date-Source'!$A$3:$AB$3656,$A45,0))=TRUE),"NA",HLOOKUP(V$22,'WFO-Date-Source'!$A$3:$AB$3656,$A45,0))</f>
        <v>NA</v>
      </c>
      <c r="W45" s="57" t="str">
        <f>IF(OR(ISBLANK(HLOOKUP(W$22,'WFO-Date-Source'!$A$3:$AB$3656,$A45,0))=TRUE,ISERROR(HLOOKUP(W$22,'WFO-Date-Source'!$A$3:$AB$3656,$A45,0))=TRUE),"NA",HLOOKUP(W$22,'WFO-Date-Source'!$A$3:$AB$3656,$A45,0))</f>
        <v>NA</v>
      </c>
      <c r="X45" s="57">
        <f>IF(OR(ISBLANK(HLOOKUP(X$22,'WFO-Date-Source'!$A$3:$AB$3656,$A45,0))=TRUE,ISERROR(HLOOKUP(X$22,'WFO-Date-Source'!$A$3:$AB$3656,$A45,0))=TRUE),"NA",HLOOKUP(X$22,'WFO-Date-Source'!$A$3:$AB$3656,$A45,0))</f>
        <v>4800</v>
      </c>
      <c r="Y45" s="57" t="str">
        <f>IF(OR(ISBLANK(HLOOKUP(Y$22,'WFO-Date-Source'!$A$3:$AB$3656,$A45,0))=TRUE,ISERROR(HLOOKUP(Y$22,'WFO-Date-Source'!$A$3:$AB$3656,$A45,0))=TRUE),"NA",HLOOKUP(Y$22,'WFO-Date-Source'!$A$3:$AB$3656,$A45,0))</f>
        <v>NA</v>
      </c>
      <c r="Z45" s="57">
        <f>IF(OR(ISBLANK(HLOOKUP(Z$22,'WFO-Date-Source'!$A$3:$AB$3656,$A45,0))=TRUE,ISERROR(HLOOKUP(Z$22,'WFO-Date-Source'!$A$3:$AB$3656,$A45,0))=TRUE),"NA",HLOOKUP(Z$22,'WFO-Date-Source'!$A$3:$AB$3656,$A45,0))</f>
        <v>140</v>
      </c>
      <c r="AA45" s="57">
        <f>IF(OR(ISBLANK(HLOOKUP(AA$22,'WFO-Date-Source'!$A$3:$AB$3656,$A45,0))=TRUE,ISERROR(HLOOKUP(AA$22,'WFO-Date-Source'!$A$3:$AB$3656,$A45,0))=TRUE),"NA",HLOOKUP(AA$22,'WFO-Date-Source'!$A$3:$AB$3656,$A45,0))</f>
        <v>5400</v>
      </c>
      <c r="AB45" s="57" t="str">
        <f>IF(OR(ISBLANK(HLOOKUP(AB$22,'WFO-Date-Source'!$A$3:$AB$3656,$A45,0))=TRUE,ISERROR(HLOOKUP(AB$22,'WFO-Date-Source'!$A$3:$AB$3656,$A45,0))=TRUE),"NA",HLOOKUP(AB$22,'WFO-Date-Source'!$A$3:$AB$3656,$A45,0))</f>
        <v>NA</v>
      </c>
    </row>
    <row r="46" spans="1:28" x14ac:dyDescent="0.15">
      <c r="A46" s="38">
        <v>25</v>
      </c>
      <c r="B46" s="51">
        <f>'WFO-Date-Source'!A27</f>
        <v>42206</v>
      </c>
      <c r="C46" s="57" t="str">
        <f>IF(OR(ISBLANK(HLOOKUP(C$22,'WFO-Date-Source'!$A$3:$AB$3656,$A46,0))=TRUE,ISERROR(HLOOKUP(C$22,'WFO-Date-Source'!$A$3:$AB$3656,$A46,0))=TRUE),"NA",HLOOKUP(C$22,'WFO-Date-Source'!$A$3:$AB$3656,$A46,0))</f>
        <v>NA</v>
      </c>
      <c r="D46" s="57" t="str">
        <f>IF(OR(ISBLANK(HLOOKUP(D$22,'WFO-Date-Source'!$A$3:$AB$3656,$A46,0))=TRUE,ISERROR(HLOOKUP(D$22,'WFO-Date-Source'!$A$3:$AB$3656,$A46,0))=TRUE),"NA",HLOOKUP(D$22,'WFO-Date-Source'!$A$3:$AB$3656,$A46,0))</f>
        <v>NA</v>
      </c>
      <c r="E46" s="57" t="str">
        <f>IF(OR(ISBLANK(HLOOKUP(E$22,'WFO-Date-Source'!$A$3:$AB$3656,$A46,0))=TRUE,ISERROR(HLOOKUP(E$22,'WFO-Date-Source'!$A$3:$AB$3656,$A46,0))=TRUE),"NA",HLOOKUP(E$22,'WFO-Date-Source'!$A$3:$AB$3656,$A46,0))</f>
        <v>NA</v>
      </c>
      <c r="F46" s="57">
        <f>IF(OR(ISBLANK(HLOOKUP(F$22,'WFO-Date-Source'!$A$3:$AB$3656,$A46,0))=TRUE,ISERROR(HLOOKUP(F$22,'WFO-Date-Source'!$A$3:$AB$3656,$A46,0))=TRUE),"NA",HLOOKUP(F$22,'WFO-Date-Source'!$A$3:$AB$3656,$A46,0))</f>
        <v>80</v>
      </c>
      <c r="G46" s="57" t="str">
        <f>IF(OR(ISBLANK(HLOOKUP(G$22,'WFO-Date-Source'!$A$3:$AB$3656,$A46,0))=TRUE,ISERROR(HLOOKUP(G$22,'WFO-Date-Source'!$A$3:$AB$3656,$A46,0))=TRUE),"NA",HLOOKUP(G$22,'WFO-Date-Source'!$A$3:$AB$3656,$A46,0))</f>
        <v>NA</v>
      </c>
      <c r="H46" s="57" t="str">
        <f>IF(OR(ISBLANK(HLOOKUP(H$22,'WFO-Date-Source'!$A$3:$AB$3656,$A46,0))=TRUE,ISERROR(HLOOKUP(H$22,'WFO-Date-Source'!$A$3:$AB$3656,$A46,0))=TRUE),"NA",HLOOKUP(H$22,'WFO-Date-Source'!$A$3:$AB$3656,$A46,0))</f>
        <v>NA</v>
      </c>
      <c r="I46" s="57" t="str">
        <f>IF(OR(ISBLANK(HLOOKUP(I$22,'WFO-Date-Source'!$A$3:$AB$3656,$A46,0))=TRUE,ISERROR(HLOOKUP(I$22,'WFO-Date-Source'!$A$3:$AB$3656,$A46,0))=TRUE),"NA",HLOOKUP(I$22,'WFO-Date-Source'!$A$3:$AB$3656,$A46,0))</f>
        <v>NA</v>
      </c>
      <c r="J46" s="57" t="str">
        <f>IF(OR(ISBLANK(HLOOKUP(J$22,'WFO-Date-Source'!$A$3:$AB$3656,$A46,0))=TRUE,ISERROR(HLOOKUP(J$22,'WFO-Date-Source'!$A$3:$AB$3656,$A46,0))=TRUE),"NA",HLOOKUP(J$22,'WFO-Date-Source'!$A$3:$AB$3656,$A46,0))</f>
        <v>NA</v>
      </c>
      <c r="K46" s="57" t="str">
        <f>IF(OR(ISBLANK(HLOOKUP(K$22,'WFO-Date-Source'!$A$3:$AB$3656,$A46,0))=TRUE,ISERROR(HLOOKUP(K$22,'WFO-Date-Source'!$A$3:$AB$3656,$A46,0))=TRUE),"NA",HLOOKUP(K$22,'WFO-Date-Source'!$A$3:$AB$3656,$A46,0))</f>
        <v>NA</v>
      </c>
      <c r="L46" s="57" t="str">
        <f>IF(OR(ISBLANK(HLOOKUP(L$22,'WFO-Date-Source'!$A$3:$AB$3656,$A46,0))=TRUE,ISERROR(HLOOKUP(L$22,'WFO-Date-Source'!$A$3:$AB$3656,$A46,0))=TRUE),"NA",HLOOKUP(L$22,'WFO-Date-Source'!$A$3:$AB$3656,$A46,0))</f>
        <v>NA</v>
      </c>
      <c r="M46" s="57">
        <f>IF(OR(ISBLANK(HLOOKUP(M$22,'WFO-Date-Source'!$A$3:$AB$3656,$A46,0))=TRUE,ISERROR(HLOOKUP(M$22,'WFO-Date-Source'!$A$3:$AB$3656,$A46,0))=TRUE),"NA",HLOOKUP(M$22,'WFO-Date-Source'!$A$3:$AB$3656,$A46,0))</f>
        <v>20</v>
      </c>
      <c r="N46" s="57" t="str">
        <f>IF(OR(ISBLANK(HLOOKUP(N$22,'WFO-Date-Source'!$A$3:$AB$3656,$A46,0))=TRUE,ISERROR(HLOOKUP(N$22,'WFO-Date-Source'!$A$3:$AB$3656,$A46,0))=TRUE),"NA",HLOOKUP(N$22,'WFO-Date-Source'!$A$3:$AB$3656,$A46,0))</f>
        <v>NA</v>
      </c>
      <c r="O46" s="57" t="str">
        <f>IF(OR(ISBLANK(HLOOKUP(O$22,'WFO-Date-Source'!$A$3:$AB$3656,$A46,0))=TRUE,ISERROR(HLOOKUP(O$22,'WFO-Date-Source'!$A$3:$AB$3656,$A46,0))=TRUE),"NA",HLOOKUP(O$22,'WFO-Date-Source'!$A$3:$AB$3656,$A46,0))</f>
        <v>NA</v>
      </c>
      <c r="P46" s="57" t="str">
        <f>IF(OR(ISBLANK(HLOOKUP(P$22,'WFO-Date-Source'!$A$3:$AB$3656,$A46,0))=TRUE,ISERROR(HLOOKUP(P$22,'WFO-Date-Source'!$A$3:$AB$3656,$A46,0))=TRUE),"NA",HLOOKUP(P$22,'WFO-Date-Source'!$A$3:$AB$3656,$A46,0))</f>
        <v>NA</v>
      </c>
      <c r="Q46" s="57">
        <f>IF(OR(ISBLANK(HLOOKUP(Q$22,'WFO-Date-Source'!$A$3:$AB$3656,$A46,0))=TRUE,ISERROR(HLOOKUP(Q$22,'WFO-Date-Source'!$A$3:$AB$3656,$A46,0))=TRUE),"NA",HLOOKUP(Q$22,'WFO-Date-Source'!$A$3:$AB$3656,$A46,0))</f>
        <v>60</v>
      </c>
      <c r="R46" s="57">
        <f>IF(OR(ISBLANK(HLOOKUP(R$22,'WFO-Date-Source'!$A$3:$AB$3656,$A46,0))=TRUE,ISERROR(HLOOKUP(R$22,'WFO-Date-Source'!$A$3:$AB$3656,$A46,0))=TRUE),"NA",HLOOKUP(R$22,'WFO-Date-Source'!$A$3:$AB$3656,$A46,0))</f>
        <v>10</v>
      </c>
      <c r="S46" s="57" t="str">
        <f>IF(OR(ISBLANK(HLOOKUP(S$22,'WFO-Date-Source'!$A$3:$AB$3656,$A46,0))=TRUE,ISERROR(HLOOKUP(S$22,'WFO-Date-Source'!$A$3:$AB$3656,$A46,0))=TRUE),"NA",HLOOKUP(S$22,'WFO-Date-Source'!$A$3:$AB$3656,$A46,0))</f>
        <v>NA</v>
      </c>
      <c r="T46" s="57">
        <f>IF(OR(ISBLANK(HLOOKUP(T$22,'WFO-Date-Source'!$A$3:$AB$3656,$A46,0))=TRUE,ISERROR(HLOOKUP(T$22,'WFO-Date-Source'!$A$3:$AB$3656,$A46,0))=TRUE),"NA",HLOOKUP(T$22,'WFO-Date-Source'!$A$3:$AB$3656,$A46,0))</f>
        <v>10</v>
      </c>
      <c r="U46" s="57">
        <f>IF(OR(ISBLANK(HLOOKUP(U$22,'WFO-Date-Source'!$A$3:$AB$3656,$A46,0))=TRUE,ISERROR(HLOOKUP(U$22,'WFO-Date-Source'!$A$3:$AB$3656,$A46,0))=TRUE),"NA",HLOOKUP(U$22,'WFO-Date-Source'!$A$3:$AB$3656,$A46,0))</f>
        <v>20</v>
      </c>
      <c r="V46" s="57" t="str">
        <f>IF(OR(ISBLANK(HLOOKUP(V$22,'WFO-Date-Source'!$A$3:$AB$3656,$A46,0))=TRUE,ISERROR(HLOOKUP(V$22,'WFO-Date-Source'!$A$3:$AB$3656,$A46,0))=TRUE),"NA",HLOOKUP(V$22,'WFO-Date-Source'!$A$3:$AB$3656,$A46,0))</f>
        <v>NA</v>
      </c>
      <c r="W46" s="57" t="str">
        <f>IF(OR(ISBLANK(HLOOKUP(W$22,'WFO-Date-Source'!$A$3:$AB$3656,$A46,0))=TRUE,ISERROR(HLOOKUP(W$22,'WFO-Date-Source'!$A$3:$AB$3656,$A46,0))=TRUE),"NA",HLOOKUP(W$22,'WFO-Date-Source'!$A$3:$AB$3656,$A46,0))</f>
        <v>NA</v>
      </c>
      <c r="X46" s="57">
        <f>IF(OR(ISBLANK(HLOOKUP(X$22,'WFO-Date-Source'!$A$3:$AB$3656,$A46,0))=TRUE,ISERROR(HLOOKUP(X$22,'WFO-Date-Source'!$A$3:$AB$3656,$A46,0))=TRUE),"NA",HLOOKUP(X$22,'WFO-Date-Source'!$A$3:$AB$3656,$A46,0))</f>
        <v>9000</v>
      </c>
      <c r="Y46" s="57" t="str">
        <f>IF(OR(ISBLANK(HLOOKUP(Y$22,'WFO-Date-Source'!$A$3:$AB$3656,$A46,0))=TRUE,ISERROR(HLOOKUP(Y$22,'WFO-Date-Source'!$A$3:$AB$3656,$A46,0))=TRUE),"NA",HLOOKUP(Y$22,'WFO-Date-Source'!$A$3:$AB$3656,$A46,0))</f>
        <v>NA</v>
      </c>
      <c r="Z46" s="57">
        <f>IF(OR(ISBLANK(HLOOKUP(Z$22,'WFO-Date-Source'!$A$3:$AB$3656,$A46,0))=TRUE,ISERROR(HLOOKUP(Z$22,'WFO-Date-Source'!$A$3:$AB$3656,$A46,0))=TRUE),"NA",HLOOKUP(Z$22,'WFO-Date-Source'!$A$3:$AB$3656,$A46,0))</f>
        <v>300</v>
      </c>
      <c r="AA46" s="57">
        <f>IF(OR(ISBLANK(HLOOKUP(AA$22,'WFO-Date-Source'!$A$3:$AB$3656,$A46,0))=TRUE,ISERROR(HLOOKUP(AA$22,'WFO-Date-Source'!$A$3:$AB$3656,$A46,0))=TRUE),"NA",HLOOKUP(AA$22,'WFO-Date-Source'!$A$3:$AB$3656,$A46,0))</f>
        <v>6000</v>
      </c>
      <c r="AB46" s="57" t="str">
        <f>IF(OR(ISBLANK(HLOOKUP(AB$22,'WFO-Date-Source'!$A$3:$AB$3656,$A46,0))=TRUE,ISERROR(HLOOKUP(AB$22,'WFO-Date-Source'!$A$3:$AB$3656,$A46,0))=TRUE),"NA",HLOOKUP(AB$22,'WFO-Date-Source'!$A$3:$AB$3656,$A46,0))</f>
        <v>NA</v>
      </c>
    </row>
    <row r="47" spans="1:28" x14ac:dyDescent="0.15">
      <c r="A47" s="38">
        <v>26</v>
      </c>
      <c r="B47" s="51">
        <f>'WFO-Date-Source'!A28</f>
        <v>42207</v>
      </c>
      <c r="C47" s="57" t="str">
        <f>IF(OR(ISBLANK(HLOOKUP(C$22,'WFO-Date-Source'!$A$3:$AB$3656,$A47,0))=TRUE,ISERROR(HLOOKUP(C$22,'WFO-Date-Source'!$A$3:$AB$3656,$A47,0))=TRUE),"NA",HLOOKUP(C$22,'WFO-Date-Source'!$A$3:$AB$3656,$A47,0))</f>
        <v>NA</v>
      </c>
      <c r="D47" s="57" t="str">
        <f>IF(OR(ISBLANK(HLOOKUP(D$22,'WFO-Date-Source'!$A$3:$AB$3656,$A47,0))=TRUE,ISERROR(HLOOKUP(D$22,'WFO-Date-Source'!$A$3:$AB$3656,$A47,0))=TRUE),"NA",HLOOKUP(D$22,'WFO-Date-Source'!$A$3:$AB$3656,$A47,0))</f>
        <v>NA</v>
      </c>
      <c r="E47" s="57" t="str">
        <f>IF(OR(ISBLANK(HLOOKUP(E$22,'WFO-Date-Source'!$A$3:$AB$3656,$A47,0))=TRUE,ISERROR(HLOOKUP(E$22,'WFO-Date-Source'!$A$3:$AB$3656,$A47,0))=TRUE),"NA",HLOOKUP(E$22,'WFO-Date-Source'!$A$3:$AB$3656,$A47,0))</f>
        <v>NA</v>
      </c>
      <c r="F47" s="57">
        <f>IF(OR(ISBLANK(HLOOKUP(F$22,'WFO-Date-Source'!$A$3:$AB$3656,$A47,0))=TRUE,ISERROR(HLOOKUP(F$22,'WFO-Date-Source'!$A$3:$AB$3656,$A47,0))=TRUE),"NA",HLOOKUP(F$22,'WFO-Date-Source'!$A$3:$AB$3656,$A47,0))</f>
        <v>300</v>
      </c>
      <c r="G47" s="57" t="str">
        <f>IF(OR(ISBLANK(HLOOKUP(G$22,'WFO-Date-Source'!$A$3:$AB$3656,$A47,0))=TRUE,ISERROR(HLOOKUP(G$22,'WFO-Date-Source'!$A$3:$AB$3656,$A47,0))=TRUE),"NA",HLOOKUP(G$22,'WFO-Date-Source'!$A$3:$AB$3656,$A47,0))</f>
        <v>NA</v>
      </c>
      <c r="H47" s="57" t="str">
        <f>IF(OR(ISBLANK(HLOOKUP(H$22,'WFO-Date-Source'!$A$3:$AB$3656,$A47,0))=TRUE,ISERROR(HLOOKUP(H$22,'WFO-Date-Source'!$A$3:$AB$3656,$A47,0))=TRUE),"NA",HLOOKUP(H$22,'WFO-Date-Source'!$A$3:$AB$3656,$A47,0))</f>
        <v>NA</v>
      </c>
      <c r="I47" s="57" t="str">
        <f>IF(OR(ISBLANK(HLOOKUP(I$22,'WFO-Date-Source'!$A$3:$AB$3656,$A47,0))=TRUE,ISERROR(HLOOKUP(I$22,'WFO-Date-Source'!$A$3:$AB$3656,$A47,0))=TRUE),"NA",HLOOKUP(I$22,'WFO-Date-Source'!$A$3:$AB$3656,$A47,0))</f>
        <v>NA</v>
      </c>
      <c r="J47" s="57" t="str">
        <f>IF(OR(ISBLANK(HLOOKUP(J$22,'WFO-Date-Source'!$A$3:$AB$3656,$A47,0))=TRUE,ISERROR(HLOOKUP(J$22,'WFO-Date-Source'!$A$3:$AB$3656,$A47,0))=TRUE),"NA",HLOOKUP(J$22,'WFO-Date-Source'!$A$3:$AB$3656,$A47,0))</f>
        <v>NA</v>
      </c>
      <c r="K47" s="57" t="str">
        <f>IF(OR(ISBLANK(HLOOKUP(K$22,'WFO-Date-Source'!$A$3:$AB$3656,$A47,0))=TRUE,ISERROR(HLOOKUP(K$22,'WFO-Date-Source'!$A$3:$AB$3656,$A47,0))=TRUE),"NA",HLOOKUP(K$22,'WFO-Date-Source'!$A$3:$AB$3656,$A47,0))</f>
        <v>NA</v>
      </c>
      <c r="L47" s="57" t="str">
        <f>IF(OR(ISBLANK(HLOOKUP(L$22,'WFO-Date-Source'!$A$3:$AB$3656,$A47,0))=TRUE,ISERROR(HLOOKUP(L$22,'WFO-Date-Source'!$A$3:$AB$3656,$A47,0))=TRUE),"NA",HLOOKUP(L$22,'WFO-Date-Source'!$A$3:$AB$3656,$A47,0))</f>
        <v>NA</v>
      </c>
      <c r="M47" s="57">
        <f>IF(OR(ISBLANK(HLOOKUP(M$22,'WFO-Date-Source'!$A$3:$AB$3656,$A47,0))=TRUE,ISERROR(HLOOKUP(M$22,'WFO-Date-Source'!$A$3:$AB$3656,$A47,0))=TRUE),"NA",HLOOKUP(M$22,'WFO-Date-Source'!$A$3:$AB$3656,$A47,0))</f>
        <v>20</v>
      </c>
      <c r="N47" s="57" t="str">
        <f>IF(OR(ISBLANK(HLOOKUP(N$22,'WFO-Date-Source'!$A$3:$AB$3656,$A47,0))=TRUE,ISERROR(HLOOKUP(N$22,'WFO-Date-Source'!$A$3:$AB$3656,$A47,0))=TRUE),"NA",HLOOKUP(N$22,'WFO-Date-Source'!$A$3:$AB$3656,$A47,0))</f>
        <v>NA</v>
      </c>
      <c r="O47" s="57" t="str">
        <f>IF(OR(ISBLANK(HLOOKUP(O$22,'WFO-Date-Source'!$A$3:$AB$3656,$A47,0))=TRUE,ISERROR(HLOOKUP(O$22,'WFO-Date-Source'!$A$3:$AB$3656,$A47,0))=TRUE),"NA",HLOOKUP(O$22,'WFO-Date-Source'!$A$3:$AB$3656,$A47,0))</f>
        <v>NA</v>
      </c>
      <c r="P47" s="57" t="str">
        <f>IF(OR(ISBLANK(HLOOKUP(P$22,'WFO-Date-Source'!$A$3:$AB$3656,$A47,0))=TRUE,ISERROR(HLOOKUP(P$22,'WFO-Date-Source'!$A$3:$AB$3656,$A47,0))=TRUE),"NA",HLOOKUP(P$22,'WFO-Date-Source'!$A$3:$AB$3656,$A47,0))</f>
        <v>NA</v>
      </c>
      <c r="Q47" s="57">
        <f>IF(OR(ISBLANK(HLOOKUP(Q$22,'WFO-Date-Source'!$A$3:$AB$3656,$A47,0))=TRUE,ISERROR(HLOOKUP(Q$22,'WFO-Date-Source'!$A$3:$AB$3656,$A47,0))=TRUE),"NA",HLOOKUP(Q$22,'WFO-Date-Source'!$A$3:$AB$3656,$A47,0))</f>
        <v>75</v>
      </c>
      <c r="R47" s="57">
        <f>IF(OR(ISBLANK(HLOOKUP(R$22,'WFO-Date-Source'!$A$3:$AB$3656,$A47,0))=TRUE,ISERROR(HLOOKUP(R$22,'WFO-Date-Source'!$A$3:$AB$3656,$A47,0))=TRUE),"NA",HLOOKUP(R$22,'WFO-Date-Source'!$A$3:$AB$3656,$A47,0))</f>
        <v>26</v>
      </c>
      <c r="S47" s="57" t="str">
        <f>IF(OR(ISBLANK(HLOOKUP(S$22,'WFO-Date-Source'!$A$3:$AB$3656,$A47,0))=TRUE,ISERROR(HLOOKUP(S$22,'WFO-Date-Source'!$A$3:$AB$3656,$A47,0))=TRUE),"NA",HLOOKUP(S$22,'WFO-Date-Source'!$A$3:$AB$3656,$A47,0))</f>
        <v>NA</v>
      </c>
      <c r="T47" s="57">
        <f>IF(OR(ISBLANK(HLOOKUP(T$22,'WFO-Date-Source'!$A$3:$AB$3656,$A47,0))=TRUE,ISERROR(HLOOKUP(T$22,'WFO-Date-Source'!$A$3:$AB$3656,$A47,0))=TRUE),"NA",HLOOKUP(T$22,'WFO-Date-Source'!$A$3:$AB$3656,$A47,0))</f>
        <v>10</v>
      </c>
      <c r="U47" s="57">
        <f>IF(OR(ISBLANK(HLOOKUP(U$22,'WFO-Date-Source'!$A$3:$AB$3656,$A47,0))=TRUE,ISERROR(HLOOKUP(U$22,'WFO-Date-Source'!$A$3:$AB$3656,$A47,0))=TRUE),"NA",HLOOKUP(U$22,'WFO-Date-Source'!$A$3:$AB$3656,$A47,0))</f>
        <v>27</v>
      </c>
      <c r="V47" s="57" t="str">
        <f>IF(OR(ISBLANK(HLOOKUP(V$22,'WFO-Date-Source'!$A$3:$AB$3656,$A47,0))=TRUE,ISERROR(HLOOKUP(V$22,'WFO-Date-Source'!$A$3:$AB$3656,$A47,0))=TRUE),"NA",HLOOKUP(V$22,'WFO-Date-Source'!$A$3:$AB$3656,$A47,0))</f>
        <v>NA</v>
      </c>
      <c r="W47" s="57" t="str">
        <f>IF(OR(ISBLANK(HLOOKUP(W$22,'WFO-Date-Source'!$A$3:$AB$3656,$A47,0))=TRUE,ISERROR(HLOOKUP(W$22,'WFO-Date-Source'!$A$3:$AB$3656,$A47,0))=TRUE),"NA",HLOOKUP(W$22,'WFO-Date-Source'!$A$3:$AB$3656,$A47,0))</f>
        <v>NA</v>
      </c>
      <c r="X47" s="57">
        <f>IF(OR(ISBLANK(HLOOKUP(X$22,'WFO-Date-Source'!$A$3:$AB$3656,$A47,0))=TRUE,ISERROR(HLOOKUP(X$22,'WFO-Date-Source'!$A$3:$AB$3656,$A47,0))=TRUE),"NA",HLOOKUP(X$22,'WFO-Date-Source'!$A$3:$AB$3656,$A47,0))</f>
        <v>6000</v>
      </c>
      <c r="Y47" s="57" t="str">
        <f>IF(OR(ISBLANK(HLOOKUP(Y$22,'WFO-Date-Source'!$A$3:$AB$3656,$A47,0))=TRUE,ISERROR(HLOOKUP(Y$22,'WFO-Date-Source'!$A$3:$AB$3656,$A47,0))=TRUE),"NA",HLOOKUP(Y$22,'WFO-Date-Source'!$A$3:$AB$3656,$A47,0))</f>
        <v>NA</v>
      </c>
      <c r="Z47" s="57">
        <f>IF(OR(ISBLANK(HLOOKUP(Z$22,'WFO-Date-Source'!$A$3:$AB$3656,$A47,0))=TRUE,ISERROR(HLOOKUP(Z$22,'WFO-Date-Source'!$A$3:$AB$3656,$A47,0))=TRUE),"NA",HLOOKUP(Z$22,'WFO-Date-Source'!$A$3:$AB$3656,$A47,0))</f>
        <v>1000</v>
      </c>
      <c r="AA47" s="57">
        <f>IF(OR(ISBLANK(HLOOKUP(AA$22,'WFO-Date-Source'!$A$3:$AB$3656,$A47,0))=TRUE,ISERROR(HLOOKUP(AA$22,'WFO-Date-Source'!$A$3:$AB$3656,$A47,0))=TRUE),"NA",HLOOKUP(AA$22,'WFO-Date-Source'!$A$3:$AB$3656,$A47,0))</f>
        <v>300</v>
      </c>
      <c r="AB47" s="57" t="str">
        <f>IF(OR(ISBLANK(HLOOKUP(AB$22,'WFO-Date-Source'!$A$3:$AB$3656,$A47,0))=TRUE,ISERROR(HLOOKUP(AB$22,'WFO-Date-Source'!$A$3:$AB$3656,$A47,0))=TRUE),"NA",HLOOKUP(AB$22,'WFO-Date-Source'!$A$3:$AB$3656,$A47,0))</f>
        <v>NA</v>
      </c>
    </row>
    <row r="48" spans="1:28" x14ac:dyDescent="0.15">
      <c r="A48" s="38">
        <v>27</v>
      </c>
      <c r="B48" s="51">
        <f>'WFO-Date-Source'!A29</f>
        <v>42215</v>
      </c>
      <c r="C48" s="57" t="str">
        <f>IF(OR(ISBLANK(HLOOKUP(C$22,'WFO-Date-Source'!$A$3:$AB$3656,$A48,0))=TRUE,ISERROR(HLOOKUP(C$22,'WFO-Date-Source'!$A$3:$AB$3656,$A48,0))=TRUE),"NA",HLOOKUP(C$22,'WFO-Date-Source'!$A$3:$AB$3656,$A48,0))</f>
        <v>NA</v>
      </c>
      <c r="D48" s="57" t="str">
        <f>IF(OR(ISBLANK(HLOOKUP(D$22,'WFO-Date-Source'!$A$3:$AB$3656,$A48,0))=TRUE,ISERROR(HLOOKUP(D$22,'WFO-Date-Source'!$A$3:$AB$3656,$A48,0))=TRUE),"NA",HLOOKUP(D$22,'WFO-Date-Source'!$A$3:$AB$3656,$A48,0))</f>
        <v>NA</v>
      </c>
      <c r="E48" s="57" t="str">
        <f>IF(OR(ISBLANK(HLOOKUP(E$22,'WFO-Date-Source'!$A$3:$AB$3656,$A48,0))=TRUE,ISERROR(HLOOKUP(E$22,'WFO-Date-Source'!$A$3:$AB$3656,$A48,0))=TRUE),"NA",HLOOKUP(E$22,'WFO-Date-Source'!$A$3:$AB$3656,$A48,0))</f>
        <v>NA</v>
      </c>
      <c r="F48" s="57">
        <f>IF(OR(ISBLANK(HLOOKUP(F$22,'WFO-Date-Source'!$A$3:$AB$3656,$A48,0))=TRUE,ISERROR(HLOOKUP(F$22,'WFO-Date-Source'!$A$3:$AB$3656,$A48,0))=TRUE),"NA",HLOOKUP(F$22,'WFO-Date-Source'!$A$3:$AB$3656,$A48,0))</f>
        <v>500</v>
      </c>
      <c r="G48" s="57" t="str">
        <f>IF(OR(ISBLANK(HLOOKUP(G$22,'WFO-Date-Source'!$A$3:$AB$3656,$A48,0))=TRUE,ISERROR(HLOOKUP(G$22,'WFO-Date-Source'!$A$3:$AB$3656,$A48,0))=TRUE),"NA",HLOOKUP(G$22,'WFO-Date-Source'!$A$3:$AB$3656,$A48,0))</f>
        <v>NA</v>
      </c>
      <c r="H48" s="57" t="str">
        <f>IF(OR(ISBLANK(HLOOKUP(H$22,'WFO-Date-Source'!$A$3:$AB$3656,$A48,0))=TRUE,ISERROR(HLOOKUP(H$22,'WFO-Date-Source'!$A$3:$AB$3656,$A48,0))=TRUE),"NA",HLOOKUP(H$22,'WFO-Date-Source'!$A$3:$AB$3656,$A48,0))</f>
        <v>NA</v>
      </c>
      <c r="I48" s="57" t="str">
        <f>IF(OR(ISBLANK(HLOOKUP(I$22,'WFO-Date-Source'!$A$3:$AB$3656,$A48,0))=TRUE,ISERROR(HLOOKUP(I$22,'WFO-Date-Source'!$A$3:$AB$3656,$A48,0))=TRUE),"NA",HLOOKUP(I$22,'WFO-Date-Source'!$A$3:$AB$3656,$A48,0))</f>
        <v>NA</v>
      </c>
      <c r="J48" s="57" t="str">
        <f>IF(OR(ISBLANK(HLOOKUP(J$22,'WFO-Date-Source'!$A$3:$AB$3656,$A48,0))=TRUE,ISERROR(HLOOKUP(J$22,'WFO-Date-Source'!$A$3:$AB$3656,$A48,0))=TRUE),"NA",HLOOKUP(J$22,'WFO-Date-Source'!$A$3:$AB$3656,$A48,0))</f>
        <v>NA</v>
      </c>
      <c r="K48" s="57" t="str">
        <f>IF(OR(ISBLANK(HLOOKUP(K$22,'WFO-Date-Source'!$A$3:$AB$3656,$A48,0))=TRUE,ISERROR(HLOOKUP(K$22,'WFO-Date-Source'!$A$3:$AB$3656,$A48,0))=TRUE),"NA",HLOOKUP(K$22,'WFO-Date-Source'!$A$3:$AB$3656,$A48,0))</f>
        <v>NA</v>
      </c>
      <c r="L48" s="57" t="str">
        <f>IF(OR(ISBLANK(HLOOKUP(L$22,'WFO-Date-Source'!$A$3:$AB$3656,$A48,0))=TRUE,ISERROR(HLOOKUP(L$22,'WFO-Date-Source'!$A$3:$AB$3656,$A48,0))=TRUE),"NA",HLOOKUP(L$22,'WFO-Date-Source'!$A$3:$AB$3656,$A48,0))</f>
        <v>NA</v>
      </c>
      <c r="M48" s="57">
        <f>IF(OR(ISBLANK(HLOOKUP(M$22,'WFO-Date-Source'!$A$3:$AB$3656,$A48,0))=TRUE,ISERROR(HLOOKUP(M$22,'WFO-Date-Source'!$A$3:$AB$3656,$A48,0))=TRUE),"NA",HLOOKUP(M$22,'WFO-Date-Source'!$A$3:$AB$3656,$A48,0))</f>
        <v>200</v>
      </c>
      <c r="N48" s="57" t="str">
        <f>IF(OR(ISBLANK(HLOOKUP(N$22,'WFO-Date-Source'!$A$3:$AB$3656,$A48,0))=TRUE,ISERROR(HLOOKUP(N$22,'WFO-Date-Source'!$A$3:$AB$3656,$A48,0))=TRUE),"NA",HLOOKUP(N$22,'WFO-Date-Source'!$A$3:$AB$3656,$A48,0))</f>
        <v>NA</v>
      </c>
      <c r="O48" s="57" t="str">
        <f>IF(OR(ISBLANK(HLOOKUP(O$22,'WFO-Date-Source'!$A$3:$AB$3656,$A48,0))=TRUE,ISERROR(HLOOKUP(O$22,'WFO-Date-Source'!$A$3:$AB$3656,$A48,0))=TRUE),"NA",HLOOKUP(O$22,'WFO-Date-Source'!$A$3:$AB$3656,$A48,0))</f>
        <v>NA</v>
      </c>
      <c r="P48" s="57" t="str">
        <f>IF(OR(ISBLANK(HLOOKUP(P$22,'WFO-Date-Source'!$A$3:$AB$3656,$A48,0))=TRUE,ISERROR(HLOOKUP(P$22,'WFO-Date-Source'!$A$3:$AB$3656,$A48,0))=TRUE),"NA",HLOOKUP(P$22,'WFO-Date-Source'!$A$3:$AB$3656,$A48,0))</f>
        <v>NA</v>
      </c>
      <c r="Q48" s="57">
        <f>IF(OR(ISBLANK(HLOOKUP(Q$22,'WFO-Date-Source'!$A$3:$AB$3656,$A48,0))=TRUE,ISERROR(HLOOKUP(Q$22,'WFO-Date-Source'!$A$3:$AB$3656,$A48,0))=TRUE),"NA",HLOOKUP(Q$22,'WFO-Date-Source'!$A$3:$AB$3656,$A48,0))</f>
        <v>340</v>
      </c>
      <c r="R48" s="57">
        <f>IF(OR(ISBLANK(HLOOKUP(R$22,'WFO-Date-Source'!$A$3:$AB$3656,$A48,0))=TRUE,ISERROR(HLOOKUP(R$22,'WFO-Date-Source'!$A$3:$AB$3656,$A48,0))=TRUE),"NA",HLOOKUP(R$22,'WFO-Date-Source'!$A$3:$AB$3656,$A48,0))</f>
        <v>30</v>
      </c>
      <c r="S48" s="57" t="str">
        <f>IF(OR(ISBLANK(HLOOKUP(S$22,'WFO-Date-Source'!$A$3:$AB$3656,$A48,0))=TRUE,ISERROR(HLOOKUP(S$22,'WFO-Date-Source'!$A$3:$AB$3656,$A48,0))=TRUE),"NA",HLOOKUP(S$22,'WFO-Date-Source'!$A$3:$AB$3656,$A48,0))</f>
        <v>NA</v>
      </c>
      <c r="T48" s="57">
        <f>IF(OR(ISBLANK(HLOOKUP(T$22,'WFO-Date-Source'!$A$3:$AB$3656,$A48,0))=TRUE,ISERROR(HLOOKUP(T$22,'WFO-Date-Source'!$A$3:$AB$3656,$A48,0))=TRUE),"NA",HLOOKUP(T$22,'WFO-Date-Source'!$A$3:$AB$3656,$A48,0))</f>
        <v>10</v>
      </c>
      <c r="U48" s="57">
        <f>IF(OR(ISBLANK(HLOOKUP(U$22,'WFO-Date-Source'!$A$3:$AB$3656,$A48,0))=TRUE,ISERROR(HLOOKUP(U$22,'WFO-Date-Source'!$A$3:$AB$3656,$A48,0))=TRUE),"NA",HLOOKUP(U$22,'WFO-Date-Source'!$A$3:$AB$3656,$A48,0))</f>
        <v>10</v>
      </c>
      <c r="V48" s="57" t="str">
        <f>IF(OR(ISBLANK(HLOOKUP(V$22,'WFO-Date-Source'!$A$3:$AB$3656,$A48,0))=TRUE,ISERROR(HLOOKUP(V$22,'WFO-Date-Source'!$A$3:$AB$3656,$A48,0))=TRUE),"NA",HLOOKUP(V$22,'WFO-Date-Source'!$A$3:$AB$3656,$A48,0))</f>
        <v>NA</v>
      </c>
      <c r="W48" s="57" t="str">
        <f>IF(OR(ISBLANK(HLOOKUP(W$22,'WFO-Date-Source'!$A$3:$AB$3656,$A48,0))=TRUE,ISERROR(HLOOKUP(W$22,'WFO-Date-Source'!$A$3:$AB$3656,$A48,0))=TRUE),"NA",HLOOKUP(W$22,'WFO-Date-Source'!$A$3:$AB$3656,$A48,0))</f>
        <v>NA</v>
      </c>
      <c r="X48" s="57">
        <f>IF(OR(ISBLANK(HLOOKUP(X$22,'WFO-Date-Source'!$A$3:$AB$3656,$A48,0))=TRUE,ISERROR(HLOOKUP(X$22,'WFO-Date-Source'!$A$3:$AB$3656,$A48,0))=TRUE),"NA",HLOOKUP(X$22,'WFO-Date-Source'!$A$3:$AB$3656,$A48,0))</f>
        <v>100</v>
      </c>
      <c r="Y48" s="57" t="str">
        <f>IF(OR(ISBLANK(HLOOKUP(Y$22,'WFO-Date-Source'!$A$3:$AB$3656,$A48,0))=TRUE,ISERROR(HLOOKUP(Y$22,'WFO-Date-Source'!$A$3:$AB$3656,$A48,0))=TRUE),"NA",HLOOKUP(Y$22,'WFO-Date-Source'!$A$3:$AB$3656,$A48,0))</f>
        <v>NA</v>
      </c>
      <c r="Z48" s="57">
        <f>IF(OR(ISBLANK(HLOOKUP(Z$22,'WFO-Date-Source'!$A$3:$AB$3656,$A48,0))=TRUE,ISERROR(HLOOKUP(Z$22,'WFO-Date-Source'!$A$3:$AB$3656,$A48,0))=TRUE),"NA",HLOOKUP(Z$22,'WFO-Date-Source'!$A$3:$AB$3656,$A48,0))</f>
        <v>3600</v>
      </c>
      <c r="AA48" s="57">
        <f>IF(OR(ISBLANK(HLOOKUP(AA$22,'WFO-Date-Source'!$A$3:$AB$3656,$A48,0))=TRUE,ISERROR(HLOOKUP(AA$22,'WFO-Date-Source'!$A$3:$AB$3656,$A48,0))=TRUE),"NA",HLOOKUP(AA$22,'WFO-Date-Source'!$A$3:$AB$3656,$A48,0))</f>
        <v>90</v>
      </c>
      <c r="AB48" s="57" t="str">
        <f>IF(OR(ISBLANK(HLOOKUP(AB$22,'WFO-Date-Source'!$A$3:$AB$3656,$A48,0))=TRUE,ISERROR(HLOOKUP(AB$22,'WFO-Date-Source'!$A$3:$AB$3656,$A48,0))=TRUE),"NA",HLOOKUP(AB$22,'WFO-Date-Source'!$A$3:$AB$3656,$A48,0))</f>
        <v>NA</v>
      </c>
    </row>
    <row r="49" spans="1:28" x14ac:dyDescent="0.15">
      <c r="A49" s="38">
        <v>28</v>
      </c>
      <c r="B49" s="51">
        <f>'WFO-Date-Source'!A30</f>
        <v>42216</v>
      </c>
      <c r="C49" s="57" t="str">
        <f>IF(OR(ISBLANK(HLOOKUP(C$22,'WFO-Date-Source'!$A$3:$AB$3656,$A49,0))=TRUE,ISERROR(HLOOKUP(C$22,'WFO-Date-Source'!$A$3:$AB$3656,$A49,0))=TRUE),"NA",HLOOKUP(C$22,'WFO-Date-Source'!$A$3:$AB$3656,$A49,0))</f>
        <v>NA</v>
      </c>
      <c r="D49" s="57" t="str">
        <f>IF(OR(ISBLANK(HLOOKUP(D$22,'WFO-Date-Source'!$A$3:$AB$3656,$A49,0))=TRUE,ISERROR(HLOOKUP(D$22,'WFO-Date-Source'!$A$3:$AB$3656,$A49,0))=TRUE),"NA",HLOOKUP(D$22,'WFO-Date-Source'!$A$3:$AB$3656,$A49,0))</f>
        <v>NA</v>
      </c>
      <c r="E49" s="57" t="str">
        <f>IF(OR(ISBLANK(HLOOKUP(E$22,'WFO-Date-Source'!$A$3:$AB$3656,$A49,0))=TRUE,ISERROR(HLOOKUP(E$22,'WFO-Date-Source'!$A$3:$AB$3656,$A49,0))=TRUE),"NA",HLOOKUP(E$22,'WFO-Date-Source'!$A$3:$AB$3656,$A49,0))</f>
        <v>NA</v>
      </c>
      <c r="F49" s="57">
        <f>IF(OR(ISBLANK(HLOOKUP(F$22,'WFO-Date-Source'!$A$3:$AB$3656,$A49,0))=TRUE,ISERROR(HLOOKUP(F$22,'WFO-Date-Source'!$A$3:$AB$3656,$A49,0))=TRUE),"NA",HLOOKUP(F$22,'WFO-Date-Source'!$A$3:$AB$3656,$A49,0))</f>
        <v>520</v>
      </c>
      <c r="G49" s="57" t="str">
        <f>IF(OR(ISBLANK(HLOOKUP(G$22,'WFO-Date-Source'!$A$3:$AB$3656,$A49,0))=TRUE,ISERROR(HLOOKUP(G$22,'WFO-Date-Source'!$A$3:$AB$3656,$A49,0))=TRUE),"NA",HLOOKUP(G$22,'WFO-Date-Source'!$A$3:$AB$3656,$A49,0))</f>
        <v>NA</v>
      </c>
      <c r="H49" s="57" t="str">
        <f>IF(OR(ISBLANK(HLOOKUP(H$22,'WFO-Date-Source'!$A$3:$AB$3656,$A49,0))=TRUE,ISERROR(HLOOKUP(H$22,'WFO-Date-Source'!$A$3:$AB$3656,$A49,0))=TRUE),"NA",HLOOKUP(H$22,'WFO-Date-Source'!$A$3:$AB$3656,$A49,0))</f>
        <v>NA</v>
      </c>
      <c r="I49" s="57" t="str">
        <f>IF(OR(ISBLANK(HLOOKUP(I$22,'WFO-Date-Source'!$A$3:$AB$3656,$A49,0))=TRUE,ISERROR(HLOOKUP(I$22,'WFO-Date-Source'!$A$3:$AB$3656,$A49,0))=TRUE),"NA",HLOOKUP(I$22,'WFO-Date-Source'!$A$3:$AB$3656,$A49,0))</f>
        <v>NA</v>
      </c>
      <c r="J49" s="57" t="str">
        <f>IF(OR(ISBLANK(HLOOKUP(J$22,'WFO-Date-Source'!$A$3:$AB$3656,$A49,0))=TRUE,ISERROR(HLOOKUP(J$22,'WFO-Date-Source'!$A$3:$AB$3656,$A49,0))=TRUE),"NA",HLOOKUP(J$22,'WFO-Date-Source'!$A$3:$AB$3656,$A49,0))</f>
        <v>NA</v>
      </c>
      <c r="K49" s="57" t="str">
        <f>IF(OR(ISBLANK(HLOOKUP(K$22,'WFO-Date-Source'!$A$3:$AB$3656,$A49,0))=TRUE,ISERROR(HLOOKUP(K$22,'WFO-Date-Source'!$A$3:$AB$3656,$A49,0))=TRUE),"NA",HLOOKUP(K$22,'WFO-Date-Source'!$A$3:$AB$3656,$A49,0))</f>
        <v>NA</v>
      </c>
      <c r="L49" s="57" t="str">
        <f>IF(OR(ISBLANK(HLOOKUP(L$22,'WFO-Date-Source'!$A$3:$AB$3656,$A49,0))=TRUE,ISERROR(HLOOKUP(L$22,'WFO-Date-Source'!$A$3:$AB$3656,$A49,0))=TRUE),"NA",HLOOKUP(L$22,'WFO-Date-Source'!$A$3:$AB$3656,$A49,0))</f>
        <v>NA</v>
      </c>
      <c r="M49" s="57">
        <f>IF(OR(ISBLANK(HLOOKUP(M$22,'WFO-Date-Source'!$A$3:$AB$3656,$A49,0))=TRUE,ISERROR(HLOOKUP(M$22,'WFO-Date-Source'!$A$3:$AB$3656,$A49,0))=TRUE),"NA",HLOOKUP(M$22,'WFO-Date-Source'!$A$3:$AB$3656,$A49,0))</f>
        <v>30</v>
      </c>
      <c r="N49" s="57" t="str">
        <f>IF(OR(ISBLANK(HLOOKUP(N$22,'WFO-Date-Source'!$A$3:$AB$3656,$A49,0))=TRUE,ISERROR(HLOOKUP(N$22,'WFO-Date-Source'!$A$3:$AB$3656,$A49,0))=TRUE),"NA",HLOOKUP(N$22,'WFO-Date-Source'!$A$3:$AB$3656,$A49,0))</f>
        <v>NA</v>
      </c>
      <c r="O49" s="57" t="str">
        <f>IF(OR(ISBLANK(HLOOKUP(O$22,'WFO-Date-Source'!$A$3:$AB$3656,$A49,0))=TRUE,ISERROR(HLOOKUP(O$22,'WFO-Date-Source'!$A$3:$AB$3656,$A49,0))=TRUE),"NA",HLOOKUP(O$22,'WFO-Date-Source'!$A$3:$AB$3656,$A49,0))</f>
        <v>NA</v>
      </c>
      <c r="P49" s="57" t="str">
        <f>IF(OR(ISBLANK(HLOOKUP(P$22,'WFO-Date-Source'!$A$3:$AB$3656,$A49,0))=TRUE,ISERROR(HLOOKUP(P$22,'WFO-Date-Source'!$A$3:$AB$3656,$A49,0))=TRUE),"NA",HLOOKUP(P$22,'WFO-Date-Source'!$A$3:$AB$3656,$A49,0))</f>
        <v>NA</v>
      </c>
      <c r="Q49" s="57">
        <f>IF(OR(ISBLANK(HLOOKUP(Q$22,'WFO-Date-Source'!$A$3:$AB$3656,$A49,0))=TRUE,ISERROR(HLOOKUP(Q$22,'WFO-Date-Source'!$A$3:$AB$3656,$A49,0))=TRUE),"NA",HLOOKUP(Q$22,'WFO-Date-Source'!$A$3:$AB$3656,$A49,0))</f>
        <v>2</v>
      </c>
      <c r="R49" s="57">
        <f>IF(OR(ISBLANK(HLOOKUP(R$22,'WFO-Date-Source'!$A$3:$AB$3656,$A49,0))=TRUE,ISERROR(HLOOKUP(R$22,'WFO-Date-Source'!$A$3:$AB$3656,$A49,0))=TRUE),"NA",HLOOKUP(R$22,'WFO-Date-Source'!$A$3:$AB$3656,$A49,0))</f>
        <v>35</v>
      </c>
      <c r="S49" s="57" t="str">
        <f>IF(OR(ISBLANK(HLOOKUP(S$22,'WFO-Date-Source'!$A$3:$AB$3656,$A49,0))=TRUE,ISERROR(HLOOKUP(S$22,'WFO-Date-Source'!$A$3:$AB$3656,$A49,0))=TRUE),"NA",HLOOKUP(S$22,'WFO-Date-Source'!$A$3:$AB$3656,$A49,0))</f>
        <v>NA</v>
      </c>
      <c r="T49" s="57">
        <f>IF(OR(ISBLANK(HLOOKUP(T$22,'WFO-Date-Source'!$A$3:$AB$3656,$A49,0))=TRUE,ISERROR(HLOOKUP(T$22,'WFO-Date-Source'!$A$3:$AB$3656,$A49,0))=TRUE),"NA",HLOOKUP(T$22,'WFO-Date-Source'!$A$3:$AB$3656,$A49,0))</f>
        <v>70</v>
      </c>
      <c r="U49" s="57">
        <f>IF(OR(ISBLANK(HLOOKUP(U$22,'WFO-Date-Source'!$A$3:$AB$3656,$A49,0))=TRUE,ISERROR(HLOOKUP(U$22,'WFO-Date-Source'!$A$3:$AB$3656,$A49,0))=TRUE),"NA",HLOOKUP(U$22,'WFO-Date-Source'!$A$3:$AB$3656,$A49,0))</f>
        <v>20</v>
      </c>
      <c r="V49" s="57" t="str">
        <f>IF(OR(ISBLANK(HLOOKUP(V$22,'WFO-Date-Source'!$A$3:$AB$3656,$A49,0))=TRUE,ISERROR(HLOOKUP(V$22,'WFO-Date-Source'!$A$3:$AB$3656,$A49,0))=TRUE),"NA",HLOOKUP(V$22,'WFO-Date-Source'!$A$3:$AB$3656,$A49,0))</f>
        <v>NA</v>
      </c>
      <c r="W49" s="57" t="str">
        <f>IF(OR(ISBLANK(HLOOKUP(W$22,'WFO-Date-Source'!$A$3:$AB$3656,$A49,0))=TRUE,ISERROR(HLOOKUP(W$22,'WFO-Date-Source'!$A$3:$AB$3656,$A49,0))=TRUE),"NA",HLOOKUP(W$22,'WFO-Date-Source'!$A$3:$AB$3656,$A49,0))</f>
        <v>NA</v>
      </c>
      <c r="X49" s="57">
        <f>IF(OR(ISBLANK(HLOOKUP(X$22,'WFO-Date-Source'!$A$3:$AB$3656,$A49,0))=TRUE,ISERROR(HLOOKUP(X$22,'WFO-Date-Source'!$A$3:$AB$3656,$A49,0))=TRUE),"NA",HLOOKUP(X$22,'WFO-Date-Source'!$A$3:$AB$3656,$A49,0))</f>
        <v>200</v>
      </c>
      <c r="Y49" s="57" t="str">
        <f>IF(OR(ISBLANK(HLOOKUP(Y$22,'WFO-Date-Source'!$A$3:$AB$3656,$A49,0))=TRUE,ISERROR(HLOOKUP(Y$22,'WFO-Date-Source'!$A$3:$AB$3656,$A49,0))=TRUE),"NA",HLOOKUP(Y$22,'WFO-Date-Source'!$A$3:$AB$3656,$A49,0))</f>
        <v>NA</v>
      </c>
      <c r="Z49" s="57">
        <f>IF(OR(ISBLANK(HLOOKUP(Z$22,'WFO-Date-Source'!$A$3:$AB$3656,$A49,0))=TRUE,ISERROR(HLOOKUP(Z$22,'WFO-Date-Source'!$A$3:$AB$3656,$A49,0))=TRUE),"NA",HLOOKUP(Z$22,'WFO-Date-Source'!$A$3:$AB$3656,$A49,0))</f>
        <v>570</v>
      </c>
      <c r="AA49" s="57">
        <f>IF(OR(ISBLANK(HLOOKUP(AA$22,'WFO-Date-Source'!$A$3:$AB$3656,$A49,0))=TRUE,ISERROR(HLOOKUP(AA$22,'WFO-Date-Source'!$A$3:$AB$3656,$A49,0))=TRUE),"NA",HLOOKUP(AA$22,'WFO-Date-Source'!$A$3:$AB$3656,$A49,0))</f>
        <v>3600</v>
      </c>
      <c r="AB49" s="57" t="str">
        <f>IF(OR(ISBLANK(HLOOKUP(AB$22,'WFO-Date-Source'!$A$3:$AB$3656,$A49,0))=TRUE,ISERROR(HLOOKUP(AB$22,'WFO-Date-Source'!$A$3:$AB$3656,$A49,0))=TRUE),"NA",HLOOKUP(AB$22,'WFO-Date-Source'!$A$3:$AB$3656,$A49,0))</f>
        <v>NA</v>
      </c>
    </row>
    <row r="50" spans="1:28" x14ac:dyDescent="0.15">
      <c r="A50" s="38">
        <v>29</v>
      </c>
      <c r="B50" s="51">
        <f>'WFO-Date-Source'!A31</f>
        <v>42217</v>
      </c>
      <c r="C50" s="57" t="str">
        <f>IF(OR(ISBLANK(HLOOKUP(C$22,'WFO-Date-Source'!$A$3:$AB$3656,$A50,0))=TRUE,ISERROR(HLOOKUP(C$22,'WFO-Date-Source'!$A$3:$AB$3656,$A50,0))=TRUE),"NA",HLOOKUP(C$22,'WFO-Date-Source'!$A$3:$AB$3656,$A50,0))</f>
        <v>NA</v>
      </c>
      <c r="D50" s="57" t="str">
        <f>IF(OR(ISBLANK(HLOOKUP(D$22,'WFO-Date-Source'!$A$3:$AB$3656,$A50,0))=TRUE,ISERROR(HLOOKUP(D$22,'WFO-Date-Source'!$A$3:$AB$3656,$A50,0))=TRUE),"NA",HLOOKUP(D$22,'WFO-Date-Source'!$A$3:$AB$3656,$A50,0))</f>
        <v>NA</v>
      </c>
      <c r="E50" s="57" t="str">
        <f>IF(OR(ISBLANK(HLOOKUP(E$22,'WFO-Date-Source'!$A$3:$AB$3656,$A50,0))=TRUE,ISERROR(HLOOKUP(E$22,'WFO-Date-Source'!$A$3:$AB$3656,$A50,0))=TRUE),"NA",HLOOKUP(E$22,'WFO-Date-Source'!$A$3:$AB$3656,$A50,0))</f>
        <v>NA</v>
      </c>
      <c r="F50" s="57">
        <f>IF(OR(ISBLANK(HLOOKUP(F$22,'WFO-Date-Source'!$A$3:$AB$3656,$A50,0))=TRUE,ISERROR(HLOOKUP(F$22,'WFO-Date-Source'!$A$3:$AB$3656,$A50,0))=TRUE),"NA",HLOOKUP(F$22,'WFO-Date-Source'!$A$3:$AB$3656,$A50,0))</f>
        <v>3600</v>
      </c>
      <c r="G50" s="57" t="str">
        <f>IF(OR(ISBLANK(HLOOKUP(G$22,'WFO-Date-Source'!$A$3:$AB$3656,$A50,0))=TRUE,ISERROR(HLOOKUP(G$22,'WFO-Date-Source'!$A$3:$AB$3656,$A50,0))=TRUE),"NA",HLOOKUP(G$22,'WFO-Date-Source'!$A$3:$AB$3656,$A50,0))</f>
        <v>NA</v>
      </c>
      <c r="H50" s="57" t="str">
        <f>IF(OR(ISBLANK(HLOOKUP(H$22,'WFO-Date-Source'!$A$3:$AB$3656,$A50,0))=TRUE,ISERROR(HLOOKUP(H$22,'WFO-Date-Source'!$A$3:$AB$3656,$A50,0))=TRUE),"NA",HLOOKUP(H$22,'WFO-Date-Source'!$A$3:$AB$3656,$A50,0))</f>
        <v>NA</v>
      </c>
      <c r="I50" s="57" t="str">
        <f>IF(OR(ISBLANK(HLOOKUP(I$22,'WFO-Date-Source'!$A$3:$AB$3656,$A50,0))=TRUE,ISERROR(HLOOKUP(I$22,'WFO-Date-Source'!$A$3:$AB$3656,$A50,0))=TRUE),"NA",HLOOKUP(I$22,'WFO-Date-Source'!$A$3:$AB$3656,$A50,0))</f>
        <v>NA</v>
      </c>
      <c r="J50" s="57" t="str">
        <f>IF(OR(ISBLANK(HLOOKUP(J$22,'WFO-Date-Source'!$A$3:$AB$3656,$A50,0))=TRUE,ISERROR(HLOOKUP(J$22,'WFO-Date-Source'!$A$3:$AB$3656,$A50,0))=TRUE),"NA",HLOOKUP(J$22,'WFO-Date-Source'!$A$3:$AB$3656,$A50,0))</f>
        <v>NA</v>
      </c>
      <c r="K50" s="57" t="str">
        <f>IF(OR(ISBLANK(HLOOKUP(K$22,'WFO-Date-Source'!$A$3:$AB$3656,$A50,0))=TRUE,ISERROR(HLOOKUP(K$22,'WFO-Date-Source'!$A$3:$AB$3656,$A50,0))=TRUE),"NA",HLOOKUP(K$22,'WFO-Date-Source'!$A$3:$AB$3656,$A50,0))</f>
        <v>NA</v>
      </c>
      <c r="L50" s="57" t="str">
        <f>IF(OR(ISBLANK(HLOOKUP(L$22,'WFO-Date-Source'!$A$3:$AB$3656,$A50,0))=TRUE,ISERROR(HLOOKUP(L$22,'WFO-Date-Source'!$A$3:$AB$3656,$A50,0))=TRUE),"NA",HLOOKUP(L$22,'WFO-Date-Source'!$A$3:$AB$3656,$A50,0))</f>
        <v>NA</v>
      </c>
      <c r="M50" s="57">
        <f>IF(OR(ISBLANK(HLOOKUP(M$22,'WFO-Date-Source'!$A$3:$AB$3656,$A50,0))=TRUE,ISERROR(HLOOKUP(M$22,'WFO-Date-Source'!$A$3:$AB$3656,$A50,0))=TRUE),"NA",HLOOKUP(M$22,'WFO-Date-Source'!$A$3:$AB$3656,$A50,0))</f>
        <v>40</v>
      </c>
      <c r="N50" s="57" t="str">
        <f>IF(OR(ISBLANK(HLOOKUP(N$22,'WFO-Date-Source'!$A$3:$AB$3656,$A50,0))=TRUE,ISERROR(HLOOKUP(N$22,'WFO-Date-Source'!$A$3:$AB$3656,$A50,0))=TRUE),"NA",HLOOKUP(N$22,'WFO-Date-Source'!$A$3:$AB$3656,$A50,0))</f>
        <v>NA</v>
      </c>
      <c r="O50" s="57" t="str">
        <f>IF(OR(ISBLANK(HLOOKUP(O$22,'WFO-Date-Source'!$A$3:$AB$3656,$A50,0))=TRUE,ISERROR(HLOOKUP(O$22,'WFO-Date-Source'!$A$3:$AB$3656,$A50,0))=TRUE),"NA",HLOOKUP(O$22,'WFO-Date-Source'!$A$3:$AB$3656,$A50,0))</f>
        <v>NA</v>
      </c>
      <c r="P50" s="57" t="str">
        <f>IF(OR(ISBLANK(HLOOKUP(P$22,'WFO-Date-Source'!$A$3:$AB$3656,$A50,0))=TRUE,ISERROR(HLOOKUP(P$22,'WFO-Date-Source'!$A$3:$AB$3656,$A50,0))=TRUE),"NA",HLOOKUP(P$22,'WFO-Date-Source'!$A$3:$AB$3656,$A50,0))</f>
        <v>NA</v>
      </c>
      <c r="Q50" s="57">
        <f>IF(OR(ISBLANK(HLOOKUP(Q$22,'WFO-Date-Source'!$A$3:$AB$3656,$A50,0))=TRUE,ISERROR(HLOOKUP(Q$22,'WFO-Date-Source'!$A$3:$AB$3656,$A50,0))=TRUE),"NA",HLOOKUP(Q$22,'WFO-Date-Source'!$A$3:$AB$3656,$A50,0))</f>
        <v>10</v>
      </c>
      <c r="R50" s="57">
        <f>IF(OR(ISBLANK(HLOOKUP(R$22,'WFO-Date-Source'!$A$3:$AB$3656,$A50,0))=TRUE,ISERROR(HLOOKUP(R$22,'WFO-Date-Source'!$A$3:$AB$3656,$A50,0))=TRUE),"NA",HLOOKUP(R$22,'WFO-Date-Source'!$A$3:$AB$3656,$A50,0))</f>
        <v>3200</v>
      </c>
      <c r="S50" s="57" t="str">
        <f>IF(OR(ISBLANK(HLOOKUP(S$22,'WFO-Date-Source'!$A$3:$AB$3656,$A50,0))=TRUE,ISERROR(HLOOKUP(S$22,'WFO-Date-Source'!$A$3:$AB$3656,$A50,0))=TRUE),"NA",HLOOKUP(S$22,'WFO-Date-Source'!$A$3:$AB$3656,$A50,0))</f>
        <v>NA</v>
      </c>
      <c r="T50" s="57">
        <f>IF(OR(ISBLANK(HLOOKUP(T$22,'WFO-Date-Source'!$A$3:$AB$3656,$A50,0))=TRUE,ISERROR(HLOOKUP(T$22,'WFO-Date-Source'!$A$3:$AB$3656,$A50,0))=TRUE),"NA",HLOOKUP(T$22,'WFO-Date-Source'!$A$3:$AB$3656,$A50,0))</f>
        <v>100</v>
      </c>
      <c r="U50" s="57">
        <f>IF(OR(ISBLANK(HLOOKUP(U$22,'WFO-Date-Source'!$A$3:$AB$3656,$A50,0))=TRUE,ISERROR(HLOOKUP(U$22,'WFO-Date-Source'!$A$3:$AB$3656,$A50,0))=TRUE),"NA",HLOOKUP(U$22,'WFO-Date-Source'!$A$3:$AB$3656,$A50,0))</f>
        <v>31</v>
      </c>
      <c r="V50" s="57" t="str">
        <f>IF(OR(ISBLANK(HLOOKUP(V$22,'WFO-Date-Source'!$A$3:$AB$3656,$A50,0))=TRUE,ISERROR(HLOOKUP(V$22,'WFO-Date-Source'!$A$3:$AB$3656,$A50,0))=TRUE),"NA",HLOOKUP(V$22,'WFO-Date-Source'!$A$3:$AB$3656,$A50,0))</f>
        <v>NA</v>
      </c>
      <c r="W50" s="57" t="str">
        <f>IF(OR(ISBLANK(HLOOKUP(W$22,'WFO-Date-Source'!$A$3:$AB$3656,$A50,0))=TRUE,ISERROR(HLOOKUP(W$22,'WFO-Date-Source'!$A$3:$AB$3656,$A50,0))=TRUE),"NA",HLOOKUP(W$22,'WFO-Date-Source'!$A$3:$AB$3656,$A50,0))</f>
        <v>NA</v>
      </c>
      <c r="X50" s="57">
        <f>IF(OR(ISBLANK(HLOOKUP(X$22,'WFO-Date-Source'!$A$3:$AB$3656,$A50,0))=TRUE,ISERROR(HLOOKUP(X$22,'WFO-Date-Source'!$A$3:$AB$3656,$A50,0))=TRUE),"NA",HLOOKUP(X$22,'WFO-Date-Source'!$A$3:$AB$3656,$A50,0))</f>
        <v>51</v>
      </c>
      <c r="Y50" s="57" t="str">
        <f>IF(OR(ISBLANK(HLOOKUP(Y$22,'WFO-Date-Source'!$A$3:$AB$3656,$A50,0))=TRUE,ISERROR(HLOOKUP(Y$22,'WFO-Date-Source'!$A$3:$AB$3656,$A50,0))=TRUE),"NA",HLOOKUP(Y$22,'WFO-Date-Source'!$A$3:$AB$3656,$A50,0))</f>
        <v>NA</v>
      </c>
      <c r="Z50" s="57">
        <f>IF(OR(ISBLANK(HLOOKUP(Z$22,'WFO-Date-Source'!$A$3:$AB$3656,$A50,0))=TRUE,ISERROR(HLOOKUP(Z$22,'WFO-Date-Source'!$A$3:$AB$3656,$A50,0))=TRUE),"NA",HLOOKUP(Z$22,'WFO-Date-Source'!$A$3:$AB$3656,$A50,0))</f>
        <v>100</v>
      </c>
      <c r="AA50" s="57">
        <f>IF(OR(ISBLANK(HLOOKUP(AA$22,'WFO-Date-Source'!$A$3:$AB$3656,$A50,0))=TRUE,ISERROR(HLOOKUP(AA$22,'WFO-Date-Source'!$A$3:$AB$3656,$A50,0))=TRUE),"NA",HLOOKUP(AA$22,'WFO-Date-Source'!$A$3:$AB$3656,$A50,0))</f>
        <v>40</v>
      </c>
      <c r="AB50" s="57" t="str">
        <f>IF(OR(ISBLANK(HLOOKUP(AB$22,'WFO-Date-Source'!$A$3:$AB$3656,$A50,0))=TRUE,ISERROR(HLOOKUP(AB$22,'WFO-Date-Source'!$A$3:$AB$3656,$A50,0))=TRUE),"NA",HLOOKUP(AB$22,'WFO-Date-Source'!$A$3:$AB$3656,$A50,0))</f>
        <v>NA</v>
      </c>
    </row>
    <row r="51" spans="1:28" x14ac:dyDescent="0.15">
      <c r="A51" s="38">
        <v>30</v>
      </c>
      <c r="B51" s="51">
        <f>'WFO-Date-Source'!A32</f>
        <v>42227</v>
      </c>
      <c r="C51" s="57">
        <f>IF(OR(ISBLANK(HLOOKUP(C$22,'WFO-Date-Source'!$A$3:$AB$3656,$A51,0))=TRUE,ISERROR(HLOOKUP(C$22,'WFO-Date-Source'!$A$3:$AB$3656,$A51,0))=TRUE),"NA",HLOOKUP(C$22,'WFO-Date-Source'!$A$3:$AB$3656,$A51,0))</f>
        <v>136</v>
      </c>
      <c r="D51" s="57">
        <f>IF(OR(ISBLANK(HLOOKUP(D$22,'WFO-Date-Source'!$A$3:$AB$3656,$A51,0))=TRUE,ISERROR(HLOOKUP(D$22,'WFO-Date-Source'!$A$3:$AB$3656,$A51,0))=TRUE),"NA",HLOOKUP(D$22,'WFO-Date-Source'!$A$3:$AB$3656,$A51,0))</f>
        <v>20</v>
      </c>
      <c r="E51" s="57">
        <f>IF(OR(ISBLANK(HLOOKUP(E$22,'WFO-Date-Source'!$A$3:$AB$3656,$A51,0))=TRUE,ISERROR(HLOOKUP(E$22,'WFO-Date-Source'!$A$3:$AB$3656,$A51,0))=TRUE),"NA",HLOOKUP(E$22,'WFO-Date-Source'!$A$3:$AB$3656,$A51,0))</f>
        <v>37</v>
      </c>
      <c r="F51" s="57">
        <f>IF(OR(ISBLANK(HLOOKUP(F$22,'WFO-Date-Source'!$A$3:$AB$3656,$A51,0))=TRUE,ISERROR(HLOOKUP(F$22,'WFO-Date-Source'!$A$3:$AB$3656,$A51,0))=TRUE),"NA",HLOOKUP(F$22,'WFO-Date-Source'!$A$3:$AB$3656,$A51,0))</f>
        <v>700</v>
      </c>
      <c r="G51" s="57">
        <f>IF(OR(ISBLANK(HLOOKUP(G$22,'WFO-Date-Source'!$A$3:$AB$3656,$A51,0))=TRUE,ISERROR(HLOOKUP(G$22,'WFO-Date-Source'!$A$3:$AB$3656,$A51,0))=TRUE),"NA",HLOOKUP(G$22,'WFO-Date-Source'!$A$3:$AB$3656,$A51,0))</f>
        <v>36</v>
      </c>
      <c r="H51" s="57">
        <f>IF(OR(ISBLANK(HLOOKUP(H$22,'WFO-Date-Source'!$A$3:$AB$3656,$A51,0))=TRUE,ISERROR(HLOOKUP(H$22,'WFO-Date-Source'!$A$3:$AB$3656,$A51,0))=TRUE),"NA",HLOOKUP(H$22,'WFO-Date-Source'!$A$3:$AB$3656,$A51,0))</f>
        <v>91</v>
      </c>
      <c r="I51" s="57">
        <f>IF(OR(ISBLANK(HLOOKUP(I$22,'WFO-Date-Source'!$A$3:$AB$3656,$A51,0))=TRUE,ISERROR(HLOOKUP(I$22,'WFO-Date-Source'!$A$3:$AB$3656,$A51,0))=TRUE),"NA",HLOOKUP(I$22,'WFO-Date-Source'!$A$3:$AB$3656,$A51,0))</f>
        <v>1</v>
      </c>
      <c r="J51" s="57">
        <f>IF(OR(ISBLANK(HLOOKUP(J$22,'WFO-Date-Source'!$A$3:$AB$3656,$A51,0))=TRUE,ISERROR(HLOOKUP(J$22,'WFO-Date-Source'!$A$3:$AB$3656,$A51,0))=TRUE),"NA",HLOOKUP(J$22,'WFO-Date-Source'!$A$3:$AB$3656,$A51,0))</f>
        <v>400</v>
      </c>
      <c r="K51" s="57">
        <f>IF(OR(ISBLANK(HLOOKUP(K$22,'WFO-Date-Source'!$A$3:$AB$3656,$A51,0))=TRUE,ISERROR(HLOOKUP(K$22,'WFO-Date-Source'!$A$3:$AB$3656,$A51,0))=TRUE),"NA",HLOOKUP(K$22,'WFO-Date-Source'!$A$3:$AB$3656,$A51,0))</f>
        <v>36</v>
      </c>
      <c r="L51" s="57">
        <f>IF(OR(ISBLANK(HLOOKUP(L$22,'WFO-Date-Source'!$A$3:$AB$3656,$A51,0))=TRUE,ISERROR(HLOOKUP(L$22,'WFO-Date-Source'!$A$3:$AB$3656,$A51,0))=TRUE),"NA",HLOOKUP(L$22,'WFO-Date-Source'!$A$3:$AB$3656,$A51,0))</f>
        <v>35</v>
      </c>
      <c r="M51" s="57">
        <f>IF(OR(ISBLANK(HLOOKUP(M$22,'WFO-Date-Source'!$A$3:$AB$3656,$A51,0))=TRUE,ISERROR(HLOOKUP(M$22,'WFO-Date-Source'!$A$3:$AB$3656,$A51,0))=TRUE),"NA",HLOOKUP(M$22,'WFO-Date-Source'!$A$3:$AB$3656,$A51,0))</f>
        <v>43</v>
      </c>
      <c r="N51" s="57">
        <f>IF(OR(ISBLANK(HLOOKUP(N$22,'WFO-Date-Source'!$A$3:$AB$3656,$A51,0))=TRUE,ISERROR(HLOOKUP(N$22,'WFO-Date-Source'!$A$3:$AB$3656,$A51,0))=TRUE),"NA",HLOOKUP(N$22,'WFO-Date-Source'!$A$3:$AB$3656,$A51,0))</f>
        <v>500</v>
      </c>
      <c r="O51" s="57">
        <f>IF(OR(ISBLANK(HLOOKUP(O$22,'WFO-Date-Source'!$A$3:$AB$3656,$A51,0))=TRUE,ISERROR(HLOOKUP(O$22,'WFO-Date-Source'!$A$3:$AB$3656,$A51,0))=TRUE),"NA",HLOOKUP(O$22,'WFO-Date-Source'!$A$3:$AB$3656,$A51,0))</f>
        <v>44</v>
      </c>
      <c r="P51" s="57">
        <f>IF(OR(ISBLANK(HLOOKUP(P$22,'WFO-Date-Source'!$A$3:$AB$3656,$A51,0))=TRUE,ISERROR(HLOOKUP(P$22,'WFO-Date-Source'!$A$3:$AB$3656,$A51,0))=TRUE),"NA",HLOOKUP(P$22,'WFO-Date-Source'!$A$3:$AB$3656,$A51,0))</f>
        <v>16</v>
      </c>
      <c r="Q51" s="57">
        <f>IF(OR(ISBLANK(HLOOKUP(Q$22,'WFO-Date-Source'!$A$3:$AB$3656,$A51,0))=TRUE,ISERROR(HLOOKUP(Q$22,'WFO-Date-Source'!$A$3:$AB$3656,$A51,0))=TRUE),"NA",HLOOKUP(Q$22,'WFO-Date-Source'!$A$3:$AB$3656,$A51,0))</f>
        <v>350</v>
      </c>
      <c r="R51" s="57">
        <f>IF(OR(ISBLANK(HLOOKUP(R$22,'WFO-Date-Source'!$A$3:$AB$3656,$A51,0))=TRUE,ISERROR(HLOOKUP(R$22,'WFO-Date-Source'!$A$3:$AB$3656,$A51,0))=TRUE),"NA",HLOOKUP(R$22,'WFO-Date-Source'!$A$3:$AB$3656,$A51,0))</f>
        <v>55</v>
      </c>
      <c r="S51" s="57">
        <f>IF(OR(ISBLANK(HLOOKUP(S$22,'WFO-Date-Source'!$A$3:$AB$3656,$A51,0))=TRUE,ISERROR(HLOOKUP(S$22,'WFO-Date-Source'!$A$3:$AB$3656,$A51,0))=TRUE),"NA",HLOOKUP(S$22,'WFO-Date-Source'!$A$3:$AB$3656,$A51,0))</f>
        <v>100</v>
      </c>
      <c r="T51" s="57">
        <f>IF(OR(ISBLANK(HLOOKUP(T$22,'WFO-Date-Source'!$A$3:$AB$3656,$A51,0))=TRUE,ISERROR(HLOOKUP(T$22,'WFO-Date-Source'!$A$3:$AB$3656,$A51,0))=TRUE),"NA",HLOOKUP(T$22,'WFO-Date-Source'!$A$3:$AB$3656,$A51,0))</f>
        <v>100</v>
      </c>
      <c r="U51" s="57">
        <f>IF(OR(ISBLANK(HLOOKUP(U$22,'WFO-Date-Source'!$A$3:$AB$3656,$A51,0))=TRUE,ISERROR(HLOOKUP(U$22,'WFO-Date-Source'!$A$3:$AB$3656,$A51,0))=TRUE),"NA",HLOOKUP(U$22,'WFO-Date-Source'!$A$3:$AB$3656,$A51,0))</f>
        <v>100</v>
      </c>
      <c r="V51" s="57">
        <f>IF(OR(ISBLANK(HLOOKUP(V$22,'WFO-Date-Source'!$A$3:$AB$3656,$A51,0))=TRUE,ISERROR(HLOOKUP(V$22,'WFO-Date-Source'!$A$3:$AB$3656,$A51,0))=TRUE),"NA",HLOOKUP(V$22,'WFO-Date-Source'!$A$3:$AB$3656,$A51,0))</f>
        <v>584</v>
      </c>
      <c r="W51" s="57">
        <f>IF(OR(ISBLANK(HLOOKUP(W$22,'WFO-Date-Source'!$A$3:$AB$3656,$A51,0))=TRUE,ISERROR(HLOOKUP(W$22,'WFO-Date-Source'!$A$3:$AB$3656,$A51,0))=TRUE),"NA",HLOOKUP(W$22,'WFO-Date-Source'!$A$3:$AB$3656,$A51,0))</f>
        <v>154</v>
      </c>
      <c r="X51" s="57">
        <f>IF(OR(ISBLANK(HLOOKUP(X$22,'WFO-Date-Source'!$A$3:$AB$3656,$A51,0))=TRUE,ISERROR(HLOOKUP(X$22,'WFO-Date-Source'!$A$3:$AB$3656,$A51,0))=TRUE),"NA",HLOOKUP(X$22,'WFO-Date-Source'!$A$3:$AB$3656,$A51,0))</f>
        <v>168</v>
      </c>
      <c r="Y51" s="57">
        <f>IF(OR(ISBLANK(HLOOKUP(Y$22,'WFO-Date-Source'!$A$3:$AB$3656,$A51,0))=TRUE,ISERROR(HLOOKUP(Y$22,'WFO-Date-Source'!$A$3:$AB$3656,$A51,0))=TRUE),"NA",HLOOKUP(Y$22,'WFO-Date-Source'!$A$3:$AB$3656,$A51,0))</f>
        <v>128</v>
      </c>
      <c r="Z51" s="57">
        <f>IF(OR(ISBLANK(HLOOKUP(Z$22,'WFO-Date-Source'!$A$3:$AB$3656,$A51,0))=TRUE,ISERROR(HLOOKUP(Z$22,'WFO-Date-Source'!$A$3:$AB$3656,$A51,0))=TRUE),"NA",HLOOKUP(Z$22,'WFO-Date-Source'!$A$3:$AB$3656,$A51,0))</f>
        <v>2000</v>
      </c>
      <c r="AA51" s="57">
        <f>IF(OR(ISBLANK(HLOOKUP(AA$22,'WFO-Date-Source'!$A$3:$AB$3656,$A51,0))=TRUE,ISERROR(HLOOKUP(AA$22,'WFO-Date-Source'!$A$3:$AB$3656,$A51,0))=TRUE),"NA",HLOOKUP(AA$22,'WFO-Date-Source'!$A$3:$AB$3656,$A51,0))</f>
        <v>14</v>
      </c>
      <c r="AB51" s="57" t="str">
        <f>IF(OR(ISBLANK(HLOOKUP(AB$22,'WFO-Date-Source'!$A$3:$AB$3656,$A51,0))=TRUE,ISERROR(HLOOKUP(AB$22,'WFO-Date-Source'!$A$3:$AB$3656,$A51,0))=TRUE),"NA",HLOOKUP(AB$22,'WFO-Date-Source'!$A$3:$AB$3656,$A51,0))</f>
        <v>NA</v>
      </c>
    </row>
    <row r="52" spans="1:28" x14ac:dyDescent="0.15">
      <c r="A52" s="38">
        <v>31</v>
      </c>
      <c r="B52" s="51">
        <f>'WFO-Date-Source'!A33</f>
        <v>42263</v>
      </c>
      <c r="C52" s="57">
        <f>IF(OR(ISBLANK(HLOOKUP(C$22,'WFO-Date-Source'!$A$3:$AB$3656,$A52,0))=TRUE,ISERROR(HLOOKUP(C$22,'WFO-Date-Source'!$A$3:$AB$3656,$A52,0))=TRUE),"NA",HLOOKUP(C$22,'WFO-Date-Source'!$A$3:$AB$3656,$A52,0))</f>
        <v>8</v>
      </c>
      <c r="D52" s="57">
        <f>IF(OR(ISBLANK(HLOOKUP(D$22,'WFO-Date-Source'!$A$3:$AB$3656,$A52,0))=TRUE,ISERROR(HLOOKUP(D$22,'WFO-Date-Source'!$A$3:$AB$3656,$A52,0))=TRUE),"NA",HLOOKUP(D$22,'WFO-Date-Source'!$A$3:$AB$3656,$A52,0))</f>
        <v>186</v>
      </c>
      <c r="E52" s="57">
        <f>IF(OR(ISBLANK(HLOOKUP(E$22,'WFO-Date-Source'!$A$3:$AB$3656,$A52,0))=TRUE,ISERROR(HLOOKUP(E$22,'WFO-Date-Source'!$A$3:$AB$3656,$A52,0))=TRUE),"NA",HLOOKUP(E$22,'WFO-Date-Source'!$A$3:$AB$3656,$A52,0))</f>
        <v>75</v>
      </c>
      <c r="F52" s="57">
        <f>IF(OR(ISBLANK(HLOOKUP(F$22,'WFO-Date-Source'!$A$3:$AB$3656,$A52,0))=TRUE,ISERROR(HLOOKUP(F$22,'WFO-Date-Source'!$A$3:$AB$3656,$A52,0))=TRUE),"NA",HLOOKUP(F$22,'WFO-Date-Source'!$A$3:$AB$3656,$A52,0))</f>
        <v>1200</v>
      </c>
      <c r="G52" s="57">
        <f>IF(OR(ISBLANK(HLOOKUP(G$22,'WFO-Date-Source'!$A$3:$AB$3656,$A52,0))=TRUE,ISERROR(HLOOKUP(G$22,'WFO-Date-Source'!$A$3:$AB$3656,$A52,0))=TRUE),"NA",HLOOKUP(G$22,'WFO-Date-Source'!$A$3:$AB$3656,$A52,0))</f>
        <v>89</v>
      </c>
      <c r="H52" s="57">
        <f>IF(OR(ISBLANK(HLOOKUP(H$22,'WFO-Date-Source'!$A$3:$AB$3656,$A52,0))=TRUE,ISERROR(HLOOKUP(H$22,'WFO-Date-Source'!$A$3:$AB$3656,$A52,0))=TRUE),"NA",HLOOKUP(H$22,'WFO-Date-Source'!$A$3:$AB$3656,$A52,0))</f>
        <v>0</v>
      </c>
      <c r="I52" s="57">
        <f>IF(OR(ISBLANK(HLOOKUP(I$22,'WFO-Date-Source'!$A$3:$AB$3656,$A52,0))=TRUE,ISERROR(HLOOKUP(I$22,'WFO-Date-Source'!$A$3:$AB$3656,$A52,0))=TRUE),"NA",HLOOKUP(I$22,'WFO-Date-Source'!$A$3:$AB$3656,$A52,0))</f>
        <v>0</v>
      </c>
      <c r="J52" s="57">
        <f>IF(OR(ISBLANK(HLOOKUP(J$22,'WFO-Date-Source'!$A$3:$AB$3656,$A52,0))=TRUE,ISERROR(HLOOKUP(J$22,'WFO-Date-Source'!$A$3:$AB$3656,$A52,0))=TRUE),"NA",HLOOKUP(J$22,'WFO-Date-Source'!$A$3:$AB$3656,$A52,0))</f>
        <v>610</v>
      </c>
      <c r="K52" s="57">
        <f>IF(OR(ISBLANK(HLOOKUP(K$22,'WFO-Date-Source'!$A$3:$AB$3656,$A52,0))=TRUE,ISERROR(HLOOKUP(K$22,'WFO-Date-Source'!$A$3:$AB$3656,$A52,0))=TRUE),"NA",HLOOKUP(K$22,'WFO-Date-Source'!$A$3:$AB$3656,$A52,0))</f>
        <v>450</v>
      </c>
      <c r="L52" s="57">
        <f>IF(OR(ISBLANK(HLOOKUP(L$22,'WFO-Date-Source'!$A$3:$AB$3656,$A52,0))=TRUE,ISERROR(HLOOKUP(L$22,'WFO-Date-Source'!$A$3:$AB$3656,$A52,0))=TRUE),"NA",HLOOKUP(L$22,'WFO-Date-Source'!$A$3:$AB$3656,$A52,0))</f>
        <v>220</v>
      </c>
      <c r="M52" s="57">
        <f>IF(OR(ISBLANK(HLOOKUP(M$22,'WFO-Date-Source'!$A$3:$AB$3656,$A52,0))=TRUE,ISERROR(HLOOKUP(M$22,'WFO-Date-Source'!$A$3:$AB$3656,$A52,0))=TRUE),"NA",HLOOKUP(M$22,'WFO-Date-Source'!$A$3:$AB$3656,$A52,0))</f>
        <v>390</v>
      </c>
      <c r="N52" s="57">
        <f>IF(OR(ISBLANK(HLOOKUP(N$22,'WFO-Date-Source'!$A$3:$AB$3656,$A52,0))=TRUE,ISERROR(HLOOKUP(N$22,'WFO-Date-Source'!$A$3:$AB$3656,$A52,0))=TRUE),"NA",HLOOKUP(N$22,'WFO-Date-Source'!$A$3:$AB$3656,$A52,0))</f>
        <v>560</v>
      </c>
      <c r="O52" s="57">
        <f>IF(OR(ISBLANK(HLOOKUP(O$22,'WFO-Date-Source'!$A$3:$AB$3656,$A52,0))=TRUE,ISERROR(HLOOKUP(O$22,'WFO-Date-Source'!$A$3:$AB$3656,$A52,0))=TRUE),"NA",HLOOKUP(O$22,'WFO-Date-Source'!$A$3:$AB$3656,$A52,0))</f>
        <v>420</v>
      </c>
      <c r="P52" s="57">
        <f>IF(OR(ISBLANK(HLOOKUP(P$22,'WFO-Date-Source'!$A$3:$AB$3656,$A52,0))=TRUE,ISERROR(HLOOKUP(P$22,'WFO-Date-Source'!$A$3:$AB$3656,$A52,0))=TRUE),"NA",HLOOKUP(P$22,'WFO-Date-Source'!$A$3:$AB$3656,$A52,0))</f>
        <v>550</v>
      </c>
      <c r="Q52" s="57">
        <f>IF(OR(ISBLANK(HLOOKUP(Q$22,'WFO-Date-Source'!$A$3:$AB$3656,$A52,0))=TRUE,ISERROR(HLOOKUP(Q$22,'WFO-Date-Source'!$A$3:$AB$3656,$A52,0))=TRUE),"NA",HLOOKUP(Q$22,'WFO-Date-Source'!$A$3:$AB$3656,$A52,0))</f>
        <v>1200</v>
      </c>
      <c r="R52" s="57">
        <f>IF(OR(ISBLANK(HLOOKUP(R$22,'WFO-Date-Source'!$A$3:$AB$3656,$A52,0))=TRUE,ISERROR(HLOOKUP(R$22,'WFO-Date-Source'!$A$3:$AB$3656,$A52,0))=TRUE),"NA",HLOOKUP(R$22,'WFO-Date-Source'!$A$3:$AB$3656,$A52,0))</f>
        <v>2500</v>
      </c>
      <c r="S52" s="57">
        <f>IF(OR(ISBLANK(HLOOKUP(S$22,'WFO-Date-Source'!$A$3:$AB$3656,$A52,0))=TRUE,ISERROR(HLOOKUP(S$22,'WFO-Date-Source'!$A$3:$AB$3656,$A52,0))=TRUE),"NA",HLOOKUP(S$22,'WFO-Date-Source'!$A$3:$AB$3656,$A52,0))</f>
        <v>880</v>
      </c>
      <c r="T52" s="57">
        <f>IF(OR(ISBLANK(HLOOKUP(T$22,'WFO-Date-Source'!$A$3:$AB$3656,$A52,0))=TRUE,ISERROR(HLOOKUP(T$22,'WFO-Date-Source'!$A$3:$AB$3656,$A52,0))=TRUE),"NA",HLOOKUP(T$22,'WFO-Date-Source'!$A$3:$AB$3656,$A52,0))</f>
        <v>2000</v>
      </c>
      <c r="U52" s="57">
        <f>IF(OR(ISBLANK(HLOOKUP(U$22,'WFO-Date-Source'!$A$3:$AB$3656,$A52,0))=TRUE,ISERROR(HLOOKUP(U$22,'WFO-Date-Source'!$A$3:$AB$3656,$A52,0))=TRUE),"NA",HLOOKUP(U$22,'WFO-Date-Source'!$A$3:$AB$3656,$A52,0))</f>
        <v>660</v>
      </c>
      <c r="V52" s="57">
        <f>IF(OR(ISBLANK(HLOOKUP(V$22,'WFO-Date-Source'!$A$3:$AB$3656,$A52,0))=TRUE,ISERROR(HLOOKUP(V$22,'WFO-Date-Source'!$A$3:$AB$3656,$A52,0))=TRUE),"NA",HLOOKUP(V$22,'WFO-Date-Source'!$A$3:$AB$3656,$A52,0))</f>
        <v>1200</v>
      </c>
      <c r="W52" s="57">
        <f>IF(OR(ISBLANK(HLOOKUP(W$22,'WFO-Date-Source'!$A$3:$AB$3656,$A52,0))=TRUE,ISERROR(HLOOKUP(W$22,'WFO-Date-Source'!$A$3:$AB$3656,$A52,0))=TRUE),"NA",HLOOKUP(W$22,'WFO-Date-Source'!$A$3:$AB$3656,$A52,0))</f>
        <v>200</v>
      </c>
      <c r="X52" s="57">
        <f>IF(OR(ISBLANK(HLOOKUP(X$22,'WFO-Date-Source'!$A$3:$AB$3656,$A52,0))=TRUE,ISERROR(HLOOKUP(X$22,'WFO-Date-Source'!$A$3:$AB$3656,$A52,0))=TRUE),"NA",HLOOKUP(X$22,'WFO-Date-Source'!$A$3:$AB$3656,$A52,0))</f>
        <v>290</v>
      </c>
      <c r="Y52" s="57">
        <f>IF(OR(ISBLANK(HLOOKUP(Y$22,'WFO-Date-Source'!$A$3:$AB$3656,$A52,0))=TRUE,ISERROR(HLOOKUP(Y$22,'WFO-Date-Source'!$A$3:$AB$3656,$A52,0))=TRUE),"NA",HLOOKUP(Y$22,'WFO-Date-Source'!$A$3:$AB$3656,$A52,0))</f>
        <v>1200</v>
      </c>
      <c r="Z52" s="57">
        <f>IF(OR(ISBLANK(HLOOKUP(Z$22,'WFO-Date-Source'!$A$3:$AB$3656,$A52,0))=TRUE,ISERROR(HLOOKUP(Z$22,'WFO-Date-Source'!$A$3:$AB$3656,$A52,0))=TRUE),"NA",HLOOKUP(Z$22,'WFO-Date-Source'!$A$3:$AB$3656,$A52,0))</f>
        <v>100</v>
      </c>
      <c r="AA52" s="57">
        <f>IF(OR(ISBLANK(HLOOKUP(AA$22,'WFO-Date-Source'!$A$3:$AB$3656,$A52,0))=TRUE,ISERROR(HLOOKUP(AA$22,'WFO-Date-Source'!$A$3:$AB$3656,$A52,0))=TRUE),"NA",HLOOKUP(AA$22,'WFO-Date-Source'!$A$3:$AB$3656,$A52,0))</f>
        <v>200</v>
      </c>
      <c r="AB52" s="57">
        <f>IF(OR(ISBLANK(HLOOKUP(AB$22,'WFO-Date-Source'!$A$3:$AB$3656,$A52,0))=TRUE,ISERROR(HLOOKUP(AB$22,'WFO-Date-Source'!$A$3:$AB$3656,$A52,0))=TRUE),"NA",HLOOKUP(AB$22,'WFO-Date-Source'!$A$3:$AB$3656,$A52,0))</f>
        <v>1000</v>
      </c>
    </row>
    <row r="53" spans="1:28" x14ac:dyDescent="0.15">
      <c r="A53" s="59">
        <v>32</v>
      </c>
      <c r="B53" s="51">
        <f>'WFO-Date-Source'!A34</f>
        <v>42291</v>
      </c>
      <c r="C53" s="57">
        <f>IF(OR(ISBLANK(HLOOKUP(C$22,'WFO-Date-Source'!$A$3:$AB$3656,$A53,0))=TRUE,ISERROR(HLOOKUP(C$22,'WFO-Date-Source'!$A$3:$AB$3656,$A53,0))=TRUE),"NA",HLOOKUP(C$22,'WFO-Date-Source'!$A$3:$AB$3656,$A53,0))</f>
        <v>20</v>
      </c>
      <c r="D53" s="57">
        <f>IF(OR(ISBLANK(HLOOKUP(D$22,'WFO-Date-Source'!$A$3:$AB$3656,$A53,0))=TRUE,ISERROR(HLOOKUP(D$22,'WFO-Date-Source'!$A$3:$AB$3656,$A53,0))=TRUE),"NA",HLOOKUP(D$22,'WFO-Date-Source'!$A$3:$AB$3656,$A53,0))</f>
        <v>130</v>
      </c>
      <c r="E53" s="57">
        <f>IF(OR(ISBLANK(HLOOKUP(E$22,'WFO-Date-Source'!$A$3:$AB$3656,$A53,0))=TRUE,ISERROR(HLOOKUP(E$22,'WFO-Date-Source'!$A$3:$AB$3656,$A53,0))=TRUE),"NA",HLOOKUP(E$22,'WFO-Date-Source'!$A$3:$AB$3656,$A53,0))</f>
        <v>120</v>
      </c>
      <c r="F53" s="57">
        <f>IF(OR(ISBLANK(HLOOKUP(F$22,'WFO-Date-Source'!$A$3:$AB$3656,$A53,0))=TRUE,ISERROR(HLOOKUP(F$22,'WFO-Date-Source'!$A$3:$AB$3656,$A53,0))=TRUE),"NA",HLOOKUP(F$22,'WFO-Date-Source'!$A$3:$AB$3656,$A53,0))</f>
        <v>600</v>
      </c>
      <c r="G53" s="57">
        <f>IF(OR(ISBLANK(HLOOKUP(G$22,'WFO-Date-Source'!$A$3:$AB$3656,$A53,0))=TRUE,ISERROR(HLOOKUP(G$22,'WFO-Date-Source'!$A$3:$AB$3656,$A53,0))=TRUE),"NA",HLOOKUP(G$22,'WFO-Date-Source'!$A$3:$AB$3656,$A53,0))</f>
        <v>350</v>
      </c>
      <c r="H53" s="57">
        <f>IF(OR(ISBLANK(HLOOKUP(H$22,'WFO-Date-Source'!$A$3:$AB$3656,$A53,0))=TRUE,ISERROR(HLOOKUP(H$22,'WFO-Date-Source'!$A$3:$AB$3656,$A53,0))=TRUE),"NA",HLOOKUP(H$22,'WFO-Date-Source'!$A$3:$AB$3656,$A53,0))</f>
        <v>0</v>
      </c>
      <c r="I53" s="57">
        <f>IF(OR(ISBLANK(HLOOKUP(I$22,'WFO-Date-Source'!$A$3:$AB$3656,$A53,0))=TRUE,ISERROR(HLOOKUP(I$22,'WFO-Date-Source'!$A$3:$AB$3656,$A53,0))=TRUE),"NA",HLOOKUP(I$22,'WFO-Date-Source'!$A$3:$AB$3656,$A53,0))</f>
        <v>0</v>
      </c>
      <c r="J53" s="57">
        <f>IF(OR(ISBLANK(HLOOKUP(J$22,'WFO-Date-Source'!$A$3:$AB$3656,$A53,0))=TRUE,ISERROR(HLOOKUP(J$22,'WFO-Date-Source'!$A$3:$AB$3656,$A53,0))=TRUE),"NA",HLOOKUP(J$22,'WFO-Date-Source'!$A$3:$AB$3656,$A53,0))</f>
        <v>3800</v>
      </c>
      <c r="K53" s="57">
        <f>IF(OR(ISBLANK(HLOOKUP(K$22,'WFO-Date-Source'!$A$3:$AB$3656,$A53,0))=TRUE,ISERROR(HLOOKUP(K$22,'WFO-Date-Source'!$A$3:$AB$3656,$A53,0))=TRUE),"NA",HLOOKUP(K$22,'WFO-Date-Source'!$A$3:$AB$3656,$A53,0))</f>
        <v>0</v>
      </c>
      <c r="L53" s="57">
        <f>IF(OR(ISBLANK(HLOOKUP(L$22,'WFO-Date-Source'!$A$3:$AB$3656,$A53,0))=TRUE,ISERROR(HLOOKUP(L$22,'WFO-Date-Source'!$A$3:$AB$3656,$A53,0))=TRUE),"NA",HLOOKUP(L$22,'WFO-Date-Source'!$A$3:$AB$3656,$A53,0))</f>
        <v>100</v>
      </c>
      <c r="M53" s="57">
        <f>IF(OR(ISBLANK(HLOOKUP(M$22,'WFO-Date-Source'!$A$3:$AB$3656,$A53,0))=TRUE,ISERROR(HLOOKUP(M$22,'WFO-Date-Source'!$A$3:$AB$3656,$A53,0))=TRUE),"NA",HLOOKUP(M$22,'WFO-Date-Source'!$A$3:$AB$3656,$A53,0))</f>
        <v>0</v>
      </c>
      <c r="N53" s="57">
        <f>IF(OR(ISBLANK(HLOOKUP(N$22,'WFO-Date-Source'!$A$3:$AB$3656,$A53,0))=TRUE,ISERROR(HLOOKUP(N$22,'WFO-Date-Source'!$A$3:$AB$3656,$A53,0))=TRUE),"NA",HLOOKUP(N$22,'WFO-Date-Source'!$A$3:$AB$3656,$A53,0))</f>
        <v>3800</v>
      </c>
      <c r="O53" s="57">
        <f>IF(OR(ISBLANK(HLOOKUP(O$22,'WFO-Date-Source'!$A$3:$AB$3656,$A53,0))=TRUE,ISERROR(HLOOKUP(O$22,'WFO-Date-Source'!$A$3:$AB$3656,$A53,0))=TRUE),"NA",HLOOKUP(O$22,'WFO-Date-Source'!$A$3:$AB$3656,$A53,0))</f>
        <v>0</v>
      </c>
      <c r="P53" s="57">
        <f>IF(OR(ISBLANK(HLOOKUP(P$22,'WFO-Date-Source'!$A$3:$AB$3656,$A53,0))=TRUE,ISERROR(HLOOKUP(P$22,'WFO-Date-Source'!$A$3:$AB$3656,$A53,0))=TRUE),"NA",HLOOKUP(P$22,'WFO-Date-Source'!$A$3:$AB$3656,$A53,0))</f>
        <v>100</v>
      </c>
      <c r="Q53" s="57">
        <f>IF(OR(ISBLANK(HLOOKUP(Q$22,'WFO-Date-Source'!$A$3:$AB$3656,$A53,0))=TRUE,ISERROR(HLOOKUP(Q$22,'WFO-Date-Source'!$A$3:$AB$3656,$A53,0))=TRUE),"NA",HLOOKUP(Q$22,'WFO-Date-Source'!$A$3:$AB$3656,$A53,0))</f>
        <v>0</v>
      </c>
      <c r="R53" s="57">
        <f>IF(OR(ISBLANK(HLOOKUP(R$22,'WFO-Date-Source'!$A$3:$AB$3656,$A53,0))=TRUE,ISERROR(HLOOKUP(R$22,'WFO-Date-Source'!$A$3:$AB$3656,$A53,0))=TRUE),"NA",HLOOKUP(R$22,'WFO-Date-Source'!$A$3:$AB$3656,$A53,0))</f>
        <v>300</v>
      </c>
      <c r="S53" s="57">
        <f>IF(OR(ISBLANK(HLOOKUP(S$22,'WFO-Date-Source'!$A$3:$AB$3656,$A53,0))=TRUE,ISERROR(HLOOKUP(S$22,'WFO-Date-Source'!$A$3:$AB$3656,$A53,0))=TRUE),"NA",HLOOKUP(S$22,'WFO-Date-Source'!$A$3:$AB$3656,$A53,0))</f>
        <v>26</v>
      </c>
      <c r="T53" s="57">
        <f>IF(OR(ISBLANK(HLOOKUP(T$22,'WFO-Date-Source'!$A$3:$AB$3656,$A53,0))=TRUE,ISERROR(HLOOKUP(T$22,'WFO-Date-Source'!$A$3:$AB$3656,$A53,0))=TRUE),"NA",HLOOKUP(T$22,'WFO-Date-Source'!$A$3:$AB$3656,$A53,0))</f>
        <v>100</v>
      </c>
      <c r="U53" s="57">
        <f>IF(OR(ISBLANK(HLOOKUP(U$22,'WFO-Date-Source'!$A$3:$AB$3656,$A53,0))=TRUE,ISERROR(HLOOKUP(U$22,'WFO-Date-Source'!$A$3:$AB$3656,$A53,0))=TRUE),"NA",HLOOKUP(U$22,'WFO-Date-Source'!$A$3:$AB$3656,$A53,0))</f>
        <v>100</v>
      </c>
      <c r="V53" s="57">
        <f>IF(OR(ISBLANK(HLOOKUP(V$22,'WFO-Date-Source'!$A$3:$AB$3656,$A53,0))=TRUE,ISERROR(HLOOKUP(V$22,'WFO-Date-Source'!$A$3:$AB$3656,$A53,0))=TRUE),"NA",HLOOKUP(V$22,'WFO-Date-Source'!$A$3:$AB$3656,$A53,0))</f>
        <v>50</v>
      </c>
      <c r="W53" s="57">
        <f>IF(OR(ISBLANK(HLOOKUP(W$22,'WFO-Date-Source'!$A$3:$AB$3656,$A53,0))=TRUE,ISERROR(HLOOKUP(W$22,'WFO-Date-Source'!$A$3:$AB$3656,$A53,0))=TRUE),"NA",HLOOKUP(W$22,'WFO-Date-Source'!$A$3:$AB$3656,$A53,0))</f>
        <v>2100</v>
      </c>
      <c r="X53" s="57">
        <f>IF(OR(ISBLANK(HLOOKUP(X$22,'WFO-Date-Source'!$A$3:$AB$3656,$A53,0))=TRUE,ISERROR(HLOOKUP(X$22,'WFO-Date-Source'!$A$3:$AB$3656,$A53,0))=TRUE),"NA",HLOOKUP(X$22,'WFO-Date-Source'!$A$3:$AB$3656,$A53,0))</f>
        <v>2000</v>
      </c>
      <c r="Y53" s="57">
        <f>IF(OR(ISBLANK(HLOOKUP(Y$22,'WFO-Date-Source'!$A$3:$AB$3656,$A53,0))=TRUE,ISERROR(HLOOKUP(Y$22,'WFO-Date-Source'!$A$3:$AB$3656,$A53,0))=TRUE),"NA",HLOOKUP(Y$22,'WFO-Date-Source'!$A$3:$AB$3656,$A53,0))</f>
        <v>4</v>
      </c>
      <c r="Z53" s="57">
        <f>IF(OR(ISBLANK(HLOOKUP(Z$22,'WFO-Date-Source'!$A$3:$AB$3656,$A53,0))=TRUE,ISERROR(HLOOKUP(Z$22,'WFO-Date-Source'!$A$3:$AB$3656,$A53,0))=TRUE),"NA",HLOOKUP(Z$22,'WFO-Date-Source'!$A$3:$AB$3656,$A53,0))</f>
        <v>156</v>
      </c>
      <c r="AA53" s="57">
        <f>IF(OR(ISBLANK(HLOOKUP(AA$22,'WFO-Date-Source'!$A$3:$AB$3656,$A53,0))=TRUE,ISERROR(HLOOKUP(AA$22,'WFO-Date-Source'!$A$3:$AB$3656,$A53,0))=TRUE),"NA",HLOOKUP(AA$22,'WFO-Date-Source'!$A$3:$AB$3656,$A53,0))</f>
        <v>14</v>
      </c>
      <c r="AB53" s="57">
        <f>IF(OR(ISBLANK(HLOOKUP(AB$22,'WFO-Date-Source'!$A$3:$AB$3656,$A53,0))=TRUE,ISERROR(HLOOKUP(AB$22,'WFO-Date-Source'!$A$3:$AB$3656,$A53,0))=TRUE),"NA",HLOOKUP(AB$22,'WFO-Date-Source'!$A$3:$AB$3656,$A53,0))</f>
        <v>1300</v>
      </c>
    </row>
    <row r="54" spans="1:28" x14ac:dyDescent="0.15">
      <c r="A54" s="59">
        <v>33</v>
      </c>
      <c r="B54" s="51">
        <f>'WFO-Date-Source'!A35</f>
        <v>42325</v>
      </c>
      <c r="C54" s="57">
        <f>IF(OR(ISBLANK(HLOOKUP(C$22,'WFO-Date-Source'!$A$3:$AB$3656,$A54,0))=TRUE,ISERROR(HLOOKUP(C$22,'WFO-Date-Source'!$A$3:$AB$3656,$A54,0))=TRUE),"NA",HLOOKUP(C$22,'WFO-Date-Source'!$A$3:$AB$3656,$A54,0))</f>
        <v>15</v>
      </c>
      <c r="D54" s="57">
        <f>IF(OR(ISBLANK(HLOOKUP(D$22,'WFO-Date-Source'!$A$3:$AB$3656,$A54,0))=TRUE,ISERROR(HLOOKUP(D$22,'WFO-Date-Source'!$A$3:$AB$3656,$A54,0))=TRUE),"NA",HLOOKUP(D$22,'WFO-Date-Source'!$A$3:$AB$3656,$A54,0))</f>
        <v>82</v>
      </c>
      <c r="E54" s="57">
        <f>IF(OR(ISBLANK(HLOOKUP(E$22,'WFO-Date-Source'!$A$3:$AB$3656,$A54,0))=TRUE,ISERROR(HLOOKUP(E$22,'WFO-Date-Source'!$A$3:$AB$3656,$A54,0))=TRUE),"NA",HLOOKUP(E$22,'WFO-Date-Source'!$A$3:$AB$3656,$A54,0))</f>
        <v>37</v>
      </c>
      <c r="F54" s="57">
        <f>IF(OR(ISBLANK(HLOOKUP(F$22,'WFO-Date-Source'!$A$3:$AB$3656,$A54,0))=TRUE,ISERROR(HLOOKUP(F$22,'WFO-Date-Source'!$A$3:$AB$3656,$A54,0))=TRUE),"NA",HLOOKUP(F$22,'WFO-Date-Source'!$A$3:$AB$3656,$A54,0))</f>
        <v>700</v>
      </c>
      <c r="G54" s="57">
        <f>IF(OR(ISBLANK(HLOOKUP(G$22,'WFO-Date-Source'!$A$3:$AB$3656,$A54,0))=TRUE,ISERROR(HLOOKUP(G$22,'WFO-Date-Source'!$A$3:$AB$3656,$A54,0))=TRUE),"NA",HLOOKUP(G$22,'WFO-Date-Source'!$A$3:$AB$3656,$A54,0))</f>
        <v>189</v>
      </c>
      <c r="H54" s="57">
        <f>IF(OR(ISBLANK(HLOOKUP(H$22,'WFO-Date-Source'!$A$3:$AB$3656,$A54,0))=TRUE,ISERROR(HLOOKUP(H$22,'WFO-Date-Source'!$A$3:$AB$3656,$A54,0))=TRUE),"NA",HLOOKUP(H$22,'WFO-Date-Source'!$A$3:$AB$3656,$A54,0))</f>
        <v>65</v>
      </c>
      <c r="I54" s="57">
        <f>IF(OR(ISBLANK(HLOOKUP(I$22,'WFO-Date-Source'!$A$3:$AB$3656,$A54,0))=TRUE,ISERROR(HLOOKUP(I$22,'WFO-Date-Source'!$A$3:$AB$3656,$A54,0))=TRUE),"NA",HLOOKUP(I$22,'WFO-Date-Source'!$A$3:$AB$3656,$A54,0))</f>
        <v>0</v>
      </c>
      <c r="J54" s="57">
        <f>IF(OR(ISBLANK(HLOOKUP(J$22,'WFO-Date-Source'!$A$3:$AB$3656,$A54,0))=TRUE,ISERROR(HLOOKUP(J$22,'WFO-Date-Source'!$A$3:$AB$3656,$A54,0))=TRUE),"NA",HLOOKUP(J$22,'WFO-Date-Source'!$A$3:$AB$3656,$A54,0))</f>
        <v>200</v>
      </c>
      <c r="K54" s="57">
        <f>IF(OR(ISBLANK(HLOOKUP(K$22,'WFO-Date-Source'!$A$3:$AB$3656,$A54,0))=TRUE,ISERROR(HLOOKUP(K$22,'WFO-Date-Source'!$A$3:$AB$3656,$A54,0))=TRUE),"NA",HLOOKUP(K$22,'WFO-Date-Source'!$A$3:$AB$3656,$A54,0))</f>
        <v>200</v>
      </c>
      <c r="L54" s="57">
        <f>IF(OR(ISBLANK(HLOOKUP(L$22,'WFO-Date-Source'!$A$3:$AB$3656,$A54,0))=TRUE,ISERROR(HLOOKUP(L$22,'WFO-Date-Source'!$A$3:$AB$3656,$A54,0))=TRUE),"NA",HLOOKUP(L$22,'WFO-Date-Source'!$A$3:$AB$3656,$A54,0))</f>
        <v>300</v>
      </c>
      <c r="M54" s="57">
        <f>IF(OR(ISBLANK(HLOOKUP(M$22,'WFO-Date-Source'!$A$3:$AB$3656,$A54,0))=TRUE,ISERROR(HLOOKUP(M$22,'WFO-Date-Source'!$A$3:$AB$3656,$A54,0))=TRUE),"NA",HLOOKUP(M$22,'WFO-Date-Source'!$A$3:$AB$3656,$A54,0))</f>
        <v>100</v>
      </c>
      <c r="N54" s="57">
        <f>IF(OR(ISBLANK(HLOOKUP(N$22,'WFO-Date-Source'!$A$3:$AB$3656,$A54,0))=TRUE,ISERROR(HLOOKUP(N$22,'WFO-Date-Source'!$A$3:$AB$3656,$A54,0))=TRUE),"NA",HLOOKUP(N$22,'WFO-Date-Source'!$A$3:$AB$3656,$A54,0))</f>
        <v>200</v>
      </c>
      <c r="O54" s="57">
        <f>IF(OR(ISBLANK(HLOOKUP(O$22,'WFO-Date-Source'!$A$3:$AB$3656,$A54,0))=TRUE,ISERROR(HLOOKUP(O$22,'WFO-Date-Source'!$A$3:$AB$3656,$A54,0))=TRUE),"NA",HLOOKUP(O$22,'WFO-Date-Source'!$A$3:$AB$3656,$A54,0))</f>
        <v>0</v>
      </c>
      <c r="P54" s="57">
        <f>IF(OR(ISBLANK(HLOOKUP(P$22,'WFO-Date-Source'!$A$3:$AB$3656,$A54,0))=TRUE,ISERROR(HLOOKUP(P$22,'WFO-Date-Source'!$A$3:$AB$3656,$A54,0))=TRUE),"NA",HLOOKUP(P$22,'WFO-Date-Source'!$A$3:$AB$3656,$A54,0))</f>
        <v>0</v>
      </c>
      <c r="Q54" s="57">
        <f>IF(OR(ISBLANK(HLOOKUP(Q$22,'WFO-Date-Source'!$A$3:$AB$3656,$A54,0))=TRUE,ISERROR(HLOOKUP(Q$22,'WFO-Date-Source'!$A$3:$AB$3656,$A54,0))=TRUE),"NA",HLOOKUP(Q$22,'WFO-Date-Source'!$A$3:$AB$3656,$A54,0))</f>
        <v>0</v>
      </c>
      <c r="R54" s="57">
        <f>IF(OR(ISBLANK(HLOOKUP(R$22,'WFO-Date-Source'!$A$3:$AB$3656,$A54,0))=TRUE,ISERROR(HLOOKUP(R$22,'WFO-Date-Source'!$A$3:$AB$3656,$A54,0))=TRUE),"NA",HLOOKUP(R$22,'WFO-Date-Source'!$A$3:$AB$3656,$A54,0))</f>
        <v>1000</v>
      </c>
      <c r="S54" s="57">
        <f>IF(OR(ISBLANK(HLOOKUP(S$22,'WFO-Date-Source'!$A$3:$AB$3656,$A54,0))=TRUE,ISERROR(HLOOKUP(S$22,'WFO-Date-Source'!$A$3:$AB$3656,$A54,0))=TRUE),"NA",HLOOKUP(S$22,'WFO-Date-Source'!$A$3:$AB$3656,$A54,0))</f>
        <v>0</v>
      </c>
      <c r="T54" s="57">
        <f>IF(OR(ISBLANK(HLOOKUP(T$22,'WFO-Date-Source'!$A$3:$AB$3656,$A54,0))=TRUE,ISERROR(HLOOKUP(T$22,'WFO-Date-Source'!$A$3:$AB$3656,$A54,0))=TRUE),"NA",HLOOKUP(T$22,'WFO-Date-Source'!$A$3:$AB$3656,$A54,0))</f>
        <v>300</v>
      </c>
      <c r="U54" s="57">
        <f>IF(OR(ISBLANK(HLOOKUP(U$22,'WFO-Date-Source'!$A$3:$AB$3656,$A54,0))=TRUE,ISERROR(HLOOKUP(U$22,'WFO-Date-Source'!$A$3:$AB$3656,$A54,0))=TRUE),"NA",HLOOKUP(U$22,'WFO-Date-Source'!$A$3:$AB$3656,$A54,0))</f>
        <v>200</v>
      </c>
      <c r="V54" s="57">
        <f>IF(OR(ISBLANK(HLOOKUP(V$22,'WFO-Date-Source'!$A$3:$AB$3656,$A54,0))=TRUE,ISERROR(HLOOKUP(V$22,'WFO-Date-Source'!$A$3:$AB$3656,$A54,0))=TRUE),"NA",HLOOKUP(V$22,'WFO-Date-Source'!$A$3:$AB$3656,$A54,0))</f>
        <v>200</v>
      </c>
      <c r="W54" s="57">
        <f>IF(OR(ISBLANK(HLOOKUP(W$22,'WFO-Date-Source'!$A$3:$AB$3656,$A54,0))=TRUE,ISERROR(HLOOKUP(W$22,'WFO-Date-Source'!$A$3:$AB$3656,$A54,0))=TRUE),"NA",HLOOKUP(W$22,'WFO-Date-Source'!$A$3:$AB$3656,$A54,0))</f>
        <v>0</v>
      </c>
      <c r="X54" s="57">
        <f>IF(OR(ISBLANK(HLOOKUP(X$22,'WFO-Date-Source'!$A$3:$AB$3656,$A54,0))=TRUE,ISERROR(HLOOKUP(X$22,'WFO-Date-Source'!$A$3:$AB$3656,$A54,0))=TRUE),"NA",HLOOKUP(X$22,'WFO-Date-Source'!$A$3:$AB$3656,$A54,0))</f>
        <v>3800</v>
      </c>
      <c r="Y54" s="57">
        <f>IF(OR(ISBLANK(HLOOKUP(Y$22,'WFO-Date-Source'!$A$3:$AB$3656,$A54,0))=TRUE,ISERROR(HLOOKUP(Y$22,'WFO-Date-Source'!$A$3:$AB$3656,$A54,0))=TRUE),"NA",HLOOKUP(Y$22,'WFO-Date-Source'!$A$3:$AB$3656,$A54,0))</f>
        <v>0</v>
      </c>
      <c r="Z54" s="57">
        <f>IF(OR(ISBLANK(HLOOKUP(Z$22,'WFO-Date-Source'!$A$3:$AB$3656,$A54,0))=TRUE,ISERROR(HLOOKUP(Z$22,'WFO-Date-Source'!$A$3:$AB$3656,$A54,0))=TRUE),"NA",HLOOKUP(Z$22,'WFO-Date-Source'!$A$3:$AB$3656,$A54,0))</f>
        <v>0</v>
      </c>
      <c r="AA54" s="57">
        <f>IF(OR(ISBLANK(HLOOKUP(AA$22,'WFO-Date-Source'!$A$3:$AB$3656,$A54,0))=TRUE,ISERROR(HLOOKUP(AA$22,'WFO-Date-Source'!$A$3:$AB$3656,$A54,0))=TRUE),"NA",HLOOKUP(AA$22,'WFO-Date-Source'!$A$3:$AB$3656,$A54,0))</f>
        <v>400</v>
      </c>
      <c r="AB54" s="57">
        <f>IF(OR(ISBLANK(HLOOKUP(AB$22,'WFO-Date-Source'!$A$3:$AB$3656,$A54,0))=TRUE,ISERROR(HLOOKUP(AB$22,'WFO-Date-Source'!$A$3:$AB$3656,$A54,0))=TRUE),"NA",HLOOKUP(AB$22,'WFO-Date-Source'!$A$3:$AB$3656,$A54,0))</f>
        <v>200</v>
      </c>
    </row>
    <row r="55" spans="1:28" x14ac:dyDescent="0.15">
      <c r="B55" s="51"/>
    </row>
    <row r="56" spans="1:28" x14ac:dyDescent="0.15">
      <c r="B56" s="51"/>
    </row>
    <row r="57" spans="1:28" x14ac:dyDescent="0.15">
      <c r="B57" s="51"/>
    </row>
  </sheetData>
  <sheetProtection autoFilter="0" pivotTables="0"/>
  <mergeCells count="7">
    <mergeCell ref="J19:Q19"/>
    <mergeCell ref="H20:I20"/>
    <mergeCell ref="R20:V20"/>
    <mergeCell ref="W20:AB20"/>
    <mergeCell ref="C20:E20"/>
    <mergeCell ref="J20:M20"/>
    <mergeCell ref="N20:Q20"/>
  </mergeCells>
  <phoneticPr fontId="2" type="noConversion"/>
  <conditionalFormatting sqref="C23:AB3659">
    <cfRule type="containsText" dxfId="0" priority="1" operator="containsText" text="NA">
      <formula>NOT(ISERROR(SEARCH("NA",C23)))</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0"/>
  <sheetViews>
    <sheetView tabSelected="1" workbookViewId="0">
      <pane ySplit="1" topLeftCell="A484" activePane="bottomLeft" state="frozen"/>
      <selection pane="bottomLeft" activeCell="F510" sqref="F510"/>
    </sheetView>
  </sheetViews>
  <sheetFormatPr defaultColWidth="9" defaultRowHeight="11.25" x14ac:dyDescent="0.15"/>
  <cols>
    <col min="1" max="1" width="14.25" style="92" customWidth="1"/>
    <col min="2" max="2" width="15" style="93" customWidth="1"/>
    <col min="3" max="3" width="9" style="94"/>
    <col min="4" max="5" width="9" style="97"/>
    <col min="6" max="6" width="9" style="98"/>
    <col min="7" max="16384" width="9" style="99"/>
  </cols>
  <sheetData>
    <row r="1" spans="1:7" s="95" customFormat="1" x14ac:dyDescent="0.15">
      <c r="A1" s="92" t="s">
        <v>264</v>
      </c>
      <c r="B1" s="93" t="s">
        <v>265</v>
      </c>
      <c r="C1" s="94" t="s">
        <v>62</v>
      </c>
      <c r="D1" s="93" t="s">
        <v>266</v>
      </c>
      <c r="E1" s="93" t="s">
        <v>267</v>
      </c>
      <c r="F1" s="95" t="s">
        <v>63</v>
      </c>
      <c r="G1" s="95" t="s">
        <v>64</v>
      </c>
    </row>
    <row r="2" spans="1:7" ht="12" x14ac:dyDescent="0.15">
      <c r="A2" s="92">
        <v>41830</v>
      </c>
      <c r="B2" s="93" t="s">
        <v>121</v>
      </c>
      <c r="C2" s="96">
        <v>364</v>
      </c>
      <c r="D2" s="97">
        <v>4000</v>
      </c>
      <c r="E2" s="97">
        <v>7000</v>
      </c>
    </row>
    <row r="3" spans="1:7" ht="12" x14ac:dyDescent="0.15">
      <c r="A3" s="92">
        <v>41830</v>
      </c>
      <c r="B3" s="93" t="s">
        <v>122</v>
      </c>
      <c r="C3" s="96">
        <v>167</v>
      </c>
      <c r="D3" s="97">
        <v>4000</v>
      </c>
      <c r="E3" s="97">
        <v>7000</v>
      </c>
    </row>
    <row r="4" spans="1:7" ht="12" x14ac:dyDescent="0.15">
      <c r="A4" s="92">
        <v>41830</v>
      </c>
      <c r="B4" s="93" t="s">
        <v>128</v>
      </c>
      <c r="C4" s="96">
        <v>951</v>
      </c>
      <c r="D4" s="97">
        <v>4000</v>
      </c>
      <c r="E4" s="97">
        <v>7000</v>
      </c>
    </row>
    <row r="5" spans="1:7" ht="12" x14ac:dyDescent="0.15">
      <c r="A5" s="92">
        <v>41830</v>
      </c>
      <c r="B5" s="93" t="s">
        <v>2</v>
      </c>
      <c r="C5" s="96">
        <v>559</v>
      </c>
      <c r="D5" s="97">
        <v>4000</v>
      </c>
      <c r="E5" s="97">
        <v>7000</v>
      </c>
    </row>
    <row r="6" spans="1:7" ht="12" x14ac:dyDescent="0.15">
      <c r="A6" s="92">
        <v>41830</v>
      </c>
      <c r="B6" s="93" t="s">
        <v>126</v>
      </c>
      <c r="C6" s="96">
        <v>278</v>
      </c>
      <c r="D6" s="97">
        <v>4000</v>
      </c>
      <c r="E6" s="97">
        <v>7000</v>
      </c>
    </row>
    <row r="7" spans="1:7" ht="12" x14ac:dyDescent="0.15">
      <c r="A7" s="92">
        <v>41830</v>
      </c>
      <c r="B7" s="100" t="s">
        <v>67</v>
      </c>
      <c r="C7" s="96">
        <v>608</v>
      </c>
      <c r="D7" s="97">
        <v>4000</v>
      </c>
      <c r="E7" s="97">
        <v>7000</v>
      </c>
    </row>
    <row r="8" spans="1:7" ht="12" x14ac:dyDescent="0.15">
      <c r="A8" s="92">
        <v>41830</v>
      </c>
      <c r="B8" s="100" t="s">
        <v>16</v>
      </c>
      <c r="C8" s="96">
        <v>431</v>
      </c>
      <c r="D8" s="97">
        <v>4000</v>
      </c>
      <c r="E8" s="97">
        <v>7000</v>
      </c>
    </row>
    <row r="9" spans="1:7" ht="12" x14ac:dyDescent="0.15">
      <c r="A9" s="92">
        <v>41830</v>
      </c>
      <c r="B9" s="100" t="s">
        <v>17</v>
      </c>
      <c r="C9" s="96">
        <v>541</v>
      </c>
      <c r="D9" s="97">
        <v>4000</v>
      </c>
      <c r="E9" s="97">
        <v>7000</v>
      </c>
    </row>
    <row r="10" spans="1:7" ht="12" x14ac:dyDescent="0.15">
      <c r="A10" s="92">
        <v>41830</v>
      </c>
      <c r="B10" s="100" t="s">
        <v>18</v>
      </c>
      <c r="C10" s="96">
        <v>859</v>
      </c>
      <c r="D10" s="97">
        <v>4000</v>
      </c>
      <c r="E10" s="97">
        <v>7000</v>
      </c>
    </row>
    <row r="11" spans="1:7" ht="12" x14ac:dyDescent="0.15">
      <c r="A11" s="92">
        <v>41830</v>
      </c>
      <c r="B11" s="100" t="s">
        <v>22</v>
      </c>
      <c r="C11" s="96">
        <v>545</v>
      </c>
      <c r="D11" s="97">
        <v>4000</v>
      </c>
      <c r="E11" s="97">
        <v>7000</v>
      </c>
    </row>
    <row r="12" spans="1:7" ht="12" x14ac:dyDescent="0.15">
      <c r="A12" s="92">
        <v>41830</v>
      </c>
      <c r="B12" s="100" t="s">
        <v>23</v>
      </c>
      <c r="C12" s="96">
        <v>172</v>
      </c>
      <c r="D12" s="97">
        <v>4000</v>
      </c>
      <c r="E12" s="97">
        <v>7000</v>
      </c>
    </row>
    <row r="13" spans="1:7" ht="12" x14ac:dyDescent="0.15">
      <c r="A13" s="92">
        <v>41830</v>
      </c>
      <c r="B13" s="100" t="s">
        <v>24</v>
      </c>
      <c r="C13" s="96">
        <v>186</v>
      </c>
      <c r="D13" s="97">
        <v>4000</v>
      </c>
      <c r="E13" s="97">
        <v>7000</v>
      </c>
    </row>
    <row r="14" spans="1:7" ht="12" x14ac:dyDescent="0.15">
      <c r="A14" s="92">
        <v>41830</v>
      </c>
      <c r="B14" s="100" t="s">
        <v>25</v>
      </c>
      <c r="C14" s="96">
        <v>452</v>
      </c>
      <c r="D14" s="97">
        <v>4000</v>
      </c>
      <c r="E14" s="97">
        <v>7000</v>
      </c>
    </row>
    <row r="15" spans="1:7" ht="12" x14ac:dyDescent="0.15">
      <c r="A15" s="92">
        <v>41830</v>
      </c>
      <c r="B15" s="93" t="s">
        <v>68</v>
      </c>
      <c r="C15" s="96">
        <v>282</v>
      </c>
      <c r="D15" s="97">
        <v>4000</v>
      </c>
      <c r="E15" s="97">
        <v>7000</v>
      </c>
    </row>
    <row r="16" spans="1:7" ht="12" x14ac:dyDescent="0.15">
      <c r="A16" s="92">
        <v>41830</v>
      </c>
      <c r="B16" s="93" t="s">
        <v>117</v>
      </c>
      <c r="C16" s="96">
        <v>419</v>
      </c>
      <c r="D16" s="97">
        <v>4000</v>
      </c>
      <c r="E16" s="97">
        <v>7000</v>
      </c>
    </row>
    <row r="17" spans="1:5" ht="12" x14ac:dyDescent="0.15">
      <c r="A17" s="92">
        <v>41830</v>
      </c>
      <c r="B17" s="93" t="s">
        <v>69</v>
      </c>
      <c r="C17" s="96">
        <v>677</v>
      </c>
      <c r="D17" s="97">
        <v>4000</v>
      </c>
      <c r="E17" s="97">
        <v>7000</v>
      </c>
    </row>
    <row r="18" spans="1:5" ht="12" x14ac:dyDescent="0.15">
      <c r="A18" s="92">
        <v>41830</v>
      </c>
      <c r="B18" s="93" t="s">
        <v>118</v>
      </c>
      <c r="C18" s="96">
        <v>671</v>
      </c>
      <c r="D18" s="97">
        <v>4000</v>
      </c>
      <c r="E18" s="97">
        <v>7000</v>
      </c>
    </row>
    <row r="19" spans="1:5" ht="12" x14ac:dyDescent="0.15">
      <c r="A19" s="92">
        <v>41830</v>
      </c>
      <c r="B19" s="93" t="s">
        <v>70</v>
      </c>
      <c r="C19" s="96">
        <v>937</v>
      </c>
      <c r="D19" s="97">
        <v>4000</v>
      </c>
      <c r="E19" s="97">
        <v>7000</v>
      </c>
    </row>
    <row r="20" spans="1:5" ht="12" x14ac:dyDescent="0.15">
      <c r="A20" s="92">
        <v>41830</v>
      </c>
      <c r="B20" s="93" t="s">
        <v>119</v>
      </c>
      <c r="C20" s="96">
        <v>642</v>
      </c>
      <c r="D20" s="97">
        <v>4000</v>
      </c>
      <c r="E20" s="97">
        <v>7000</v>
      </c>
    </row>
    <row r="21" spans="1:5" ht="12" x14ac:dyDescent="0.15">
      <c r="A21" s="92">
        <v>41830</v>
      </c>
      <c r="B21" s="93" t="s">
        <v>85</v>
      </c>
      <c r="C21" s="96">
        <v>964</v>
      </c>
      <c r="D21" s="97">
        <v>4000</v>
      </c>
      <c r="E21" s="97">
        <v>7000</v>
      </c>
    </row>
    <row r="22" spans="1:5" ht="12" x14ac:dyDescent="0.15">
      <c r="A22" s="92">
        <v>41830</v>
      </c>
      <c r="B22" s="93" t="s">
        <v>120</v>
      </c>
      <c r="C22" s="96">
        <v>540</v>
      </c>
      <c r="D22" s="97">
        <v>4000</v>
      </c>
      <c r="E22" s="97">
        <v>7000</v>
      </c>
    </row>
    <row r="23" spans="1:5" ht="12" x14ac:dyDescent="0.15">
      <c r="A23" s="92">
        <v>41830</v>
      </c>
      <c r="B23" s="93" t="s">
        <v>86</v>
      </c>
      <c r="C23" s="96">
        <v>618</v>
      </c>
      <c r="D23" s="97">
        <v>4000</v>
      </c>
      <c r="E23" s="97">
        <v>7000</v>
      </c>
    </row>
    <row r="24" spans="1:5" ht="12" x14ac:dyDescent="0.15">
      <c r="A24" s="92">
        <v>41830</v>
      </c>
      <c r="B24" s="93" t="s">
        <v>127</v>
      </c>
      <c r="C24" s="96">
        <v>909</v>
      </c>
      <c r="D24" s="97">
        <v>4000</v>
      </c>
      <c r="E24" s="97">
        <v>7000</v>
      </c>
    </row>
    <row r="25" spans="1:5" ht="12" x14ac:dyDescent="0.15">
      <c r="A25" s="92">
        <v>41830</v>
      </c>
      <c r="B25" s="93" t="s">
        <v>129</v>
      </c>
      <c r="C25" s="96">
        <v>119</v>
      </c>
      <c r="D25" s="97">
        <v>4000</v>
      </c>
      <c r="E25" s="97">
        <v>7000</v>
      </c>
    </row>
    <row r="26" spans="1:5" ht="12" x14ac:dyDescent="0.15">
      <c r="A26" s="92">
        <v>41830</v>
      </c>
      <c r="B26" s="93" t="s">
        <v>130</v>
      </c>
      <c r="C26" s="96">
        <v>353</v>
      </c>
      <c r="D26" s="97">
        <v>1000</v>
      </c>
      <c r="E26" s="97">
        <v>2000</v>
      </c>
    </row>
    <row r="27" spans="1:5" ht="12" x14ac:dyDescent="0.15">
      <c r="A27" s="92">
        <v>41830</v>
      </c>
      <c r="B27" s="93" t="s">
        <v>131</v>
      </c>
      <c r="C27" s="96">
        <v>631</v>
      </c>
      <c r="D27" s="97">
        <v>1000</v>
      </c>
      <c r="E27" s="97">
        <v>2000</v>
      </c>
    </row>
    <row r="28" spans="1:5" ht="12" x14ac:dyDescent="0.15">
      <c r="A28" s="92">
        <v>41858</v>
      </c>
      <c r="B28" s="93" t="s">
        <v>121</v>
      </c>
      <c r="C28" s="96">
        <v>690</v>
      </c>
      <c r="D28" s="97">
        <v>4000</v>
      </c>
      <c r="E28" s="97">
        <v>7000</v>
      </c>
    </row>
    <row r="29" spans="1:5" ht="12" x14ac:dyDescent="0.15">
      <c r="A29" s="92">
        <v>41858</v>
      </c>
      <c r="B29" s="93" t="s">
        <v>122</v>
      </c>
      <c r="C29" s="96">
        <v>848</v>
      </c>
      <c r="D29" s="97">
        <v>4000</v>
      </c>
      <c r="E29" s="97">
        <v>7000</v>
      </c>
    </row>
    <row r="30" spans="1:5" ht="12" x14ac:dyDescent="0.15">
      <c r="A30" s="92">
        <v>41858</v>
      </c>
      <c r="B30" s="93" t="s">
        <v>128</v>
      </c>
      <c r="C30" s="96">
        <v>927</v>
      </c>
      <c r="D30" s="97">
        <v>4000</v>
      </c>
      <c r="E30" s="97">
        <v>7000</v>
      </c>
    </row>
    <row r="31" spans="1:5" ht="12" x14ac:dyDescent="0.15">
      <c r="A31" s="92">
        <v>41858</v>
      </c>
      <c r="B31" s="93" t="s">
        <v>2</v>
      </c>
      <c r="C31" s="96">
        <v>970</v>
      </c>
      <c r="D31" s="97">
        <v>4000</v>
      </c>
      <c r="E31" s="97">
        <v>7000</v>
      </c>
    </row>
    <row r="32" spans="1:5" ht="12" x14ac:dyDescent="0.15">
      <c r="A32" s="92">
        <v>41858</v>
      </c>
      <c r="B32" s="93" t="s">
        <v>126</v>
      </c>
      <c r="C32" s="96">
        <v>768</v>
      </c>
      <c r="D32" s="97">
        <v>4000</v>
      </c>
      <c r="E32" s="97">
        <v>7000</v>
      </c>
    </row>
    <row r="33" spans="1:5" ht="12" x14ac:dyDescent="0.15">
      <c r="A33" s="92">
        <v>41858</v>
      </c>
      <c r="B33" s="100" t="s">
        <v>67</v>
      </c>
      <c r="C33" s="96">
        <v>955</v>
      </c>
      <c r="D33" s="97">
        <v>4000</v>
      </c>
      <c r="E33" s="97">
        <v>7000</v>
      </c>
    </row>
    <row r="34" spans="1:5" ht="12" x14ac:dyDescent="0.15">
      <c r="A34" s="92">
        <v>41858</v>
      </c>
      <c r="B34" s="100" t="s">
        <v>16</v>
      </c>
      <c r="C34" s="96">
        <v>158</v>
      </c>
      <c r="D34" s="97">
        <v>4000</v>
      </c>
      <c r="E34" s="97">
        <v>7000</v>
      </c>
    </row>
    <row r="35" spans="1:5" ht="12" x14ac:dyDescent="0.15">
      <c r="A35" s="92">
        <v>41858</v>
      </c>
      <c r="B35" s="100" t="s">
        <v>17</v>
      </c>
      <c r="C35" s="96">
        <v>820</v>
      </c>
      <c r="D35" s="97">
        <v>4000</v>
      </c>
      <c r="E35" s="97">
        <v>7000</v>
      </c>
    </row>
    <row r="36" spans="1:5" ht="12" x14ac:dyDescent="0.15">
      <c r="A36" s="92">
        <v>41858</v>
      </c>
      <c r="B36" s="100" t="s">
        <v>18</v>
      </c>
      <c r="C36" s="96">
        <v>826</v>
      </c>
      <c r="D36" s="97">
        <v>4000</v>
      </c>
      <c r="E36" s="97">
        <v>7000</v>
      </c>
    </row>
    <row r="37" spans="1:5" ht="12" x14ac:dyDescent="0.15">
      <c r="A37" s="92">
        <v>41858</v>
      </c>
      <c r="B37" s="100" t="s">
        <v>22</v>
      </c>
      <c r="C37" s="96">
        <v>764</v>
      </c>
      <c r="D37" s="97">
        <v>4000</v>
      </c>
      <c r="E37" s="97">
        <v>7000</v>
      </c>
    </row>
    <row r="38" spans="1:5" ht="12" x14ac:dyDescent="0.15">
      <c r="A38" s="92">
        <v>41858</v>
      </c>
      <c r="B38" s="100" t="s">
        <v>23</v>
      </c>
      <c r="C38" s="96">
        <v>698</v>
      </c>
      <c r="D38" s="97">
        <v>4000</v>
      </c>
      <c r="E38" s="97">
        <v>7000</v>
      </c>
    </row>
    <row r="39" spans="1:5" ht="12" x14ac:dyDescent="0.15">
      <c r="A39" s="92">
        <v>41858</v>
      </c>
      <c r="B39" s="100" t="s">
        <v>24</v>
      </c>
      <c r="C39" s="96">
        <v>947</v>
      </c>
      <c r="D39" s="97">
        <v>4000</v>
      </c>
      <c r="E39" s="97">
        <v>7000</v>
      </c>
    </row>
    <row r="40" spans="1:5" ht="12" x14ac:dyDescent="0.15">
      <c r="A40" s="92">
        <v>41858</v>
      </c>
      <c r="B40" s="100" t="s">
        <v>25</v>
      </c>
      <c r="C40" s="96">
        <v>934</v>
      </c>
      <c r="D40" s="97">
        <v>4000</v>
      </c>
      <c r="E40" s="97">
        <v>7000</v>
      </c>
    </row>
    <row r="41" spans="1:5" ht="12" x14ac:dyDescent="0.15">
      <c r="A41" s="92">
        <v>41858</v>
      </c>
      <c r="B41" s="93" t="s">
        <v>68</v>
      </c>
      <c r="C41" s="96">
        <v>482</v>
      </c>
      <c r="D41" s="97">
        <v>4000</v>
      </c>
      <c r="E41" s="97">
        <v>7000</v>
      </c>
    </row>
    <row r="42" spans="1:5" ht="12" x14ac:dyDescent="0.15">
      <c r="A42" s="92">
        <v>41858</v>
      </c>
      <c r="B42" s="93" t="s">
        <v>117</v>
      </c>
      <c r="C42" s="96">
        <v>791</v>
      </c>
      <c r="D42" s="97">
        <v>4000</v>
      </c>
      <c r="E42" s="97">
        <v>7000</v>
      </c>
    </row>
    <row r="43" spans="1:5" ht="12" x14ac:dyDescent="0.15">
      <c r="A43" s="92">
        <v>41858</v>
      </c>
      <c r="B43" s="93" t="s">
        <v>69</v>
      </c>
      <c r="C43" s="96">
        <v>251</v>
      </c>
      <c r="D43" s="97">
        <v>4000</v>
      </c>
      <c r="E43" s="97">
        <v>7000</v>
      </c>
    </row>
    <row r="44" spans="1:5" ht="12" x14ac:dyDescent="0.15">
      <c r="A44" s="92">
        <v>41858</v>
      </c>
      <c r="B44" s="93" t="s">
        <v>118</v>
      </c>
      <c r="C44" s="96">
        <v>765</v>
      </c>
      <c r="D44" s="97">
        <v>4000</v>
      </c>
      <c r="E44" s="97">
        <v>7000</v>
      </c>
    </row>
    <row r="45" spans="1:5" ht="12" x14ac:dyDescent="0.15">
      <c r="A45" s="92">
        <v>41858</v>
      </c>
      <c r="B45" s="93" t="s">
        <v>70</v>
      </c>
      <c r="C45" s="96">
        <v>215</v>
      </c>
      <c r="D45" s="97">
        <v>4000</v>
      </c>
      <c r="E45" s="97">
        <v>7000</v>
      </c>
    </row>
    <row r="46" spans="1:5" ht="12" x14ac:dyDescent="0.15">
      <c r="A46" s="92">
        <v>41858</v>
      </c>
      <c r="B46" s="93" t="s">
        <v>119</v>
      </c>
      <c r="C46" s="96">
        <v>216</v>
      </c>
      <c r="D46" s="97">
        <v>4000</v>
      </c>
      <c r="E46" s="97">
        <v>7000</v>
      </c>
    </row>
    <row r="47" spans="1:5" ht="12" x14ac:dyDescent="0.15">
      <c r="A47" s="92">
        <v>41858</v>
      </c>
      <c r="B47" s="93" t="s">
        <v>85</v>
      </c>
      <c r="C47" s="96">
        <v>772</v>
      </c>
      <c r="D47" s="97">
        <v>4000</v>
      </c>
      <c r="E47" s="97">
        <v>7000</v>
      </c>
    </row>
    <row r="48" spans="1:5" ht="12" x14ac:dyDescent="0.15">
      <c r="A48" s="92">
        <v>41858</v>
      </c>
      <c r="B48" s="93" t="s">
        <v>120</v>
      </c>
      <c r="C48" s="96">
        <v>261</v>
      </c>
      <c r="D48" s="97">
        <v>4000</v>
      </c>
      <c r="E48" s="97">
        <v>7000</v>
      </c>
    </row>
    <row r="49" spans="1:5" ht="12" x14ac:dyDescent="0.15">
      <c r="A49" s="92">
        <v>41858</v>
      </c>
      <c r="B49" s="93" t="s">
        <v>86</v>
      </c>
      <c r="C49" s="96">
        <v>207</v>
      </c>
      <c r="D49" s="97">
        <v>4000</v>
      </c>
      <c r="E49" s="97">
        <v>7000</v>
      </c>
    </row>
    <row r="50" spans="1:5" ht="12" x14ac:dyDescent="0.15">
      <c r="A50" s="92">
        <v>41858</v>
      </c>
      <c r="B50" s="93" t="s">
        <v>127</v>
      </c>
      <c r="C50" s="96">
        <v>900</v>
      </c>
      <c r="D50" s="97">
        <v>4000</v>
      </c>
      <c r="E50" s="97">
        <v>7000</v>
      </c>
    </row>
    <row r="51" spans="1:5" ht="12" x14ac:dyDescent="0.15">
      <c r="A51" s="92">
        <v>41858</v>
      </c>
      <c r="B51" s="93" t="s">
        <v>129</v>
      </c>
      <c r="C51" s="96">
        <v>624</v>
      </c>
      <c r="D51" s="97">
        <v>4000</v>
      </c>
      <c r="E51" s="97">
        <v>7000</v>
      </c>
    </row>
    <row r="52" spans="1:5" ht="12" x14ac:dyDescent="0.15">
      <c r="A52" s="92">
        <v>41858</v>
      </c>
      <c r="B52" s="93" t="s">
        <v>130</v>
      </c>
      <c r="C52" s="96">
        <v>186</v>
      </c>
      <c r="D52" s="97">
        <v>1000</v>
      </c>
      <c r="E52" s="97">
        <v>2000</v>
      </c>
    </row>
    <row r="53" spans="1:5" ht="12" x14ac:dyDescent="0.15">
      <c r="A53" s="92">
        <v>41858</v>
      </c>
      <c r="B53" s="93" t="s">
        <v>131</v>
      </c>
      <c r="C53" s="96">
        <v>378</v>
      </c>
      <c r="D53" s="97">
        <v>1000</v>
      </c>
      <c r="E53" s="97">
        <v>2000</v>
      </c>
    </row>
    <row r="54" spans="1:5" ht="12" x14ac:dyDescent="0.15">
      <c r="A54" s="92">
        <v>41894</v>
      </c>
      <c r="B54" s="93" t="s">
        <v>121</v>
      </c>
      <c r="C54" s="96">
        <v>676</v>
      </c>
      <c r="D54" s="97">
        <v>4000</v>
      </c>
      <c r="E54" s="97">
        <v>7000</v>
      </c>
    </row>
    <row r="55" spans="1:5" ht="12" x14ac:dyDescent="0.15">
      <c r="A55" s="92">
        <v>41894</v>
      </c>
      <c r="B55" s="93" t="s">
        <v>122</v>
      </c>
      <c r="C55" s="96">
        <v>826</v>
      </c>
      <c r="D55" s="97">
        <v>4000</v>
      </c>
      <c r="E55" s="97">
        <v>7000</v>
      </c>
    </row>
    <row r="56" spans="1:5" ht="12" x14ac:dyDescent="0.15">
      <c r="A56" s="92">
        <v>41894</v>
      </c>
      <c r="B56" s="93" t="s">
        <v>128</v>
      </c>
      <c r="C56" s="96">
        <v>115</v>
      </c>
      <c r="D56" s="97">
        <v>4000</v>
      </c>
      <c r="E56" s="97">
        <v>7000</v>
      </c>
    </row>
    <row r="57" spans="1:5" ht="12" x14ac:dyDescent="0.15">
      <c r="A57" s="92">
        <v>41894</v>
      </c>
      <c r="B57" s="93" t="s">
        <v>2</v>
      </c>
      <c r="C57" s="96">
        <v>731</v>
      </c>
      <c r="D57" s="97">
        <v>4000</v>
      </c>
      <c r="E57" s="97">
        <v>7000</v>
      </c>
    </row>
    <row r="58" spans="1:5" ht="12" x14ac:dyDescent="0.15">
      <c r="A58" s="92">
        <v>41894</v>
      </c>
      <c r="B58" s="93" t="s">
        <v>126</v>
      </c>
      <c r="C58" s="96">
        <v>710</v>
      </c>
      <c r="D58" s="97">
        <v>4000</v>
      </c>
      <c r="E58" s="97">
        <v>7000</v>
      </c>
    </row>
    <row r="59" spans="1:5" ht="12" x14ac:dyDescent="0.15">
      <c r="A59" s="92">
        <v>41894</v>
      </c>
      <c r="B59" s="100" t="s">
        <v>67</v>
      </c>
      <c r="C59" s="96">
        <v>349</v>
      </c>
      <c r="D59" s="97">
        <v>4000</v>
      </c>
      <c r="E59" s="97">
        <v>7000</v>
      </c>
    </row>
    <row r="60" spans="1:5" ht="12" x14ac:dyDescent="0.15">
      <c r="A60" s="92">
        <v>41894</v>
      </c>
      <c r="B60" s="100" t="s">
        <v>16</v>
      </c>
      <c r="C60" s="96">
        <v>74</v>
      </c>
      <c r="D60" s="97">
        <v>4000</v>
      </c>
      <c r="E60" s="97">
        <v>7000</v>
      </c>
    </row>
    <row r="61" spans="1:5" ht="12" x14ac:dyDescent="0.15">
      <c r="A61" s="92">
        <v>41894</v>
      </c>
      <c r="B61" s="100" t="s">
        <v>17</v>
      </c>
      <c r="C61" s="96">
        <v>812</v>
      </c>
      <c r="D61" s="97">
        <v>4000</v>
      </c>
      <c r="E61" s="97">
        <v>7000</v>
      </c>
    </row>
    <row r="62" spans="1:5" ht="12" x14ac:dyDescent="0.15">
      <c r="A62" s="92">
        <v>41894</v>
      </c>
      <c r="B62" s="100" t="s">
        <v>18</v>
      </c>
      <c r="C62" s="96">
        <v>604</v>
      </c>
      <c r="D62" s="97">
        <v>4000</v>
      </c>
      <c r="E62" s="97">
        <v>7000</v>
      </c>
    </row>
    <row r="63" spans="1:5" ht="12" x14ac:dyDescent="0.15">
      <c r="A63" s="92">
        <v>41894</v>
      </c>
      <c r="B63" s="100" t="s">
        <v>22</v>
      </c>
      <c r="C63" s="96">
        <v>397</v>
      </c>
      <c r="D63" s="97">
        <v>4000</v>
      </c>
      <c r="E63" s="97">
        <v>7000</v>
      </c>
    </row>
    <row r="64" spans="1:5" ht="12" x14ac:dyDescent="0.15">
      <c r="A64" s="92">
        <v>41894</v>
      </c>
      <c r="B64" s="100" t="s">
        <v>23</v>
      </c>
      <c r="C64" s="96">
        <v>638</v>
      </c>
      <c r="D64" s="97">
        <v>4000</v>
      </c>
      <c r="E64" s="97">
        <v>7000</v>
      </c>
    </row>
    <row r="65" spans="1:5" ht="12" x14ac:dyDescent="0.15">
      <c r="A65" s="92">
        <v>41894</v>
      </c>
      <c r="B65" s="100" t="s">
        <v>24</v>
      </c>
      <c r="C65" s="96">
        <v>466</v>
      </c>
      <c r="D65" s="97">
        <v>4000</v>
      </c>
      <c r="E65" s="97">
        <v>7000</v>
      </c>
    </row>
    <row r="66" spans="1:5" ht="12" x14ac:dyDescent="0.15">
      <c r="A66" s="92">
        <v>41894</v>
      </c>
      <c r="B66" s="100" t="s">
        <v>25</v>
      </c>
      <c r="C66" s="96">
        <v>555</v>
      </c>
      <c r="D66" s="97">
        <v>4000</v>
      </c>
      <c r="E66" s="97">
        <v>7000</v>
      </c>
    </row>
    <row r="67" spans="1:5" ht="12" x14ac:dyDescent="0.15">
      <c r="A67" s="92">
        <v>41894</v>
      </c>
      <c r="B67" s="93" t="s">
        <v>68</v>
      </c>
      <c r="C67" s="96">
        <v>588</v>
      </c>
      <c r="D67" s="97">
        <v>4000</v>
      </c>
      <c r="E67" s="97">
        <v>7000</v>
      </c>
    </row>
    <row r="68" spans="1:5" ht="12" x14ac:dyDescent="0.15">
      <c r="A68" s="92">
        <v>41894</v>
      </c>
      <c r="B68" s="93" t="s">
        <v>117</v>
      </c>
      <c r="C68" s="96">
        <v>286</v>
      </c>
      <c r="D68" s="97">
        <v>4000</v>
      </c>
      <c r="E68" s="97">
        <v>7000</v>
      </c>
    </row>
    <row r="69" spans="1:5" ht="12" x14ac:dyDescent="0.15">
      <c r="A69" s="92">
        <v>41894</v>
      </c>
      <c r="B69" s="93" t="s">
        <v>69</v>
      </c>
      <c r="C69" s="96">
        <v>650</v>
      </c>
      <c r="D69" s="97">
        <v>4000</v>
      </c>
      <c r="E69" s="97">
        <v>7000</v>
      </c>
    </row>
    <row r="70" spans="1:5" ht="12" x14ac:dyDescent="0.15">
      <c r="A70" s="92">
        <v>41894</v>
      </c>
      <c r="B70" s="93" t="s">
        <v>118</v>
      </c>
      <c r="C70" s="96">
        <v>593</v>
      </c>
      <c r="D70" s="97">
        <v>4000</v>
      </c>
      <c r="E70" s="97">
        <v>7000</v>
      </c>
    </row>
    <row r="71" spans="1:5" ht="12" x14ac:dyDescent="0.15">
      <c r="A71" s="92">
        <v>41894</v>
      </c>
      <c r="B71" s="93" t="s">
        <v>70</v>
      </c>
      <c r="C71" s="96">
        <v>375</v>
      </c>
      <c r="D71" s="97">
        <v>4000</v>
      </c>
      <c r="E71" s="97">
        <v>7000</v>
      </c>
    </row>
    <row r="72" spans="1:5" ht="12" x14ac:dyDescent="0.15">
      <c r="A72" s="92">
        <v>41894</v>
      </c>
      <c r="B72" s="93" t="s">
        <v>119</v>
      </c>
      <c r="C72" s="96">
        <v>596</v>
      </c>
      <c r="D72" s="97">
        <v>4000</v>
      </c>
      <c r="E72" s="97">
        <v>7000</v>
      </c>
    </row>
    <row r="73" spans="1:5" ht="12" x14ac:dyDescent="0.15">
      <c r="A73" s="92">
        <v>41894</v>
      </c>
      <c r="B73" s="93" t="s">
        <v>85</v>
      </c>
      <c r="C73" s="96">
        <v>789</v>
      </c>
      <c r="D73" s="97">
        <v>4000</v>
      </c>
      <c r="E73" s="97">
        <v>7000</v>
      </c>
    </row>
    <row r="74" spans="1:5" ht="12" x14ac:dyDescent="0.15">
      <c r="A74" s="92">
        <v>41894</v>
      </c>
      <c r="B74" s="93" t="s">
        <v>120</v>
      </c>
      <c r="C74" s="96">
        <v>695</v>
      </c>
      <c r="D74" s="97">
        <v>4000</v>
      </c>
      <c r="E74" s="97">
        <v>7000</v>
      </c>
    </row>
    <row r="75" spans="1:5" ht="12" x14ac:dyDescent="0.15">
      <c r="A75" s="92">
        <v>41894</v>
      </c>
      <c r="B75" s="93" t="s">
        <v>86</v>
      </c>
      <c r="C75" s="96">
        <v>315</v>
      </c>
      <c r="D75" s="97">
        <v>4000</v>
      </c>
      <c r="E75" s="97">
        <v>7000</v>
      </c>
    </row>
    <row r="76" spans="1:5" ht="12" x14ac:dyDescent="0.15">
      <c r="A76" s="92">
        <v>41894</v>
      </c>
      <c r="B76" s="93" t="s">
        <v>127</v>
      </c>
      <c r="C76" s="96">
        <v>17</v>
      </c>
      <c r="D76" s="97">
        <v>4000</v>
      </c>
      <c r="E76" s="97">
        <v>7000</v>
      </c>
    </row>
    <row r="77" spans="1:5" ht="12" x14ac:dyDescent="0.15">
      <c r="A77" s="92">
        <v>41894</v>
      </c>
      <c r="B77" s="93" t="s">
        <v>129</v>
      </c>
      <c r="C77" s="96">
        <v>620</v>
      </c>
      <c r="D77" s="97">
        <v>4000</v>
      </c>
      <c r="E77" s="97">
        <v>7000</v>
      </c>
    </row>
    <row r="78" spans="1:5" ht="12" x14ac:dyDescent="0.15">
      <c r="A78" s="92">
        <v>41894</v>
      </c>
      <c r="B78" s="93" t="s">
        <v>130</v>
      </c>
      <c r="C78" s="96">
        <v>659</v>
      </c>
      <c r="D78" s="97">
        <v>1000</v>
      </c>
      <c r="E78" s="97">
        <v>2000</v>
      </c>
    </row>
    <row r="79" spans="1:5" ht="12" x14ac:dyDescent="0.15">
      <c r="A79" s="92">
        <v>41894</v>
      </c>
      <c r="B79" s="93" t="s">
        <v>131</v>
      </c>
      <c r="C79" s="96">
        <v>106</v>
      </c>
      <c r="D79" s="97">
        <v>1000</v>
      </c>
      <c r="E79" s="97">
        <v>2000</v>
      </c>
    </row>
    <row r="80" spans="1:5" ht="12" x14ac:dyDescent="0.15">
      <c r="A80" s="92">
        <v>41928</v>
      </c>
      <c r="B80" s="93" t="s">
        <v>121</v>
      </c>
      <c r="C80" s="96">
        <v>67</v>
      </c>
      <c r="D80" s="97">
        <v>4000</v>
      </c>
      <c r="E80" s="97">
        <v>7000</v>
      </c>
    </row>
    <row r="81" spans="1:5" ht="12" x14ac:dyDescent="0.15">
      <c r="A81" s="92">
        <v>41928</v>
      </c>
      <c r="B81" s="93" t="s">
        <v>122</v>
      </c>
      <c r="C81" s="96">
        <v>540</v>
      </c>
      <c r="D81" s="97">
        <v>4000</v>
      </c>
      <c r="E81" s="97">
        <v>7000</v>
      </c>
    </row>
    <row r="82" spans="1:5" ht="12" x14ac:dyDescent="0.15">
      <c r="A82" s="92">
        <v>41928</v>
      </c>
      <c r="B82" s="93" t="s">
        <v>128</v>
      </c>
      <c r="C82" s="96">
        <v>779</v>
      </c>
      <c r="D82" s="97">
        <v>4000</v>
      </c>
      <c r="E82" s="97">
        <v>7000</v>
      </c>
    </row>
    <row r="83" spans="1:5" ht="12" x14ac:dyDescent="0.15">
      <c r="A83" s="92">
        <v>41928</v>
      </c>
      <c r="B83" s="93" t="s">
        <v>2</v>
      </c>
      <c r="C83" s="96">
        <v>894</v>
      </c>
      <c r="D83" s="97">
        <v>4000</v>
      </c>
      <c r="E83" s="97">
        <v>7000</v>
      </c>
    </row>
    <row r="84" spans="1:5" ht="12" x14ac:dyDescent="0.15">
      <c r="A84" s="92">
        <v>41928</v>
      </c>
      <c r="B84" s="93" t="s">
        <v>126</v>
      </c>
      <c r="C84" s="96">
        <v>677</v>
      </c>
      <c r="D84" s="97">
        <v>4000</v>
      </c>
      <c r="E84" s="97">
        <v>7000</v>
      </c>
    </row>
    <row r="85" spans="1:5" ht="12" x14ac:dyDescent="0.15">
      <c r="A85" s="92">
        <v>41928</v>
      </c>
      <c r="B85" s="100" t="s">
        <v>67</v>
      </c>
      <c r="C85" s="96">
        <v>824</v>
      </c>
      <c r="D85" s="97">
        <v>4000</v>
      </c>
      <c r="E85" s="97">
        <v>7000</v>
      </c>
    </row>
    <row r="86" spans="1:5" ht="12" x14ac:dyDescent="0.15">
      <c r="A86" s="92">
        <v>41928</v>
      </c>
      <c r="B86" s="100" t="s">
        <v>16</v>
      </c>
      <c r="C86" s="96">
        <v>142</v>
      </c>
      <c r="D86" s="97">
        <v>4000</v>
      </c>
      <c r="E86" s="97">
        <v>7000</v>
      </c>
    </row>
    <row r="87" spans="1:5" ht="12" x14ac:dyDescent="0.15">
      <c r="A87" s="92">
        <v>41928</v>
      </c>
      <c r="B87" s="100" t="s">
        <v>17</v>
      </c>
      <c r="C87" s="96">
        <v>377</v>
      </c>
      <c r="D87" s="97">
        <v>4000</v>
      </c>
      <c r="E87" s="97">
        <v>7000</v>
      </c>
    </row>
    <row r="88" spans="1:5" ht="12" x14ac:dyDescent="0.15">
      <c r="A88" s="92">
        <v>41928</v>
      </c>
      <c r="B88" s="100" t="s">
        <v>18</v>
      </c>
      <c r="C88" s="96">
        <v>394</v>
      </c>
      <c r="D88" s="97">
        <v>4000</v>
      </c>
      <c r="E88" s="97">
        <v>7000</v>
      </c>
    </row>
    <row r="89" spans="1:5" ht="12" x14ac:dyDescent="0.15">
      <c r="A89" s="92">
        <v>41928</v>
      </c>
      <c r="B89" s="100" t="s">
        <v>22</v>
      </c>
      <c r="C89" s="96">
        <v>823</v>
      </c>
      <c r="D89" s="97">
        <v>4000</v>
      </c>
      <c r="E89" s="97">
        <v>7000</v>
      </c>
    </row>
    <row r="90" spans="1:5" ht="12" x14ac:dyDescent="0.15">
      <c r="A90" s="92">
        <v>41928</v>
      </c>
      <c r="B90" s="100" t="s">
        <v>23</v>
      </c>
      <c r="C90" s="96">
        <v>241</v>
      </c>
      <c r="D90" s="97">
        <v>4000</v>
      </c>
      <c r="E90" s="97">
        <v>7000</v>
      </c>
    </row>
    <row r="91" spans="1:5" ht="12" x14ac:dyDescent="0.15">
      <c r="A91" s="92">
        <v>41928</v>
      </c>
      <c r="B91" s="100" t="s">
        <v>24</v>
      </c>
      <c r="C91" s="96">
        <v>675</v>
      </c>
      <c r="D91" s="97">
        <v>4000</v>
      </c>
      <c r="E91" s="97">
        <v>7000</v>
      </c>
    </row>
    <row r="92" spans="1:5" ht="12" x14ac:dyDescent="0.15">
      <c r="A92" s="92">
        <v>41928</v>
      </c>
      <c r="B92" s="100" t="s">
        <v>25</v>
      </c>
      <c r="C92" s="96">
        <v>215</v>
      </c>
      <c r="D92" s="97">
        <v>4000</v>
      </c>
      <c r="E92" s="97">
        <v>7000</v>
      </c>
    </row>
    <row r="93" spans="1:5" ht="12" x14ac:dyDescent="0.15">
      <c r="A93" s="92">
        <v>41928</v>
      </c>
      <c r="B93" s="93" t="s">
        <v>68</v>
      </c>
      <c r="C93" s="96">
        <v>503</v>
      </c>
      <c r="D93" s="97">
        <v>4000</v>
      </c>
      <c r="E93" s="97">
        <v>7000</v>
      </c>
    </row>
    <row r="94" spans="1:5" ht="12" x14ac:dyDescent="0.15">
      <c r="A94" s="92">
        <v>41928</v>
      </c>
      <c r="B94" s="93" t="s">
        <v>117</v>
      </c>
      <c r="C94" s="96">
        <v>146</v>
      </c>
      <c r="D94" s="97">
        <v>4000</v>
      </c>
      <c r="E94" s="97">
        <v>7000</v>
      </c>
    </row>
    <row r="95" spans="1:5" ht="12" x14ac:dyDescent="0.15">
      <c r="A95" s="92">
        <v>41928</v>
      </c>
      <c r="B95" s="93" t="s">
        <v>69</v>
      </c>
      <c r="C95" s="96">
        <v>833</v>
      </c>
      <c r="D95" s="97">
        <v>4000</v>
      </c>
      <c r="E95" s="97">
        <v>7000</v>
      </c>
    </row>
    <row r="96" spans="1:5" ht="12" x14ac:dyDescent="0.15">
      <c r="A96" s="92">
        <v>41928</v>
      </c>
      <c r="B96" s="93" t="s">
        <v>118</v>
      </c>
      <c r="C96" s="96">
        <v>71</v>
      </c>
      <c r="D96" s="97">
        <v>4000</v>
      </c>
      <c r="E96" s="97">
        <v>7000</v>
      </c>
    </row>
    <row r="97" spans="1:5" ht="12" x14ac:dyDescent="0.15">
      <c r="A97" s="92">
        <v>41928</v>
      </c>
      <c r="B97" s="93" t="s">
        <v>70</v>
      </c>
      <c r="C97" s="96">
        <v>140</v>
      </c>
      <c r="D97" s="97">
        <v>4000</v>
      </c>
      <c r="E97" s="97">
        <v>7000</v>
      </c>
    </row>
    <row r="98" spans="1:5" ht="12" x14ac:dyDescent="0.15">
      <c r="A98" s="92">
        <v>41928</v>
      </c>
      <c r="B98" s="93" t="s">
        <v>119</v>
      </c>
      <c r="C98" s="96">
        <v>488</v>
      </c>
      <c r="D98" s="97">
        <v>4000</v>
      </c>
      <c r="E98" s="97">
        <v>7000</v>
      </c>
    </row>
    <row r="99" spans="1:5" ht="12" x14ac:dyDescent="0.15">
      <c r="A99" s="92">
        <v>41928</v>
      </c>
      <c r="B99" s="93" t="s">
        <v>85</v>
      </c>
      <c r="C99" s="96">
        <v>984</v>
      </c>
      <c r="D99" s="97">
        <v>4000</v>
      </c>
      <c r="E99" s="97">
        <v>7000</v>
      </c>
    </row>
    <row r="100" spans="1:5" ht="12" x14ac:dyDescent="0.15">
      <c r="A100" s="92">
        <v>41928</v>
      </c>
      <c r="B100" s="93" t="s">
        <v>120</v>
      </c>
      <c r="C100" s="96">
        <v>609</v>
      </c>
      <c r="D100" s="97">
        <v>4000</v>
      </c>
      <c r="E100" s="97">
        <v>7000</v>
      </c>
    </row>
    <row r="101" spans="1:5" ht="12" x14ac:dyDescent="0.15">
      <c r="A101" s="92">
        <v>41928</v>
      </c>
      <c r="B101" s="93" t="s">
        <v>86</v>
      </c>
      <c r="C101" s="96">
        <v>359</v>
      </c>
      <c r="D101" s="97">
        <v>4000</v>
      </c>
      <c r="E101" s="97">
        <v>7000</v>
      </c>
    </row>
    <row r="102" spans="1:5" ht="12" x14ac:dyDescent="0.15">
      <c r="A102" s="92">
        <v>41928</v>
      </c>
      <c r="B102" s="93" t="s">
        <v>127</v>
      </c>
      <c r="C102" s="96">
        <v>578</v>
      </c>
      <c r="D102" s="97">
        <v>4000</v>
      </c>
      <c r="E102" s="97">
        <v>7000</v>
      </c>
    </row>
    <row r="103" spans="1:5" ht="12" x14ac:dyDescent="0.15">
      <c r="A103" s="92">
        <v>41928</v>
      </c>
      <c r="B103" s="93" t="s">
        <v>129</v>
      </c>
      <c r="C103" s="96">
        <v>212</v>
      </c>
      <c r="D103" s="97">
        <v>4000</v>
      </c>
      <c r="E103" s="97">
        <v>7000</v>
      </c>
    </row>
    <row r="104" spans="1:5" ht="12" x14ac:dyDescent="0.15">
      <c r="A104" s="92">
        <v>41928</v>
      </c>
      <c r="B104" s="93" t="s">
        <v>130</v>
      </c>
      <c r="C104" s="96">
        <v>502</v>
      </c>
      <c r="D104" s="97">
        <v>1000</v>
      </c>
      <c r="E104" s="97">
        <v>2000</v>
      </c>
    </row>
    <row r="105" spans="1:5" ht="12" x14ac:dyDescent="0.15">
      <c r="A105" s="92">
        <v>41928</v>
      </c>
      <c r="B105" s="93" t="s">
        <v>131</v>
      </c>
      <c r="C105" s="96">
        <v>92</v>
      </c>
      <c r="D105" s="97">
        <v>1000</v>
      </c>
      <c r="E105" s="97">
        <v>2000</v>
      </c>
    </row>
    <row r="106" spans="1:5" ht="12" x14ac:dyDescent="0.15">
      <c r="A106" s="92">
        <v>41956</v>
      </c>
      <c r="B106" s="93" t="s">
        <v>121</v>
      </c>
      <c r="C106" s="96">
        <v>404</v>
      </c>
      <c r="D106" s="97">
        <v>4000</v>
      </c>
      <c r="E106" s="97">
        <v>7000</v>
      </c>
    </row>
    <row r="107" spans="1:5" ht="12" x14ac:dyDescent="0.15">
      <c r="A107" s="92">
        <v>41956</v>
      </c>
      <c r="B107" s="93" t="s">
        <v>122</v>
      </c>
      <c r="C107" s="96">
        <v>759</v>
      </c>
      <c r="D107" s="97">
        <v>4000</v>
      </c>
      <c r="E107" s="97">
        <v>7000</v>
      </c>
    </row>
    <row r="108" spans="1:5" ht="12" x14ac:dyDescent="0.15">
      <c r="A108" s="92">
        <v>41956</v>
      </c>
      <c r="B108" s="93" t="s">
        <v>128</v>
      </c>
      <c r="C108" s="96">
        <v>652</v>
      </c>
      <c r="D108" s="97">
        <v>4000</v>
      </c>
      <c r="E108" s="97">
        <v>7000</v>
      </c>
    </row>
    <row r="109" spans="1:5" ht="12" x14ac:dyDescent="0.15">
      <c r="A109" s="92">
        <v>41956</v>
      </c>
      <c r="B109" s="93" t="s">
        <v>2</v>
      </c>
      <c r="C109" s="96">
        <v>831</v>
      </c>
      <c r="D109" s="97">
        <v>4000</v>
      </c>
      <c r="E109" s="97">
        <v>7000</v>
      </c>
    </row>
    <row r="110" spans="1:5" ht="12" x14ac:dyDescent="0.15">
      <c r="A110" s="92">
        <v>41956</v>
      </c>
      <c r="B110" s="93" t="s">
        <v>126</v>
      </c>
      <c r="C110" s="96">
        <v>378</v>
      </c>
      <c r="D110" s="97">
        <v>4000</v>
      </c>
      <c r="E110" s="97">
        <v>7000</v>
      </c>
    </row>
    <row r="111" spans="1:5" ht="12" x14ac:dyDescent="0.15">
      <c r="A111" s="92">
        <v>41956</v>
      </c>
      <c r="B111" s="100" t="s">
        <v>67</v>
      </c>
      <c r="C111" s="96">
        <v>366</v>
      </c>
      <c r="D111" s="97">
        <v>4000</v>
      </c>
      <c r="E111" s="97">
        <v>7000</v>
      </c>
    </row>
    <row r="112" spans="1:5" ht="12" x14ac:dyDescent="0.15">
      <c r="A112" s="92">
        <v>41956</v>
      </c>
      <c r="B112" s="100" t="s">
        <v>16</v>
      </c>
      <c r="C112" s="96">
        <v>922</v>
      </c>
      <c r="D112" s="97">
        <v>4000</v>
      </c>
      <c r="E112" s="97">
        <v>7000</v>
      </c>
    </row>
    <row r="113" spans="1:5" ht="12" x14ac:dyDescent="0.15">
      <c r="A113" s="92">
        <v>41956</v>
      </c>
      <c r="B113" s="100" t="s">
        <v>17</v>
      </c>
      <c r="C113" s="96">
        <v>852</v>
      </c>
      <c r="D113" s="97">
        <v>4000</v>
      </c>
      <c r="E113" s="97">
        <v>7000</v>
      </c>
    </row>
    <row r="114" spans="1:5" ht="12" x14ac:dyDescent="0.15">
      <c r="A114" s="92">
        <v>41956</v>
      </c>
      <c r="B114" s="100" t="s">
        <v>18</v>
      </c>
      <c r="C114" s="96">
        <v>521</v>
      </c>
      <c r="D114" s="97">
        <v>4000</v>
      </c>
      <c r="E114" s="97">
        <v>7000</v>
      </c>
    </row>
    <row r="115" spans="1:5" ht="12" x14ac:dyDescent="0.15">
      <c r="A115" s="92">
        <v>41956</v>
      </c>
      <c r="B115" s="100" t="s">
        <v>22</v>
      </c>
      <c r="C115" s="96">
        <v>466</v>
      </c>
      <c r="D115" s="97">
        <v>4000</v>
      </c>
      <c r="E115" s="97">
        <v>7000</v>
      </c>
    </row>
    <row r="116" spans="1:5" ht="12" x14ac:dyDescent="0.15">
      <c r="A116" s="92">
        <v>41956</v>
      </c>
      <c r="B116" s="100" t="s">
        <v>23</v>
      </c>
      <c r="C116" s="96">
        <v>649</v>
      </c>
      <c r="D116" s="97">
        <v>4000</v>
      </c>
      <c r="E116" s="97">
        <v>7000</v>
      </c>
    </row>
    <row r="117" spans="1:5" ht="12" x14ac:dyDescent="0.15">
      <c r="A117" s="92">
        <v>41956</v>
      </c>
      <c r="B117" s="100" t="s">
        <v>24</v>
      </c>
      <c r="C117" s="96">
        <v>765</v>
      </c>
      <c r="D117" s="97">
        <v>4000</v>
      </c>
      <c r="E117" s="97">
        <v>7000</v>
      </c>
    </row>
    <row r="118" spans="1:5" ht="12" x14ac:dyDescent="0.15">
      <c r="A118" s="92">
        <v>41956</v>
      </c>
      <c r="B118" s="100" t="s">
        <v>25</v>
      </c>
      <c r="C118" s="96">
        <v>911</v>
      </c>
      <c r="D118" s="97">
        <v>4000</v>
      </c>
      <c r="E118" s="97">
        <v>7000</v>
      </c>
    </row>
    <row r="119" spans="1:5" ht="12" x14ac:dyDescent="0.15">
      <c r="A119" s="92">
        <v>41956</v>
      </c>
      <c r="B119" s="93" t="s">
        <v>68</v>
      </c>
      <c r="C119" s="96">
        <v>469</v>
      </c>
      <c r="D119" s="97">
        <v>4000</v>
      </c>
      <c r="E119" s="97">
        <v>7000</v>
      </c>
    </row>
    <row r="120" spans="1:5" ht="12" x14ac:dyDescent="0.15">
      <c r="A120" s="92">
        <v>41956</v>
      </c>
      <c r="B120" s="93" t="s">
        <v>117</v>
      </c>
      <c r="C120" s="96">
        <v>866</v>
      </c>
      <c r="D120" s="97">
        <v>4000</v>
      </c>
      <c r="E120" s="97">
        <v>7000</v>
      </c>
    </row>
    <row r="121" spans="1:5" ht="12" x14ac:dyDescent="0.15">
      <c r="A121" s="92">
        <v>41956</v>
      </c>
      <c r="B121" s="101" t="s">
        <v>69</v>
      </c>
      <c r="C121" s="96">
        <v>162</v>
      </c>
      <c r="D121" s="97">
        <v>4000</v>
      </c>
      <c r="E121" s="97">
        <v>7000</v>
      </c>
    </row>
    <row r="122" spans="1:5" ht="12" x14ac:dyDescent="0.15">
      <c r="A122" s="92">
        <v>41956</v>
      </c>
      <c r="B122" s="101" t="s">
        <v>118</v>
      </c>
      <c r="C122" s="96">
        <v>192</v>
      </c>
      <c r="D122" s="97">
        <v>4000</v>
      </c>
      <c r="E122" s="97">
        <v>7000</v>
      </c>
    </row>
    <row r="123" spans="1:5" ht="12" x14ac:dyDescent="0.15">
      <c r="A123" s="92">
        <v>41956</v>
      </c>
      <c r="B123" s="101" t="s">
        <v>70</v>
      </c>
      <c r="C123" s="96">
        <v>196</v>
      </c>
      <c r="D123" s="97">
        <v>4000</v>
      </c>
      <c r="E123" s="97">
        <v>7000</v>
      </c>
    </row>
    <row r="124" spans="1:5" ht="12" x14ac:dyDescent="0.15">
      <c r="A124" s="92">
        <v>41956</v>
      </c>
      <c r="B124" s="101" t="s">
        <v>119</v>
      </c>
      <c r="C124" s="96">
        <v>169</v>
      </c>
      <c r="D124" s="97">
        <v>4000</v>
      </c>
      <c r="E124" s="97">
        <v>7000</v>
      </c>
    </row>
    <row r="125" spans="1:5" ht="12" x14ac:dyDescent="0.15">
      <c r="A125" s="92">
        <v>41956</v>
      </c>
      <c r="B125" s="94" t="s">
        <v>85</v>
      </c>
      <c r="C125" s="96">
        <v>174</v>
      </c>
      <c r="D125" s="97">
        <v>4000</v>
      </c>
      <c r="E125" s="97">
        <v>7000</v>
      </c>
    </row>
    <row r="126" spans="1:5" ht="12" x14ac:dyDescent="0.15">
      <c r="A126" s="92">
        <v>41956</v>
      </c>
      <c r="B126" s="94" t="s">
        <v>120</v>
      </c>
      <c r="C126" s="96">
        <v>980</v>
      </c>
      <c r="D126" s="97">
        <v>4000</v>
      </c>
      <c r="E126" s="97">
        <v>7000</v>
      </c>
    </row>
    <row r="127" spans="1:5" ht="12" x14ac:dyDescent="0.15">
      <c r="A127" s="92">
        <v>41956</v>
      </c>
      <c r="B127" s="94" t="s">
        <v>86</v>
      </c>
      <c r="C127" s="96">
        <v>887</v>
      </c>
      <c r="D127" s="97">
        <v>4000</v>
      </c>
      <c r="E127" s="97">
        <v>7000</v>
      </c>
    </row>
    <row r="128" spans="1:5" ht="12" x14ac:dyDescent="0.15">
      <c r="A128" s="92">
        <v>41956</v>
      </c>
      <c r="B128" s="93" t="s">
        <v>127</v>
      </c>
      <c r="C128" s="96">
        <v>75</v>
      </c>
      <c r="D128" s="97">
        <v>4000</v>
      </c>
      <c r="E128" s="97">
        <v>7000</v>
      </c>
    </row>
    <row r="129" spans="1:5" ht="12" x14ac:dyDescent="0.15">
      <c r="A129" s="92">
        <v>41956</v>
      </c>
      <c r="B129" s="93" t="s">
        <v>129</v>
      </c>
      <c r="C129" s="96">
        <v>58</v>
      </c>
      <c r="D129" s="97">
        <v>4000</v>
      </c>
      <c r="E129" s="97">
        <v>7000</v>
      </c>
    </row>
    <row r="130" spans="1:5" ht="12" x14ac:dyDescent="0.15">
      <c r="A130" s="92">
        <v>41956</v>
      </c>
      <c r="B130" s="101" t="s">
        <v>130</v>
      </c>
      <c r="C130" s="96">
        <v>433</v>
      </c>
      <c r="D130" s="97">
        <v>1000</v>
      </c>
      <c r="E130" s="97">
        <v>2000</v>
      </c>
    </row>
    <row r="131" spans="1:5" ht="12" x14ac:dyDescent="0.15">
      <c r="A131" s="92">
        <v>41956</v>
      </c>
      <c r="B131" s="101" t="s">
        <v>131</v>
      </c>
      <c r="C131" s="96">
        <v>985</v>
      </c>
      <c r="D131" s="97">
        <v>1000</v>
      </c>
      <c r="E131" s="97">
        <v>2000</v>
      </c>
    </row>
    <row r="132" spans="1:5" ht="12" x14ac:dyDescent="0.15">
      <c r="A132" s="92">
        <v>41958</v>
      </c>
      <c r="B132" s="101" t="s">
        <v>4</v>
      </c>
      <c r="C132" s="96">
        <v>257</v>
      </c>
      <c r="D132" s="97">
        <v>1000</v>
      </c>
      <c r="E132" s="97">
        <v>2000</v>
      </c>
    </row>
    <row r="133" spans="1:5" ht="12" x14ac:dyDescent="0.15">
      <c r="A133" s="92">
        <v>41958</v>
      </c>
      <c r="B133" s="101" t="s">
        <v>5</v>
      </c>
      <c r="C133" s="96">
        <v>508</v>
      </c>
      <c r="D133" s="97">
        <v>1000</v>
      </c>
      <c r="E133" s="97">
        <v>2000</v>
      </c>
    </row>
    <row r="134" spans="1:5" ht="12" x14ac:dyDescent="0.15">
      <c r="A134" s="92">
        <v>41989</v>
      </c>
      <c r="B134" s="94" t="s">
        <v>121</v>
      </c>
      <c r="C134" s="96">
        <v>904</v>
      </c>
      <c r="D134" s="97">
        <v>4000</v>
      </c>
      <c r="E134" s="97">
        <v>7000</v>
      </c>
    </row>
    <row r="135" spans="1:5" ht="12" x14ac:dyDescent="0.15">
      <c r="A135" s="92">
        <v>41989</v>
      </c>
      <c r="B135" s="93" t="s">
        <v>122</v>
      </c>
      <c r="C135" s="96">
        <v>900</v>
      </c>
      <c r="D135" s="97">
        <v>4000</v>
      </c>
      <c r="E135" s="97">
        <v>7000</v>
      </c>
    </row>
    <row r="136" spans="1:5" ht="12" x14ac:dyDescent="0.15">
      <c r="A136" s="92">
        <v>41989</v>
      </c>
      <c r="B136" s="93" t="s">
        <v>128</v>
      </c>
      <c r="C136" s="96">
        <v>530</v>
      </c>
      <c r="D136" s="97">
        <v>4000</v>
      </c>
      <c r="E136" s="97">
        <v>7000</v>
      </c>
    </row>
    <row r="137" spans="1:5" ht="12" x14ac:dyDescent="0.15">
      <c r="A137" s="92">
        <v>41989</v>
      </c>
      <c r="B137" s="93" t="s">
        <v>2</v>
      </c>
      <c r="C137" s="96">
        <v>211</v>
      </c>
      <c r="D137" s="97">
        <v>4000</v>
      </c>
      <c r="E137" s="97">
        <v>7000</v>
      </c>
    </row>
    <row r="138" spans="1:5" ht="12" x14ac:dyDescent="0.15">
      <c r="A138" s="92">
        <v>41989</v>
      </c>
      <c r="B138" s="94" t="s">
        <v>126</v>
      </c>
      <c r="C138" s="96">
        <v>424</v>
      </c>
      <c r="D138" s="97">
        <v>4000</v>
      </c>
      <c r="E138" s="97">
        <v>7000</v>
      </c>
    </row>
    <row r="139" spans="1:5" ht="12" x14ac:dyDescent="0.15">
      <c r="A139" s="92">
        <v>41989</v>
      </c>
      <c r="B139" s="102" t="s">
        <v>67</v>
      </c>
      <c r="C139" s="96">
        <v>628</v>
      </c>
      <c r="D139" s="97">
        <v>4000</v>
      </c>
      <c r="E139" s="97">
        <v>7000</v>
      </c>
    </row>
    <row r="140" spans="1:5" ht="12" x14ac:dyDescent="0.15">
      <c r="A140" s="92">
        <v>41989</v>
      </c>
      <c r="B140" s="102" t="s">
        <v>16</v>
      </c>
      <c r="C140" s="96">
        <v>573</v>
      </c>
      <c r="D140" s="97">
        <v>4000</v>
      </c>
      <c r="E140" s="97">
        <v>7000</v>
      </c>
    </row>
    <row r="141" spans="1:5" ht="12" x14ac:dyDescent="0.15">
      <c r="A141" s="92">
        <v>41989</v>
      </c>
      <c r="B141" s="102" t="s">
        <v>17</v>
      </c>
      <c r="C141" s="96">
        <v>422</v>
      </c>
      <c r="D141" s="97">
        <v>4000</v>
      </c>
      <c r="E141" s="97">
        <v>7000</v>
      </c>
    </row>
    <row r="142" spans="1:5" ht="12" x14ac:dyDescent="0.15">
      <c r="A142" s="92">
        <v>41989</v>
      </c>
      <c r="B142" s="102" t="s">
        <v>18</v>
      </c>
      <c r="C142" s="96">
        <v>377</v>
      </c>
      <c r="D142" s="97">
        <v>4000</v>
      </c>
      <c r="E142" s="97">
        <v>7000</v>
      </c>
    </row>
    <row r="143" spans="1:5" ht="12" x14ac:dyDescent="0.15">
      <c r="A143" s="92">
        <v>41989</v>
      </c>
      <c r="B143" s="100" t="s">
        <v>22</v>
      </c>
      <c r="C143" s="96">
        <v>606</v>
      </c>
      <c r="D143" s="97">
        <v>4000</v>
      </c>
      <c r="E143" s="97">
        <v>7000</v>
      </c>
    </row>
    <row r="144" spans="1:5" ht="12" x14ac:dyDescent="0.15">
      <c r="A144" s="92">
        <v>41989</v>
      </c>
      <c r="B144" s="100" t="s">
        <v>23</v>
      </c>
      <c r="C144" s="96">
        <v>830</v>
      </c>
      <c r="D144" s="97">
        <v>4000</v>
      </c>
      <c r="E144" s="97">
        <v>7000</v>
      </c>
    </row>
    <row r="145" spans="1:5" ht="12" x14ac:dyDescent="0.15">
      <c r="A145" s="92">
        <v>41989</v>
      </c>
      <c r="B145" s="100" t="s">
        <v>24</v>
      </c>
      <c r="C145" s="96">
        <v>780</v>
      </c>
      <c r="D145" s="97">
        <v>4000</v>
      </c>
      <c r="E145" s="97">
        <v>7000</v>
      </c>
    </row>
    <row r="146" spans="1:5" ht="12" x14ac:dyDescent="0.15">
      <c r="A146" s="92">
        <v>41989</v>
      </c>
      <c r="B146" s="100" t="s">
        <v>25</v>
      </c>
      <c r="C146" s="96">
        <v>829</v>
      </c>
      <c r="D146" s="97">
        <v>4000</v>
      </c>
      <c r="E146" s="97">
        <v>7000</v>
      </c>
    </row>
    <row r="147" spans="1:5" ht="12" x14ac:dyDescent="0.15">
      <c r="A147" s="92">
        <v>41989</v>
      </c>
      <c r="B147" s="93" t="s">
        <v>68</v>
      </c>
      <c r="C147" s="96">
        <v>355</v>
      </c>
      <c r="D147" s="97">
        <v>4000</v>
      </c>
      <c r="E147" s="97">
        <v>7000</v>
      </c>
    </row>
    <row r="148" spans="1:5" ht="12" x14ac:dyDescent="0.15">
      <c r="A148" s="92">
        <v>41989</v>
      </c>
      <c r="B148" s="101" t="s">
        <v>117</v>
      </c>
      <c r="C148" s="96">
        <v>342</v>
      </c>
      <c r="D148" s="97">
        <v>4000</v>
      </c>
      <c r="E148" s="97">
        <v>7000</v>
      </c>
    </row>
    <row r="149" spans="1:5" ht="12" x14ac:dyDescent="0.15">
      <c r="A149" s="92">
        <v>41989</v>
      </c>
      <c r="B149" s="101" t="s">
        <v>69</v>
      </c>
      <c r="C149" s="96">
        <v>721</v>
      </c>
      <c r="D149" s="97">
        <v>4000</v>
      </c>
      <c r="E149" s="97">
        <v>7000</v>
      </c>
    </row>
    <row r="150" spans="1:5" ht="12" x14ac:dyDescent="0.15">
      <c r="A150" s="92">
        <v>41989</v>
      </c>
      <c r="B150" s="101" t="s">
        <v>118</v>
      </c>
      <c r="C150" s="96">
        <v>207</v>
      </c>
      <c r="D150" s="97">
        <v>4000</v>
      </c>
      <c r="E150" s="97">
        <v>7000</v>
      </c>
    </row>
    <row r="151" spans="1:5" ht="12" x14ac:dyDescent="0.15">
      <c r="A151" s="92">
        <v>41989</v>
      </c>
      <c r="B151" s="101" t="s">
        <v>70</v>
      </c>
      <c r="C151" s="96">
        <v>218</v>
      </c>
      <c r="D151" s="97">
        <v>4000</v>
      </c>
      <c r="E151" s="97">
        <v>7000</v>
      </c>
    </row>
    <row r="152" spans="1:5" ht="12" x14ac:dyDescent="0.15">
      <c r="A152" s="92">
        <v>41989</v>
      </c>
      <c r="B152" s="94" t="s">
        <v>119</v>
      </c>
      <c r="C152" s="96">
        <v>28</v>
      </c>
      <c r="D152" s="97">
        <v>4000</v>
      </c>
      <c r="E152" s="97">
        <v>7000</v>
      </c>
    </row>
    <row r="153" spans="1:5" ht="12" x14ac:dyDescent="0.15">
      <c r="A153" s="92">
        <v>41989</v>
      </c>
      <c r="B153" s="94" t="s">
        <v>85</v>
      </c>
      <c r="C153" s="96">
        <v>64</v>
      </c>
      <c r="D153" s="97">
        <v>4000</v>
      </c>
      <c r="E153" s="97">
        <v>7000</v>
      </c>
    </row>
    <row r="154" spans="1:5" ht="12" x14ac:dyDescent="0.15">
      <c r="A154" s="92">
        <v>41989</v>
      </c>
      <c r="B154" s="94" t="s">
        <v>120</v>
      </c>
      <c r="C154" s="96">
        <v>54</v>
      </c>
      <c r="D154" s="97">
        <v>4000</v>
      </c>
      <c r="E154" s="97">
        <v>7000</v>
      </c>
    </row>
    <row r="155" spans="1:5" ht="12" x14ac:dyDescent="0.15">
      <c r="A155" s="92">
        <v>41989</v>
      </c>
      <c r="B155" s="94" t="s">
        <v>86</v>
      </c>
      <c r="C155" s="96">
        <v>86</v>
      </c>
      <c r="D155" s="97">
        <v>4000</v>
      </c>
      <c r="E155" s="97">
        <v>7000</v>
      </c>
    </row>
    <row r="156" spans="1:5" ht="12" x14ac:dyDescent="0.15">
      <c r="A156" s="92">
        <v>41989</v>
      </c>
      <c r="B156" s="93" t="s">
        <v>127</v>
      </c>
      <c r="C156" s="96">
        <v>224</v>
      </c>
      <c r="D156" s="97">
        <v>4000</v>
      </c>
      <c r="E156" s="97">
        <v>7000</v>
      </c>
    </row>
    <row r="157" spans="1:5" ht="12" x14ac:dyDescent="0.15">
      <c r="A157" s="92">
        <v>41989</v>
      </c>
      <c r="B157" s="101" t="s">
        <v>129</v>
      </c>
      <c r="C157" s="96">
        <v>587</v>
      </c>
      <c r="D157" s="97">
        <v>4000</v>
      </c>
      <c r="E157" s="97">
        <v>7000</v>
      </c>
    </row>
    <row r="158" spans="1:5" ht="12" x14ac:dyDescent="0.15">
      <c r="A158" s="92">
        <v>41989</v>
      </c>
      <c r="B158" s="101" t="s">
        <v>130</v>
      </c>
      <c r="C158" s="96">
        <v>515</v>
      </c>
      <c r="D158" s="97">
        <v>1000</v>
      </c>
      <c r="E158" s="97">
        <v>2000</v>
      </c>
    </row>
    <row r="159" spans="1:5" ht="12" x14ac:dyDescent="0.15">
      <c r="A159" s="92">
        <v>41989</v>
      </c>
      <c r="B159" s="101" t="s">
        <v>131</v>
      </c>
      <c r="C159" s="96">
        <v>283</v>
      </c>
      <c r="D159" s="97">
        <v>1000</v>
      </c>
      <c r="E159" s="97">
        <v>2000</v>
      </c>
    </row>
    <row r="160" spans="1:5" ht="12" x14ac:dyDescent="0.15">
      <c r="A160" s="92">
        <v>42019</v>
      </c>
      <c r="B160" s="101" t="s">
        <v>121</v>
      </c>
      <c r="C160" s="96">
        <v>153</v>
      </c>
      <c r="D160" s="97">
        <v>4000</v>
      </c>
      <c r="E160" s="97">
        <v>7000</v>
      </c>
    </row>
    <row r="161" spans="1:6" ht="12" x14ac:dyDescent="0.15">
      <c r="A161" s="92">
        <v>42019</v>
      </c>
      <c r="B161" s="94" t="s">
        <v>122</v>
      </c>
      <c r="C161" s="96">
        <v>191</v>
      </c>
      <c r="D161" s="97">
        <v>4000</v>
      </c>
      <c r="E161" s="97">
        <v>7000</v>
      </c>
    </row>
    <row r="162" spans="1:6" ht="12" x14ac:dyDescent="0.15">
      <c r="A162" s="92">
        <v>42019</v>
      </c>
      <c r="B162" s="93" t="s">
        <v>39</v>
      </c>
      <c r="C162" s="96">
        <v>809</v>
      </c>
      <c r="D162" s="97">
        <v>4000</v>
      </c>
      <c r="E162" s="97">
        <v>7000</v>
      </c>
    </row>
    <row r="163" spans="1:6" ht="12" x14ac:dyDescent="0.15">
      <c r="A163" s="92">
        <v>42019</v>
      </c>
      <c r="B163" s="93" t="s">
        <v>140</v>
      </c>
      <c r="C163" s="96">
        <v>714</v>
      </c>
      <c r="D163" s="97">
        <v>4000</v>
      </c>
      <c r="E163" s="97">
        <v>7000</v>
      </c>
    </row>
    <row r="164" spans="1:6" ht="12" x14ac:dyDescent="0.15">
      <c r="A164" s="92">
        <v>42019</v>
      </c>
      <c r="B164" s="94" t="s">
        <v>132</v>
      </c>
      <c r="C164" s="96">
        <v>445</v>
      </c>
      <c r="D164" s="97">
        <v>4000</v>
      </c>
      <c r="E164" s="97">
        <v>7000</v>
      </c>
      <c r="F164" s="98" t="s">
        <v>139</v>
      </c>
    </row>
    <row r="165" spans="1:6" ht="12" x14ac:dyDescent="0.15">
      <c r="A165" s="92">
        <v>42019</v>
      </c>
      <c r="B165" s="100" t="s">
        <v>67</v>
      </c>
      <c r="C165" s="96">
        <v>462</v>
      </c>
      <c r="D165" s="97">
        <v>4000</v>
      </c>
      <c r="E165" s="97">
        <v>7000</v>
      </c>
    </row>
    <row r="166" spans="1:6" ht="12" x14ac:dyDescent="0.15">
      <c r="A166" s="92">
        <v>42019</v>
      </c>
      <c r="B166" s="102" t="s">
        <v>16</v>
      </c>
      <c r="C166" s="96">
        <v>424</v>
      </c>
      <c r="D166" s="97">
        <v>4000</v>
      </c>
      <c r="E166" s="97">
        <v>7000</v>
      </c>
    </row>
    <row r="167" spans="1:6" ht="12" x14ac:dyDescent="0.15">
      <c r="A167" s="92">
        <v>42019</v>
      </c>
      <c r="B167" s="102" t="s">
        <v>17</v>
      </c>
      <c r="C167" s="96">
        <v>417</v>
      </c>
      <c r="D167" s="97">
        <v>4000</v>
      </c>
      <c r="E167" s="97">
        <v>7000</v>
      </c>
    </row>
    <row r="168" spans="1:6" ht="12" x14ac:dyDescent="0.15">
      <c r="A168" s="92">
        <v>42019</v>
      </c>
      <c r="B168" s="102" t="s">
        <v>18</v>
      </c>
      <c r="C168" s="96">
        <v>767</v>
      </c>
      <c r="D168" s="97">
        <v>4000</v>
      </c>
      <c r="E168" s="97">
        <v>7000</v>
      </c>
    </row>
    <row r="169" spans="1:6" ht="12" x14ac:dyDescent="0.15">
      <c r="A169" s="92">
        <v>42019</v>
      </c>
      <c r="B169" s="102" t="s">
        <v>22</v>
      </c>
      <c r="C169" s="96">
        <v>360</v>
      </c>
      <c r="D169" s="97">
        <v>4000</v>
      </c>
      <c r="E169" s="97">
        <v>7000</v>
      </c>
    </row>
    <row r="170" spans="1:6" ht="12" x14ac:dyDescent="0.15">
      <c r="A170" s="92">
        <v>42019</v>
      </c>
      <c r="B170" s="100" t="s">
        <v>23</v>
      </c>
      <c r="C170" s="96">
        <v>343</v>
      </c>
      <c r="D170" s="97">
        <v>4000</v>
      </c>
      <c r="E170" s="97">
        <v>7000</v>
      </c>
    </row>
    <row r="171" spans="1:6" ht="12" x14ac:dyDescent="0.15">
      <c r="A171" s="92">
        <v>42019</v>
      </c>
      <c r="B171" s="100" t="s">
        <v>24</v>
      </c>
      <c r="C171" s="96">
        <v>297</v>
      </c>
      <c r="D171" s="97">
        <v>4000</v>
      </c>
      <c r="E171" s="97">
        <v>7000</v>
      </c>
    </row>
    <row r="172" spans="1:6" ht="12" x14ac:dyDescent="0.15">
      <c r="A172" s="92">
        <v>42019</v>
      </c>
      <c r="B172" s="100" t="s">
        <v>25</v>
      </c>
      <c r="C172" s="96">
        <v>201</v>
      </c>
      <c r="D172" s="97">
        <v>4000</v>
      </c>
      <c r="E172" s="97">
        <v>7000</v>
      </c>
    </row>
    <row r="173" spans="1:6" ht="12" x14ac:dyDescent="0.15">
      <c r="A173" s="92">
        <v>42019</v>
      </c>
      <c r="B173" s="94" t="s">
        <v>68</v>
      </c>
      <c r="C173" s="96">
        <v>856</v>
      </c>
      <c r="D173" s="97">
        <v>4000</v>
      </c>
      <c r="E173" s="97">
        <v>7000</v>
      </c>
    </row>
    <row r="174" spans="1:6" ht="12" x14ac:dyDescent="0.15">
      <c r="A174" s="92">
        <v>42019</v>
      </c>
      <c r="B174" s="94" t="s">
        <v>117</v>
      </c>
      <c r="C174" s="96">
        <v>425</v>
      </c>
      <c r="D174" s="97">
        <v>4000</v>
      </c>
      <c r="E174" s="97">
        <v>7000</v>
      </c>
    </row>
    <row r="175" spans="1:6" ht="12" x14ac:dyDescent="0.15">
      <c r="A175" s="92">
        <v>42019</v>
      </c>
      <c r="B175" s="101" t="s">
        <v>69</v>
      </c>
      <c r="C175" s="96">
        <v>370</v>
      </c>
      <c r="D175" s="97">
        <v>4000</v>
      </c>
      <c r="E175" s="97">
        <v>7000</v>
      </c>
    </row>
    <row r="176" spans="1:6" ht="12" x14ac:dyDescent="0.15">
      <c r="A176" s="92">
        <v>42019</v>
      </c>
      <c r="B176" s="101" t="s">
        <v>118</v>
      </c>
      <c r="C176" s="96">
        <v>891</v>
      </c>
      <c r="D176" s="97">
        <v>4000</v>
      </c>
      <c r="E176" s="97">
        <v>7000</v>
      </c>
    </row>
    <row r="177" spans="1:6" ht="12" x14ac:dyDescent="0.15">
      <c r="A177" s="92">
        <v>42019</v>
      </c>
      <c r="B177" s="101" t="s">
        <v>70</v>
      </c>
      <c r="C177" s="96">
        <v>617</v>
      </c>
      <c r="D177" s="97">
        <v>4000</v>
      </c>
      <c r="E177" s="97">
        <v>7000</v>
      </c>
    </row>
    <row r="178" spans="1:6" ht="12" x14ac:dyDescent="0.15">
      <c r="A178" s="92">
        <v>42019</v>
      </c>
      <c r="B178" s="101" t="s">
        <v>119</v>
      </c>
      <c r="C178" s="96">
        <v>278</v>
      </c>
      <c r="D178" s="97">
        <v>4000</v>
      </c>
      <c r="E178" s="97">
        <v>7000</v>
      </c>
    </row>
    <row r="179" spans="1:6" ht="12" x14ac:dyDescent="0.15">
      <c r="A179" s="92">
        <v>42019</v>
      </c>
      <c r="B179" s="94" t="s">
        <v>85</v>
      </c>
      <c r="C179" s="96">
        <v>962</v>
      </c>
      <c r="D179" s="97">
        <v>4000</v>
      </c>
      <c r="E179" s="97">
        <v>7000</v>
      </c>
    </row>
    <row r="180" spans="1:6" ht="12" x14ac:dyDescent="0.15">
      <c r="A180" s="92">
        <v>42019</v>
      </c>
      <c r="B180" s="93" t="s">
        <v>120</v>
      </c>
      <c r="C180" s="96">
        <v>230</v>
      </c>
      <c r="D180" s="97">
        <v>4000</v>
      </c>
      <c r="E180" s="97">
        <v>7000</v>
      </c>
    </row>
    <row r="181" spans="1:6" ht="12" x14ac:dyDescent="0.15">
      <c r="A181" s="92">
        <v>42019</v>
      </c>
      <c r="B181" s="93" t="s">
        <v>86</v>
      </c>
      <c r="C181" s="96">
        <v>489</v>
      </c>
      <c r="D181" s="97">
        <v>4000</v>
      </c>
      <c r="E181" s="97">
        <v>7000</v>
      </c>
    </row>
    <row r="182" spans="1:6" ht="12" x14ac:dyDescent="0.15">
      <c r="A182" s="92">
        <v>42019</v>
      </c>
      <c r="B182" s="94" t="s">
        <v>133</v>
      </c>
      <c r="C182" s="96">
        <v>571</v>
      </c>
      <c r="D182" s="97">
        <v>4000</v>
      </c>
      <c r="E182" s="97">
        <v>7000</v>
      </c>
    </row>
    <row r="183" spans="1:6" ht="12" x14ac:dyDescent="0.15">
      <c r="A183" s="92">
        <v>42019</v>
      </c>
      <c r="B183" s="93" t="s">
        <v>134</v>
      </c>
      <c r="C183" s="96">
        <v>317</v>
      </c>
      <c r="D183" s="97">
        <v>4000</v>
      </c>
      <c r="E183" s="97">
        <v>7000</v>
      </c>
    </row>
    <row r="184" spans="1:6" ht="12" x14ac:dyDescent="0.15">
      <c r="A184" s="103">
        <v>42020</v>
      </c>
      <c r="B184" s="101" t="s">
        <v>4</v>
      </c>
      <c r="C184" s="96">
        <v>464</v>
      </c>
      <c r="D184" s="97">
        <v>1000</v>
      </c>
      <c r="E184" s="97">
        <v>2000</v>
      </c>
      <c r="F184" s="98" t="s">
        <v>138</v>
      </c>
    </row>
    <row r="185" spans="1:6" ht="12" x14ac:dyDescent="0.15">
      <c r="A185" s="103">
        <v>42020</v>
      </c>
      <c r="B185" s="101" t="s">
        <v>5</v>
      </c>
      <c r="C185" s="96">
        <v>841</v>
      </c>
      <c r="D185" s="97">
        <v>1000</v>
      </c>
      <c r="E185" s="97">
        <v>2000</v>
      </c>
      <c r="F185" s="98" t="s">
        <v>138</v>
      </c>
    </row>
    <row r="186" spans="1:6" ht="12" x14ac:dyDescent="0.15">
      <c r="A186" s="103">
        <v>42027</v>
      </c>
      <c r="B186" s="101" t="s">
        <v>4</v>
      </c>
      <c r="C186" s="96">
        <v>530</v>
      </c>
      <c r="D186" s="97">
        <v>1000</v>
      </c>
      <c r="E186" s="97">
        <v>2000</v>
      </c>
      <c r="F186" s="98" t="s">
        <v>138</v>
      </c>
    </row>
    <row r="187" spans="1:6" ht="12" x14ac:dyDescent="0.15">
      <c r="A187" s="103">
        <v>42027</v>
      </c>
      <c r="B187" s="101" t="s">
        <v>5</v>
      </c>
      <c r="C187" s="96">
        <v>659</v>
      </c>
      <c r="D187" s="97">
        <v>1000</v>
      </c>
      <c r="E187" s="97">
        <v>2000</v>
      </c>
      <c r="F187" s="98" t="s">
        <v>138</v>
      </c>
    </row>
    <row r="188" spans="1:6" ht="12" x14ac:dyDescent="0.15">
      <c r="A188" s="104">
        <v>42038</v>
      </c>
      <c r="B188" s="94" t="s">
        <v>121</v>
      </c>
      <c r="C188" s="96">
        <v>291</v>
      </c>
      <c r="D188" s="97">
        <v>4000</v>
      </c>
      <c r="E188" s="97">
        <v>7000</v>
      </c>
    </row>
    <row r="189" spans="1:6" ht="12" x14ac:dyDescent="0.15">
      <c r="A189" s="104">
        <v>42038</v>
      </c>
      <c r="B189" s="93" t="s">
        <v>122</v>
      </c>
      <c r="C189" s="96">
        <v>188</v>
      </c>
      <c r="D189" s="97">
        <v>4000</v>
      </c>
      <c r="E189" s="97">
        <v>7000</v>
      </c>
    </row>
    <row r="190" spans="1:6" ht="12" x14ac:dyDescent="0.15">
      <c r="A190" s="103">
        <v>42038</v>
      </c>
      <c r="B190" s="93" t="s">
        <v>128</v>
      </c>
      <c r="C190" s="96">
        <v>455</v>
      </c>
      <c r="D190" s="97">
        <v>4000</v>
      </c>
      <c r="E190" s="97">
        <v>7000</v>
      </c>
    </row>
    <row r="191" spans="1:6" ht="12" x14ac:dyDescent="0.15">
      <c r="A191" s="103">
        <v>42038</v>
      </c>
      <c r="B191" s="93" t="s">
        <v>2</v>
      </c>
      <c r="C191" s="96">
        <v>363</v>
      </c>
      <c r="D191" s="97">
        <v>4000</v>
      </c>
      <c r="E191" s="97">
        <v>7000</v>
      </c>
    </row>
    <row r="192" spans="1:6" ht="12" x14ac:dyDescent="0.15">
      <c r="A192" s="103">
        <v>42038</v>
      </c>
      <c r="B192" s="94" t="s">
        <v>126</v>
      </c>
      <c r="C192" s="96">
        <v>988</v>
      </c>
      <c r="D192" s="97">
        <v>4000</v>
      </c>
      <c r="E192" s="97">
        <v>7000</v>
      </c>
    </row>
    <row r="193" spans="1:5" ht="12" x14ac:dyDescent="0.15">
      <c r="A193" s="105">
        <v>42038</v>
      </c>
      <c r="B193" s="102" t="s">
        <v>67</v>
      </c>
      <c r="C193" s="96">
        <v>867</v>
      </c>
      <c r="D193" s="97">
        <v>4000</v>
      </c>
      <c r="E193" s="97">
        <v>7000</v>
      </c>
    </row>
    <row r="194" spans="1:5" ht="12" x14ac:dyDescent="0.15">
      <c r="A194" s="105">
        <v>42038</v>
      </c>
      <c r="B194" s="102" t="s">
        <v>16</v>
      </c>
      <c r="C194" s="96">
        <v>903</v>
      </c>
      <c r="D194" s="97">
        <v>4000</v>
      </c>
      <c r="E194" s="97">
        <v>7000</v>
      </c>
    </row>
    <row r="195" spans="1:5" ht="12" x14ac:dyDescent="0.15">
      <c r="A195" s="105">
        <v>42038</v>
      </c>
      <c r="B195" s="102" t="s">
        <v>17</v>
      </c>
      <c r="C195" s="96">
        <v>589</v>
      </c>
      <c r="D195" s="97">
        <v>4000</v>
      </c>
      <c r="E195" s="97">
        <v>7000</v>
      </c>
    </row>
    <row r="196" spans="1:5" ht="12" x14ac:dyDescent="0.15">
      <c r="A196" s="105">
        <v>42038</v>
      </c>
      <c r="B196" s="102" t="s">
        <v>18</v>
      </c>
      <c r="C196" s="96">
        <v>299</v>
      </c>
      <c r="D196" s="97">
        <v>4000</v>
      </c>
      <c r="E196" s="97">
        <v>7000</v>
      </c>
    </row>
    <row r="197" spans="1:5" ht="12" x14ac:dyDescent="0.15">
      <c r="A197" s="105">
        <v>42038</v>
      </c>
      <c r="B197" s="100" t="s">
        <v>22</v>
      </c>
      <c r="C197" s="96">
        <v>139</v>
      </c>
      <c r="D197" s="97">
        <v>4000</v>
      </c>
      <c r="E197" s="97">
        <v>7000</v>
      </c>
    </row>
    <row r="198" spans="1:5" ht="12" x14ac:dyDescent="0.15">
      <c r="A198" s="105">
        <v>42038</v>
      </c>
      <c r="B198" s="100" t="s">
        <v>23</v>
      </c>
      <c r="C198" s="96">
        <v>45</v>
      </c>
      <c r="D198" s="97">
        <v>4000</v>
      </c>
      <c r="E198" s="97">
        <v>7000</v>
      </c>
    </row>
    <row r="199" spans="1:5" ht="12" x14ac:dyDescent="0.15">
      <c r="A199" s="105">
        <v>42038</v>
      </c>
      <c r="B199" s="100" t="s">
        <v>24</v>
      </c>
      <c r="C199" s="96">
        <v>74</v>
      </c>
      <c r="D199" s="97">
        <v>4000</v>
      </c>
      <c r="E199" s="97">
        <v>7000</v>
      </c>
    </row>
    <row r="200" spans="1:5" ht="12" x14ac:dyDescent="0.15">
      <c r="A200" s="105">
        <v>42038</v>
      </c>
      <c r="B200" s="100" t="s">
        <v>25</v>
      </c>
      <c r="C200" s="96">
        <v>999</v>
      </c>
      <c r="D200" s="97">
        <v>4000</v>
      </c>
      <c r="E200" s="97">
        <v>7000</v>
      </c>
    </row>
    <row r="201" spans="1:5" ht="12" x14ac:dyDescent="0.15">
      <c r="A201" s="105">
        <v>42038</v>
      </c>
      <c r="B201" s="93" t="s">
        <v>68</v>
      </c>
      <c r="C201" s="96">
        <v>167</v>
      </c>
      <c r="D201" s="97">
        <v>4000</v>
      </c>
      <c r="E201" s="97">
        <v>7000</v>
      </c>
    </row>
    <row r="202" spans="1:5" ht="12" x14ac:dyDescent="0.15">
      <c r="A202" s="105">
        <v>42038</v>
      </c>
      <c r="B202" s="101" t="s">
        <v>117</v>
      </c>
      <c r="C202" s="96">
        <v>261</v>
      </c>
      <c r="D202" s="97">
        <v>4000</v>
      </c>
      <c r="E202" s="97">
        <v>7000</v>
      </c>
    </row>
    <row r="203" spans="1:5" ht="12" x14ac:dyDescent="0.15">
      <c r="A203" s="105">
        <v>42038</v>
      </c>
      <c r="B203" s="101" t="s">
        <v>69</v>
      </c>
      <c r="C203" s="96">
        <v>684</v>
      </c>
      <c r="D203" s="97">
        <v>4000</v>
      </c>
      <c r="E203" s="97">
        <v>7000</v>
      </c>
    </row>
    <row r="204" spans="1:5" ht="12" x14ac:dyDescent="0.15">
      <c r="A204" s="105">
        <v>42038</v>
      </c>
      <c r="B204" s="101" t="s">
        <v>118</v>
      </c>
      <c r="C204" s="96">
        <v>821</v>
      </c>
      <c r="D204" s="97">
        <v>4000</v>
      </c>
      <c r="E204" s="97">
        <v>7000</v>
      </c>
    </row>
    <row r="205" spans="1:5" ht="12" x14ac:dyDescent="0.15">
      <c r="A205" s="105">
        <v>42038</v>
      </c>
      <c r="B205" s="101" t="s">
        <v>70</v>
      </c>
      <c r="C205" s="96">
        <v>831</v>
      </c>
      <c r="D205" s="97">
        <v>4000</v>
      </c>
      <c r="E205" s="97">
        <v>7000</v>
      </c>
    </row>
    <row r="206" spans="1:5" ht="12" x14ac:dyDescent="0.15">
      <c r="A206" s="105">
        <v>42038</v>
      </c>
      <c r="B206" s="94" t="s">
        <v>119</v>
      </c>
      <c r="C206" s="96">
        <v>468</v>
      </c>
      <c r="D206" s="97">
        <v>4000</v>
      </c>
      <c r="E206" s="97">
        <v>7000</v>
      </c>
    </row>
    <row r="207" spans="1:5" ht="12" x14ac:dyDescent="0.15">
      <c r="A207" s="105">
        <v>42038</v>
      </c>
      <c r="B207" s="94" t="s">
        <v>85</v>
      </c>
      <c r="C207" s="96">
        <v>911</v>
      </c>
      <c r="D207" s="97">
        <v>4000</v>
      </c>
      <c r="E207" s="97">
        <v>7000</v>
      </c>
    </row>
    <row r="208" spans="1:5" ht="12" x14ac:dyDescent="0.15">
      <c r="A208" s="105">
        <v>42038</v>
      </c>
      <c r="B208" s="94" t="s">
        <v>120</v>
      </c>
      <c r="C208" s="96">
        <v>766</v>
      </c>
      <c r="D208" s="97">
        <v>4000</v>
      </c>
      <c r="E208" s="97">
        <v>7000</v>
      </c>
    </row>
    <row r="209" spans="1:6" ht="12" x14ac:dyDescent="0.15">
      <c r="A209" s="105">
        <v>42038</v>
      </c>
      <c r="B209" s="94" t="s">
        <v>86</v>
      </c>
      <c r="C209" s="96">
        <v>433</v>
      </c>
      <c r="D209" s="97">
        <v>4000</v>
      </c>
      <c r="E209" s="97">
        <v>7000</v>
      </c>
    </row>
    <row r="210" spans="1:6" ht="12" x14ac:dyDescent="0.15">
      <c r="A210" s="106">
        <v>42038</v>
      </c>
      <c r="B210" s="93" t="s">
        <v>127</v>
      </c>
      <c r="C210" s="96">
        <v>513</v>
      </c>
      <c r="D210" s="97">
        <v>4000</v>
      </c>
      <c r="E210" s="97">
        <v>7000</v>
      </c>
    </row>
    <row r="211" spans="1:6" ht="12" x14ac:dyDescent="0.15">
      <c r="A211" s="106">
        <v>42038</v>
      </c>
      <c r="B211" s="101" t="s">
        <v>129</v>
      </c>
      <c r="C211" s="96">
        <v>894</v>
      </c>
      <c r="D211" s="97">
        <v>4000</v>
      </c>
      <c r="E211" s="97">
        <v>7000</v>
      </c>
    </row>
    <row r="212" spans="1:6" ht="12" x14ac:dyDescent="0.15">
      <c r="A212" s="106">
        <v>42038</v>
      </c>
      <c r="B212" s="101" t="s">
        <v>130</v>
      </c>
      <c r="C212" s="96">
        <v>323</v>
      </c>
      <c r="D212" s="97">
        <v>1000</v>
      </c>
      <c r="E212" s="97">
        <v>2000</v>
      </c>
    </row>
    <row r="213" spans="1:6" ht="12" x14ac:dyDescent="0.15">
      <c r="A213" s="92">
        <v>42038</v>
      </c>
      <c r="B213" s="101" t="s">
        <v>131</v>
      </c>
      <c r="C213" s="96">
        <v>687</v>
      </c>
      <c r="D213" s="97">
        <v>1000</v>
      </c>
      <c r="E213" s="97">
        <v>2000</v>
      </c>
    </row>
    <row r="214" spans="1:6" ht="12" x14ac:dyDescent="0.15">
      <c r="A214" s="92">
        <v>42045</v>
      </c>
      <c r="B214" s="101" t="s">
        <v>4</v>
      </c>
      <c r="C214" s="96">
        <v>172</v>
      </c>
      <c r="D214" s="97">
        <v>1000</v>
      </c>
      <c r="E214" s="97">
        <v>2000</v>
      </c>
      <c r="F214" s="98" t="s">
        <v>138</v>
      </c>
    </row>
    <row r="215" spans="1:6" ht="12" x14ac:dyDescent="0.15">
      <c r="A215" s="92">
        <v>42072</v>
      </c>
      <c r="B215" s="94" t="s">
        <v>121</v>
      </c>
      <c r="C215" s="96">
        <v>910</v>
      </c>
      <c r="D215" s="97">
        <v>4000</v>
      </c>
      <c r="E215" s="97">
        <v>7000</v>
      </c>
    </row>
    <row r="216" spans="1:6" ht="12" x14ac:dyDescent="0.15">
      <c r="A216" s="105">
        <v>42072</v>
      </c>
      <c r="B216" s="93" t="s">
        <v>122</v>
      </c>
      <c r="C216" s="96">
        <v>447</v>
      </c>
      <c r="D216" s="97">
        <v>4000</v>
      </c>
      <c r="E216" s="97">
        <v>7000</v>
      </c>
    </row>
    <row r="217" spans="1:6" ht="12" x14ac:dyDescent="0.15">
      <c r="A217" s="92">
        <v>42072</v>
      </c>
      <c r="B217" s="93" t="s">
        <v>128</v>
      </c>
      <c r="C217" s="96">
        <v>846</v>
      </c>
      <c r="D217" s="97">
        <v>4000</v>
      </c>
      <c r="E217" s="97">
        <v>7000</v>
      </c>
    </row>
    <row r="218" spans="1:6" ht="12" x14ac:dyDescent="0.15">
      <c r="A218" s="92">
        <v>42072</v>
      </c>
      <c r="B218" s="93" t="s">
        <v>2</v>
      </c>
      <c r="C218" s="96">
        <v>265</v>
      </c>
      <c r="D218" s="97">
        <v>4000</v>
      </c>
      <c r="E218" s="97">
        <v>7000</v>
      </c>
    </row>
    <row r="219" spans="1:6" ht="12" x14ac:dyDescent="0.15">
      <c r="A219" s="92">
        <v>42072</v>
      </c>
      <c r="B219" s="94" t="s">
        <v>126</v>
      </c>
      <c r="C219" s="96">
        <v>844</v>
      </c>
      <c r="D219" s="97">
        <v>4000</v>
      </c>
      <c r="E219" s="97">
        <v>7000</v>
      </c>
    </row>
    <row r="220" spans="1:6" ht="12" x14ac:dyDescent="0.15">
      <c r="A220" s="92">
        <v>42072</v>
      </c>
      <c r="B220" s="102" t="s">
        <v>67</v>
      </c>
      <c r="C220" s="96">
        <v>735</v>
      </c>
      <c r="D220" s="97">
        <v>4000</v>
      </c>
      <c r="E220" s="97">
        <v>7000</v>
      </c>
    </row>
    <row r="221" spans="1:6" ht="12" x14ac:dyDescent="0.15">
      <c r="A221" s="92">
        <v>42072</v>
      </c>
      <c r="B221" s="102" t="s">
        <v>16</v>
      </c>
      <c r="C221" s="96">
        <v>734</v>
      </c>
      <c r="D221" s="97">
        <v>4000</v>
      </c>
      <c r="E221" s="97">
        <v>7000</v>
      </c>
    </row>
    <row r="222" spans="1:6" ht="12" x14ac:dyDescent="0.15">
      <c r="A222" s="92">
        <v>42072</v>
      </c>
      <c r="B222" s="102" t="s">
        <v>17</v>
      </c>
      <c r="C222" s="96">
        <v>820</v>
      </c>
      <c r="D222" s="97">
        <v>4000</v>
      </c>
      <c r="E222" s="97">
        <v>7000</v>
      </c>
    </row>
    <row r="223" spans="1:6" ht="12" x14ac:dyDescent="0.15">
      <c r="A223" s="92">
        <v>42072</v>
      </c>
      <c r="B223" s="102" t="s">
        <v>18</v>
      </c>
      <c r="C223" s="96">
        <v>689</v>
      </c>
      <c r="D223" s="97">
        <v>4000</v>
      </c>
      <c r="E223" s="97">
        <v>7000</v>
      </c>
    </row>
    <row r="224" spans="1:6" ht="12" x14ac:dyDescent="0.15">
      <c r="A224" s="105">
        <v>42072</v>
      </c>
      <c r="B224" s="100" t="s">
        <v>22</v>
      </c>
      <c r="C224" s="96">
        <v>155</v>
      </c>
      <c r="D224" s="97">
        <v>4000</v>
      </c>
      <c r="E224" s="97">
        <v>7000</v>
      </c>
    </row>
    <row r="225" spans="1:5" ht="12" x14ac:dyDescent="0.15">
      <c r="A225" s="105">
        <v>42072</v>
      </c>
      <c r="B225" s="100" t="s">
        <v>23</v>
      </c>
      <c r="C225" s="96">
        <v>92</v>
      </c>
      <c r="D225" s="97">
        <v>4000</v>
      </c>
      <c r="E225" s="97">
        <v>7000</v>
      </c>
    </row>
    <row r="226" spans="1:5" ht="12" x14ac:dyDescent="0.15">
      <c r="A226" s="105">
        <v>42072</v>
      </c>
      <c r="B226" s="100" t="s">
        <v>24</v>
      </c>
      <c r="C226" s="96">
        <v>31</v>
      </c>
      <c r="D226" s="97">
        <v>4000</v>
      </c>
      <c r="E226" s="97">
        <v>7000</v>
      </c>
    </row>
    <row r="227" spans="1:5" ht="12" x14ac:dyDescent="0.15">
      <c r="A227" s="105">
        <v>42072</v>
      </c>
      <c r="B227" s="100" t="s">
        <v>25</v>
      </c>
      <c r="C227" s="96">
        <v>123</v>
      </c>
      <c r="D227" s="97">
        <v>4000</v>
      </c>
      <c r="E227" s="97">
        <v>7000</v>
      </c>
    </row>
    <row r="228" spans="1:5" ht="12" x14ac:dyDescent="0.15">
      <c r="A228" s="105">
        <v>42072</v>
      </c>
      <c r="B228" s="93" t="s">
        <v>68</v>
      </c>
      <c r="C228" s="96">
        <v>379</v>
      </c>
      <c r="D228" s="97">
        <v>4000</v>
      </c>
      <c r="E228" s="97">
        <v>7000</v>
      </c>
    </row>
    <row r="229" spans="1:5" ht="12" x14ac:dyDescent="0.15">
      <c r="A229" s="92">
        <v>42072</v>
      </c>
      <c r="B229" s="101" t="s">
        <v>117</v>
      </c>
      <c r="C229" s="96">
        <v>185</v>
      </c>
      <c r="D229" s="97">
        <v>4000</v>
      </c>
      <c r="E229" s="97">
        <v>7000</v>
      </c>
    </row>
    <row r="230" spans="1:5" ht="12" x14ac:dyDescent="0.15">
      <c r="A230" s="105">
        <v>42072</v>
      </c>
      <c r="B230" s="101" t="s">
        <v>69</v>
      </c>
      <c r="C230" s="96">
        <v>297</v>
      </c>
      <c r="D230" s="97">
        <v>4000</v>
      </c>
      <c r="E230" s="97">
        <v>7000</v>
      </c>
    </row>
    <row r="231" spans="1:5" ht="12" x14ac:dyDescent="0.15">
      <c r="A231" s="92">
        <v>42072</v>
      </c>
      <c r="B231" s="101" t="s">
        <v>118</v>
      </c>
      <c r="C231" s="96">
        <v>861</v>
      </c>
      <c r="D231" s="97">
        <v>4000</v>
      </c>
      <c r="E231" s="97">
        <v>7000</v>
      </c>
    </row>
    <row r="232" spans="1:5" ht="12" x14ac:dyDescent="0.15">
      <c r="A232" s="105">
        <v>42072</v>
      </c>
      <c r="B232" s="101" t="s">
        <v>70</v>
      </c>
      <c r="C232" s="96">
        <v>215</v>
      </c>
      <c r="D232" s="97">
        <v>4000</v>
      </c>
      <c r="E232" s="97">
        <v>7000</v>
      </c>
    </row>
    <row r="233" spans="1:5" ht="12" x14ac:dyDescent="0.15">
      <c r="A233" s="92">
        <v>42072</v>
      </c>
      <c r="B233" s="94" t="s">
        <v>119</v>
      </c>
      <c r="C233" s="96">
        <v>278</v>
      </c>
      <c r="D233" s="97">
        <v>4000</v>
      </c>
      <c r="E233" s="97">
        <v>7000</v>
      </c>
    </row>
    <row r="234" spans="1:5" ht="12" x14ac:dyDescent="0.15">
      <c r="A234" s="105">
        <v>42072</v>
      </c>
      <c r="B234" s="94" t="s">
        <v>85</v>
      </c>
      <c r="C234" s="96">
        <v>372</v>
      </c>
      <c r="D234" s="97">
        <v>4000</v>
      </c>
      <c r="E234" s="97">
        <v>7000</v>
      </c>
    </row>
    <row r="235" spans="1:5" ht="12" x14ac:dyDescent="0.15">
      <c r="A235" s="92">
        <v>42072</v>
      </c>
      <c r="B235" s="94" t="s">
        <v>120</v>
      </c>
      <c r="C235" s="96">
        <v>300</v>
      </c>
      <c r="D235" s="97">
        <v>4000</v>
      </c>
      <c r="E235" s="97">
        <v>7000</v>
      </c>
    </row>
    <row r="236" spans="1:5" ht="12" x14ac:dyDescent="0.15">
      <c r="A236" s="105">
        <v>42072</v>
      </c>
      <c r="B236" s="94" t="s">
        <v>86</v>
      </c>
      <c r="C236" s="96">
        <v>836</v>
      </c>
      <c r="D236" s="97">
        <v>4000</v>
      </c>
      <c r="E236" s="97">
        <v>7000</v>
      </c>
    </row>
    <row r="237" spans="1:5" ht="12" x14ac:dyDescent="0.15">
      <c r="A237" s="92">
        <v>42072</v>
      </c>
      <c r="B237" s="93" t="s">
        <v>127</v>
      </c>
      <c r="C237" s="96">
        <v>611</v>
      </c>
      <c r="D237" s="97">
        <v>4000</v>
      </c>
      <c r="E237" s="97">
        <v>7000</v>
      </c>
    </row>
    <row r="238" spans="1:5" ht="12" x14ac:dyDescent="0.15">
      <c r="A238" s="92">
        <v>42072</v>
      </c>
      <c r="B238" s="101" t="s">
        <v>129</v>
      </c>
      <c r="C238" s="96">
        <v>725</v>
      </c>
      <c r="D238" s="97">
        <v>4000</v>
      </c>
      <c r="E238" s="97">
        <v>7000</v>
      </c>
    </row>
    <row r="239" spans="1:5" ht="12" x14ac:dyDescent="0.15">
      <c r="A239" s="92">
        <v>42072</v>
      </c>
      <c r="B239" s="101" t="s">
        <v>130</v>
      </c>
      <c r="C239" s="96">
        <v>383</v>
      </c>
      <c r="D239" s="97">
        <v>1000</v>
      </c>
      <c r="E239" s="97">
        <v>2000</v>
      </c>
    </row>
    <row r="240" spans="1:5" ht="12" x14ac:dyDescent="0.15">
      <c r="A240" s="92">
        <v>42072</v>
      </c>
      <c r="B240" s="101" t="s">
        <v>131</v>
      </c>
      <c r="C240" s="96">
        <v>463</v>
      </c>
      <c r="D240" s="97">
        <v>1000</v>
      </c>
      <c r="E240" s="97">
        <v>2000</v>
      </c>
    </row>
    <row r="241" spans="1:6" ht="12" x14ac:dyDescent="0.15">
      <c r="A241" s="92">
        <v>42074</v>
      </c>
      <c r="B241" s="101" t="s">
        <v>4</v>
      </c>
      <c r="C241" s="96">
        <v>288</v>
      </c>
      <c r="D241" s="97">
        <v>1000</v>
      </c>
      <c r="E241" s="97">
        <v>2000</v>
      </c>
      <c r="F241" s="98" t="s">
        <v>138</v>
      </c>
    </row>
    <row r="242" spans="1:6" ht="12" x14ac:dyDescent="0.15">
      <c r="A242" s="92">
        <v>42108</v>
      </c>
      <c r="B242" s="94" t="s">
        <v>121</v>
      </c>
      <c r="C242" s="96">
        <v>253</v>
      </c>
      <c r="D242" s="97">
        <v>4000</v>
      </c>
      <c r="E242" s="97">
        <v>7000</v>
      </c>
    </row>
    <row r="243" spans="1:6" ht="12" x14ac:dyDescent="0.15">
      <c r="A243" s="105">
        <v>42108</v>
      </c>
      <c r="B243" s="93" t="s">
        <v>122</v>
      </c>
      <c r="C243" s="96">
        <v>215</v>
      </c>
      <c r="D243" s="97">
        <v>4000</v>
      </c>
      <c r="E243" s="97">
        <v>7000</v>
      </c>
    </row>
    <row r="244" spans="1:6" ht="12" x14ac:dyDescent="0.15">
      <c r="A244" s="92">
        <v>42108</v>
      </c>
      <c r="B244" s="93" t="s">
        <v>128</v>
      </c>
      <c r="C244" s="96">
        <v>53</v>
      </c>
      <c r="D244" s="97">
        <v>4000</v>
      </c>
      <c r="E244" s="97">
        <v>7000</v>
      </c>
    </row>
    <row r="245" spans="1:6" ht="12" x14ac:dyDescent="0.15">
      <c r="A245" s="92">
        <v>42108</v>
      </c>
      <c r="B245" s="93" t="s">
        <v>2</v>
      </c>
      <c r="C245" s="96">
        <v>407</v>
      </c>
      <c r="D245" s="97">
        <v>4000</v>
      </c>
      <c r="E245" s="97">
        <v>7000</v>
      </c>
    </row>
    <row r="246" spans="1:6" ht="12" x14ac:dyDescent="0.15">
      <c r="A246" s="92">
        <v>42108</v>
      </c>
      <c r="B246" s="94" t="s">
        <v>126</v>
      </c>
      <c r="C246" s="96">
        <v>436</v>
      </c>
      <c r="D246" s="97">
        <v>4000</v>
      </c>
      <c r="E246" s="97">
        <v>7000</v>
      </c>
    </row>
    <row r="247" spans="1:6" ht="12" x14ac:dyDescent="0.15">
      <c r="A247" s="92">
        <v>42108</v>
      </c>
      <c r="B247" s="100" t="s">
        <v>67</v>
      </c>
      <c r="C247" s="96">
        <v>333</v>
      </c>
      <c r="D247" s="97">
        <v>4000</v>
      </c>
      <c r="E247" s="97">
        <v>7000</v>
      </c>
    </row>
    <row r="248" spans="1:6" ht="12" x14ac:dyDescent="0.15">
      <c r="A248" s="92">
        <v>42108</v>
      </c>
      <c r="B248" s="102" t="s">
        <v>16</v>
      </c>
      <c r="C248" s="96">
        <v>924</v>
      </c>
      <c r="D248" s="97">
        <v>4000</v>
      </c>
      <c r="E248" s="97">
        <v>7000</v>
      </c>
    </row>
    <row r="249" spans="1:6" ht="12" x14ac:dyDescent="0.15">
      <c r="A249" s="92">
        <v>42108</v>
      </c>
      <c r="B249" s="102" t="s">
        <v>17</v>
      </c>
      <c r="C249" s="96">
        <v>81</v>
      </c>
      <c r="D249" s="97">
        <v>4000</v>
      </c>
      <c r="E249" s="97">
        <v>7000</v>
      </c>
    </row>
    <row r="250" spans="1:6" ht="12" x14ac:dyDescent="0.15">
      <c r="A250" s="92">
        <v>42108</v>
      </c>
      <c r="B250" s="102" t="s">
        <v>18</v>
      </c>
      <c r="C250" s="96">
        <v>105</v>
      </c>
      <c r="D250" s="97">
        <v>4000</v>
      </c>
      <c r="E250" s="97">
        <v>7000</v>
      </c>
    </row>
    <row r="251" spans="1:6" ht="12" x14ac:dyDescent="0.15">
      <c r="A251" s="105">
        <v>42108</v>
      </c>
      <c r="B251" s="102" t="s">
        <v>22</v>
      </c>
      <c r="C251" s="96">
        <v>469</v>
      </c>
      <c r="D251" s="97">
        <v>4000</v>
      </c>
      <c r="E251" s="97">
        <v>7000</v>
      </c>
    </row>
    <row r="252" spans="1:6" ht="12" x14ac:dyDescent="0.15">
      <c r="A252" s="105">
        <v>42108</v>
      </c>
      <c r="B252" s="100" t="s">
        <v>23</v>
      </c>
      <c r="C252" s="96">
        <v>218</v>
      </c>
      <c r="D252" s="97">
        <v>4000</v>
      </c>
      <c r="E252" s="97">
        <v>7000</v>
      </c>
    </row>
    <row r="253" spans="1:6" ht="12" x14ac:dyDescent="0.15">
      <c r="A253" s="105">
        <v>42108</v>
      </c>
      <c r="B253" s="100" t="s">
        <v>24</v>
      </c>
      <c r="C253" s="96">
        <v>29</v>
      </c>
      <c r="D253" s="97">
        <v>4000</v>
      </c>
      <c r="E253" s="97">
        <v>7000</v>
      </c>
    </row>
    <row r="254" spans="1:6" ht="12" x14ac:dyDescent="0.15">
      <c r="A254" s="105">
        <v>42108</v>
      </c>
      <c r="B254" s="100" t="s">
        <v>25</v>
      </c>
      <c r="C254" s="96">
        <v>651</v>
      </c>
      <c r="D254" s="97">
        <v>4000</v>
      </c>
      <c r="E254" s="97">
        <v>7000</v>
      </c>
    </row>
    <row r="255" spans="1:6" ht="12" x14ac:dyDescent="0.15">
      <c r="A255" s="105">
        <v>42108</v>
      </c>
      <c r="B255" s="94" t="s">
        <v>68</v>
      </c>
      <c r="C255" s="96">
        <v>475</v>
      </c>
      <c r="D255" s="97">
        <v>4000</v>
      </c>
      <c r="E255" s="97">
        <v>7000</v>
      </c>
    </row>
    <row r="256" spans="1:6" ht="12" x14ac:dyDescent="0.15">
      <c r="A256" s="92">
        <v>42108</v>
      </c>
      <c r="B256" s="93" t="s">
        <v>117</v>
      </c>
      <c r="C256" s="96">
        <v>690</v>
      </c>
      <c r="D256" s="97">
        <v>4000</v>
      </c>
      <c r="E256" s="97">
        <v>7000</v>
      </c>
    </row>
    <row r="257" spans="1:6" ht="12" x14ac:dyDescent="0.15">
      <c r="A257" s="105">
        <v>42108</v>
      </c>
      <c r="B257" s="93" t="s">
        <v>69</v>
      </c>
      <c r="C257" s="96">
        <v>710</v>
      </c>
      <c r="D257" s="97">
        <v>4000</v>
      </c>
      <c r="E257" s="97">
        <v>7000</v>
      </c>
    </row>
    <row r="258" spans="1:6" ht="12" x14ac:dyDescent="0.15">
      <c r="A258" s="92">
        <v>42108</v>
      </c>
      <c r="B258" s="101" t="s">
        <v>118</v>
      </c>
      <c r="C258" s="96">
        <v>242</v>
      </c>
      <c r="D258" s="97">
        <v>4000</v>
      </c>
      <c r="E258" s="97">
        <v>7000</v>
      </c>
    </row>
    <row r="259" spans="1:6" ht="12" x14ac:dyDescent="0.15">
      <c r="A259" s="105">
        <v>42108</v>
      </c>
      <c r="B259" s="101" t="s">
        <v>70</v>
      </c>
      <c r="C259" s="96">
        <v>950</v>
      </c>
      <c r="D259" s="97">
        <v>4000</v>
      </c>
      <c r="E259" s="97">
        <v>7000</v>
      </c>
    </row>
    <row r="260" spans="1:6" ht="12" x14ac:dyDescent="0.15">
      <c r="A260" s="92">
        <v>42108</v>
      </c>
      <c r="B260" s="101" t="s">
        <v>119</v>
      </c>
      <c r="C260" s="96">
        <v>784</v>
      </c>
      <c r="D260" s="97">
        <v>4000</v>
      </c>
      <c r="E260" s="97">
        <v>7000</v>
      </c>
    </row>
    <row r="261" spans="1:6" ht="12" x14ac:dyDescent="0.15">
      <c r="A261" s="105">
        <v>42108</v>
      </c>
      <c r="B261" s="101" t="s">
        <v>85</v>
      </c>
      <c r="C261" s="96">
        <v>472</v>
      </c>
      <c r="D261" s="97">
        <v>4000</v>
      </c>
      <c r="E261" s="97">
        <v>7000</v>
      </c>
    </row>
    <row r="262" spans="1:6" ht="12" x14ac:dyDescent="0.15">
      <c r="A262" s="92">
        <v>42108</v>
      </c>
      <c r="B262" s="94" t="s">
        <v>120</v>
      </c>
      <c r="C262" s="96">
        <v>760</v>
      </c>
      <c r="D262" s="97">
        <v>4000</v>
      </c>
      <c r="E262" s="97">
        <v>7000</v>
      </c>
    </row>
    <row r="263" spans="1:6" ht="12" x14ac:dyDescent="0.15">
      <c r="A263" s="105">
        <v>42108</v>
      </c>
      <c r="B263" s="93" t="s">
        <v>86</v>
      </c>
      <c r="C263" s="96">
        <v>469</v>
      </c>
      <c r="D263" s="97">
        <v>4000</v>
      </c>
      <c r="E263" s="97">
        <v>7000</v>
      </c>
    </row>
    <row r="264" spans="1:6" ht="12" x14ac:dyDescent="0.15">
      <c r="A264" s="92">
        <v>42108</v>
      </c>
      <c r="B264" s="93" t="s">
        <v>127</v>
      </c>
      <c r="C264" s="96">
        <v>544</v>
      </c>
      <c r="D264" s="97">
        <v>4000</v>
      </c>
      <c r="E264" s="97">
        <v>7000</v>
      </c>
    </row>
    <row r="265" spans="1:6" ht="12" x14ac:dyDescent="0.15">
      <c r="A265" s="92">
        <v>42108</v>
      </c>
      <c r="B265" s="93" t="s">
        <v>129</v>
      </c>
      <c r="C265" s="96">
        <v>602</v>
      </c>
      <c r="D265" s="97">
        <v>4000</v>
      </c>
      <c r="E265" s="97">
        <v>7000</v>
      </c>
    </row>
    <row r="266" spans="1:6" ht="12" x14ac:dyDescent="0.15">
      <c r="A266" s="92">
        <v>42108</v>
      </c>
      <c r="B266" s="93" t="s">
        <v>130</v>
      </c>
      <c r="C266" s="96">
        <v>318</v>
      </c>
      <c r="D266" s="97">
        <v>1000</v>
      </c>
      <c r="E266" s="97">
        <v>2000</v>
      </c>
    </row>
    <row r="267" spans="1:6" ht="12" x14ac:dyDescent="0.15">
      <c r="A267" s="92">
        <v>42108</v>
      </c>
      <c r="B267" s="94" t="s">
        <v>131</v>
      </c>
      <c r="C267" s="96">
        <v>581</v>
      </c>
      <c r="D267" s="97">
        <v>1000</v>
      </c>
      <c r="E267" s="97">
        <v>2000</v>
      </c>
    </row>
    <row r="268" spans="1:6" ht="12" x14ac:dyDescent="0.15">
      <c r="A268" s="92">
        <v>42117</v>
      </c>
      <c r="B268" s="101" t="s">
        <v>4</v>
      </c>
      <c r="C268" s="96">
        <v>704</v>
      </c>
      <c r="D268" s="97">
        <v>1000</v>
      </c>
      <c r="E268" s="97">
        <v>2000</v>
      </c>
      <c r="F268" s="98" t="s">
        <v>135</v>
      </c>
    </row>
    <row r="269" spans="1:6" ht="12" x14ac:dyDescent="0.15">
      <c r="A269" s="92">
        <v>42136</v>
      </c>
      <c r="B269" s="101" t="s">
        <v>121</v>
      </c>
      <c r="C269" s="96">
        <v>564</v>
      </c>
      <c r="D269" s="97">
        <v>4000</v>
      </c>
      <c r="E269" s="97">
        <v>7000</v>
      </c>
    </row>
    <row r="270" spans="1:6" ht="12" x14ac:dyDescent="0.15">
      <c r="A270" s="105">
        <v>42136</v>
      </c>
      <c r="B270" s="101" t="s">
        <v>122</v>
      </c>
      <c r="C270" s="96">
        <v>483</v>
      </c>
      <c r="D270" s="97">
        <v>4000</v>
      </c>
      <c r="E270" s="97">
        <v>7000</v>
      </c>
    </row>
    <row r="271" spans="1:6" ht="12" x14ac:dyDescent="0.15">
      <c r="A271" s="92">
        <v>42136</v>
      </c>
      <c r="B271" s="101" t="s">
        <v>128</v>
      </c>
      <c r="C271" s="96">
        <v>803</v>
      </c>
      <c r="D271" s="97">
        <v>4000</v>
      </c>
      <c r="E271" s="97">
        <v>7000</v>
      </c>
    </row>
    <row r="272" spans="1:6" ht="12" x14ac:dyDescent="0.15">
      <c r="A272" s="92">
        <v>42136</v>
      </c>
      <c r="B272" s="94" t="s">
        <v>2</v>
      </c>
      <c r="C272" s="96">
        <v>688</v>
      </c>
      <c r="D272" s="97">
        <v>4000</v>
      </c>
      <c r="E272" s="97">
        <v>7000</v>
      </c>
    </row>
    <row r="273" spans="1:5" ht="12" x14ac:dyDescent="0.15">
      <c r="A273" s="92">
        <v>42136</v>
      </c>
      <c r="B273" s="94" t="s">
        <v>126</v>
      </c>
      <c r="C273" s="96">
        <v>579</v>
      </c>
      <c r="D273" s="97">
        <v>4000</v>
      </c>
      <c r="E273" s="97">
        <v>7000</v>
      </c>
    </row>
    <row r="274" spans="1:5" ht="12" x14ac:dyDescent="0.15">
      <c r="A274" s="92">
        <v>42136</v>
      </c>
      <c r="B274" s="100" t="s">
        <v>67</v>
      </c>
      <c r="C274" s="96">
        <v>283</v>
      </c>
      <c r="D274" s="97">
        <v>4000</v>
      </c>
      <c r="E274" s="97">
        <v>7000</v>
      </c>
    </row>
    <row r="275" spans="1:5" ht="12" x14ac:dyDescent="0.15">
      <c r="A275" s="92">
        <v>42136</v>
      </c>
      <c r="B275" s="100" t="s">
        <v>16</v>
      </c>
      <c r="C275" s="96">
        <v>346</v>
      </c>
      <c r="D275" s="97">
        <v>4000</v>
      </c>
      <c r="E275" s="97">
        <v>7000</v>
      </c>
    </row>
    <row r="276" spans="1:5" ht="12" x14ac:dyDescent="0.15">
      <c r="A276" s="92">
        <v>42136</v>
      </c>
      <c r="B276" s="100" t="s">
        <v>17</v>
      </c>
      <c r="C276" s="96">
        <v>904</v>
      </c>
      <c r="D276" s="97">
        <v>4000</v>
      </c>
      <c r="E276" s="97">
        <v>7000</v>
      </c>
    </row>
    <row r="277" spans="1:5" ht="12" x14ac:dyDescent="0.15">
      <c r="A277" s="92">
        <v>42136</v>
      </c>
      <c r="B277" s="100" t="s">
        <v>18</v>
      </c>
      <c r="C277" s="96">
        <v>912</v>
      </c>
      <c r="D277" s="97">
        <v>4000</v>
      </c>
      <c r="E277" s="97">
        <v>7000</v>
      </c>
    </row>
    <row r="278" spans="1:5" ht="12" x14ac:dyDescent="0.15">
      <c r="A278" s="105">
        <v>42136</v>
      </c>
      <c r="B278" s="102" t="s">
        <v>22</v>
      </c>
      <c r="C278" s="96">
        <v>317</v>
      </c>
      <c r="D278" s="97">
        <v>4000</v>
      </c>
      <c r="E278" s="97">
        <v>7000</v>
      </c>
    </row>
    <row r="279" spans="1:5" ht="12" x14ac:dyDescent="0.15">
      <c r="A279" s="105">
        <v>42136</v>
      </c>
      <c r="B279" s="102" t="s">
        <v>23</v>
      </c>
      <c r="C279" s="96">
        <v>298</v>
      </c>
      <c r="D279" s="97">
        <v>4000</v>
      </c>
      <c r="E279" s="97">
        <v>7000</v>
      </c>
    </row>
    <row r="280" spans="1:5" ht="12" x14ac:dyDescent="0.15">
      <c r="A280" s="105">
        <v>42136</v>
      </c>
      <c r="B280" s="102" t="s">
        <v>24</v>
      </c>
      <c r="C280" s="96">
        <v>829</v>
      </c>
      <c r="D280" s="97">
        <v>4000</v>
      </c>
      <c r="E280" s="97">
        <v>7000</v>
      </c>
    </row>
    <row r="281" spans="1:5" ht="12" x14ac:dyDescent="0.15">
      <c r="A281" s="105">
        <v>42136</v>
      </c>
      <c r="B281" s="102" t="s">
        <v>25</v>
      </c>
      <c r="C281" s="96">
        <v>402</v>
      </c>
      <c r="D281" s="97">
        <v>4000</v>
      </c>
      <c r="E281" s="97">
        <v>7000</v>
      </c>
    </row>
    <row r="282" spans="1:5" ht="12" x14ac:dyDescent="0.15">
      <c r="A282" s="105">
        <v>42136</v>
      </c>
      <c r="B282" s="94" t="s">
        <v>68</v>
      </c>
      <c r="C282" s="96">
        <v>776</v>
      </c>
      <c r="D282" s="97">
        <v>4000</v>
      </c>
      <c r="E282" s="97">
        <v>7000</v>
      </c>
    </row>
    <row r="283" spans="1:5" ht="12" x14ac:dyDescent="0.15">
      <c r="A283" s="92">
        <v>42136</v>
      </c>
      <c r="B283" s="94" t="s">
        <v>117</v>
      </c>
      <c r="C283" s="96">
        <v>123</v>
      </c>
      <c r="D283" s="97">
        <v>4000</v>
      </c>
      <c r="E283" s="97">
        <v>7000</v>
      </c>
    </row>
    <row r="284" spans="1:5" ht="12" x14ac:dyDescent="0.15">
      <c r="A284" s="105">
        <v>42136</v>
      </c>
      <c r="B284" s="94" t="s">
        <v>69</v>
      </c>
      <c r="C284" s="96">
        <v>225</v>
      </c>
      <c r="D284" s="97">
        <v>4000</v>
      </c>
      <c r="E284" s="97">
        <v>7000</v>
      </c>
    </row>
    <row r="285" spans="1:5" ht="12" x14ac:dyDescent="0.15">
      <c r="A285" s="92">
        <v>42136</v>
      </c>
      <c r="B285" s="94" t="s">
        <v>118</v>
      </c>
      <c r="C285" s="96">
        <v>781</v>
      </c>
      <c r="D285" s="97">
        <v>4000</v>
      </c>
      <c r="E285" s="97">
        <v>7000</v>
      </c>
    </row>
    <row r="286" spans="1:5" ht="12" x14ac:dyDescent="0.15">
      <c r="A286" s="105">
        <v>42136</v>
      </c>
      <c r="B286" s="94" t="s">
        <v>70</v>
      </c>
      <c r="C286" s="96">
        <v>207</v>
      </c>
      <c r="D286" s="97">
        <v>4000</v>
      </c>
      <c r="E286" s="97">
        <v>7000</v>
      </c>
    </row>
    <row r="287" spans="1:5" ht="12" x14ac:dyDescent="0.15">
      <c r="A287" s="92">
        <v>42136</v>
      </c>
      <c r="B287" s="93" t="s">
        <v>119</v>
      </c>
      <c r="C287" s="96">
        <v>384</v>
      </c>
      <c r="D287" s="97">
        <v>4000</v>
      </c>
      <c r="E287" s="97">
        <v>7000</v>
      </c>
    </row>
    <row r="288" spans="1:5" ht="12" x14ac:dyDescent="0.15">
      <c r="A288" s="105">
        <v>42136</v>
      </c>
      <c r="B288" s="101" t="s">
        <v>85</v>
      </c>
      <c r="C288" s="96">
        <v>787</v>
      </c>
      <c r="D288" s="97">
        <v>4000</v>
      </c>
      <c r="E288" s="97">
        <v>7000</v>
      </c>
    </row>
    <row r="289" spans="1:6" ht="12" x14ac:dyDescent="0.15">
      <c r="A289" s="92">
        <v>42136</v>
      </c>
      <c r="B289" s="101" t="s">
        <v>120</v>
      </c>
      <c r="C289" s="96">
        <v>437</v>
      </c>
      <c r="D289" s="97">
        <v>4000</v>
      </c>
      <c r="E289" s="97">
        <v>7000</v>
      </c>
    </row>
    <row r="290" spans="1:6" ht="12" x14ac:dyDescent="0.15">
      <c r="A290" s="105">
        <v>42136</v>
      </c>
      <c r="B290" s="101" t="s">
        <v>86</v>
      </c>
      <c r="C290" s="96">
        <v>943</v>
      </c>
      <c r="D290" s="97">
        <v>4000</v>
      </c>
      <c r="E290" s="97">
        <v>7000</v>
      </c>
    </row>
    <row r="291" spans="1:6" ht="12" x14ac:dyDescent="0.15">
      <c r="A291" s="92">
        <v>42136</v>
      </c>
      <c r="B291" s="101" t="s">
        <v>127</v>
      </c>
      <c r="C291" s="96">
        <v>750</v>
      </c>
      <c r="D291" s="97">
        <v>4000</v>
      </c>
      <c r="E291" s="97">
        <v>7000</v>
      </c>
    </row>
    <row r="292" spans="1:6" ht="12" x14ac:dyDescent="0.15">
      <c r="A292" s="92">
        <v>42136</v>
      </c>
      <c r="B292" s="94" t="s">
        <v>129</v>
      </c>
      <c r="C292" s="96">
        <v>199</v>
      </c>
      <c r="D292" s="97">
        <v>4000</v>
      </c>
      <c r="E292" s="97">
        <v>7000</v>
      </c>
    </row>
    <row r="293" spans="1:6" ht="12" x14ac:dyDescent="0.15">
      <c r="A293" s="92">
        <v>42136</v>
      </c>
      <c r="B293" s="93" t="s">
        <v>130</v>
      </c>
      <c r="C293" s="96">
        <v>697</v>
      </c>
      <c r="D293" s="97">
        <v>1000</v>
      </c>
      <c r="E293" s="97">
        <v>2000</v>
      </c>
    </row>
    <row r="294" spans="1:6" ht="12" x14ac:dyDescent="0.15">
      <c r="A294" s="92">
        <v>42136</v>
      </c>
      <c r="B294" s="93" t="s">
        <v>131</v>
      </c>
      <c r="C294" s="96">
        <v>322</v>
      </c>
      <c r="D294" s="97">
        <v>1000</v>
      </c>
      <c r="E294" s="97">
        <v>2000</v>
      </c>
    </row>
    <row r="295" spans="1:6" ht="12" x14ac:dyDescent="0.15">
      <c r="A295" s="92">
        <v>42141</v>
      </c>
      <c r="B295" s="93" t="s">
        <v>4</v>
      </c>
      <c r="C295" s="96">
        <v>278</v>
      </c>
      <c r="D295" s="97">
        <v>1000</v>
      </c>
      <c r="E295" s="97">
        <v>2000</v>
      </c>
      <c r="F295" s="98" t="s">
        <v>136</v>
      </c>
    </row>
    <row r="296" spans="1:6" ht="12" x14ac:dyDescent="0.15">
      <c r="A296" s="92">
        <v>42164</v>
      </c>
      <c r="B296" s="93" t="s">
        <v>121</v>
      </c>
      <c r="C296" s="96">
        <v>586</v>
      </c>
      <c r="D296" s="97">
        <v>4000</v>
      </c>
      <c r="E296" s="97">
        <v>7000</v>
      </c>
    </row>
    <row r="297" spans="1:6" ht="12" x14ac:dyDescent="0.15">
      <c r="A297" s="105">
        <v>42164</v>
      </c>
      <c r="B297" s="93" t="s">
        <v>122</v>
      </c>
      <c r="C297" s="96">
        <v>428</v>
      </c>
      <c r="D297" s="97">
        <v>4000</v>
      </c>
      <c r="E297" s="97">
        <v>7000</v>
      </c>
    </row>
    <row r="298" spans="1:6" ht="12" x14ac:dyDescent="0.15">
      <c r="A298" s="92">
        <v>42164</v>
      </c>
      <c r="B298" s="101" t="s">
        <v>128</v>
      </c>
      <c r="C298" s="96">
        <v>604</v>
      </c>
      <c r="D298" s="97">
        <v>4000</v>
      </c>
      <c r="E298" s="97">
        <v>7000</v>
      </c>
    </row>
    <row r="299" spans="1:6" ht="12" x14ac:dyDescent="0.15">
      <c r="A299" s="92">
        <v>42164</v>
      </c>
      <c r="B299" s="101" t="s">
        <v>2</v>
      </c>
      <c r="C299" s="96">
        <v>261</v>
      </c>
      <c r="D299" s="97">
        <v>4000</v>
      </c>
      <c r="E299" s="97">
        <v>7000</v>
      </c>
    </row>
    <row r="300" spans="1:6" ht="12" x14ac:dyDescent="0.15">
      <c r="A300" s="92">
        <v>42164</v>
      </c>
      <c r="B300" s="101" t="s">
        <v>126</v>
      </c>
      <c r="C300" s="96">
        <v>12</v>
      </c>
      <c r="D300" s="97">
        <v>4000</v>
      </c>
      <c r="E300" s="97">
        <v>7000</v>
      </c>
    </row>
    <row r="301" spans="1:6" ht="12" x14ac:dyDescent="0.15">
      <c r="A301" s="92">
        <v>42164</v>
      </c>
      <c r="B301" s="102" t="s">
        <v>67</v>
      </c>
      <c r="C301" s="96">
        <v>438</v>
      </c>
      <c r="D301" s="97">
        <v>4000</v>
      </c>
      <c r="E301" s="97">
        <v>7000</v>
      </c>
    </row>
    <row r="302" spans="1:6" ht="12" x14ac:dyDescent="0.15">
      <c r="A302" s="92">
        <v>42164</v>
      </c>
      <c r="B302" s="100" t="s">
        <v>16</v>
      </c>
      <c r="C302" s="96">
        <v>552</v>
      </c>
      <c r="D302" s="97">
        <v>4000</v>
      </c>
      <c r="E302" s="97">
        <v>7000</v>
      </c>
    </row>
    <row r="303" spans="1:6" ht="12" x14ac:dyDescent="0.15">
      <c r="A303" s="92">
        <v>42164</v>
      </c>
      <c r="B303" s="100" t="s">
        <v>17</v>
      </c>
      <c r="C303" s="96">
        <v>330</v>
      </c>
      <c r="D303" s="97">
        <v>4000</v>
      </c>
      <c r="E303" s="97">
        <v>7000</v>
      </c>
    </row>
    <row r="304" spans="1:6" ht="12" x14ac:dyDescent="0.15">
      <c r="A304" s="92">
        <v>42164</v>
      </c>
      <c r="B304" s="100" t="s">
        <v>18</v>
      </c>
      <c r="C304" s="96">
        <v>796</v>
      </c>
      <c r="D304" s="97">
        <v>4000</v>
      </c>
      <c r="E304" s="97">
        <v>7000</v>
      </c>
    </row>
    <row r="305" spans="1:5" ht="12" x14ac:dyDescent="0.15">
      <c r="A305" s="105">
        <v>42164</v>
      </c>
      <c r="B305" s="100" t="s">
        <v>22</v>
      </c>
      <c r="C305" s="96">
        <v>504</v>
      </c>
      <c r="D305" s="97">
        <v>4000</v>
      </c>
      <c r="E305" s="97">
        <v>7000</v>
      </c>
    </row>
    <row r="306" spans="1:5" ht="12" x14ac:dyDescent="0.15">
      <c r="A306" s="105">
        <v>42164</v>
      </c>
      <c r="B306" s="100" t="s">
        <v>23</v>
      </c>
      <c r="C306" s="96">
        <v>28</v>
      </c>
      <c r="D306" s="97">
        <v>4000</v>
      </c>
      <c r="E306" s="97">
        <v>7000</v>
      </c>
    </row>
    <row r="307" spans="1:5" ht="12" x14ac:dyDescent="0.15">
      <c r="A307" s="105">
        <v>42164</v>
      </c>
      <c r="B307" s="100" t="s">
        <v>24</v>
      </c>
      <c r="C307" s="96">
        <v>533</v>
      </c>
      <c r="D307" s="97">
        <v>4000</v>
      </c>
      <c r="E307" s="97">
        <v>7000</v>
      </c>
    </row>
    <row r="308" spans="1:5" ht="12" x14ac:dyDescent="0.15">
      <c r="A308" s="104">
        <v>42164</v>
      </c>
      <c r="B308" s="102" t="s">
        <v>25</v>
      </c>
      <c r="C308" s="96">
        <v>346</v>
      </c>
      <c r="D308" s="97">
        <v>4000</v>
      </c>
      <c r="E308" s="97">
        <v>7000</v>
      </c>
    </row>
    <row r="309" spans="1:5" ht="12" x14ac:dyDescent="0.15">
      <c r="A309" s="104">
        <v>42164</v>
      </c>
      <c r="B309" s="101" t="s">
        <v>68</v>
      </c>
      <c r="C309" s="96">
        <v>195</v>
      </c>
      <c r="D309" s="97">
        <v>4000</v>
      </c>
      <c r="E309" s="97">
        <v>7000</v>
      </c>
    </row>
    <row r="310" spans="1:5" ht="12" x14ac:dyDescent="0.15">
      <c r="A310" s="103">
        <v>42164</v>
      </c>
      <c r="B310" s="101" t="s">
        <v>117</v>
      </c>
      <c r="C310" s="96">
        <v>953</v>
      </c>
      <c r="D310" s="97">
        <v>4000</v>
      </c>
      <c r="E310" s="97">
        <v>7000</v>
      </c>
    </row>
    <row r="311" spans="1:5" ht="12" x14ac:dyDescent="0.15">
      <c r="A311" s="104">
        <v>42164</v>
      </c>
      <c r="B311" s="101" t="s">
        <v>69</v>
      </c>
      <c r="C311" s="96">
        <v>929</v>
      </c>
      <c r="D311" s="97">
        <v>4000</v>
      </c>
      <c r="E311" s="97">
        <v>7000</v>
      </c>
    </row>
    <row r="312" spans="1:5" ht="12" x14ac:dyDescent="0.15">
      <c r="A312" s="103">
        <v>42164</v>
      </c>
      <c r="B312" s="94" t="s">
        <v>118</v>
      </c>
      <c r="C312" s="96">
        <v>856</v>
      </c>
      <c r="D312" s="97">
        <v>4000</v>
      </c>
      <c r="E312" s="97">
        <v>7000</v>
      </c>
    </row>
    <row r="313" spans="1:5" ht="12" x14ac:dyDescent="0.15">
      <c r="A313" s="104">
        <v>42164</v>
      </c>
      <c r="B313" s="94" t="s">
        <v>70</v>
      </c>
      <c r="C313" s="96">
        <v>989</v>
      </c>
      <c r="D313" s="97">
        <v>4000</v>
      </c>
      <c r="E313" s="97">
        <v>7000</v>
      </c>
    </row>
    <row r="314" spans="1:5" ht="12" x14ac:dyDescent="0.15">
      <c r="A314" s="103">
        <v>42164</v>
      </c>
      <c r="B314" s="94" t="s">
        <v>119</v>
      </c>
      <c r="C314" s="96">
        <v>505</v>
      </c>
      <c r="D314" s="97">
        <v>4000</v>
      </c>
      <c r="E314" s="97">
        <v>7000</v>
      </c>
    </row>
    <row r="315" spans="1:5" ht="12" x14ac:dyDescent="0.15">
      <c r="A315" s="104">
        <v>42164</v>
      </c>
      <c r="B315" s="94" t="s">
        <v>85</v>
      </c>
      <c r="C315" s="96">
        <v>530</v>
      </c>
      <c r="D315" s="97">
        <v>4000</v>
      </c>
      <c r="E315" s="97">
        <v>7000</v>
      </c>
    </row>
    <row r="316" spans="1:5" ht="12" x14ac:dyDescent="0.15">
      <c r="A316" s="103">
        <v>42164</v>
      </c>
      <c r="B316" s="94" t="s">
        <v>120</v>
      </c>
      <c r="C316" s="96">
        <v>772</v>
      </c>
      <c r="D316" s="97">
        <v>4000</v>
      </c>
      <c r="E316" s="97">
        <v>7000</v>
      </c>
    </row>
    <row r="317" spans="1:5" ht="12" x14ac:dyDescent="0.15">
      <c r="A317" s="104">
        <v>42164</v>
      </c>
      <c r="B317" s="94" t="s">
        <v>86</v>
      </c>
      <c r="C317" s="96">
        <v>88</v>
      </c>
      <c r="D317" s="97">
        <v>4000</v>
      </c>
      <c r="E317" s="97">
        <v>7000</v>
      </c>
    </row>
    <row r="318" spans="1:5" ht="12" x14ac:dyDescent="0.15">
      <c r="A318" s="103">
        <v>42164</v>
      </c>
      <c r="B318" s="101" t="s">
        <v>127</v>
      </c>
      <c r="C318" s="96">
        <v>604</v>
      </c>
      <c r="D318" s="97">
        <v>4000</v>
      </c>
      <c r="E318" s="97">
        <v>7000</v>
      </c>
    </row>
    <row r="319" spans="1:5" ht="12" x14ac:dyDescent="0.15">
      <c r="A319" s="103">
        <v>42164</v>
      </c>
      <c r="B319" s="101" t="s">
        <v>129</v>
      </c>
      <c r="C319" s="96">
        <v>873</v>
      </c>
      <c r="D319" s="97">
        <v>4000</v>
      </c>
      <c r="E319" s="97">
        <v>7000</v>
      </c>
    </row>
    <row r="320" spans="1:5" ht="12" x14ac:dyDescent="0.15">
      <c r="A320" s="103">
        <v>42164</v>
      </c>
      <c r="B320" s="101" t="s">
        <v>130</v>
      </c>
      <c r="C320" s="96">
        <v>260</v>
      </c>
      <c r="D320" s="97">
        <v>1000</v>
      </c>
      <c r="E320" s="97">
        <v>2000</v>
      </c>
    </row>
    <row r="321" spans="1:6" ht="12" x14ac:dyDescent="0.15">
      <c r="A321" s="103">
        <v>42164</v>
      </c>
      <c r="B321" s="101" t="s">
        <v>131</v>
      </c>
      <c r="C321" s="96">
        <v>387</v>
      </c>
      <c r="D321" s="97">
        <v>1000</v>
      </c>
      <c r="E321" s="97">
        <v>2000</v>
      </c>
    </row>
    <row r="322" spans="1:6" ht="12" x14ac:dyDescent="0.15">
      <c r="A322" s="103">
        <v>42172</v>
      </c>
      <c r="B322" s="94" t="s">
        <v>4</v>
      </c>
      <c r="C322" s="96">
        <v>98</v>
      </c>
      <c r="D322" s="97">
        <v>1000</v>
      </c>
      <c r="E322" s="97">
        <v>2000</v>
      </c>
      <c r="F322" s="98" t="s">
        <v>137</v>
      </c>
    </row>
    <row r="323" spans="1:6" ht="12" x14ac:dyDescent="0.15">
      <c r="A323" s="103">
        <v>42199</v>
      </c>
      <c r="B323" s="93" t="s">
        <v>121</v>
      </c>
      <c r="C323" s="96">
        <v>228</v>
      </c>
      <c r="D323" s="97">
        <v>4000</v>
      </c>
      <c r="E323" s="97">
        <v>7000</v>
      </c>
      <c r="F323" s="98" t="s">
        <v>166</v>
      </c>
    </row>
    <row r="324" spans="1:6" ht="12" x14ac:dyDescent="0.15">
      <c r="A324" s="103">
        <v>42199</v>
      </c>
      <c r="B324" s="93" t="s">
        <v>122</v>
      </c>
      <c r="C324" s="96">
        <v>986</v>
      </c>
      <c r="D324" s="97">
        <v>4000</v>
      </c>
      <c r="E324" s="97">
        <v>7000</v>
      </c>
    </row>
    <row r="325" spans="1:6" ht="12" x14ac:dyDescent="0.15">
      <c r="A325" s="103">
        <v>42199</v>
      </c>
      <c r="B325" s="93" t="s">
        <v>116</v>
      </c>
      <c r="C325" s="96">
        <v>384</v>
      </c>
      <c r="D325" s="97">
        <v>4000</v>
      </c>
      <c r="E325" s="97">
        <v>7000</v>
      </c>
    </row>
    <row r="326" spans="1:6" ht="12" x14ac:dyDescent="0.15">
      <c r="A326" s="103">
        <v>42199</v>
      </c>
      <c r="B326" s="101" t="s">
        <v>2</v>
      </c>
      <c r="C326" s="96">
        <v>523</v>
      </c>
      <c r="D326" s="97">
        <v>4000</v>
      </c>
      <c r="E326" s="97">
        <v>7000</v>
      </c>
    </row>
    <row r="327" spans="1:6" ht="12" x14ac:dyDescent="0.15">
      <c r="A327" s="103">
        <v>42199</v>
      </c>
      <c r="B327" s="101" t="s">
        <v>65</v>
      </c>
      <c r="C327" s="96">
        <v>378</v>
      </c>
      <c r="D327" s="97">
        <v>4000</v>
      </c>
      <c r="E327" s="97">
        <v>7000</v>
      </c>
    </row>
    <row r="328" spans="1:6" ht="12" x14ac:dyDescent="0.15">
      <c r="A328" s="103">
        <v>42199</v>
      </c>
      <c r="B328" s="102" t="s">
        <v>67</v>
      </c>
      <c r="C328" s="96">
        <v>131</v>
      </c>
      <c r="D328" s="97">
        <v>4000</v>
      </c>
      <c r="E328" s="97">
        <v>7000</v>
      </c>
    </row>
    <row r="329" spans="1:6" ht="12" x14ac:dyDescent="0.15">
      <c r="A329" s="103">
        <v>42199</v>
      </c>
      <c r="B329" s="100" t="s">
        <v>16</v>
      </c>
      <c r="C329" s="96">
        <v>422</v>
      </c>
      <c r="D329" s="97">
        <v>4000</v>
      </c>
      <c r="E329" s="97">
        <v>7000</v>
      </c>
    </row>
    <row r="330" spans="1:6" ht="12" x14ac:dyDescent="0.15">
      <c r="A330" s="103">
        <v>42199</v>
      </c>
      <c r="B330" s="100" t="s">
        <v>168</v>
      </c>
      <c r="C330" s="96">
        <v>689</v>
      </c>
      <c r="D330" s="97">
        <v>4000</v>
      </c>
      <c r="E330" s="97">
        <v>7000</v>
      </c>
    </row>
    <row r="331" spans="1:6" ht="12" x14ac:dyDescent="0.15">
      <c r="A331" s="103">
        <v>42199</v>
      </c>
      <c r="B331" s="100" t="s">
        <v>18</v>
      </c>
      <c r="C331" s="96">
        <v>252</v>
      </c>
      <c r="D331" s="97">
        <v>4000</v>
      </c>
      <c r="E331" s="97">
        <v>7000</v>
      </c>
    </row>
    <row r="332" spans="1:6" ht="12" x14ac:dyDescent="0.15">
      <c r="A332" s="104">
        <v>42199</v>
      </c>
      <c r="B332" s="102" t="s">
        <v>22</v>
      </c>
      <c r="C332" s="96">
        <v>761</v>
      </c>
      <c r="D332" s="97">
        <v>4000</v>
      </c>
      <c r="E332" s="97">
        <v>7000</v>
      </c>
    </row>
    <row r="333" spans="1:6" ht="12" x14ac:dyDescent="0.15">
      <c r="A333" s="104">
        <v>42199</v>
      </c>
      <c r="B333" s="102" t="s">
        <v>23</v>
      </c>
      <c r="C333" s="96">
        <v>639</v>
      </c>
      <c r="D333" s="97">
        <v>4000</v>
      </c>
      <c r="E333" s="97">
        <v>7000</v>
      </c>
    </row>
    <row r="334" spans="1:6" ht="12" x14ac:dyDescent="0.15">
      <c r="A334" s="104">
        <v>42199</v>
      </c>
      <c r="B334" s="100" t="s">
        <v>24</v>
      </c>
      <c r="C334" s="96">
        <v>812</v>
      </c>
      <c r="D334" s="97">
        <v>4000</v>
      </c>
      <c r="E334" s="97">
        <v>7000</v>
      </c>
    </row>
    <row r="335" spans="1:6" ht="12" x14ac:dyDescent="0.15">
      <c r="A335" s="104">
        <v>42199</v>
      </c>
      <c r="B335" s="100" t="s">
        <v>25</v>
      </c>
      <c r="C335" s="96">
        <v>108</v>
      </c>
      <c r="D335" s="97">
        <v>4000</v>
      </c>
      <c r="E335" s="97">
        <v>7000</v>
      </c>
    </row>
    <row r="336" spans="1:6" ht="12" x14ac:dyDescent="0.15">
      <c r="A336" s="104">
        <v>42199</v>
      </c>
      <c r="B336" s="94" t="s">
        <v>68</v>
      </c>
      <c r="C336" s="96">
        <v>86</v>
      </c>
      <c r="D336" s="97">
        <v>4000</v>
      </c>
      <c r="E336" s="97">
        <v>7000</v>
      </c>
    </row>
    <row r="337" spans="1:6" ht="12" x14ac:dyDescent="0.15">
      <c r="A337" s="103">
        <v>42199</v>
      </c>
      <c r="B337" s="101" t="s">
        <v>117</v>
      </c>
      <c r="C337" s="96">
        <v>988</v>
      </c>
      <c r="D337" s="97">
        <v>4000</v>
      </c>
      <c r="E337" s="97">
        <v>7000</v>
      </c>
    </row>
    <row r="338" spans="1:6" ht="12" x14ac:dyDescent="0.15">
      <c r="A338" s="104">
        <v>42199</v>
      </c>
      <c r="B338" s="101" t="s">
        <v>69</v>
      </c>
      <c r="C338" s="96">
        <v>597</v>
      </c>
      <c r="D338" s="97">
        <v>4000</v>
      </c>
      <c r="E338" s="97">
        <v>7000</v>
      </c>
    </row>
    <row r="339" spans="1:6" ht="12" x14ac:dyDescent="0.15">
      <c r="A339" s="103">
        <v>42199</v>
      </c>
      <c r="B339" s="93" t="s">
        <v>118</v>
      </c>
      <c r="C339" s="96">
        <v>849</v>
      </c>
      <c r="D339" s="97">
        <v>4000</v>
      </c>
      <c r="E339" s="97">
        <v>7000</v>
      </c>
    </row>
    <row r="340" spans="1:6" ht="12" x14ac:dyDescent="0.15">
      <c r="A340" s="104">
        <v>42199</v>
      </c>
      <c r="B340" s="93" t="s">
        <v>70</v>
      </c>
      <c r="C340" s="96">
        <v>204</v>
      </c>
      <c r="D340" s="97">
        <v>4000</v>
      </c>
      <c r="E340" s="97">
        <v>7000</v>
      </c>
    </row>
    <row r="341" spans="1:6" ht="12" x14ac:dyDescent="0.15">
      <c r="A341" s="103">
        <v>42199</v>
      </c>
      <c r="B341" s="93" t="s">
        <v>119</v>
      </c>
      <c r="C341" s="96">
        <v>685</v>
      </c>
      <c r="D341" s="97">
        <v>4000</v>
      </c>
      <c r="E341" s="97">
        <v>7000</v>
      </c>
    </row>
    <row r="342" spans="1:6" ht="12" x14ac:dyDescent="0.15">
      <c r="A342" s="104">
        <v>42199</v>
      </c>
      <c r="B342" s="101" t="s">
        <v>85</v>
      </c>
      <c r="C342" s="96">
        <v>897</v>
      </c>
      <c r="D342" s="97">
        <v>4000</v>
      </c>
      <c r="E342" s="97">
        <v>7000</v>
      </c>
      <c r="F342" s="98" t="s">
        <v>166</v>
      </c>
    </row>
    <row r="343" spans="1:6" ht="12" x14ac:dyDescent="0.15">
      <c r="A343" s="103">
        <v>42199</v>
      </c>
      <c r="B343" s="101" t="s">
        <v>120</v>
      </c>
      <c r="C343" s="96">
        <v>544</v>
      </c>
      <c r="D343" s="97">
        <v>4000</v>
      </c>
      <c r="E343" s="97">
        <v>7000</v>
      </c>
    </row>
    <row r="344" spans="1:6" ht="12" x14ac:dyDescent="0.15">
      <c r="A344" s="104">
        <v>42199</v>
      </c>
      <c r="B344" s="93" t="s">
        <v>86</v>
      </c>
      <c r="C344" s="96">
        <v>58</v>
      </c>
      <c r="D344" s="97">
        <v>4000</v>
      </c>
      <c r="E344" s="97">
        <v>7000</v>
      </c>
    </row>
    <row r="345" spans="1:6" ht="12" x14ac:dyDescent="0.15">
      <c r="A345" s="103">
        <v>42199</v>
      </c>
      <c r="B345" s="93" t="s">
        <v>114</v>
      </c>
      <c r="C345" s="96">
        <v>50</v>
      </c>
      <c r="D345" s="97">
        <v>4000</v>
      </c>
      <c r="E345" s="97">
        <v>7000</v>
      </c>
    </row>
    <row r="346" spans="1:6" ht="12" x14ac:dyDescent="0.15">
      <c r="A346" s="103">
        <v>42199</v>
      </c>
      <c r="B346" s="94" t="s">
        <v>3</v>
      </c>
      <c r="C346" s="96">
        <v>183</v>
      </c>
      <c r="D346" s="97">
        <v>4000</v>
      </c>
      <c r="E346" s="97">
        <v>7000</v>
      </c>
    </row>
    <row r="347" spans="1:6" ht="12" x14ac:dyDescent="0.15">
      <c r="A347" s="103">
        <v>42199</v>
      </c>
      <c r="B347" s="93" t="s">
        <v>4</v>
      </c>
      <c r="C347" s="96">
        <v>535</v>
      </c>
      <c r="D347" s="97">
        <v>1000</v>
      </c>
      <c r="E347" s="97">
        <v>2000</v>
      </c>
    </row>
    <row r="348" spans="1:6" ht="12" x14ac:dyDescent="0.15">
      <c r="A348" s="103">
        <v>42199</v>
      </c>
      <c r="B348" s="93" t="s">
        <v>5</v>
      </c>
      <c r="C348" s="96">
        <v>583</v>
      </c>
      <c r="D348" s="97">
        <v>1000</v>
      </c>
      <c r="E348" s="97">
        <v>2000</v>
      </c>
    </row>
    <row r="349" spans="1:6" ht="12" x14ac:dyDescent="0.15">
      <c r="A349" s="106">
        <v>42201</v>
      </c>
      <c r="B349" s="93" t="s">
        <v>4</v>
      </c>
      <c r="C349" s="96">
        <v>372</v>
      </c>
      <c r="D349" s="97">
        <v>1000</v>
      </c>
      <c r="E349" s="97">
        <v>2000</v>
      </c>
      <c r="F349" s="98" t="s">
        <v>165</v>
      </c>
    </row>
    <row r="350" spans="1:6" ht="12" x14ac:dyDescent="0.15">
      <c r="A350" s="92">
        <v>42205</v>
      </c>
      <c r="B350" s="93" t="s">
        <v>121</v>
      </c>
      <c r="C350" s="96">
        <v>549</v>
      </c>
      <c r="D350" s="97">
        <v>4000</v>
      </c>
      <c r="E350" s="97">
        <v>7000</v>
      </c>
      <c r="F350" s="98" t="s">
        <v>167</v>
      </c>
    </row>
    <row r="351" spans="1:6" ht="12" x14ac:dyDescent="0.15">
      <c r="A351" s="92">
        <v>42205</v>
      </c>
      <c r="B351" s="93" t="s">
        <v>122</v>
      </c>
      <c r="C351" s="96">
        <v>664</v>
      </c>
      <c r="D351" s="97">
        <v>4000</v>
      </c>
      <c r="E351" s="97">
        <v>7000</v>
      </c>
      <c r="F351" s="98" t="s">
        <v>167</v>
      </c>
    </row>
    <row r="352" spans="1:6" ht="12" x14ac:dyDescent="0.15">
      <c r="A352" s="92">
        <v>42205</v>
      </c>
      <c r="B352" s="93" t="s">
        <v>65</v>
      </c>
      <c r="C352" s="96">
        <v>130</v>
      </c>
      <c r="D352" s="97">
        <v>4000</v>
      </c>
      <c r="E352" s="97">
        <v>7000</v>
      </c>
      <c r="F352" s="98" t="s">
        <v>167</v>
      </c>
    </row>
    <row r="353" spans="1:6" ht="12" x14ac:dyDescent="0.15">
      <c r="A353" s="92">
        <v>42205</v>
      </c>
      <c r="B353" s="93" t="s">
        <v>18</v>
      </c>
      <c r="C353" s="96">
        <v>383</v>
      </c>
      <c r="D353" s="97">
        <v>4000</v>
      </c>
      <c r="E353" s="97">
        <v>7000</v>
      </c>
      <c r="F353" s="98" t="s">
        <v>167</v>
      </c>
    </row>
    <row r="354" spans="1:6" ht="12" x14ac:dyDescent="0.15">
      <c r="A354" s="92">
        <v>42205</v>
      </c>
      <c r="B354" s="93" t="s">
        <v>25</v>
      </c>
      <c r="C354" s="96">
        <v>509</v>
      </c>
      <c r="D354" s="97">
        <v>4000</v>
      </c>
      <c r="E354" s="97">
        <v>7000</v>
      </c>
      <c r="F354" s="98" t="s">
        <v>167</v>
      </c>
    </row>
    <row r="355" spans="1:6" ht="12" x14ac:dyDescent="0.15">
      <c r="A355" s="92">
        <v>42205</v>
      </c>
      <c r="B355" s="93" t="s">
        <v>118</v>
      </c>
      <c r="C355" s="96">
        <v>781</v>
      </c>
      <c r="D355" s="97">
        <v>4000</v>
      </c>
      <c r="E355" s="97">
        <v>7000</v>
      </c>
      <c r="F355" s="98" t="s">
        <v>167</v>
      </c>
    </row>
    <row r="356" spans="1:6" ht="12" x14ac:dyDescent="0.15">
      <c r="A356" s="92">
        <v>42205</v>
      </c>
      <c r="B356" s="93" t="s">
        <v>70</v>
      </c>
      <c r="C356" s="96">
        <v>226</v>
      </c>
      <c r="D356" s="97">
        <v>4000</v>
      </c>
      <c r="E356" s="97">
        <v>7000</v>
      </c>
      <c r="F356" s="98" t="s">
        <v>167</v>
      </c>
    </row>
    <row r="357" spans="1:6" ht="12" x14ac:dyDescent="0.15">
      <c r="A357" s="92">
        <v>42205</v>
      </c>
      <c r="B357" s="93" t="s">
        <v>119</v>
      </c>
      <c r="C357" s="96">
        <v>629</v>
      </c>
      <c r="D357" s="97">
        <v>4000</v>
      </c>
      <c r="E357" s="97">
        <v>7000</v>
      </c>
      <c r="F357" s="98" t="s">
        <v>167</v>
      </c>
    </row>
    <row r="358" spans="1:6" ht="12" x14ac:dyDescent="0.15">
      <c r="A358" s="92">
        <v>42205</v>
      </c>
      <c r="B358" s="93" t="s">
        <v>71</v>
      </c>
      <c r="C358" s="96">
        <v>742</v>
      </c>
      <c r="D358" s="97">
        <v>4000</v>
      </c>
      <c r="E358" s="97">
        <v>7000</v>
      </c>
      <c r="F358" s="98" t="s">
        <v>167</v>
      </c>
    </row>
    <row r="359" spans="1:6" ht="12" x14ac:dyDescent="0.15">
      <c r="A359" s="92">
        <v>42206</v>
      </c>
      <c r="B359" s="93" t="s">
        <v>121</v>
      </c>
      <c r="C359" s="96">
        <v>413</v>
      </c>
      <c r="D359" s="97">
        <v>4000</v>
      </c>
      <c r="E359" s="97">
        <v>7000</v>
      </c>
      <c r="F359" s="98" t="s">
        <v>167</v>
      </c>
    </row>
    <row r="360" spans="1:6" ht="12" x14ac:dyDescent="0.15">
      <c r="A360" s="92">
        <v>42206</v>
      </c>
      <c r="B360" s="93" t="s">
        <v>122</v>
      </c>
      <c r="C360" s="96">
        <v>207</v>
      </c>
      <c r="D360" s="97">
        <v>4000</v>
      </c>
      <c r="E360" s="97">
        <v>7000</v>
      </c>
      <c r="F360" s="98" t="s">
        <v>167</v>
      </c>
    </row>
    <row r="361" spans="1:6" ht="12" x14ac:dyDescent="0.15">
      <c r="A361" s="92">
        <v>42206</v>
      </c>
      <c r="B361" s="93" t="s">
        <v>65</v>
      </c>
      <c r="C361" s="96">
        <v>278</v>
      </c>
      <c r="D361" s="97">
        <v>4000</v>
      </c>
      <c r="E361" s="97">
        <v>7000</v>
      </c>
      <c r="F361" s="98" t="s">
        <v>167</v>
      </c>
    </row>
    <row r="362" spans="1:6" ht="12" x14ac:dyDescent="0.15">
      <c r="A362" s="92">
        <v>42206</v>
      </c>
      <c r="B362" s="93" t="s">
        <v>18</v>
      </c>
      <c r="C362" s="96">
        <v>39</v>
      </c>
      <c r="D362" s="97">
        <v>4000</v>
      </c>
      <c r="E362" s="97">
        <v>7000</v>
      </c>
      <c r="F362" s="98" t="s">
        <v>167</v>
      </c>
    </row>
    <row r="363" spans="1:6" ht="12" x14ac:dyDescent="0.15">
      <c r="A363" s="92">
        <v>42206</v>
      </c>
      <c r="B363" s="93" t="s">
        <v>25</v>
      </c>
      <c r="C363" s="96">
        <v>534</v>
      </c>
      <c r="D363" s="97">
        <v>4000</v>
      </c>
      <c r="E363" s="97">
        <v>7000</v>
      </c>
      <c r="F363" s="98" t="s">
        <v>167</v>
      </c>
    </row>
    <row r="364" spans="1:6" ht="12" x14ac:dyDescent="0.15">
      <c r="A364" s="92">
        <v>42206</v>
      </c>
      <c r="B364" s="93" t="s">
        <v>118</v>
      </c>
      <c r="C364" s="96">
        <v>538</v>
      </c>
      <c r="D364" s="97">
        <v>4000</v>
      </c>
      <c r="E364" s="97">
        <v>7000</v>
      </c>
      <c r="F364" s="98" t="s">
        <v>167</v>
      </c>
    </row>
    <row r="365" spans="1:6" ht="12" x14ac:dyDescent="0.15">
      <c r="A365" s="92">
        <v>42206</v>
      </c>
      <c r="B365" s="93" t="s">
        <v>70</v>
      </c>
      <c r="C365" s="96">
        <v>647</v>
      </c>
      <c r="D365" s="97">
        <v>4000</v>
      </c>
      <c r="E365" s="97">
        <v>7000</v>
      </c>
      <c r="F365" s="98" t="s">
        <v>167</v>
      </c>
    </row>
    <row r="366" spans="1:6" ht="12" x14ac:dyDescent="0.15">
      <c r="A366" s="92">
        <v>42206</v>
      </c>
      <c r="B366" s="93" t="s">
        <v>119</v>
      </c>
      <c r="C366" s="96">
        <v>861</v>
      </c>
      <c r="D366" s="97">
        <v>4000</v>
      </c>
      <c r="E366" s="97">
        <v>7000</v>
      </c>
      <c r="F366" s="98" t="s">
        <v>167</v>
      </c>
    </row>
    <row r="367" spans="1:6" ht="12" x14ac:dyDescent="0.15">
      <c r="A367" s="92">
        <v>42206</v>
      </c>
      <c r="B367" s="93" t="s">
        <v>71</v>
      </c>
      <c r="C367" s="96">
        <v>636</v>
      </c>
      <c r="D367" s="97">
        <v>4000</v>
      </c>
      <c r="E367" s="97">
        <v>7000</v>
      </c>
      <c r="F367" s="98" t="s">
        <v>167</v>
      </c>
    </row>
    <row r="368" spans="1:6" ht="12" x14ac:dyDescent="0.15">
      <c r="A368" s="92">
        <v>42207</v>
      </c>
      <c r="B368" s="93" t="s">
        <v>121</v>
      </c>
      <c r="C368" s="96">
        <v>583</v>
      </c>
      <c r="D368" s="97">
        <v>4000</v>
      </c>
      <c r="E368" s="97">
        <v>7000</v>
      </c>
      <c r="F368" s="98" t="s">
        <v>167</v>
      </c>
    </row>
    <row r="369" spans="1:6" ht="12" x14ac:dyDescent="0.15">
      <c r="A369" s="92">
        <v>42207</v>
      </c>
      <c r="B369" s="93" t="s">
        <v>122</v>
      </c>
      <c r="C369" s="96">
        <v>248</v>
      </c>
      <c r="D369" s="97">
        <v>4000</v>
      </c>
      <c r="E369" s="97">
        <v>7000</v>
      </c>
      <c r="F369" s="98" t="s">
        <v>167</v>
      </c>
    </row>
    <row r="370" spans="1:6" ht="12" x14ac:dyDescent="0.15">
      <c r="A370" s="92">
        <v>42207</v>
      </c>
      <c r="B370" s="93" t="s">
        <v>65</v>
      </c>
      <c r="C370" s="96">
        <v>321</v>
      </c>
      <c r="D370" s="97">
        <v>4000</v>
      </c>
      <c r="E370" s="97">
        <v>7000</v>
      </c>
      <c r="F370" s="98" t="s">
        <v>167</v>
      </c>
    </row>
    <row r="371" spans="1:6" ht="12" x14ac:dyDescent="0.15">
      <c r="A371" s="92">
        <v>42207</v>
      </c>
      <c r="B371" s="93" t="s">
        <v>18</v>
      </c>
      <c r="C371" s="96">
        <v>252</v>
      </c>
      <c r="D371" s="97">
        <v>4000</v>
      </c>
      <c r="E371" s="97">
        <v>7000</v>
      </c>
      <c r="F371" s="98" t="s">
        <v>167</v>
      </c>
    </row>
    <row r="372" spans="1:6" ht="12" x14ac:dyDescent="0.15">
      <c r="A372" s="92">
        <v>42207</v>
      </c>
      <c r="B372" s="93" t="s">
        <v>25</v>
      </c>
      <c r="C372" s="96">
        <v>390</v>
      </c>
      <c r="D372" s="97">
        <v>4000</v>
      </c>
      <c r="E372" s="97">
        <v>7000</v>
      </c>
      <c r="F372" s="98" t="s">
        <v>167</v>
      </c>
    </row>
    <row r="373" spans="1:6" ht="12" x14ac:dyDescent="0.15">
      <c r="A373" s="92">
        <v>42207</v>
      </c>
      <c r="B373" s="93" t="s">
        <v>118</v>
      </c>
      <c r="C373" s="96">
        <v>975</v>
      </c>
      <c r="D373" s="97">
        <v>4000</v>
      </c>
      <c r="E373" s="97">
        <v>7000</v>
      </c>
      <c r="F373" s="98" t="s">
        <v>167</v>
      </c>
    </row>
    <row r="374" spans="1:6" ht="12" x14ac:dyDescent="0.15">
      <c r="A374" s="92">
        <v>42207</v>
      </c>
      <c r="B374" s="93" t="s">
        <v>70</v>
      </c>
      <c r="C374" s="96">
        <v>197</v>
      </c>
      <c r="D374" s="97">
        <v>4000</v>
      </c>
      <c r="E374" s="97">
        <v>7000</v>
      </c>
      <c r="F374" s="98" t="s">
        <v>167</v>
      </c>
    </row>
    <row r="375" spans="1:6" ht="12" x14ac:dyDescent="0.15">
      <c r="A375" s="92">
        <v>42207</v>
      </c>
      <c r="B375" s="93" t="s">
        <v>119</v>
      </c>
      <c r="C375" s="96">
        <v>225</v>
      </c>
      <c r="D375" s="97">
        <v>4000</v>
      </c>
      <c r="E375" s="97">
        <v>7000</v>
      </c>
      <c r="F375" s="98" t="s">
        <v>167</v>
      </c>
    </row>
    <row r="376" spans="1:6" ht="12" x14ac:dyDescent="0.15">
      <c r="A376" s="92">
        <v>42207</v>
      </c>
      <c r="B376" s="93" t="s">
        <v>71</v>
      </c>
      <c r="C376" s="96">
        <v>991</v>
      </c>
      <c r="D376" s="97">
        <v>4000</v>
      </c>
      <c r="E376" s="97">
        <v>7000</v>
      </c>
      <c r="F376" s="98" t="s">
        <v>167</v>
      </c>
    </row>
    <row r="377" spans="1:6" ht="12" x14ac:dyDescent="0.15">
      <c r="A377" s="92">
        <v>42215</v>
      </c>
      <c r="B377" s="93" t="s">
        <v>121</v>
      </c>
      <c r="C377" s="96">
        <v>300</v>
      </c>
      <c r="D377" s="97">
        <f t="shared" ref="D377:D403" si="0">IF(OR(B377="",B377="V10-43",B377="V10-49"),1000,4000)</f>
        <v>4000</v>
      </c>
      <c r="E377" s="97">
        <f t="shared" ref="E377:E403" si="1">IF(OR(B377="",B377="V10-43",B377="V10-49"),2000,7000)</f>
        <v>7000</v>
      </c>
      <c r="F377" s="98" t="s">
        <v>167</v>
      </c>
    </row>
    <row r="378" spans="1:6" ht="12" x14ac:dyDescent="0.15">
      <c r="A378" s="92">
        <v>42215</v>
      </c>
      <c r="B378" s="93" t="s">
        <v>122</v>
      </c>
      <c r="C378" s="96">
        <v>490</v>
      </c>
      <c r="D378" s="97">
        <f t="shared" si="0"/>
        <v>4000</v>
      </c>
      <c r="E378" s="97">
        <f t="shared" si="1"/>
        <v>7000</v>
      </c>
      <c r="F378" s="98" t="s">
        <v>167</v>
      </c>
    </row>
    <row r="379" spans="1:6" ht="12" x14ac:dyDescent="0.15">
      <c r="A379" s="92">
        <v>42215</v>
      </c>
      <c r="B379" s="93" t="s">
        <v>65</v>
      </c>
      <c r="C379" s="96">
        <v>423</v>
      </c>
      <c r="D379" s="97">
        <f t="shared" si="0"/>
        <v>4000</v>
      </c>
      <c r="E379" s="97">
        <f t="shared" si="1"/>
        <v>7000</v>
      </c>
      <c r="F379" s="98" t="s">
        <v>167</v>
      </c>
    </row>
    <row r="380" spans="1:6" ht="12" x14ac:dyDescent="0.15">
      <c r="A380" s="92">
        <v>42215</v>
      </c>
      <c r="B380" s="93" t="s">
        <v>18</v>
      </c>
      <c r="C380" s="96">
        <v>790</v>
      </c>
      <c r="D380" s="97">
        <f t="shared" si="0"/>
        <v>4000</v>
      </c>
      <c r="E380" s="97">
        <f t="shared" si="1"/>
        <v>7000</v>
      </c>
      <c r="F380" s="98" t="s">
        <v>167</v>
      </c>
    </row>
    <row r="381" spans="1:6" ht="12" x14ac:dyDescent="0.15">
      <c r="A381" s="92">
        <v>42215</v>
      </c>
      <c r="B381" s="93" t="s">
        <v>25</v>
      </c>
      <c r="C381" s="96">
        <v>19</v>
      </c>
      <c r="D381" s="97">
        <f t="shared" si="0"/>
        <v>4000</v>
      </c>
      <c r="E381" s="97">
        <f t="shared" si="1"/>
        <v>7000</v>
      </c>
      <c r="F381" s="98" t="s">
        <v>167</v>
      </c>
    </row>
    <row r="382" spans="1:6" ht="12" x14ac:dyDescent="0.15">
      <c r="A382" s="92">
        <v>42215</v>
      </c>
      <c r="B382" s="93" t="s">
        <v>118</v>
      </c>
      <c r="C382" s="96">
        <v>380</v>
      </c>
      <c r="D382" s="97">
        <f t="shared" si="0"/>
        <v>4000</v>
      </c>
      <c r="E382" s="97">
        <f t="shared" si="1"/>
        <v>7000</v>
      </c>
      <c r="F382" s="98" t="s">
        <v>167</v>
      </c>
    </row>
    <row r="383" spans="1:6" ht="12" x14ac:dyDescent="0.15">
      <c r="A383" s="92">
        <v>42215</v>
      </c>
      <c r="B383" s="93" t="s">
        <v>70</v>
      </c>
      <c r="C383" s="96">
        <v>254</v>
      </c>
      <c r="D383" s="97">
        <f t="shared" si="0"/>
        <v>4000</v>
      </c>
      <c r="E383" s="97">
        <f t="shared" si="1"/>
        <v>7000</v>
      </c>
      <c r="F383" s="98" t="s">
        <v>167</v>
      </c>
    </row>
    <row r="384" spans="1:6" ht="12" x14ac:dyDescent="0.15">
      <c r="A384" s="92">
        <v>42215</v>
      </c>
      <c r="B384" s="93" t="s">
        <v>119</v>
      </c>
      <c r="C384" s="96">
        <v>554</v>
      </c>
      <c r="D384" s="97">
        <f t="shared" si="0"/>
        <v>4000</v>
      </c>
      <c r="E384" s="97">
        <f t="shared" si="1"/>
        <v>7000</v>
      </c>
      <c r="F384" s="98" t="s">
        <v>167</v>
      </c>
    </row>
    <row r="385" spans="1:6" ht="12" x14ac:dyDescent="0.15">
      <c r="A385" s="92">
        <v>42215</v>
      </c>
      <c r="B385" s="93" t="s">
        <v>71</v>
      </c>
      <c r="C385" s="96">
        <v>521</v>
      </c>
      <c r="D385" s="97">
        <f t="shared" si="0"/>
        <v>4000</v>
      </c>
      <c r="E385" s="97">
        <f t="shared" si="1"/>
        <v>7000</v>
      </c>
      <c r="F385" s="98" t="s">
        <v>167</v>
      </c>
    </row>
    <row r="386" spans="1:6" ht="12" x14ac:dyDescent="0.15">
      <c r="A386" s="92">
        <v>42216</v>
      </c>
      <c r="B386" s="93" t="s">
        <v>121</v>
      </c>
      <c r="C386" s="96">
        <v>980</v>
      </c>
      <c r="D386" s="97">
        <f t="shared" si="0"/>
        <v>4000</v>
      </c>
      <c r="E386" s="97">
        <f t="shared" si="1"/>
        <v>7000</v>
      </c>
      <c r="F386" s="98" t="s">
        <v>167</v>
      </c>
    </row>
    <row r="387" spans="1:6" ht="12" x14ac:dyDescent="0.15">
      <c r="A387" s="92">
        <v>42216</v>
      </c>
      <c r="B387" s="93" t="s">
        <v>122</v>
      </c>
      <c r="C387" s="96">
        <v>621</v>
      </c>
      <c r="D387" s="97">
        <f t="shared" si="0"/>
        <v>4000</v>
      </c>
      <c r="E387" s="97">
        <f t="shared" si="1"/>
        <v>7000</v>
      </c>
      <c r="F387" s="98" t="s">
        <v>167</v>
      </c>
    </row>
    <row r="388" spans="1:6" ht="12" x14ac:dyDescent="0.15">
      <c r="A388" s="92">
        <v>42216</v>
      </c>
      <c r="B388" s="93" t="s">
        <v>65</v>
      </c>
      <c r="C388" s="96">
        <v>115</v>
      </c>
      <c r="D388" s="97">
        <f t="shared" si="0"/>
        <v>4000</v>
      </c>
      <c r="E388" s="97">
        <f t="shared" si="1"/>
        <v>7000</v>
      </c>
      <c r="F388" s="98" t="s">
        <v>167</v>
      </c>
    </row>
    <row r="389" spans="1:6" ht="12" x14ac:dyDescent="0.15">
      <c r="A389" s="92">
        <v>42216</v>
      </c>
      <c r="B389" s="93" t="s">
        <v>18</v>
      </c>
      <c r="C389" s="96">
        <v>504</v>
      </c>
      <c r="D389" s="97">
        <f t="shared" si="0"/>
        <v>4000</v>
      </c>
      <c r="E389" s="97">
        <f t="shared" si="1"/>
        <v>7000</v>
      </c>
      <c r="F389" s="98" t="s">
        <v>167</v>
      </c>
    </row>
    <row r="390" spans="1:6" ht="12" x14ac:dyDescent="0.15">
      <c r="A390" s="92">
        <v>42216</v>
      </c>
      <c r="B390" s="93" t="s">
        <v>25</v>
      </c>
      <c r="C390" s="96">
        <v>820</v>
      </c>
      <c r="D390" s="97">
        <f t="shared" si="0"/>
        <v>4000</v>
      </c>
      <c r="E390" s="97">
        <f t="shared" si="1"/>
        <v>7000</v>
      </c>
      <c r="F390" s="98" t="s">
        <v>167</v>
      </c>
    </row>
    <row r="391" spans="1:6" ht="12" x14ac:dyDescent="0.15">
      <c r="A391" s="92">
        <v>42216</v>
      </c>
      <c r="B391" s="93" t="s">
        <v>118</v>
      </c>
      <c r="C391" s="96">
        <v>779</v>
      </c>
      <c r="D391" s="97">
        <f t="shared" si="0"/>
        <v>4000</v>
      </c>
      <c r="E391" s="97">
        <f t="shared" si="1"/>
        <v>7000</v>
      </c>
      <c r="F391" s="98" t="s">
        <v>167</v>
      </c>
    </row>
    <row r="392" spans="1:6" ht="12" x14ac:dyDescent="0.15">
      <c r="A392" s="92">
        <v>42216</v>
      </c>
      <c r="B392" s="93" t="s">
        <v>70</v>
      </c>
      <c r="C392" s="96">
        <v>126</v>
      </c>
      <c r="D392" s="97">
        <f t="shared" si="0"/>
        <v>4000</v>
      </c>
      <c r="E392" s="97">
        <f t="shared" si="1"/>
        <v>7000</v>
      </c>
      <c r="F392" s="98" t="s">
        <v>167</v>
      </c>
    </row>
    <row r="393" spans="1:6" ht="12" x14ac:dyDescent="0.15">
      <c r="A393" s="92">
        <v>42216</v>
      </c>
      <c r="B393" s="93" t="s">
        <v>119</v>
      </c>
      <c r="C393" s="96">
        <v>314</v>
      </c>
      <c r="D393" s="97">
        <f t="shared" si="0"/>
        <v>4000</v>
      </c>
      <c r="E393" s="97">
        <f t="shared" si="1"/>
        <v>7000</v>
      </c>
      <c r="F393" s="98" t="s">
        <v>167</v>
      </c>
    </row>
    <row r="394" spans="1:6" ht="12" x14ac:dyDescent="0.15">
      <c r="A394" s="92">
        <v>42216</v>
      </c>
      <c r="B394" s="93" t="s">
        <v>71</v>
      </c>
      <c r="C394" s="96">
        <v>221</v>
      </c>
      <c r="D394" s="97">
        <f t="shared" si="0"/>
        <v>4000</v>
      </c>
      <c r="E394" s="97">
        <f t="shared" si="1"/>
        <v>7000</v>
      </c>
      <c r="F394" s="98" t="s">
        <v>167</v>
      </c>
    </row>
    <row r="395" spans="1:6" ht="12" x14ac:dyDescent="0.15">
      <c r="A395" s="92">
        <v>42217</v>
      </c>
      <c r="B395" s="93" t="s">
        <v>121</v>
      </c>
      <c r="C395" s="96">
        <v>443</v>
      </c>
      <c r="D395" s="97">
        <f t="shared" si="0"/>
        <v>4000</v>
      </c>
      <c r="E395" s="97">
        <f t="shared" si="1"/>
        <v>7000</v>
      </c>
      <c r="F395" s="98" t="s">
        <v>167</v>
      </c>
    </row>
    <row r="396" spans="1:6" ht="12" x14ac:dyDescent="0.15">
      <c r="A396" s="92">
        <v>42217</v>
      </c>
      <c r="B396" s="93" t="s">
        <v>122</v>
      </c>
      <c r="C396" s="96">
        <v>140</v>
      </c>
      <c r="D396" s="97">
        <f t="shared" si="0"/>
        <v>4000</v>
      </c>
      <c r="E396" s="97">
        <f t="shared" si="1"/>
        <v>7000</v>
      </c>
      <c r="F396" s="98" t="s">
        <v>167</v>
      </c>
    </row>
    <row r="397" spans="1:6" ht="12" x14ac:dyDescent="0.15">
      <c r="A397" s="92">
        <v>42217</v>
      </c>
      <c r="B397" s="93" t="s">
        <v>65</v>
      </c>
      <c r="C397" s="96">
        <v>453</v>
      </c>
      <c r="D397" s="97">
        <f t="shared" si="0"/>
        <v>4000</v>
      </c>
      <c r="E397" s="97">
        <f t="shared" si="1"/>
        <v>7000</v>
      </c>
      <c r="F397" s="98" t="s">
        <v>167</v>
      </c>
    </row>
    <row r="398" spans="1:6" ht="12" x14ac:dyDescent="0.15">
      <c r="A398" s="92">
        <v>42217</v>
      </c>
      <c r="B398" s="93" t="s">
        <v>18</v>
      </c>
      <c r="C398" s="96">
        <v>765</v>
      </c>
      <c r="D398" s="97">
        <f t="shared" si="0"/>
        <v>4000</v>
      </c>
      <c r="E398" s="97">
        <f t="shared" si="1"/>
        <v>7000</v>
      </c>
      <c r="F398" s="98" t="s">
        <v>167</v>
      </c>
    </row>
    <row r="399" spans="1:6" ht="12" x14ac:dyDescent="0.15">
      <c r="A399" s="92">
        <v>42217</v>
      </c>
      <c r="B399" s="93" t="s">
        <v>25</v>
      </c>
      <c r="C399" s="96">
        <v>304</v>
      </c>
      <c r="D399" s="97">
        <f t="shared" si="0"/>
        <v>4000</v>
      </c>
      <c r="E399" s="97">
        <f t="shared" si="1"/>
        <v>7000</v>
      </c>
      <c r="F399" s="98" t="s">
        <v>167</v>
      </c>
    </row>
    <row r="400" spans="1:6" ht="12" x14ac:dyDescent="0.15">
      <c r="A400" s="92">
        <v>42217</v>
      </c>
      <c r="B400" s="93" t="s">
        <v>118</v>
      </c>
      <c r="C400" s="96">
        <v>169</v>
      </c>
      <c r="D400" s="97">
        <f t="shared" si="0"/>
        <v>4000</v>
      </c>
      <c r="E400" s="97">
        <f t="shared" si="1"/>
        <v>7000</v>
      </c>
      <c r="F400" s="98" t="s">
        <v>167</v>
      </c>
    </row>
    <row r="401" spans="1:6" ht="12" x14ac:dyDescent="0.15">
      <c r="A401" s="92">
        <v>42217</v>
      </c>
      <c r="B401" s="93" t="s">
        <v>70</v>
      </c>
      <c r="C401" s="96">
        <v>198</v>
      </c>
      <c r="D401" s="97">
        <f t="shared" si="0"/>
        <v>4000</v>
      </c>
      <c r="E401" s="97">
        <f t="shared" si="1"/>
        <v>7000</v>
      </c>
      <c r="F401" s="98" t="s">
        <v>167</v>
      </c>
    </row>
    <row r="402" spans="1:6" ht="12" x14ac:dyDescent="0.15">
      <c r="A402" s="92">
        <v>42217</v>
      </c>
      <c r="B402" s="93" t="s">
        <v>119</v>
      </c>
      <c r="C402" s="96">
        <v>549</v>
      </c>
      <c r="D402" s="97">
        <f t="shared" si="0"/>
        <v>4000</v>
      </c>
      <c r="E402" s="97">
        <f t="shared" si="1"/>
        <v>7000</v>
      </c>
      <c r="F402" s="98" t="s">
        <v>167</v>
      </c>
    </row>
    <row r="403" spans="1:6" ht="12" x14ac:dyDescent="0.15">
      <c r="A403" s="92">
        <v>42217</v>
      </c>
      <c r="B403" s="93" t="s">
        <v>71</v>
      </c>
      <c r="C403" s="96">
        <v>741</v>
      </c>
      <c r="D403" s="97">
        <f t="shared" si="0"/>
        <v>4000</v>
      </c>
      <c r="E403" s="97">
        <f t="shared" si="1"/>
        <v>7000</v>
      </c>
      <c r="F403" s="98" t="s">
        <v>167</v>
      </c>
    </row>
    <row r="404" spans="1:6" ht="12" x14ac:dyDescent="0.15">
      <c r="A404" s="92">
        <v>42227</v>
      </c>
      <c r="B404" s="93" t="s">
        <v>72</v>
      </c>
      <c r="C404" s="96">
        <v>395</v>
      </c>
      <c r="D404" s="97">
        <f t="shared" ref="D404:D429" si="2">IF(OR(B404="",B404="V10-43",B404="V10-49"),1000,4000)</f>
        <v>4000</v>
      </c>
      <c r="E404" s="97">
        <f t="shared" ref="E404:E429" si="3">IF(OR(B404="",B404="V10-43",B404="V10-49"),2000,7000)</f>
        <v>7000</v>
      </c>
    </row>
    <row r="405" spans="1:6" ht="12" x14ac:dyDescent="0.15">
      <c r="A405" s="92">
        <v>42227</v>
      </c>
      <c r="B405" s="93" t="s">
        <v>66</v>
      </c>
      <c r="C405" s="96">
        <v>53</v>
      </c>
      <c r="D405" s="97">
        <f t="shared" si="2"/>
        <v>4000</v>
      </c>
      <c r="E405" s="97">
        <f t="shared" si="3"/>
        <v>7000</v>
      </c>
    </row>
    <row r="406" spans="1:6" ht="12" x14ac:dyDescent="0.15">
      <c r="A406" s="92">
        <v>42227</v>
      </c>
      <c r="B406" s="93" t="s">
        <v>2</v>
      </c>
      <c r="C406" s="96">
        <v>366</v>
      </c>
      <c r="D406" s="97">
        <f t="shared" si="2"/>
        <v>4000</v>
      </c>
      <c r="E406" s="97">
        <f t="shared" si="3"/>
        <v>7000</v>
      </c>
    </row>
    <row r="407" spans="1:6" ht="12" x14ac:dyDescent="0.15">
      <c r="A407" s="92">
        <v>42227</v>
      </c>
      <c r="B407" s="93" t="s">
        <v>4</v>
      </c>
      <c r="C407" s="96">
        <v>288</v>
      </c>
      <c r="D407" s="97">
        <f t="shared" si="2"/>
        <v>1000</v>
      </c>
      <c r="E407" s="97">
        <f t="shared" si="3"/>
        <v>2000</v>
      </c>
    </row>
    <row r="408" spans="1:6" ht="12" x14ac:dyDescent="0.15">
      <c r="A408" s="92">
        <v>42227</v>
      </c>
      <c r="B408" s="93" t="s">
        <v>5</v>
      </c>
      <c r="C408" s="96">
        <v>679</v>
      </c>
      <c r="D408" s="97">
        <f t="shared" si="2"/>
        <v>1000</v>
      </c>
      <c r="E408" s="97">
        <f t="shared" si="3"/>
        <v>2000</v>
      </c>
    </row>
    <row r="409" spans="1:6" ht="12" x14ac:dyDescent="0.15">
      <c r="A409" s="92">
        <v>42227</v>
      </c>
      <c r="B409" s="93" t="s">
        <v>65</v>
      </c>
      <c r="C409" s="96">
        <v>489</v>
      </c>
      <c r="D409" s="97">
        <f t="shared" si="2"/>
        <v>4000</v>
      </c>
      <c r="E409" s="97">
        <f t="shared" si="3"/>
        <v>7000</v>
      </c>
    </row>
    <row r="410" spans="1:6" ht="12" x14ac:dyDescent="0.15">
      <c r="A410" s="92">
        <v>42227</v>
      </c>
      <c r="B410" s="93" t="s">
        <v>3</v>
      </c>
      <c r="C410" s="96">
        <v>101</v>
      </c>
      <c r="D410" s="97">
        <f t="shared" si="2"/>
        <v>4000</v>
      </c>
      <c r="E410" s="97">
        <f t="shared" si="3"/>
        <v>7000</v>
      </c>
    </row>
    <row r="411" spans="1:6" ht="12" x14ac:dyDescent="0.15">
      <c r="A411" s="92">
        <v>42227</v>
      </c>
      <c r="B411" s="93" t="s">
        <v>67</v>
      </c>
      <c r="C411" s="96">
        <v>633</v>
      </c>
      <c r="D411" s="97">
        <f t="shared" si="2"/>
        <v>4000</v>
      </c>
      <c r="E411" s="97">
        <f t="shared" si="3"/>
        <v>7000</v>
      </c>
    </row>
    <row r="412" spans="1:6" ht="12" x14ac:dyDescent="0.15">
      <c r="A412" s="92">
        <v>42227</v>
      </c>
      <c r="B412" s="93" t="s">
        <v>16</v>
      </c>
      <c r="C412" s="96">
        <v>871</v>
      </c>
      <c r="D412" s="97">
        <f t="shared" si="2"/>
        <v>4000</v>
      </c>
      <c r="E412" s="97">
        <f t="shared" si="3"/>
        <v>7000</v>
      </c>
    </row>
    <row r="413" spans="1:6" ht="12" x14ac:dyDescent="0.15">
      <c r="A413" s="92">
        <v>42227</v>
      </c>
      <c r="B413" s="93" t="s">
        <v>17</v>
      </c>
      <c r="C413" s="96">
        <v>656</v>
      </c>
      <c r="D413" s="97">
        <f t="shared" si="2"/>
        <v>4000</v>
      </c>
      <c r="E413" s="97">
        <f t="shared" si="3"/>
        <v>7000</v>
      </c>
    </row>
    <row r="414" spans="1:6" ht="12" x14ac:dyDescent="0.15">
      <c r="A414" s="92">
        <v>42227</v>
      </c>
      <c r="B414" s="93" t="s">
        <v>117</v>
      </c>
      <c r="C414" s="96">
        <v>961</v>
      </c>
      <c r="D414" s="97">
        <f t="shared" si="2"/>
        <v>4000</v>
      </c>
      <c r="E414" s="97">
        <f t="shared" si="3"/>
        <v>7000</v>
      </c>
    </row>
    <row r="415" spans="1:6" ht="12" x14ac:dyDescent="0.15">
      <c r="A415" s="92">
        <v>42227</v>
      </c>
      <c r="B415" s="93" t="s">
        <v>118</v>
      </c>
      <c r="C415" s="96">
        <v>684</v>
      </c>
      <c r="D415" s="97">
        <f t="shared" si="2"/>
        <v>4000</v>
      </c>
      <c r="E415" s="97">
        <f t="shared" si="3"/>
        <v>7000</v>
      </c>
    </row>
    <row r="416" spans="1:6" ht="12" x14ac:dyDescent="0.15">
      <c r="A416" s="92">
        <v>42227</v>
      </c>
      <c r="B416" s="93" t="s">
        <v>119</v>
      </c>
      <c r="C416" s="96">
        <v>779</v>
      </c>
      <c r="D416" s="97">
        <f t="shared" si="2"/>
        <v>4000</v>
      </c>
      <c r="E416" s="97">
        <f t="shared" si="3"/>
        <v>7000</v>
      </c>
    </row>
    <row r="417" spans="1:5" ht="12" x14ac:dyDescent="0.15">
      <c r="A417" s="92">
        <v>42227</v>
      </c>
      <c r="B417" s="93" t="s">
        <v>120</v>
      </c>
      <c r="C417" s="96">
        <v>524</v>
      </c>
      <c r="D417" s="97">
        <f t="shared" si="2"/>
        <v>4000</v>
      </c>
      <c r="E417" s="97">
        <f t="shared" si="3"/>
        <v>7000</v>
      </c>
    </row>
    <row r="418" spans="1:5" ht="12" x14ac:dyDescent="0.15">
      <c r="A418" s="92">
        <v>42227</v>
      </c>
      <c r="B418" s="93" t="s">
        <v>121</v>
      </c>
      <c r="C418" s="96">
        <v>322</v>
      </c>
      <c r="D418" s="97">
        <f t="shared" si="2"/>
        <v>4000</v>
      </c>
      <c r="E418" s="97">
        <f t="shared" si="3"/>
        <v>7000</v>
      </c>
    </row>
    <row r="419" spans="1:5" ht="12" x14ac:dyDescent="0.15">
      <c r="A419" s="92">
        <v>42227</v>
      </c>
      <c r="B419" s="93" t="s">
        <v>18</v>
      </c>
      <c r="C419" s="96">
        <v>87</v>
      </c>
      <c r="D419" s="97">
        <f t="shared" si="2"/>
        <v>4000</v>
      </c>
      <c r="E419" s="97">
        <f t="shared" si="3"/>
        <v>7000</v>
      </c>
    </row>
    <row r="420" spans="1:5" ht="12" x14ac:dyDescent="0.15">
      <c r="A420" s="92">
        <v>42227</v>
      </c>
      <c r="B420" s="93" t="s">
        <v>22</v>
      </c>
      <c r="C420" s="96">
        <v>549</v>
      </c>
      <c r="D420" s="97">
        <f t="shared" si="2"/>
        <v>4000</v>
      </c>
      <c r="E420" s="97">
        <f t="shared" si="3"/>
        <v>7000</v>
      </c>
    </row>
    <row r="421" spans="1:5" ht="12" x14ac:dyDescent="0.15">
      <c r="A421" s="92">
        <v>42227</v>
      </c>
      <c r="B421" s="93" t="s">
        <v>23</v>
      </c>
      <c r="C421" s="96">
        <v>44</v>
      </c>
      <c r="D421" s="97">
        <f t="shared" si="2"/>
        <v>4000</v>
      </c>
      <c r="E421" s="97">
        <f t="shared" si="3"/>
        <v>7000</v>
      </c>
    </row>
    <row r="422" spans="1:5" ht="12" x14ac:dyDescent="0.15">
      <c r="A422" s="92">
        <v>42227</v>
      </c>
      <c r="B422" s="93" t="s">
        <v>24</v>
      </c>
      <c r="C422" s="96">
        <v>957</v>
      </c>
      <c r="D422" s="97">
        <f t="shared" si="2"/>
        <v>4000</v>
      </c>
      <c r="E422" s="97">
        <f t="shared" si="3"/>
        <v>7000</v>
      </c>
    </row>
    <row r="423" spans="1:5" ht="12" x14ac:dyDescent="0.15">
      <c r="A423" s="92">
        <v>42227</v>
      </c>
      <c r="B423" s="93" t="s">
        <v>68</v>
      </c>
      <c r="C423" s="96">
        <v>286</v>
      </c>
      <c r="D423" s="97">
        <f t="shared" si="2"/>
        <v>4000</v>
      </c>
      <c r="E423" s="97">
        <f t="shared" si="3"/>
        <v>7000</v>
      </c>
    </row>
    <row r="424" spans="1:5" ht="12" x14ac:dyDescent="0.15">
      <c r="A424" s="92">
        <v>42227</v>
      </c>
      <c r="B424" s="93" t="s">
        <v>69</v>
      </c>
      <c r="C424" s="96">
        <v>46</v>
      </c>
      <c r="D424" s="97">
        <f t="shared" si="2"/>
        <v>4000</v>
      </c>
      <c r="E424" s="97">
        <f t="shared" si="3"/>
        <v>7000</v>
      </c>
    </row>
    <row r="425" spans="1:5" ht="12" x14ac:dyDescent="0.15">
      <c r="A425" s="92">
        <v>42227</v>
      </c>
      <c r="B425" s="93" t="s">
        <v>70</v>
      </c>
      <c r="C425" s="96">
        <v>475</v>
      </c>
      <c r="D425" s="97">
        <f t="shared" si="2"/>
        <v>4000</v>
      </c>
      <c r="E425" s="97">
        <f t="shared" si="3"/>
        <v>7000</v>
      </c>
    </row>
    <row r="426" spans="1:5" ht="12" x14ac:dyDescent="0.15">
      <c r="A426" s="92">
        <v>42227</v>
      </c>
      <c r="B426" s="93" t="s">
        <v>71</v>
      </c>
      <c r="C426" s="96">
        <v>674</v>
      </c>
      <c r="D426" s="97">
        <f t="shared" si="2"/>
        <v>4000</v>
      </c>
      <c r="E426" s="97">
        <f t="shared" si="3"/>
        <v>7000</v>
      </c>
    </row>
    <row r="427" spans="1:5" ht="12" x14ac:dyDescent="0.15">
      <c r="A427" s="92">
        <v>42227</v>
      </c>
      <c r="B427" s="93" t="s">
        <v>120</v>
      </c>
      <c r="C427" s="96">
        <v>439</v>
      </c>
      <c r="D427" s="97">
        <f t="shared" si="2"/>
        <v>4000</v>
      </c>
      <c r="E427" s="97">
        <f t="shared" si="3"/>
        <v>7000</v>
      </c>
    </row>
    <row r="428" spans="1:5" ht="12" x14ac:dyDescent="0.15">
      <c r="A428" s="92">
        <v>42227</v>
      </c>
      <c r="B428" s="93" t="s">
        <v>122</v>
      </c>
      <c r="C428" s="96">
        <v>101</v>
      </c>
      <c r="D428" s="97">
        <f t="shared" si="2"/>
        <v>4000</v>
      </c>
      <c r="E428" s="97">
        <f t="shared" si="3"/>
        <v>7000</v>
      </c>
    </row>
    <row r="429" spans="1:5" ht="12" x14ac:dyDescent="0.15">
      <c r="A429" s="92">
        <v>42227</v>
      </c>
      <c r="B429" s="93" t="s">
        <v>25</v>
      </c>
      <c r="C429" s="96">
        <v>926</v>
      </c>
      <c r="D429" s="97">
        <f t="shared" si="2"/>
        <v>4000</v>
      </c>
      <c r="E429" s="97">
        <f t="shared" si="3"/>
        <v>7000</v>
      </c>
    </row>
    <row r="430" spans="1:5" ht="12" x14ac:dyDescent="0.15">
      <c r="A430" s="92">
        <v>42263</v>
      </c>
      <c r="B430" s="93" t="s">
        <v>72</v>
      </c>
      <c r="C430" s="96">
        <v>739</v>
      </c>
      <c r="D430" s="97">
        <f t="shared" ref="D430" si="4">IF(OR(B430="",B430="V10-43",B430="V10-49"),1000,4000)</f>
        <v>4000</v>
      </c>
      <c r="E430" s="97">
        <f t="shared" ref="E430" si="5">IF(OR(B430="",B430="V10-43",B430="V10-49"),2000,7000)</f>
        <v>7000</v>
      </c>
    </row>
    <row r="431" spans="1:5" ht="12" x14ac:dyDescent="0.15">
      <c r="A431" s="92">
        <v>42263</v>
      </c>
      <c r="B431" s="93" t="s">
        <v>66</v>
      </c>
      <c r="C431" s="96">
        <v>31</v>
      </c>
      <c r="D431" s="97">
        <f>IF(B431="","",IF(OR(,B431="V10-43",B431="V10-49"),1000,4000))</f>
        <v>4000</v>
      </c>
      <c r="E431" s="97">
        <f>IF(B431="","",IF(OR(B431="V10-43",B431="V10-49"),2000,7000))</f>
        <v>7000</v>
      </c>
    </row>
    <row r="432" spans="1:5" ht="12" x14ac:dyDescent="0.15">
      <c r="A432" s="92">
        <v>42263</v>
      </c>
      <c r="B432" s="93" t="s">
        <v>2</v>
      </c>
      <c r="C432" s="96">
        <v>373</v>
      </c>
      <c r="D432" s="97">
        <f t="shared" ref="D432:D443" si="6">IF(B432="","",IF(OR(,B432="V10-43",B432="V10-49"),1000,4000))</f>
        <v>4000</v>
      </c>
      <c r="E432" s="97">
        <f t="shared" ref="E432:E443" si="7">IF(B432="","",IF(OR(B432="V10-43",B432="V10-49"),2000,7000))</f>
        <v>7000</v>
      </c>
    </row>
    <row r="433" spans="1:5" ht="12" x14ac:dyDescent="0.15">
      <c r="A433" s="92">
        <v>42263</v>
      </c>
      <c r="B433" s="93" t="s">
        <v>4</v>
      </c>
      <c r="C433" s="96">
        <v>177</v>
      </c>
      <c r="D433" s="97">
        <f t="shared" si="6"/>
        <v>1000</v>
      </c>
      <c r="E433" s="97">
        <f t="shared" si="7"/>
        <v>2000</v>
      </c>
    </row>
    <row r="434" spans="1:5" ht="12" x14ac:dyDescent="0.15">
      <c r="A434" s="92">
        <v>42263</v>
      </c>
      <c r="B434" s="93" t="s">
        <v>5</v>
      </c>
      <c r="C434" s="96">
        <v>559</v>
      </c>
      <c r="D434" s="97">
        <f t="shared" si="6"/>
        <v>1000</v>
      </c>
      <c r="E434" s="97">
        <f t="shared" si="7"/>
        <v>2000</v>
      </c>
    </row>
    <row r="435" spans="1:5" ht="12" x14ac:dyDescent="0.15">
      <c r="A435" s="92">
        <v>42263</v>
      </c>
      <c r="B435" s="93" t="s">
        <v>65</v>
      </c>
      <c r="C435" s="96">
        <v>973</v>
      </c>
      <c r="D435" s="97">
        <f t="shared" si="6"/>
        <v>4000</v>
      </c>
      <c r="E435" s="97">
        <f t="shared" si="7"/>
        <v>7000</v>
      </c>
    </row>
    <row r="436" spans="1:5" ht="12" x14ac:dyDescent="0.15">
      <c r="A436" s="92">
        <v>42263</v>
      </c>
      <c r="B436" s="93" t="s">
        <v>3</v>
      </c>
      <c r="C436" s="96">
        <v>527</v>
      </c>
      <c r="D436" s="97">
        <f t="shared" si="6"/>
        <v>4000</v>
      </c>
      <c r="E436" s="97">
        <f t="shared" si="7"/>
        <v>7000</v>
      </c>
    </row>
    <row r="437" spans="1:5" ht="12" x14ac:dyDescent="0.15">
      <c r="A437" s="92">
        <v>42263</v>
      </c>
      <c r="B437" s="93" t="s">
        <v>67</v>
      </c>
      <c r="C437" s="96">
        <v>927</v>
      </c>
      <c r="D437" s="97">
        <f t="shared" si="6"/>
        <v>4000</v>
      </c>
      <c r="E437" s="97">
        <f t="shared" si="7"/>
        <v>7000</v>
      </c>
    </row>
    <row r="438" spans="1:5" ht="12" x14ac:dyDescent="0.15">
      <c r="A438" s="92">
        <v>42263</v>
      </c>
      <c r="B438" s="93" t="s">
        <v>16</v>
      </c>
      <c r="C438" s="96">
        <v>999</v>
      </c>
      <c r="D438" s="97">
        <f t="shared" si="6"/>
        <v>4000</v>
      </c>
      <c r="E438" s="97">
        <f t="shared" si="7"/>
        <v>7000</v>
      </c>
    </row>
    <row r="439" spans="1:5" ht="12" x14ac:dyDescent="0.15">
      <c r="A439" s="92">
        <v>42263</v>
      </c>
      <c r="B439" s="93" t="s">
        <v>17</v>
      </c>
      <c r="C439" s="96">
        <v>262</v>
      </c>
      <c r="D439" s="97">
        <f t="shared" si="6"/>
        <v>4000</v>
      </c>
      <c r="E439" s="97">
        <f t="shared" si="7"/>
        <v>7000</v>
      </c>
    </row>
    <row r="440" spans="1:5" ht="12" x14ac:dyDescent="0.15">
      <c r="A440" s="92">
        <v>42263</v>
      </c>
      <c r="B440" s="93" t="s">
        <v>117</v>
      </c>
      <c r="C440" s="96">
        <v>59</v>
      </c>
      <c r="D440" s="97">
        <f t="shared" si="6"/>
        <v>4000</v>
      </c>
      <c r="E440" s="97">
        <f t="shared" si="7"/>
        <v>7000</v>
      </c>
    </row>
    <row r="441" spans="1:5" ht="12" x14ac:dyDescent="0.15">
      <c r="A441" s="92">
        <v>42263</v>
      </c>
      <c r="B441" s="93" t="s">
        <v>118</v>
      </c>
      <c r="C441" s="96">
        <v>189</v>
      </c>
      <c r="D441" s="97">
        <f t="shared" si="6"/>
        <v>4000</v>
      </c>
      <c r="E441" s="97">
        <f t="shared" si="7"/>
        <v>7000</v>
      </c>
    </row>
    <row r="442" spans="1:5" ht="12" x14ac:dyDescent="0.15">
      <c r="A442" s="92">
        <v>42263</v>
      </c>
      <c r="B442" s="93" t="s">
        <v>119</v>
      </c>
      <c r="C442" s="96">
        <v>451</v>
      </c>
      <c r="D442" s="97">
        <f t="shared" si="6"/>
        <v>4000</v>
      </c>
      <c r="E442" s="97">
        <f t="shared" si="7"/>
        <v>7000</v>
      </c>
    </row>
    <row r="443" spans="1:5" ht="12" x14ac:dyDescent="0.15">
      <c r="A443" s="92">
        <v>42263</v>
      </c>
      <c r="B443" s="93" t="s">
        <v>120</v>
      </c>
      <c r="C443" s="96">
        <v>151</v>
      </c>
      <c r="D443" s="97">
        <f t="shared" si="6"/>
        <v>4000</v>
      </c>
      <c r="E443" s="97">
        <f t="shared" si="7"/>
        <v>7000</v>
      </c>
    </row>
    <row r="444" spans="1:5" ht="12" x14ac:dyDescent="0.15">
      <c r="A444" s="92">
        <v>42263</v>
      </c>
      <c r="B444" s="93" t="s">
        <v>121</v>
      </c>
      <c r="C444" s="96">
        <v>660</v>
      </c>
      <c r="D444" s="97">
        <f t="shared" ref="D444:D463" si="8">IF(B444="","",IF(OR(,B444="V10-43",B444="V10-49"),1000,4000))</f>
        <v>4000</v>
      </c>
      <c r="E444" s="97">
        <f t="shared" ref="E444:E463" si="9">IF(B444="","",IF(OR(B444="V10-43",B444="V10-49"),2000,7000))</f>
        <v>7000</v>
      </c>
    </row>
    <row r="445" spans="1:5" ht="12" x14ac:dyDescent="0.15">
      <c r="A445" s="92">
        <v>42263</v>
      </c>
      <c r="B445" s="93" t="s">
        <v>18</v>
      </c>
      <c r="C445" s="96">
        <v>557</v>
      </c>
      <c r="D445" s="97">
        <f t="shared" si="8"/>
        <v>4000</v>
      </c>
      <c r="E445" s="97">
        <f t="shared" si="9"/>
        <v>7000</v>
      </c>
    </row>
    <row r="446" spans="1:5" ht="12" x14ac:dyDescent="0.15">
      <c r="A446" s="92">
        <v>42263</v>
      </c>
      <c r="B446" s="93" t="s">
        <v>22</v>
      </c>
      <c r="C446" s="96">
        <v>188</v>
      </c>
      <c r="D446" s="97">
        <f t="shared" si="8"/>
        <v>4000</v>
      </c>
      <c r="E446" s="97">
        <f t="shared" si="9"/>
        <v>7000</v>
      </c>
    </row>
    <row r="447" spans="1:5" ht="12" x14ac:dyDescent="0.15">
      <c r="A447" s="92">
        <v>42263</v>
      </c>
      <c r="B447" s="93" t="s">
        <v>23</v>
      </c>
      <c r="C447" s="96">
        <v>225</v>
      </c>
      <c r="D447" s="97">
        <f t="shared" si="8"/>
        <v>4000</v>
      </c>
      <c r="E447" s="97">
        <f t="shared" si="9"/>
        <v>7000</v>
      </c>
    </row>
    <row r="448" spans="1:5" ht="12" x14ac:dyDescent="0.15">
      <c r="A448" s="92">
        <v>42263</v>
      </c>
      <c r="B448" s="93" t="s">
        <v>24</v>
      </c>
      <c r="C448" s="96">
        <v>576</v>
      </c>
      <c r="D448" s="97">
        <f t="shared" si="8"/>
        <v>4000</v>
      </c>
      <c r="E448" s="97">
        <f t="shared" si="9"/>
        <v>7000</v>
      </c>
    </row>
    <row r="449" spans="1:5" ht="12" x14ac:dyDescent="0.15">
      <c r="A449" s="92">
        <v>42263</v>
      </c>
      <c r="B449" s="93" t="s">
        <v>68</v>
      </c>
      <c r="C449" s="96">
        <v>236</v>
      </c>
      <c r="D449" s="97">
        <f t="shared" si="8"/>
        <v>4000</v>
      </c>
      <c r="E449" s="97">
        <f t="shared" si="9"/>
        <v>7000</v>
      </c>
    </row>
    <row r="450" spans="1:5" ht="12" x14ac:dyDescent="0.15">
      <c r="A450" s="92">
        <v>42263</v>
      </c>
      <c r="B450" s="93" t="s">
        <v>69</v>
      </c>
      <c r="C450" s="96">
        <v>910</v>
      </c>
      <c r="D450" s="97">
        <f t="shared" si="8"/>
        <v>4000</v>
      </c>
      <c r="E450" s="97">
        <f t="shared" si="9"/>
        <v>7000</v>
      </c>
    </row>
    <row r="451" spans="1:5" ht="12" x14ac:dyDescent="0.15">
      <c r="A451" s="92">
        <v>42263</v>
      </c>
      <c r="B451" s="93" t="s">
        <v>70</v>
      </c>
      <c r="C451" s="96">
        <v>107</v>
      </c>
      <c r="D451" s="97">
        <f t="shared" si="8"/>
        <v>4000</v>
      </c>
      <c r="E451" s="97">
        <f t="shared" si="9"/>
        <v>7000</v>
      </c>
    </row>
    <row r="452" spans="1:5" ht="12" x14ac:dyDescent="0.15">
      <c r="A452" s="92">
        <v>42263</v>
      </c>
      <c r="B452" s="93" t="s">
        <v>71</v>
      </c>
      <c r="C452" s="96">
        <v>125</v>
      </c>
      <c r="D452" s="97">
        <f t="shared" si="8"/>
        <v>4000</v>
      </c>
      <c r="E452" s="97">
        <f t="shared" si="9"/>
        <v>7000</v>
      </c>
    </row>
    <row r="453" spans="1:5" ht="12" x14ac:dyDescent="0.15">
      <c r="A453" s="92">
        <v>42263</v>
      </c>
      <c r="B453" s="93" t="s">
        <v>123</v>
      </c>
      <c r="C453" s="96">
        <v>280</v>
      </c>
      <c r="D453" s="97">
        <f t="shared" si="8"/>
        <v>4000</v>
      </c>
      <c r="E453" s="97">
        <f t="shared" si="9"/>
        <v>7000</v>
      </c>
    </row>
    <row r="454" spans="1:5" ht="12" x14ac:dyDescent="0.15">
      <c r="A454" s="92">
        <v>42263</v>
      </c>
      <c r="B454" s="93" t="s">
        <v>122</v>
      </c>
      <c r="C454" s="96">
        <v>521</v>
      </c>
      <c r="D454" s="97">
        <f t="shared" si="8"/>
        <v>4000</v>
      </c>
      <c r="E454" s="97">
        <f t="shared" si="9"/>
        <v>7000</v>
      </c>
    </row>
    <row r="455" spans="1:5" ht="12" x14ac:dyDescent="0.15">
      <c r="A455" s="92">
        <v>42263</v>
      </c>
      <c r="B455" s="93" t="s">
        <v>25</v>
      </c>
      <c r="C455" s="96">
        <v>293</v>
      </c>
      <c r="D455" s="97">
        <f t="shared" si="8"/>
        <v>4000</v>
      </c>
      <c r="E455" s="97">
        <f t="shared" si="9"/>
        <v>7000</v>
      </c>
    </row>
    <row r="456" spans="1:5" ht="12" x14ac:dyDescent="0.15">
      <c r="A456" s="92">
        <v>42291</v>
      </c>
      <c r="B456" s="93" t="s">
        <v>219</v>
      </c>
      <c r="C456" s="96">
        <v>287</v>
      </c>
      <c r="D456" s="97">
        <f t="shared" si="8"/>
        <v>4000</v>
      </c>
      <c r="E456" s="97">
        <f t="shared" si="9"/>
        <v>7000</v>
      </c>
    </row>
    <row r="457" spans="1:5" ht="12" x14ac:dyDescent="0.15">
      <c r="A457" s="92">
        <v>42291</v>
      </c>
      <c r="B457" s="93" t="s">
        <v>220</v>
      </c>
      <c r="C457" s="96">
        <v>217</v>
      </c>
      <c r="D457" s="97">
        <f t="shared" si="8"/>
        <v>4000</v>
      </c>
      <c r="E457" s="97">
        <f t="shared" si="9"/>
        <v>7000</v>
      </c>
    </row>
    <row r="458" spans="1:5" ht="12" x14ac:dyDescent="0.15">
      <c r="A458" s="92">
        <v>42291</v>
      </c>
      <c r="B458" s="93" t="s">
        <v>221</v>
      </c>
      <c r="C458" s="96">
        <v>264</v>
      </c>
      <c r="D458" s="97">
        <f t="shared" si="8"/>
        <v>4000</v>
      </c>
      <c r="E458" s="97">
        <f t="shared" si="9"/>
        <v>7000</v>
      </c>
    </row>
    <row r="459" spans="1:5" ht="12" x14ac:dyDescent="0.15">
      <c r="A459" s="92">
        <v>42291</v>
      </c>
      <c r="B459" s="93" t="s">
        <v>222</v>
      </c>
      <c r="C459" s="96">
        <v>719</v>
      </c>
      <c r="D459" s="97">
        <f t="shared" si="8"/>
        <v>1000</v>
      </c>
      <c r="E459" s="97">
        <f t="shared" si="9"/>
        <v>2000</v>
      </c>
    </row>
    <row r="460" spans="1:5" ht="12" x14ac:dyDescent="0.15">
      <c r="A460" s="92">
        <v>42291</v>
      </c>
      <c r="B460" s="93" t="s">
        <v>223</v>
      </c>
      <c r="C460" s="96">
        <v>642</v>
      </c>
      <c r="D460" s="97">
        <f t="shared" si="8"/>
        <v>1000</v>
      </c>
      <c r="E460" s="97">
        <f t="shared" si="9"/>
        <v>2000</v>
      </c>
    </row>
    <row r="461" spans="1:5" ht="12" x14ac:dyDescent="0.15">
      <c r="A461" s="92">
        <v>42291</v>
      </c>
      <c r="B461" s="93" t="s">
        <v>224</v>
      </c>
      <c r="C461" s="96">
        <v>383</v>
      </c>
      <c r="D461" s="97">
        <f t="shared" si="8"/>
        <v>4000</v>
      </c>
      <c r="E461" s="97">
        <f t="shared" si="9"/>
        <v>7000</v>
      </c>
    </row>
    <row r="462" spans="1:5" ht="12" x14ac:dyDescent="0.15">
      <c r="A462" s="92">
        <v>42291</v>
      </c>
      <c r="B462" s="93" t="s">
        <v>225</v>
      </c>
      <c r="C462" s="96">
        <v>669</v>
      </c>
      <c r="D462" s="97">
        <f t="shared" si="8"/>
        <v>4000</v>
      </c>
      <c r="E462" s="97">
        <f t="shared" si="9"/>
        <v>7000</v>
      </c>
    </row>
    <row r="463" spans="1:5" ht="12" x14ac:dyDescent="0.15">
      <c r="A463" s="92">
        <v>42291</v>
      </c>
      <c r="B463" s="93" t="s">
        <v>226</v>
      </c>
      <c r="C463" s="96">
        <v>788</v>
      </c>
      <c r="D463" s="97">
        <f t="shared" si="8"/>
        <v>4000</v>
      </c>
      <c r="E463" s="97">
        <f t="shared" si="9"/>
        <v>7000</v>
      </c>
    </row>
    <row r="464" spans="1:5" ht="12" x14ac:dyDescent="0.15">
      <c r="A464" s="92">
        <v>42291</v>
      </c>
      <c r="B464" s="93" t="s">
        <v>16</v>
      </c>
      <c r="C464" s="96">
        <v>114</v>
      </c>
      <c r="D464" s="97">
        <f t="shared" ref="D464:D491" si="10">IF(B464="","",IF(OR(,B464="V10-43",B464="V10-49"),1000,4000))</f>
        <v>4000</v>
      </c>
      <c r="E464" s="97">
        <f t="shared" ref="E464:E491" si="11">IF(B464="","",IF(OR(B464="V10-43",B464="V10-49"),2000,7000))</f>
        <v>7000</v>
      </c>
    </row>
    <row r="465" spans="1:5" ht="12" x14ac:dyDescent="0.15">
      <c r="A465" s="92">
        <v>42291</v>
      </c>
      <c r="B465" s="93" t="s">
        <v>17</v>
      </c>
      <c r="C465" s="96">
        <v>422</v>
      </c>
      <c r="D465" s="97">
        <f t="shared" si="10"/>
        <v>4000</v>
      </c>
      <c r="E465" s="97">
        <f t="shared" si="11"/>
        <v>7000</v>
      </c>
    </row>
    <row r="466" spans="1:5" ht="12" x14ac:dyDescent="0.15">
      <c r="A466" s="92">
        <v>42291</v>
      </c>
      <c r="B466" s="93" t="s">
        <v>117</v>
      </c>
      <c r="C466" s="96">
        <v>753</v>
      </c>
      <c r="D466" s="97">
        <f t="shared" si="10"/>
        <v>4000</v>
      </c>
      <c r="E466" s="97">
        <f t="shared" si="11"/>
        <v>7000</v>
      </c>
    </row>
    <row r="467" spans="1:5" ht="12" x14ac:dyDescent="0.15">
      <c r="A467" s="92">
        <v>42291</v>
      </c>
      <c r="B467" s="93" t="s">
        <v>118</v>
      </c>
      <c r="C467" s="96">
        <v>656</v>
      </c>
      <c r="D467" s="97">
        <f t="shared" si="10"/>
        <v>4000</v>
      </c>
      <c r="E467" s="97">
        <f t="shared" si="11"/>
        <v>7000</v>
      </c>
    </row>
    <row r="468" spans="1:5" ht="12" x14ac:dyDescent="0.15">
      <c r="A468" s="92">
        <v>42291</v>
      </c>
      <c r="B468" s="93" t="s">
        <v>119</v>
      </c>
      <c r="C468" s="96">
        <v>305</v>
      </c>
      <c r="D468" s="97">
        <f t="shared" si="10"/>
        <v>4000</v>
      </c>
      <c r="E468" s="97">
        <f t="shared" si="11"/>
        <v>7000</v>
      </c>
    </row>
    <row r="469" spans="1:5" ht="12" x14ac:dyDescent="0.15">
      <c r="A469" s="92">
        <v>42291</v>
      </c>
      <c r="B469" s="93" t="s">
        <v>120</v>
      </c>
      <c r="C469" s="96">
        <v>373</v>
      </c>
      <c r="D469" s="97">
        <f t="shared" si="10"/>
        <v>4000</v>
      </c>
      <c r="E469" s="97">
        <f t="shared" si="11"/>
        <v>7000</v>
      </c>
    </row>
    <row r="470" spans="1:5" ht="12" x14ac:dyDescent="0.15">
      <c r="A470" s="92">
        <v>42291</v>
      </c>
      <c r="B470" s="93" t="s">
        <v>121</v>
      </c>
      <c r="C470" s="96">
        <v>908</v>
      </c>
      <c r="D470" s="97">
        <f t="shared" si="10"/>
        <v>4000</v>
      </c>
      <c r="E470" s="97">
        <f t="shared" si="11"/>
        <v>7000</v>
      </c>
    </row>
    <row r="471" spans="1:5" ht="12" x14ac:dyDescent="0.15">
      <c r="A471" s="92">
        <v>42291</v>
      </c>
      <c r="B471" s="93" t="s">
        <v>18</v>
      </c>
      <c r="C471" s="96">
        <v>937</v>
      </c>
      <c r="D471" s="97">
        <f t="shared" si="10"/>
        <v>4000</v>
      </c>
      <c r="E471" s="97">
        <f t="shared" si="11"/>
        <v>7000</v>
      </c>
    </row>
    <row r="472" spans="1:5" ht="12" x14ac:dyDescent="0.15">
      <c r="A472" s="92">
        <v>42291</v>
      </c>
      <c r="B472" s="93" t="s">
        <v>22</v>
      </c>
      <c r="C472" s="96">
        <v>75</v>
      </c>
      <c r="D472" s="97">
        <f t="shared" si="10"/>
        <v>4000</v>
      </c>
      <c r="E472" s="97">
        <f t="shared" si="11"/>
        <v>7000</v>
      </c>
    </row>
    <row r="473" spans="1:5" ht="12" x14ac:dyDescent="0.15">
      <c r="A473" s="92">
        <v>42291</v>
      </c>
      <c r="B473" s="93" t="s">
        <v>23</v>
      </c>
      <c r="C473" s="96">
        <v>66</v>
      </c>
      <c r="D473" s="97">
        <f t="shared" si="10"/>
        <v>4000</v>
      </c>
      <c r="E473" s="97">
        <f t="shared" si="11"/>
        <v>7000</v>
      </c>
    </row>
    <row r="474" spans="1:5" ht="12" x14ac:dyDescent="0.15">
      <c r="A474" s="92">
        <v>42291</v>
      </c>
      <c r="B474" s="93" t="s">
        <v>24</v>
      </c>
      <c r="C474" s="96">
        <v>711</v>
      </c>
      <c r="D474" s="97">
        <f t="shared" si="10"/>
        <v>4000</v>
      </c>
      <c r="E474" s="97">
        <f t="shared" si="11"/>
        <v>7000</v>
      </c>
    </row>
    <row r="475" spans="1:5" ht="12" x14ac:dyDescent="0.15">
      <c r="A475" s="92">
        <v>42291</v>
      </c>
      <c r="B475" s="93" t="s">
        <v>68</v>
      </c>
      <c r="C475" s="96">
        <v>310</v>
      </c>
      <c r="D475" s="97">
        <f t="shared" si="10"/>
        <v>4000</v>
      </c>
      <c r="E475" s="97">
        <f t="shared" si="11"/>
        <v>7000</v>
      </c>
    </row>
    <row r="476" spans="1:5" ht="12" x14ac:dyDescent="0.15">
      <c r="A476" s="92">
        <v>42291</v>
      </c>
      <c r="B476" s="93" t="s">
        <v>69</v>
      </c>
      <c r="C476" s="96">
        <v>351</v>
      </c>
      <c r="D476" s="97">
        <f t="shared" si="10"/>
        <v>4000</v>
      </c>
      <c r="E476" s="97">
        <f t="shared" si="11"/>
        <v>7000</v>
      </c>
    </row>
    <row r="477" spans="1:5" ht="12" x14ac:dyDescent="0.15">
      <c r="A477" s="92">
        <v>42291</v>
      </c>
      <c r="B477" s="93" t="s">
        <v>70</v>
      </c>
      <c r="C477" s="96">
        <v>799</v>
      </c>
      <c r="D477" s="97">
        <f t="shared" si="10"/>
        <v>4000</v>
      </c>
      <c r="E477" s="97">
        <f t="shared" si="11"/>
        <v>7000</v>
      </c>
    </row>
    <row r="478" spans="1:5" ht="12" x14ac:dyDescent="0.15">
      <c r="A478" s="92">
        <v>42291</v>
      </c>
      <c r="B478" s="93" t="s">
        <v>71</v>
      </c>
      <c r="C478" s="96">
        <v>171</v>
      </c>
      <c r="D478" s="97">
        <f t="shared" si="10"/>
        <v>4000</v>
      </c>
      <c r="E478" s="97">
        <f t="shared" si="11"/>
        <v>7000</v>
      </c>
    </row>
    <row r="479" spans="1:5" ht="12" x14ac:dyDescent="0.15">
      <c r="A479" s="92">
        <v>42291</v>
      </c>
      <c r="B479" s="93" t="s">
        <v>123</v>
      </c>
      <c r="C479" s="96">
        <v>127</v>
      </c>
      <c r="D479" s="97">
        <f t="shared" ref="D479" si="12">IF(B479="","",IF(OR(,B479="V10-43",B479="V10-49"),1000,4000))</f>
        <v>4000</v>
      </c>
      <c r="E479" s="97">
        <f t="shared" ref="E479" si="13">IF(B479="","",IF(OR(B479="V10-43",B479="V10-49"),2000,7000))</f>
        <v>7000</v>
      </c>
    </row>
    <row r="480" spans="1:5" ht="12" x14ac:dyDescent="0.15">
      <c r="A480" s="92">
        <v>42291</v>
      </c>
      <c r="B480" s="93" t="s">
        <v>122</v>
      </c>
      <c r="C480" s="96">
        <v>219</v>
      </c>
      <c r="D480" s="97">
        <f t="shared" si="10"/>
        <v>4000</v>
      </c>
      <c r="E480" s="97">
        <f t="shared" si="11"/>
        <v>7000</v>
      </c>
    </row>
    <row r="481" spans="1:5" ht="12" x14ac:dyDescent="0.15">
      <c r="A481" s="92">
        <v>42291</v>
      </c>
      <c r="B481" s="93" t="s">
        <v>25</v>
      </c>
      <c r="C481" s="96">
        <v>181</v>
      </c>
      <c r="D481" s="97">
        <f t="shared" si="10"/>
        <v>4000</v>
      </c>
      <c r="E481" s="97">
        <f t="shared" si="11"/>
        <v>7000</v>
      </c>
    </row>
    <row r="482" spans="1:5" ht="12" x14ac:dyDescent="0.15">
      <c r="A482" s="92">
        <v>42325</v>
      </c>
      <c r="B482" s="93" t="s">
        <v>235</v>
      </c>
      <c r="C482" s="96">
        <v>97</v>
      </c>
      <c r="D482" s="97" t="s">
        <v>390</v>
      </c>
      <c r="E482" s="97" t="s">
        <v>391</v>
      </c>
    </row>
    <row r="483" spans="1:5" ht="12" x14ac:dyDescent="0.15">
      <c r="A483" s="92">
        <v>42325</v>
      </c>
      <c r="B483" s="93" t="s">
        <v>236</v>
      </c>
      <c r="C483" s="96">
        <v>102</v>
      </c>
      <c r="D483" s="97" t="s">
        <v>390</v>
      </c>
      <c r="E483" s="97" t="s">
        <v>390</v>
      </c>
    </row>
    <row r="484" spans="1:5" ht="12" x14ac:dyDescent="0.15">
      <c r="A484" s="92">
        <v>42325</v>
      </c>
      <c r="B484" s="93" t="s">
        <v>237</v>
      </c>
      <c r="C484" s="96">
        <v>655</v>
      </c>
      <c r="D484" s="97" t="s">
        <v>391</v>
      </c>
      <c r="E484" s="97" t="s">
        <v>390</v>
      </c>
    </row>
    <row r="485" spans="1:5" ht="12" x14ac:dyDescent="0.15">
      <c r="A485" s="92">
        <v>42325</v>
      </c>
      <c r="B485" s="93" t="s">
        <v>238</v>
      </c>
      <c r="C485" s="96">
        <v>772</v>
      </c>
      <c r="D485" s="97" t="s">
        <v>390</v>
      </c>
      <c r="E485" s="97" t="s">
        <v>392</v>
      </c>
    </row>
    <row r="486" spans="1:5" ht="12" x14ac:dyDescent="0.15">
      <c r="A486" s="92">
        <v>42325</v>
      </c>
      <c r="B486" s="93" t="s">
        <v>239</v>
      </c>
      <c r="C486" s="96">
        <v>447</v>
      </c>
      <c r="D486" s="97" t="s">
        <v>392</v>
      </c>
      <c r="E486" s="97" t="s">
        <v>390</v>
      </c>
    </row>
    <row r="487" spans="1:5" ht="12" x14ac:dyDescent="0.15">
      <c r="A487" s="92">
        <v>42325</v>
      </c>
      <c r="B487" s="93" t="s">
        <v>240</v>
      </c>
      <c r="C487" s="96">
        <v>824</v>
      </c>
      <c r="D487" s="97" t="s">
        <v>391</v>
      </c>
      <c r="E487" s="97" t="s">
        <v>390</v>
      </c>
    </row>
    <row r="488" spans="1:5" ht="12" x14ac:dyDescent="0.15">
      <c r="A488" s="92">
        <v>42325</v>
      </c>
      <c r="B488" s="93" t="s">
        <v>241</v>
      </c>
      <c r="C488" s="96">
        <v>656</v>
      </c>
      <c r="D488" s="97" t="s">
        <v>392</v>
      </c>
      <c r="E488" s="97" t="s">
        <v>390</v>
      </c>
    </row>
    <row r="489" spans="1:5" ht="12" x14ac:dyDescent="0.15">
      <c r="A489" s="92">
        <v>42325</v>
      </c>
      <c r="B489" s="93" t="s">
        <v>242</v>
      </c>
      <c r="C489" s="96">
        <v>489</v>
      </c>
      <c r="D489" s="97" t="s">
        <v>391</v>
      </c>
      <c r="E489" s="97" t="s">
        <v>391</v>
      </c>
    </row>
    <row r="490" spans="1:5" ht="12" x14ac:dyDescent="0.15">
      <c r="A490" s="92">
        <v>42325</v>
      </c>
      <c r="B490" s="93" t="s">
        <v>243</v>
      </c>
      <c r="C490" s="96">
        <v>968</v>
      </c>
      <c r="D490" s="97" t="s">
        <v>390</v>
      </c>
      <c r="E490" s="97" t="s">
        <v>393</v>
      </c>
    </row>
    <row r="491" spans="1:5" ht="12" x14ac:dyDescent="0.15">
      <c r="A491" s="92">
        <v>42325</v>
      </c>
      <c r="B491" s="93" t="s">
        <v>244</v>
      </c>
      <c r="C491" s="96">
        <v>866</v>
      </c>
      <c r="D491" s="97" t="s">
        <v>393</v>
      </c>
      <c r="E491" s="97" t="s">
        <v>391</v>
      </c>
    </row>
    <row r="492" spans="1:5" ht="12" x14ac:dyDescent="0.15">
      <c r="A492" s="92">
        <v>42325</v>
      </c>
      <c r="B492" s="93" t="s">
        <v>117</v>
      </c>
      <c r="C492" s="96">
        <v>449</v>
      </c>
      <c r="D492" s="97" t="s">
        <v>391</v>
      </c>
      <c r="E492" s="97" t="s">
        <v>390</v>
      </c>
    </row>
    <row r="493" spans="1:5" ht="12" x14ac:dyDescent="0.15">
      <c r="A493" s="92">
        <v>42325</v>
      </c>
      <c r="B493" s="93" t="s">
        <v>118</v>
      </c>
      <c r="C493" s="96">
        <v>129</v>
      </c>
      <c r="D493" s="97" t="s">
        <v>391</v>
      </c>
      <c r="E493" s="97" t="s">
        <v>390</v>
      </c>
    </row>
    <row r="494" spans="1:5" ht="12" x14ac:dyDescent="0.15">
      <c r="A494" s="92">
        <v>42325</v>
      </c>
      <c r="B494" s="93" t="s">
        <v>119</v>
      </c>
      <c r="C494" s="96">
        <v>112</v>
      </c>
      <c r="D494" s="97" t="s">
        <v>390</v>
      </c>
      <c r="E494" s="97" t="s">
        <v>390</v>
      </c>
    </row>
    <row r="495" spans="1:5" ht="12" x14ac:dyDescent="0.15">
      <c r="A495" s="92">
        <v>42325</v>
      </c>
      <c r="B495" s="93" t="s">
        <v>120</v>
      </c>
      <c r="C495" s="96">
        <v>131</v>
      </c>
      <c r="D495" s="97" t="s">
        <v>390</v>
      </c>
      <c r="E495" s="97" t="s">
        <v>390</v>
      </c>
    </row>
    <row r="496" spans="1:5" ht="12" x14ac:dyDescent="0.15">
      <c r="A496" s="92">
        <v>42325</v>
      </c>
      <c r="B496" s="93" t="s">
        <v>121</v>
      </c>
      <c r="C496" s="96">
        <v>430</v>
      </c>
      <c r="D496" s="97" t="s">
        <v>392</v>
      </c>
      <c r="E496" s="97" t="s">
        <v>390</v>
      </c>
    </row>
    <row r="497" spans="1:6" ht="12" x14ac:dyDescent="0.15">
      <c r="A497" s="92">
        <v>42325</v>
      </c>
      <c r="B497" s="93" t="s">
        <v>18</v>
      </c>
      <c r="C497" s="96">
        <v>691</v>
      </c>
      <c r="D497" s="97" t="s">
        <v>390</v>
      </c>
      <c r="E497" s="97" t="s">
        <v>391</v>
      </c>
    </row>
    <row r="498" spans="1:6" ht="12" x14ac:dyDescent="0.15">
      <c r="A498" s="92">
        <v>42325</v>
      </c>
      <c r="B498" s="93" t="s">
        <v>22</v>
      </c>
      <c r="C498" s="96">
        <v>78</v>
      </c>
      <c r="D498" s="97" t="s">
        <v>390</v>
      </c>
      <c r="E498" s="97" t="s">
        <v>390</v>
      </c>
    </row>
    <row r="499" spans="1:6" ht="12" x14ac:dyDescent="0.15">
      <c r="A499" s="92">
        <v>42325</v>
      </c>
      <c r="B499" s="93" t="s">
        <v>23</v>
      </c>
      <c r="C499" s="96">
        <v>33</v>
      </c>
      <c r="D499" s="97" t="s">
        <v>390</v>
      </c>
      <c r="E499" s="97" t="s">
        <v>390</v>
      </c>
    </row>
    <row r="500" spans="1:6" ht="12" x14ac:dyDescent="0.15">
      <c r="A500" s="92">
        <v>42325</v>
      </c>
      <c r="B500" s="93" t="s">
        <v>24</v>
      </c>
      <c r="C500" s="96">
        <v>899</v>
      </c>
      <c r="D500" s="97" t="s">
        <v>390</v>
      </c>
      <c r="E500" s="97" t="s">
        <v>390</v>
      </c>
    </row>
    <row r="501" spans="1:6" ht="12" x14ac:dyDescent="0.15">
      <c r="A501" s="92">
        <v>42325</v>
      </c>
      <c r="B501" s="93" t="s">
        <v>68</v>
      </c>
      <c r="C501" s="96">
        <v>157</v>
      </c>
      <c r="D501" s="97" t="s">
        <v>393</v>
      </c>
      <c r="E501" s="97" t="s">
        <v>390</v>
      </c>
    </row>
    <row r="502" spans="1:6" ht="12" x14ac:dyDescent="0.15">
      <c r="A502" s="92">
        <v>42325</v>
      </c>
      <c r="B502" s="93" t="s">
        <v>69</v>
      </c>
      <c r="C502" s="96">
        <v>559</v>
      </c>
      <c r="D502" s="97" t="s">
        <v>390</v>
      </c>
      <c r="E502" s="97" t="s">
        <v>390</v>
      </c>
    </row>
    <row r="503" spans="1:6" ht="12" x14ac:dyDescent="0.15">
      <c r="A503" s="92">
        <v>42325</v>
      </c>
      <c r="B503" s="93" t="s">
        <v>70</v>
      </c>
      <c r="C503" s="96">
        <v>613</v>
      </c>
      <c r="D503" s="97" t="s">
        <v>392</v>
      </c>
      <c r="E503" s="97" t="s">
        <v>390</v>
      </c>
    </row>
    <row r="504" spans="1:6" ht="12" x14ac:dyDescent="0.15">
      <c r="A504" s="92">
        <v>42325</v>
      </c>
      <c r="B504" s="93" t="s">
        <v>71</v>
      </c>
      <c r="C504" s="96">
        <v>122</v>
      </c>
      <c r="D504" s="97" t="s">
        <v>390</v>
      </c>
      <c r="E504" s="97" t="s">
        <v>391</v>
      </c>
    </row>
    <row r="505" spans="1:6" ht="12" x14ac:dyDescent="0.15">
      <c r="A505" s="92">
        <v>42325</v>
      </c>
      <c r="B505" s="93" t="s">
        <v>123</v>
      </c>
      <c r="C505" s="96">
        <v>452</v>
      </c>
      <c r="D505" s="97" t="s">
        <v>390</v>
      </c>
      <c r="E505" s="97" t="s">
        <v>390</v>
      </c>
    </row>
    <row r="506" spans="1:6" ht="12" x14ac:dyDescent="0.15">
      <c r="A506" s="92">
        <v>42325</v>
      </c>
      <c r="B506" s="93" t="s">
        <v>122</v>
      </c>
      <c r="C506" s="96">
        <v>941</v>
      </c>
      <c r="D506" s="97" t="s">
        <v>393</v>
      </c>
      <c r="E506" s="97" t="s">
        <v>390</v>
      </c>
    </row>
    <row r="507" spans="1:6" ht="12" x14ac:dyDescent="0.15">
      <c r="A507" s="92">
        <v>42325</v>
      </c>
      <c r="B507" s="93" t="s">
        <v>25</v>
      </c>
      <c r="C507" s="96">
        <v>237</v>
      </c>
      <c r="D507" s="97" t="s">
        <v>392</v>
      </c>
      <c r="E507" s="97" t="s">
        <v>390</v>
      </c>
    </row>
    <row r="508" spans="1:6" ht="12" x14ac:dyDescent="0.15">
      <c r="A508" s="92">
        <v>42352</v>
      </c>
      <c r="B508" s="93" t="s">
        <v>294</v>
      </c>
      <c r="C508" s="96">
        <v>759</v>
      </c>
      <c r="D508" s="97" t="s">
        <v>390</v>
      </c>
      <c r="E508" s="97" t="s">
        <v>393</v>
      </c>
      <c r="F508" s="98" t="s">
        <v>292</v>
      </c>
    </row>
    <row r="509" spans="1:6" ht="12" x14ac:dyDescent="0.15">
      <c r="A509" s="92">
        <v>42355</v>
      </c>
      <c r="B509" s="93" t="s">
        <v>114</v>
      </c>
      <c r="C509" s="96">
        <v>90</v>
      </c>
      <c r="D509" s="97" t="s">
        <v>393</v>
      </c>
      <c r="E509" s="97" t="s">
        <v>390</v>
      </c>
    </row>
    <row r="510" spans="1:6" ht="12" x14ac:dyDescent="0.15">
      <c r="A510" s="92">
        <v>42355</v>
      </c>
      <c r="B510" s="93" t="s">
        <v>116</v>
      </c>
      <c r="C510" s="96">
        <v>281</v>
      </c>
      <c r="D510" s="97" t="s">
        <v>392</v>
      </c>
      <c r="E510" s="97" t="s">
        <v>390</v>
      </c>
    </row>
    <row r="511" spans="1:6" ht="12" x14ac:dyDescent="0.15">
      <c r="A511" s="92">
        <v>42355</v>
      </c>
      <c r="B511" s="93" t="s">
        <v>140</v>
      </c>
      <c r="C511" s="96">
        <v>566</v>
      </c>
      <c r="D511" s="97" t="s">
        <v>391</v>
      </c>
      <c r="E511" s="97" t="s">
        <v>390</v>
      </c>
    </row>
    <row r="512" spans="1:6" ht="12" x14ac:dyDescent="0.15">
      <c r="A512" s="92">
        <v>42355</v>
      </c>
      <c r="B512" s="93" t="s">
        <v>130</v>
      </c>
      <c r="C512" s="96">
        <v>615</v>
      </c>
      <c r="D512" s="97" t="s">
        <v>391</v>
      </c>
      <c r="E512" s="97" t="s">
        <v>390</v>
      </c>
    </row>
    <row r="513" spans="1:5" ht="12" x14ac:dyDescent="0.15">
      <c r="A513" s="92">
        <v>42355</v>
      </c>
      <c r="B513" s="93" t="s">
        <v>131</v>
      </c>
      <c r="C513" s="96">
        <v>991</v>
      </c>
      <c r="D513" s="97" t="s">
        <v>392</v>
      </c>
      <c r="E513" s="97" t="s">
        <v>391</v>
      </c>
    </row>
    <row r="514" spans="1:5" ht="12" x14ac:dyDescent="0.15">
      <c r="A514" s="92">
        <v>42355</v>
      </c>
      <c r="B514" s="93" t="s">
        <v>126</v>
      </c>
      <c r="C514" s="96">
        <v>795</v>
      </c>
      <c r="D514" s="97" t="s">
        <v>391</v>
      </c>
      <c r="E514" s="97" t="s">
        <v>392</v>
      </c>
    </row>
    <row r="515" spans="1:5" ht="12" x14ac:dyDescent="0.15">
      <c r="A515" s="92">
        <v>42355</v>
      </c>
      <c r="B515" s="93" t="s">
        <v>129</v>
      </c>
      <c r="C515" s="96">
        <v>698</v>
      </c>
      <c r="D515" s="97" t="s">
        <v>393</v>
      </c>
      <c r="E515" s="97" t="s">
        <v>391</v>
      </c>
    </row>
    <row r="516" spans="1:5" ht="12" x14ac:dyDescent="0.15">
      <c r="A516" s="92">
        <v>42355</v>
      </c>
      <c r="B516" s="93" t="s">
        <v>226</v>
      </c>
      <c r="C516" s="96">
        <v>810</v>
      </c>
      <c r="D516" s="97" t="s">
        <v>390</v>
      </c>
      <c r="E516" s="97" t="s">
        <v>390</v>
      </c>
    </row>
    <row r="517" spans="1:5" ht="12" x14ac:dyDescent="0.15">
      <c r="A517" s="92">
        <v>42355</v>
      </c>
      <c r="B517" s="93" t="s">
        <v>243</v>
      </c>
      <c r="C517" s="96">
        <v>754</v>
      </c>
      <c r="D517" s="97" t="s">
        <v>390</v>
      </c>
      <c r="E517" s="97" t="s">
        <v>391</v>
      </c>
    </row>
    <row r="518" spans="1:5" ht="12" x14ac:dyDescent="0.15">
      <c r="A518" s="92">
        <v>42355</v>
      </c>
      <c r="B518" s="93" t="s">
        <v>168</v>
      </c>
      <c r="C518" s="96">
        <v>855</v>
      </c>
      <c r="D518" s="97" t="s">
        <v>390</v>
      </c>
      <c r="E518" s="97" t="s">
        <v>391</v>
      </c>
    </row>
    <row r="519" spans="1:5" ht="12" x14ac:dyDescent="0.15">
      <c r="A519" s="92">
        <v>42355</v>
      </c>
      <c r="B519" s="93" t="s">
        <v>117</v>
      </c>
      <c r="C519" s="96">
        <v>383</v>
      </c>
      <c r="D519" s="97" t="s">
        <v>390</v>
      </c>
      <c r="E519" s="97" t="s">
        <v>390</v>
      </c>
    </row>
    <row r="520" spans="1:5" ht="12" x14ac:dyDescent="0.15">
      <c r="A520" s="92">
        <v>42355</v>
      </c>
      <c r="B520" s="93" t="s">
        <v>118</v>
      </c>
      <c r="C520" s="96">
        <v>750</v>
      </c>
      <c r="D520" s="97" t="s">
        <v>391</v>
      </c>
      <c r="E520" s="97" t="s">
        <v>390</v>
      </c>
    </row>
    <row r="521" spans="1:5" ht="12" x14ac:dyDescent="0.15">
      <c r="A521" s="92">
        <v>42355</v>
      </c>
      <c r="B521" s="93" t="s">
        <v>119</v>
      </c>
      <c r="C521" s="96">
        <v>286</v>
      </c>
      <c r="D521" s="97" t="s">
        <v>390</v>
      </c>
      <c r="E521" s="97" t="s">
        <v>390</v>
      </c>
    </row>
    <row r="522" spans="1:5" ht="12" x14ac:dyDescent="0.15">
      <c r="A522" s="92">
        <v>42355</v>
      </c>
      <c r="B522" s="93" t="s">
        <v>120</v>
      </c>
      <c r="C522" s="96">
        <v>890</v>
      </c>
      <c r="D522" s="97" t="s">
        <v>390</v>
      </c>
      <c r="E522" s="97" t="s">
        <v>390</v>
      </c>
    </row>
    <row r="523" spans="1:5" ht="12" x14ac:dyDescent="0.15">
      <c r="A523" s="92">
        <v>42355</v>
      </c>
      <c r="B523" s="93" t="s">
        <v>121</v>
      </c>
      <c r="C523" s="96">
        <v>178</v>
      </c>
      <c r="D523" s="97" t="s">
        <v>390</v>
      </c>
      <c r="E523" s="97" t="s">
        <v>390</v>
      </c>
    </row>
    <row r="524" spans="1:5" ht="12" x14ac:dyDescent="0.15">
      <c r="A524" s="92">
        <v>42355</v>
      </c>
      <c r="B524" s="93" t="s">
        <v>18</v>
      </c>
      <c r="C524" s="96">
        <v>461</v>
      </c>
      <c r="D524" s="97" t="s">
        <v>390</v>
      </c>
      <c r="E524" s="97" t="s">
        <v>392</v>
      </c>
    </row>
    <row r="525" spans="1:5" ht="12" x14ac:dyDescent="0.15">
      <c r="A525" s="92">
        <v>42355</v>
      </c>
      <c r="B525" s="93" t="s">
        <v>22</v>
      </c>
      <c r="C525" s="96">
        <v>256</v>
      </c>
      <c r="D525" s="97" t="s">
        <v>393</v>
      </c>
      <c r="E525" s="97" t="s">
        <v>390</v>
      </c>
    </row>
    <row r="526" spans="1:5" ht="12" x14ac:dyDescent="0.15">
      <c r="A526" s="92">
        <v>42355</v>
      </c>
      <c r="B526" s="93" t="s">
        <v>23</v>
      </c>
      <c r="C526" s="96">
        <v>488</v>
      </c>
      <c r="D526" s="97" t="s">
        <v>390</v>
      </c>
      <c r="E526" s="97" t="s">
        <v>391</v>
      </c>
    </row>
    <row r="527" spans="1:5" ht="12" x14ac:dyDescent="0.15">
      <c r="A527" s="92">
        <v>42355</v>
      </c>
      <c r="B527" s="93" t="s">
        <v>24</v>
      </c>
      <c r="C527" s="96">
        <v>555</v>
      </c>
      <c r="D527" s="97" t="s">
        <v>390</v>
      </c>
      <c r="E527" s="97" t="s">
        <v>391</v>
      </c>
    </row>
    <row r="528" spans="1:5" ht="12" x14ac:dyDescent="0.15">
      <c r="A528" s="92">
        <v>42355</v>
      </c>
      <c r="B528" s="93" t="s">
        <v>68</v>
      </c>
      <c r="C528" s="96">
        <v>241</v>
      </c>
      <c r="D528" s="97" t="s">
        <v>390</v>
      </c>
      <c r="E528" s="97" t="s">
        <v>390</v>
      </c>
    </row>
    <row r="529" spans="1:5" ht="12" x14ac:dyDescent="0.15">
      <c r="A529" s="92">
        <v>42355</v>
      </c>
      <c r="B529" s="93" t="s">
        <v>69</v>
      </c>
      <c r="C529" s="96">
        <v>377</v>
      </c>
      <c r="D529" s="97" t="s">
        <v>391</v>
      </c>
      <c r="E529" s="97" t="s">
        <v>390</v>
      </c>
    </row>
    <row r="530" spans="1:5" ht="12" x14ac:dyDescent="0.15">
      <c r="A530" s="92">
        <v>42355</v>
      </c>
      <c r="B530" s="93" t="s">
        <v>70</v>
      </c>
      <c r="C530" s="96">
        <v>384</v>
      </c>
      <c r="D530" s="97" t="s">
        <v>390</v>
      </c>
      <c r="E530" s="97" t="s">
        <v>391</v>
      </c>
    </row>
    <row r="531" spans="1:5" ht="12" x14ac:dyDescent="0.15">
      <c r="A531" s="92">
        <v>42355</v>
      </c>
      <c r="B531" s="93" t="s">
        <v>71</v>
      </c>
      <c r="C531" s="96">
        <v>174</v>
      </c>
      <c r="D531" s="97" t="s">
        <v>391</v>
      </c>
      <c r="E531" s="97" t="s">
        <v>390</v>
      </c>
    </row>
    <row r="532" spans="1:5" ht="12" x14ac:dyDescent="0.15">
      <c r="A532" s="92">
        <v>42355</v>
      </c>
      <c r="B532" s="93" t="s">
        <v>123</v>
      </c>
      <c r="C532" s="96">
        <v>345</v>
      </c>
      <c r="D532" s="97" t="s">
        <v>391</v>
      </c>
      <c r="E532" s="97" t="s">
        <v>390</v>
      </c>
    </row>
    <row r="533" spans="1:5" ht="12" x14ac:dyDescent="0.15">
      <c r="A533" s="92">
        <v>42355</v>
      </c>
      <c r="B533" s="93" t="s">
        <v>122</v>
      </c>
      <c r="C533" s="96">
        <v>710</v>
      </c>
      <c r="D533" s="97" t="s">
        <v>390</v>
      </c>
      <c r="E533" s="97" t="s">
        <v>392</v>
      </c>
    </row>
    <row r="534" spans="1:5" ht="12" x14ac:dyDescent="0.15">
      <c r="A534" s="92">
        <v>42355</v>
      </c>
      <c r="B534" s="93" t="s">
        <v>25</v>
      </c>
      <c r="C534" s="96">
        <v>433</v>
      </c>
      <c r="D534" s="97" t="s">
        <v>390</v>
      </c>
      <c r="E534" s="97" t="s">
        <v>391</v>
      </c>
    </row>
    <row r="535" spans="1:5" ht="12" x14ac:dyDescent="0.15">
      <c r="A535" s="92">
        <v>42388</v>
      </c>
      <c r="B535" s="93" t="s">
        <v>114</v>
      </c>
      <c r="C535" s="96">
        <v>939</v>
      </c>
      <c r="D535" s="97">
        <f t="shared" ref="D535:D560" si="14">IF(B535="","",IF(OR(,B535="V10-43",B535="V10-49"),1000,4000))</f>
        <v>4000</v>
      </c>
      <c r="E535" s="97">
        <f t="shared" ref="E535:E560" si="15">IF(B535="","",IF(OR(B535="V10-43",B535="V10-49"),2000,7000))</f>
        <v>7000</v>
      </c>
    </row>
    <row r="536" spans="1:5" ht="12" x14ac:dyDescent="0.15">
      <c r="A536" s="92">
        <v>42388</v>
      </c>
      <c r="B536" s="93" t="s">
        <v>116</v>
      </c>
      <c r="C536" s="96">
        <v>395</v>
      </c>
      <c r="D536" s="97">
        <f t="shared" si="14"/>
        <v>4000</v>
      </c>
      <c r="E536" s="97">
        <f t="shared" si="15"/>
        <v>7000</v>
      </c>
    </row>
    <row r="537" spans="1:5" ht="12" x14ac:dyDescent="0.15">
      <c r="A537" s="92">
        <v>42388</v>
      </c>
      <c r="B537" s="93" t="s">
        <v>140</v>
      </c>
      <c r="C537" s="96">
        <v>443</v>
      </c>
      <c r="D537" s="97">
        <f t="shared" si="14"/>
        <v>4000</v>
      </c>
      <c r="E537" s="97">
        <f t="shared" si="15"/>
        <v>7000</v>
      </c>
    </row>
    <row r="538" spans="1:5" ht="12" x14ac:dyDescent="0.15">
      <c r="A538" s="92">
        <v>42388</v>
      </c>
      <c r="B538" s="93" t="s">
        <v>130</v>
      </c>
      <c r="C538" s="96">
        <v>399</v>
      </c>
      <c r="D538" s="97">
        <f t="shared" si="14"/>
        <v>1000</v>
      </c>
      <c r="E538" s="97">
        <f t="shared" si="15"/>
        <v>2000</v>
      </c>
    </row>
    <row r="539" spans="1:5" ht="12" x14ac:dyDescent="0.15">
      <c r="A539" s="92">
        <v>42388</v>
      </c>
      <c r="B539" s="93" t="s">
        <v>131</v>
      </c>
      <c r="C539" s="96">
        <v>131</v>
      </c>
      <c r="D539" s="97">
        <f t="shared" si="14"/>
        <v>1000</v>
      </c>
      <c r="E539" s="97">
        <f t="shared" si="15"/>
        <v>2000</v>
      </c>
    </row>
    <row r="540" spans="1:5" ht="12" x14ac:dyDescent="0.15">
      <c r="A540" s="92">
        <v>42388</v>
      </c>
      <c r="B540" s="93" t="s">
        <v>126</v>
      </c>
      <c r="C540" s="96">
        <v>296</v>
      </c>
      <c r="D540" s="97">
        <f t="shared" si="14"/>
        <v>4000</v>
      </c>
      <c r="E540" s="97">
        <f t="shared" si="15"/>
        <v>7000</v>
      </c>
    </row>
    <row r="541" spans="1:5" ht="12" x14ac:dyDescent="0.15">
      <c r="A541" s="92">
        <v>42388</v>
      </c>
      <c r="B541" s="93" t="s">
        <v>129</v>
      </c>
      <c r="C541" s="96">
        <v>14</v>
      </c>
      <c r="D541" s="97">
        <f t="shared" si="14"/>
        <v>4000</v>
      </c>
      <c r="E541" s="97">
        <f t="shared" si="15"/>
        <v>7000</v>
      </c>
    </row>
    <row r="542" spans="1:5" ht="12" x14ac:dyDescent="0.15">
      <c r="A542" s="92">
        <v>42388</v>
      </c>
      <c r="B542" s="93" t="s">
        <v>226</v>
      </c>
      <c r="C542" s="96">
        <v>322</v>
      </c>
      <c r="D542" s="97">
        <f t="shared" si="14"/>
        <v>4000</v>
      </c>
      <c r="E542" s="97">
        <f t="shared" si="15"/>
        <v>7000</v>
      </c>
    </row>
    <row r="543" spans="1:5" ht="12" x14ac:dyDescent="0.15">
      <c r="A543" s="92">
        <v>42388</v>
      </c>
      <c r="B543" s="93" t="s">
        <v>243</v>
      </c>
      <c r="C543" s="96">
        <v>59</v>
      </c>
      <c r="D543" s="97">
        <f t="shared" si="14"/>
        <v>4000</v>
      </c>
      <c r="E543" s="97">
        <f t="shared" si="15"/>
        <v>7000</v>
      </c>
    </row>
    <row r="544" spans="1:5" ht="12" x14ac:dyDescent="0.15">
      <c r="A544" s="92">
        <v>42388</v>
      </c>
      <c r="B544" s="93" t="s">
        <v>168</v>
      </c>
      <c r="C544" s="96">
        <v>448</v>
      </c>
      <c r="D544" s="97">
        <f t="shared" si="14"/>
        <v>4000</v>
      </c>
      <c r="E544" s="97">
        <f t="shared" si="15"/>
        <v>7000</v>
      </c>
    </row>
    <row r="545" spans="1:5" ht="12" x14ac:dyDescent="0.15">
      <c r="A545" s="92">
        <v>42388</v>
      </c>
      <c r="B545" s="93" t="s">
        <v>117</v>
      </c>
      <c r="C545" s="96">
        <v>42</v>
      </c>
      <c r="D545" s="97">
        <f t="shared" si="14"/>
        <v>4000</v>
      </c>
      <c r="E545" s="97">
        <f t="shared" si="15"/>
        <v>7000</v>
      </c>
    </row>
    <row r="546" spans="1:5" ht="12" x14ac:dyDescent="0.15">
      <c r="A546" s="92">
        <v>42388</v>
      </c>
      <c r="B546" s="93" t="s">
        <v>118</v>
      </c>
      <c r="C546" s="96">
        <v>360</v>
      </c>
      <c r="D546" s="97">
        <f t="shared" si="14"/>
        <v>4000</v>
      </c>
      <c r="E546" s="97">
        <f t="shared" si="15"/>
        <v>7000</v>
      </c>
    </row>
    <row r="547" spans="1:5" ht="12" x14ac:dyDescent="0.15">
      <c r="A547" s="92">
        <v>42388</v>
      </c>
      <c r="B547" s="93" t="s">
        <v>119</v>
      </c>
      <c r="C547" s="96">
        <v>282</v>
      </c>
      <c r="D547" s="97">
        <f t="shared" si="14"/>
        <v>4000</v>
      </c>
      <c r="E547" s="97">
        <f t="shared" si="15"/>
        <v>7000</v>
      </c>
    </row>
    <row r="548" spans="1:5" ht="12" x14ac:dyDescent="0.15">
      <c r="A548" s="92">
        <v>42388</v>
      </c>
      <c r="B548" s="93" t="s">
        <v>120</v>
      </c>
      <c r="C548" s="96">
        <v>982</v>
      </c>
      <c r="D548" s="97">
        <f t="shared" si="14"/>
        <v>4000</v>
      </c>
      <c r="E548" s="97">
        <f t="shared" si="15"/>
        <v>7000</v>
      </c>
    </row>
    <row r="549" spans="1:5" ht="12" x14ac:dyDescent="0.15">
      <c r="A549" s="92">
        <v>42388</v>
      </c>
      <c r="B549" s="93" t="s">
        <v>121</v>
      </c>
      <c r="C549" s="96">
        <v>274</v>
      </c>
      <c r="D549" s="97">
        <f t="shared" si="14"/>
        <v>4000</v>
      </c>
      <c r="E549" s="97">
        <f t="shared" si="15"/>
        <v>7000</v>
      </c>
    </row>
    <row r="550" spans="1:5" ht="12" x14ac:dyDescent="0.15">
      <c r="A550" s="92">
        <v>42388</v>
      </c>
      <c r="B550" s="93" t="s">
        <v>18</v>
      </c>
      <c r="C550" s="96">
        <v>860</v>
      </c>
      <c r="D550" s="97">
        <f t="shared" si="14"/>
        <v>4000</v>
      </c>
      <c r="E550" s="97">
        <f t="shared" si="15"/>
        <v>7000</v>
      </c>
    </row>
    <row r="551" spans="1:5" ht="12" x14ac:dyDescent="0.15">
      <c r="A551" s="92">
        <v>42388</v>
      </c>
      <c r="B551" s="93" t="s">
        <v>22</v>
      </c>
      <c r="C551" s="96">
        <v>65</v>
      </c>
      <c r="D551" s="97">
        <f t="shared" si="14"/>
        <v>4000</v>
      </c>
      <c r="E551" s="97">
        <f t="shared" si="15"/>
        <v>7000</v>
      </c>
    </row>
    <row r="552" spans="1:5" ht="12" x14ac:dyDescent="0.15">
      <c r="A552" s="92">
        <v>42388</v>
      </c>
      <c r="B552" s="93" t="s">
        <v>23</v>
      </c>
      <c r="C552" s="96">
        <v>788</v>
      </c>
      <c r="D552" s="97">
        <f t="shared" si="14"/>
        <v>4000</v>
      </c>
      <c r="E552" s="97">
        <f t="shared" si="15"/>
        <v>7000</v>
      </c>
    </row>
    <row r="553" spans="1:5" ht="12" x14ac:dyDescent="0.15">
      <c r="A553" s="92">
        <v>42388</v>
      </c>
      <c r="B553" s="93" t="s">
        <v>24</v>
      </c>
      <c r="C553" s="96">
        <v>931</v>
      </c>
      <c r="D553" s="97">
        <f t="shared" si="14"/>
        <v>4000</v>
      </c>
      <c r="E553" s="97">
        <f t="shared" si="15"/>
        <v>7000</v>
      </c>
    </row>
    <row r="554" spans="1:5" ht="12" x14ac:dyDescent="0.15">
      <c r="A554" s="92">
        <v>42388</v>
      </c>
      <c r="B554" s="93" t="s">
        <v>68</v>
      </c>
      <c r="C554" s="96">
        <v>562</v>
      </c>
      <c r="D554" s="97">
        <f t="shared" si="14"/>
        <v>4000</v>
      </c>
      <c r="E554" s="97">
        <f t="shared" si="15"/>
        <v>7000</v>
      </c>
    </row>
    <row r="555" spans="1:5" ht="12" x14ac:dyDescent="0.15">
      <c r="A555" s="92">
        <v>42388</v>
      </c>
      <c r="B555" s="93" t="s">
        <v>69</v>
      </c>
      <c r="C555" s="96">
        <v>583</v>
      </c>
      <c r="D555" s="97">
        <f t="shared" si="14"/>
        <v>4000</v>
      </c>
      <c r="E555" s="97">
        <f t="shared" si="15"/>
        <v>7000</v>
      </c>
    </row>
    <row r="556" spans="1:5" ht="12" x14ac:dyDescent="0.15">
      <c r="A556" s="92">
        <v>42388</v>
      </c>
      <c r="B556" s="93" t="s">
        <v>70</v>
      </c>
      <c r="C556" s="96">
        <v>264</v>
      </c>
      <c r="D556" s="97">
        <f t="shared" si="14"/>
        <v>4000</v>
      </c>
      <c r="E556" s="97">
        <f t="shared" si="15"/>
        <v>7000</v>
      </c>
    </row>
    <row r="557" spans="1:5" ht="12" x14ac:dyDescent="0.15">
      <c r="A557" s="92">
        <v>42388</v>
      </c>
      <c r="B557" s="93" t="s">
        <v>71</v>
      </c>
      <c r="C557" s="96">
        <v>355</v>
      </c>
      <c r="D557" s="97">
        <f t="shared" si="14"/>
        <v>4000</v>
      </c>
      <c r="E557" s="97">
        <f t="shared" si="15"/>
        <v>7000</v>
      </c>
    </row>
    <row r="558" spans="1:5" ht="12" x14ac:dyDescent="0.15">
      <c r="A558" s="92">
        <v>42388</v>
      </c>
      <c r="B558" s="93" t="s">
        <v>123</v>
      </c>
      <c r="C558" s="96">
        <v>705</v>
      </c>
      <c r="D558" s="97">
        <f t="shared" si="14"/>
        <v>4000</v>
      </c>
      <c r="E558" s="97">
        <f t="shared" si="15"/>
        <v>7000</v>
      </c>
    </row>
    <row r="559" spans="1:5" ht="12" x14ac:dyDescent="0.15">
      <c r="A559" s="92">
        <v>42388</v>
      </c>
      <c r="B559" s="93" t="s">
        <v>122</v>
      </c>
      <c r="C559" s="96">
        <v>538</v>
      </c>
      <c r="D559" s="97">
        <f t="shared" si="14"/>
        <v>4000</v>
      </c>
      <c r="E559" s="97">
        <f t="shared" si="15"/>
        <v>7000</v>
      </c>
    </row>
    <row r="560" spans="1:5" ht="12" x14ac:dyDescent="0.15">
      <c r="A560" s="92">
        <v>42388</v>
      </c>
      <c r="B560" s="93" t="s">
        <v>25</v>
      </c>
      <c r="C560" s="96">
        <v>645</v>
      </c>
      <c r="D560" s="97">
        <f t="shared" si="14"/>
        <v>4000</v>
      </c>
      <c r="E560" s="97">
        <f t="shared" si="15"/>
        <v>7000</v>
      </c>
    </row>
    <row r="561" spans="1:5" ht="12" x14ac:dyDescent="0.15">
      <c r="A561" s="92">
        <v>42417</v>
      </c>
      <c r="B561" s="93" t="s">
        <v>114</v>
      </c>
      <c r="C561" s="96">
        <v>25</v>
      </c>
      <c r="D561" s="97">
        <f t="shared" ref="D561:D586" si="16">IF(B561="","",IF(OR(,B561="V10-43",B561="V10-49"),1000,4000))</f>
        <v>4000</v>
      </c>
      <c r="E561" s="97">
        <f t="shared" ref="E561:E586" si="17">IF(B561="","",IF(OR(B561="V10-43",B561="V10-49"),2000,7000))</f>
        <v>7000</v>
      </c>
    </row>
    <row r="562" spans="1:5" ht="12" x14ac:dyDescent="0.15">
      <c r="A562" s="92">
        <v>42417</v>
      </c>
      <c r="B562" s="93" t="s">
        <v>116</v>
      </c>
      <c r="C562" s="96">
        <v>292</v>
      </c>
      <c r="D562" s="97">
        <f t="shared" si="16"/>
        <v>4000</v>
      </c>
      <c r="E562" s="97">
        <f t="shared" si="17"/>
        <v>7000</v>
      </c>
    </row>
    <row r="563" spans="1:5" ht="12" x14ac:dyDescent="0.15">
      <c r="A563" s="92">
        <v>42417</v>
      </c>
      <c r="B563" s="93" t="s">
        <v>140</v>
      </c>
      <c r="C563" s="96">
        <v>358</v>
      </c>
      <c r="D563" s="97">
        <f t="shared" si="16"/>
        <v>4000</v>
      </c>
      <c r="E563" s="97">
        <f t="shared" si="17"/>
        <v>7000</v>
      </c>
    </row>
    <row r="564" spans="1:5" ht="12" x14ac:dyDescent="0.15">
      <c r="A564" s="92">
        <v>42417</v>
      </c>
      <c r="B564" s="93" t="s">
        <v>130</v>
      </c>
      <c r="C564" s="96">
        <v>740</v>
      </c>
      <c r="D564" s="97">
        <f t="shared" si="16"/>
        <v>1000</v>
      </c>
      <c r="E564" s="97">
        <f t="shared" si="17"/>
        <v>2000</v>
      </c>
    </row>
    <row r="565" spans="1:5" ht="12" x14ac:dyDescent="0.15">
      <c r="A565" s="92">
        <v>42417</v>
      </c>
      <c r="B565" s="93" t="s">
        <v>131</v>
      </c>
      <c r="C565" s="96">
        <v>449</v>
      </c>
      <c r="D565" s="97">
        <f t="shared" si="16"/>
        <v>1000</v>
      </c>
      <c r="E565" s="97">
        <f t="shared" si="17"/>
        <v>2000</v>
      </c>
    </row>
    <row r="566" spans="1:5" ht="12" x14ac:dyDescent="0.15">
      <c r="A566" s="92">
        <v>42417</v>
      </c>
      <c r="B566" s="93" t="s">
        <v>126</v>
      </c>
      <c r="C566" s="96">
        <v>599</v>
      </c>
      <c r="D566" s="97">
        <f t="shared" si="16"/>
        <v>4000</v>
      </c>
      <c r="E566" s="97">
        <f t="shared" si="17"/>
        <v>7000</v>
      </c>
    </row>
    <row r="567" spans="1:5" ht="12" x14ac:dyDescent="0.15">
      <c r="A567" s="92">
        <v>42417</v>
      </c>
      <c r="B567" s="93" t="s">
        <v>129</v>
      </c>
      <c r="C567" s="96">
        <v>267</v>
      </c>
      <c r="D567" s="97">
        <f t="shared" si="16"/>
        <v>4000</v>
      </c>
      <c r="E567" s="97">
        <f t="shared" si="17"/>
        <v>7000</v>
      </c>
    </row>
    <row r="568" spans="1:5" ht="12" x14ac:dyDescent="0.15">
      <c r="A568" s="92">
        <v>42417</v>
      </c>
      <c r="B568" s="93" t="s">
        <v>226</v>
      </c>
      <c r="C568" s="96">
        <v>733</v>
      </c>
      <c r="D568" s="97">
        <f t="shared" si="16"/>
        <v>4000</v>
      </c>
      <c r="E568" s="97">
        <f t="shared" si="17"/>
        <v>7000</v>
      </c>
    </row>
    <row r="569" spans="1:5" ht="12" x14ac:dyDescent="0.15">
      <c r="A569" s="92">
        <v>42417</v>
      </c>
      <c r="B569" s="93" t="s">
        <v>243</v>
      </c>
      <c r="C569" s="96">
        <v>66</v>
      </c>
      <c r="D569" s="97">
        <f t="shared" si="16"/>
        <v>4000</v>
      </c>
      <c r="E569" s="97">
        <f t="shared" si="17"/>
        <v>7000</v>
      </c>
    </row>
    <row r="570" spans="1:5" ht="12" x14ac:dyDescent="0.15">
      <c r="A570" s="92">
        <v>42417</v>
      </c>
      <c r="B570" s="93" t="s">
        <v>168</v>
      </c>
      <c r="C570" s="96">
        <v>86</v>
      </c>
      <c r="D570" s="97">
        <f t="shared" si="16"/>
        <v>4000</v>
      </c>
      <c r="E570" s="97">
        <f t="shared" si="17"/>
        <v>7000</v>
      </c>
    </row>
    <row r="571" spans="1:5" ht="12" x14ac:dyDescent="0.15">
      <c r="A571" s="92">
        <v>42417</v>
      </c>
      <c r="B571" s="93" t="s">
        <v>117</v>
      </c>
      <c r="C571" s="96">
        <v>881</v>
      </c>
      <c r="D571" s="97">
        <f t="shared" si="16"/>
        <v>4000</v>
      </c>
      <c r="E571" s="97">
        <f t="shared" si="17"/>
        <v>7000</v>
      </c>
    </row>
    <row r="572" spans="1:5" ht="12" x14ac:dyDescent="0.15">
      <c r="A572" s="92">
        <v>42417</v>
      </c>
      <c r="B572" s="93" t="s">
        <v>118</v>
      </c>
      <c r="C572" s="96">
        <v>558</v>
      </c>
      <c r="D572" s="97">
        <f t="shared" si="16"/>
        <v>4000</v>
      </c>
      <c r="E572" s="97">
        <f t="shared" si="17"/>
        <v>7000</v>
      </c>
    </row>
    <row r="573" spans="1:5" ht="12" x14ac:dyDescent="0.15">
      <c r="A573" s="92">
        <v>42417</v>
      </c>
      <c r="B573" s="93" t="s">
        <v>119</v>
      </c>
      <c r="C573" s="96">
        <v>423</v>
      </c>
      <c r="D573" s="97">
        <f t="shared" si="16"/>
        <v>4000</v>
      </c>
      <c r="E573" s="97">
        <f t="shared" si="17"/>
        <v>7000</v>
      </c>
    </row>
    <row r="574" spans="1:5" ht="12" x14ac:dyDescent="0.15">
      <c r="A574" s="92">
        <v>42417</v>
      </c>
      <c r="B574" s="93" t="s">
        <v>120</v>
      </c>
      <c r="C574" s="96">
        <v>183</v>
      </c>
      <c r="D574" s="97">
        <f t="shared" si="16"/>
        <v>4000</v>
      </c>
      <c r="E574" s="97">
        <f t="shared" si="17"/>
        <v>7000</v>
      </c>
    </row>
    <row r="575" spans="1:5" ht="12" x14ac:dyDescent="0.15">
      <c r="A575" s="92">
        <v>42417</v>
      </c>
      <c r="B575" s="93" t="s">
        <v>121</v>
      </c>
      <c r="C575" s="96">
        <v>552</v>
      </c>
      <c r="D575" s="97">
        <f t="shared" si="16"/>
        <v>4000</v>
      </c>
      <c r="E575" s="97">
        <f t="shared" si="17"/>
        <v>7000</v>
      </c>
    </row>
    <row r="576" spans="1:5" ht="12" x14ac:dyDescent="0.15">
      <c r="A576" s="92">
        <v>42417</v>
      </c>
      <c r="B576" s="93" t="s">
        <v>18</v>
      </c>
      <c r="C576" s="96">
        <v>796</v>
      </c>
      <c r="D576" s="97">
        <f t="shared" si="16"/>
        <v>4000</v>
      </c>
      <c r="E576" s="97">
        <f t="shared" si="17"/>
        <v>7000</v>
      </c>
    </row>
    <row r="577" spans="1:5" ht="12" x14ac:dyDescent="0.15">
      <c r="A577" s="92">
        <v>42417</v>
      </c>
      <c r="B577" s="93" t="s">
        <v>22</v>
      </c>
      <c r="C577" s="96">
        <v>355</v>
      </c>
      <c r="D577" s="97">
        <f t="shared" si="16"/>
        <v>4000</v>
      </c>
      <c r="E577" s="97">
        <f t="shared" si="17"/>
        <v>7000</v>
      </c>
    </row>
    <row r="578" spans="1:5" ht="12" x14ac:dyDescent="0.15">
      <c r="A578" s="92">
        <v>42417</v>
      </c>
      <c r="B578" s="93" t="s">
        <v>23</v>
      </c>
      <c r="C578" s="96">
        <v>616</v>
      </c>
      <c r="D578" s="97">
        <f t="shared" si="16"/>
        <v>4000</v>
      </c>
      <c r="E578" s="97">
        <f t="shared" si="17"/>
        <v>7000</v>
      </c>
    </row>
    <row r="579" spans="1:5" ht="12" x14ac:dyDescent="0.15">
      <c r="A579" s="92">
        <v>42417</v>
      </c>
      <c r="B579" s="93" t="s">
        <v>24</v>
      </c>
      <c r="C579" s="96">
        <v>221</v>
      </c>
      <c r="D579" s="97">
        <f t="shared" si="16"/>
        <v>4000</v>
      </c>
      <c r="E579" s="97">
        <f t="shared" si="17"/>
        <v>7000</v>
      </c>
    </row>
    <row r="580" spans="1:5" ht="12" x14ac:dyDescent="0.15">
      <c r="A580" s="92">
        <v>42417</v>
      </c>
      <c r="B580" s="93" t="s">
        <v>68</v>
      </c>
      <c r="C580" s="96">
        <v>10</v>
      </c>
      <c r="D580" s="97">
        <f t="shared" si="16"/>
        <v>4000</v>
      </c>
      <c r="E580" s="97">
        <f t="shared" si="17"/>
        <v>7000</v>
      </c>
    </row>
    <row r="581" spans="1:5" ht="12" x14ac:dyDescent="0.15">
      <c r="A581" s="92">
        <v>42417</v>
      </c>
      <c r="B581" s="93" t="s">
        <v>69</v>
      </c>
      <c r="C581" s="96">
        <v>924</v>
      </c>
      <c r="D581" s="97">
        <f t="shared" si="16"/>
        <v>4000</v>
      </c>
      <c r="E581" s="97">
        <f t="shared" si="17"/>
        <v>7000</v>
      </c>
    </row>
    <row r="582" spans="1:5" ht="12" x14ac:dyDescent="0.15">
      <c r="A582" s="92">
        <v>42417</v>
      </c>
      <c r="B582" s="93" t="s">
        <v>70</v>
      </c>
      <c r="C582" s="96">
        <v>511</v>
      </c>
      <c r="D582" s="97">
        <f t="shared" si="16"/>
        <v>4000</v>
      </c>
      <c r="E582" s="97">
        <f t="shared" si="17"/>
        <v>7000</v>
      </c>
    </row>
    <row r="583" spans="1:5" ht="12" x14ac:dyDescent="0.15">
      <c r="A583" s="92">
        <v>42417</v>
      </c>
      <c r="B583" s="93" t="s">
        <v>71</v>
      </c>
      <c r="C583" s="96">
        <v>860</v>
      </c>
      <c r="D583" s="97">
        <f t="shared" si="16"/>
        <v>4000</v>
      </c>
      <c r="E583" s="97">
        <f t="shared" si="17"/>
        <v>7000</v>
      </c>
    </row>
    <row r="584" spans="1:5" ht="12" x14ac:dyDescent="0.15">
      <c r="A584" s="92">
        <v>42417</v>
      </c>
      <c r="B584" s="93" t="s">
        <v>123</v>
      </c>
      <c r="C584" s="96">
        <v>767</v>
      </c>
      <c r="D584" s="97">
        <f t="shared" si="16"/>
        <v>4000</v>
      </c>
      <c r="E584" s="97">
        <f t="shared" si="17"/>
        <v>7000</v>
      </c>
    </row>
    <row r="585" spans="1:5" ht="12" x14ac:dyDescent="0.15">
      <c r="A585" s="92">
        <v>42417</v>
      </c>
      <c r="B585" s="93" t="s">
        <v>122</v>
      </c>
      <c r="C585" s="96">
        <v>621</v>
      </c>
      <c r="D585" s="97">
        <f t="shared" si="16"/>
        <v>4000</v>
      </c>
      <c r="E585" s="97">
        <f t="shared" si="17"/>
        <v>7000</v>
      </c>
    </row>
    <row r="586" spans="1:5" ht="12" x14ac:dyDescent="0.15">
      <c r="A586" s="92">
        <v>42417</v>
      </c>
      <c r="B586" s="93" t="s">
        <v>25</v>
      </c>
      <c r="C586" s="96">
        <v>853</v>
      </c>
      <c r="D586" s="97">
        <f t="shared" si="16"/>
        <v>4000</v>
      </c>
      <c r="E586" s="97">
        <f t="shared" si="17"/>
        <v>7000</v>
      </c>
    </row>
    <row r="587" spans="1:5" ht="12" x14ac:dyDescent="0.15">
      <c r="A587" s="92">
        <v>42447</v>
      </c>
      <c r="B587" s="93" t="s">
        <v>40</v>
      </c>
      <c r="C587" s="96">
        <v>311</v>
      </c>
      <c r="D587" s="97">
        <f t="shared" ref="D587:D612" si="18">IF(B587="","",IF(OR(,B587="V10-43",B587="V10-49"),1000,4000))</f>
        <v>4000</v>
      </c>
      <c r="E587" s="97">
        <f t="shared" ref="E587:E612" si="19">IF(B587="","",IF(OR(B587="V10-43",B587="V10-49"),2000,7000))</f>
        <v>7000</v>
      </c>
    </row>
    <row r="588" spans="1:5" ht="12" x14ac:dyDescent="0.15">
      <c r="A588" s="92">
        <v>42447</v>
      </c>
      <c r="B588" s="93" t="s">
        <v>39</v>
      </c>
      <c r="C588" s="96">
        <v>697</v>
      </c>
      <c r="D588" s="97">
        <f t="shared" si="18"/>
        <v>4000</v>
      </c>
      <c r="E588" s="97">
        <f t="shared" si="19"/>
        <v>7000</v>
      </c>
    </row>
    <row r="589" spans="1:5" ht="12" x14ac:dyDescent="0.15">
      <c r="A589" s="92">
        <v>42447</v>
      </c>
      <c r="B589" s="93" t="s">
        <v>140</v>
      </c>
      <c r="C589" s="96">
        <v>897</v>
      </c>
      <c r="D589" s="97">
        <f t="shared" si="18"/>
        <v>4000</v>
      </c>
      <c r="E589" s="97">
        <f t="shared" si="19"/>
        <v>7000</v>
      </c>
    </row>
    <row r="590" spans="1:5" ht="12" x14ac:dyDescent="0.15">
      <c r="A590" s="92">
        <v>42447</v>
      </c>
      <c r="B590" s="93" t="s">
        <v>130</v>
      </c>
      <c r="C590" s="96">
        <v>207</v>
      </c>
      <c r="D590" s="97">
        <f t="shared" si="18"/>
        <v>1000</v>
      </c>
      <c r="E590" s="97">
        <f t="shared" si="19"/>
        <v>2000</v>
      </c>
    </row>
    <row r="591" spans="1:5" ht="12" x14ac:dyDescent="0.15">
      <c r="A591" s="92">
        <v>42447</v>
      </c>
      <c r="B591" s="93" t="s">
        <v>131</v>
      </c>
      <c r="C591" s="96">
        <v>589</v>
      </c>
      <c r="D591" s="97">
        <f t="shared" si="18"/>
        <v>1000</v>
      </c>
      <c r="E591" s="97">
        <f t="shared" si="19"/>
        <v>2000</v>
      </c>
    </row>
    <row r="592" spans="1:5" ht="12" x14ac:dyDescent="0.15">
      <c r="A592" s="92">
        <v>42447</v>
      </c>
      <c r="B592" s="93" t="s">
        <v>10</v>
      </c>
      <c r="C592" s="96">
        <v>973</v>
      </c>
      <c r="D592" s="97">
        <f t="shared" si="18"/>
        <v>4000</v>
      </c>
      <c r="E592" s="97">
        <f t="shared" si="19"/>
        <v>7000</v>
      </c>
    </row>
    <row r="593" spans="1:5" ht="12" x14ac:dyDescent="0.15">
      <c r="A593" s="92">
        <v>42447</v>
      </c>
      <c r="B593" s="93" t="s">
        <v>129</v>
      </c>
      <c r="C593" s="96">
        <v>814</v>
      </c>
      <c r="D593" s="97">
        <f t="shared" si="18"/>
        <v>4000</v>
      </c>
      <c r="E593" s="97">
        <f t="shared" si="19"/>
        <v>7000</v>
      </c>
    </row>
    <row r="594" spans="1:5" ht="12" x14ac:dyDescent="0.15">
      <c r="A594" s="92">
        <v>42447</v>
      </c>
      <c r="B594" s="93" t="s">
        <v>14</v>
      </c>
      <c r="C594" s="96">
        <v>372</v>
      </c>
      <c r="D594" s="97">
        <f t="shared" si="18"/>
        <v>4000</v>
      </c>
      <c r="E594" s="97">
        <f t="shared" si="19"/>
        <v>7000</v>
      </c>
    </row>
    <row r="595" spans="1:5" ht="12" x14ac:dyDescent="0.15">
      <c r="A595" s="92">
        <v>42447</v>
      </c>
      <c r="B595" s="93" t="s">
        <v>243</v>
      </c>
      <c r="C595" s="96">
        <v>502</v>
      </c>
      <c r="D595" s="97">
        <f t="shared" si="18"/>
        <v>4000</v>
      </c>
      <c r="E595" s="97">
        <f t="shared" si="19"/>
        <v>7000</v>
      </c>
    </row>
    <row r="596" spans="1:5" ht="12" x14ac:dyDescent="0.15">
      <c r="A596" s="92">
        <v>42447</v>
      </c>
      <c r="B596" s="93" t="s">
        <v>168</v>
      </c>
      <c r="C596" s="96">
        <v>444</v>
      </c>
      <c r="D596" s="97">
        <f t="shared" si="18"/>
        <v>4000</v>
      </c>
      <c r="E596" s="97">
        <f t="shared" si="19"/>
        <v>7000</v>
      </c>
    </row>
    <row r="597" spans="1:5" ht="12" x14ac:dyDescent="0.15">
      <c r="A597" s="92">
        <v>42447</v>
      </c>
      <c r="B597" s="93" t="s">
        <v>117</v>
      </c>
      <c r="C597" s="96">
        <v>61</v>
      </c>
      <c r="D597" s="97">
        <f t="shared" si="18"/>
        <v>4000</v>
      </c>
      <c r="E597" s="97">
        <f t="shared" si="19"/>
        <v>7000</v>
      </c>
    </row>
    <row r="598" spans="1:5" ht="12" x14ac:dyDescent="0.15">
      <c r="A598" s="92">
        <v>42447</v>
      </c>
      <c r="B598" s="93" t="s">
        <v>118</v>
      </c>
      <c r="C598" s="96">
        <v>276</v>
      </c>
      <c r="D598" s="97">
        <f t="shared" si="18"/>
        <v>4000</v>
      </c>
      <c r="E598" s="97">
        <f t="shared" si="19"/>
        <v>7000</v>
      </c>
    </row>
    <row r="599" spans="1:5" ht="12" x14ac:dyDescent="0.15">
      <c r="A599" s="92">
        <v>42447</v>
      </c>
      <c r="B599" s="93" t="s">
        <v>119</v>
      </c>
      <c r="C599" s="96">
        <v>96</v>
      </c>
      <c r="D599" s="97">
        <f t="shared" si="18"/>
        <v>4000</v>
      </c>
      <c r="E599" s="97">
        <f t="shared" si="19"/>
        <v>7000</v>
      </c>
    </row>
    <row r="600" spans="1:5" ht="12" x14ac:dyDescent="0.15">
      <c r="A600" s="92">
        <v>42447</v>
      </c>
      <c r="B600" s="93" t="s">
        <v>120</v>
      </c>
      <c r="C600" s="96">
        <v>146</v>
      </c>
      <c r="D600" s="97">
        <f t="shared" si="18"/>
        <v>4000</v>
      </c>
      <c r="E600" s="97">
        <f t="shared" si="19"/>
        <v>7000</v>
      </c>
    </row>
    <row r="601" spans="1:5" ht="12" x14ac:dyDescent="0.15">
      <c r="A601" s="92">
        <v>42447</v>
      </c>
      <c r="B601" s="93" t="s">
        <v>121</v>
      </c>
      <c r="C601" s="96">
        <v>282</v>
      </c>
      <c r="D601" s="97">
        <f t="shared" si="18"/>
        <v>4000</v>
      </c>
      <c r="E601" s="97">
        <f t="shared" si="19"/>
        <v>7000</v>
      </c>
    </row>
    <row r="602" spans="1:5" ht="12" x14ac:dyDescent="0.15">
      <c r="A602" s="92">
        <v>42447</v>
      </c>
      <c r="B602" s="93" t="s">
        <v>18</v>
      </c>
      <c r="C602" s="96">
        <v>161</v>
      </c>
      <c r="D602" s="97">
        <f t="shared" si="18"/>
        <v>4000</v>
      </c>
      <c r="E602" s="97">
        <f t="shared" si="19"/>
        <v>7000</v>
      </c>
    </row>
    <row r="603" spans="1:5" ht="12" x14ac:dyDescent="0.15">
      <c r="A603" s="92">
        <v>42447</v>
      </c>
      <c r="B603" s="93" t="s">
        <v>22</v>
      </c>
      <c r="C603" s="96">
        <v>348</v>
      </c>
      <c r="D603" s="97">
        <f t="shared" si="18"/>
        <v>4000</v>
      </c>
      <c r="E603" s="97">
        <f t="shared" si="19"/>
        <v>7000</v>
      </c>
    </row>
    <row r="604" spans="1:5" ht="12" x14ac:dyDescent="0.15">
      <c r="A604" s="92">
        <v>42447</v>
      </c>
      <c r="B604" s="93" t="s">
        <v>23</v>
      </c>
      <c r="C604" s="96">
        <v>623</v>
      </c>
      <c r="D604" s="97">
        <f t="shared" si="18"/>
        <v>4000</v>
      </c>
      <c r="E604" s="97">
        <f t="shared" si="19"/>
        <v>7000</v>
      </c>
    </row>
    <row r="605" spans="1:5" ht="12" x14ac:dyDescent="0.15">
      <c r="A605" s="92">
        <v>42447</v>
      </c>
      <c r="B605" s="93" t="s">
        <v>24</v>
      </c>
      <c r="C605" s="96">
        <v>900</v>
      </c>
      <c r="D605" s="97">
        <f t="shared" si="18"/>
        <v>4000</v>
      </c>
      <c r="E605" s="97">
        <f t="shared" si="19"/>
        <v>7000</v>
      </c>
    </row>
    <row r="606" spans="1:5" ht="12" x14ac:dyDescent="0.15">
      <c r="A606" s="92">
        <v>42447</v>
      </c>
      <c r="B606" s="93" t="s">
        <v>68</v>
      </c>
      <c r="C606" s="96">
        <v>245</v>
      </c>
      <c r="D606" s="97">
        <f t="shared" si="18"/>
        <v>4000</v>
      </c>
      <c r="E606" s="97">
        <f t="shared" si="19"/>
        <v>7000</v>
      </c>
    </row>
    <row r="607" spans="1:5" ht="12" x14ac:dyDescent="0.15">
      <c r="A607" s="92">
        <v>42447</v>
      </c>
      <c r="B607" s="93" t="s">
        <v>69</v>
      </c>
      <c r="C607" s="96">
        <v>188</v>
      </c>
      <c r="D607" s="97">
        <f t="shared" si="18"/>
        <v>4000</v>
      </c>
      <c r="E607" s="97">
        <f t="shared" si="19"/>
        <v>7000</v>
      </c>
    </row>
    <row r="608" spans="1:5" ht="12" x14ac:dyDescent="0.15">
      <c r="A608" s="92">
        <v>42447</v>
      </c>
      <c r="B608" s="93" t="s">
        <v>70</v>
      </c>
      <c r="C608" s="96">
        <v>430</v>
      </c>
      <c r="D608" s="97">
        <f t="shared" si="18"/>
        <v>4000</v>
      </c>
      <c r="E608" s="97">
        <f t="shared" si="19"/>
        <v>7000</v>
      </c>
    </row>
    <row r="609" spans="1:5" ht="12" x14ac:dyDescent="0.15">
      <c r="A609" s="92">
        <v>42447</v>
      </c>
      <c r="B609" s="93" t="s">
        <v>71</v>
      </c>
      <c r="C609" s="96">
        <v>484</v>
      </c>
      <c r="D609" s="97">
        <f t="shared" si="18"/>
        <v>4000</v>
      </c>
      <c r="E609" s="97">
        <f t="shared" si="19"/>
        <v>7000</v>
      </c>
    </row>
    <row r="610" spans="1:5" ht="12" x14ac:dyDescent="0.15">
      <c r="A610" s="92">
        <v>42447</v>
      </c>
      <c r="B610" s="93" t="s">
        <v>123</v>
      </c>
      <c r="C610" s="96">
        <v>608</v>
      </c>
      <c r="D610" s="97">
        <f t="shared" si="18"/>
        <v>4000</v>
      </c>
      <c r="E610" s="97">
        <f t="shared" si="19"/>
        <v>7000</v>
      </c>
    </row>
    <row r="611" spans="1:5" ht="12" x14ac:dyDescent="0.15">
      <c r="A611" s="92">
        <v>42447</v>
      </c>
      <c r="B611" s="93" t="s">
        <v>122</v>
      </c>
      <c r="C611" s="96">
        <v>427</v>
      </c>
      <c r="D611" s="97">
        <f t="shared" si="18"/>
        <v>4000</v>
      </c>
      <c r="E611" s="97">
        <f t="shared" si="19"/>
        <v>7000</v>
      </c>
    </row>
    <row r="612" spans="1:5" ht="12" x14ac:dyDescent="0.15">
      <c r="A612" s="92">
        <v>42447</v>
      </c>
      <c r="B612" s="93" t="s">
        <v>25</v>
      </c>
      <c r="C612" s="96">
        <v>841</v>
      </c>
      <c r="D612" s="97">
        <f t="shared" si="18"/>
        <v>4000</v>
      </c>
      <c r="E612" s="97">
        <f t="shared" si="19"/>
        <v>7000</v>
      </c>
    </row>
    <row r="613" spans="1:5" ht="12" x14ac:dyDescent="0.15">
      <c r="A613" s="92">
        <v>42475</v>
      </c>
      <c r="B613" s="93" t="s">
        <v>40</v>
      </c>
      <c r="C613" s="96">
        <v>523</v>
      </c>
      <c r="D613" s="97">
        <f t="shared" ref="D613:D638" si="20">IF(B613="","",IF(OR(,B613="V10-43",B613="V10-49"),1000,4000))</f>
        <v>4000</v>
      </c>
      <c r="E613" s="97">
        <f t="shared" ref="E613:E638" si="21">IF(B613="","",IF(OR(B613="V10-43",B613="V10-49"),2000,7000))</f>
        <v>7000</v>
      </c>
    </row>
    <row r="614" spans="1:5" ht="12" x14ac:dyDescent="0.15">
      <c r="A614" s="92">
        <v>42475</v>
      </c>
      <c r="B614" s="93" t="s">
        <v>39</v>
      </c>
      <c r="C614" s="96">
        <v>45</v>
      </c>
      <c r="D614" s="97">
        <f t="shared" si="20"/>
        <v>4000</v>
      </c>
      <c r="E614" s="97">
        <f t="shared" si="21"/>
        <v>7000</v>
      </c>
    </row>
    <row r="615" spans="1:5" ht="12" x14ac:dyDescent="0.15">
      <c r="A615" s="92">
        <v>42475</v>
      </c>
      <c r="B615" s="93" t="s">
        <v>140</v>
      </c>
      <c r="C615" s="96">
        <v>672</v>
      </c>
      <c r="D615" s="97">
        <f t="shared" si="20"/>
        <v>4000</v>
      </c>
      <c r="E615" s="97">
        <f t="shared" si="21"/>
        <v>7000</v>
      </c>
    </row>
    <row r="616" spans="1:5" ht="12" x14ac:dyDescent="0.15">
      <c r="A616" s="92">
        <v>42475</v>
      </c>
      <c r="B616" s="93" t="s">
        <v>130</v>
      </c>
      <c r="C616" s="96">
        <v>904</v>
      </c>
      <c r="D616" s="97">
        <f t="shared" si="20"/>
        <v>1000</v>
      </c>
      <c r="E616" s="97">
        <f t="shared" si="21"/>
        <v>2000</v>
      </c>
    </row>
    <row r="617" spans="1:5" ht="12" x14ac:dyDescent="0.15">
      <c r="A617" s="92">
        <v>42475</v>
      </c>
      <c r="B617" s="93" t="s">
        <v>131</v>
      </c>
      <c r="C617" s="96">
        <v>798</v>
      </c>
      <c r="D617" s="97">
        <f t="shared" si="20"/>
        <v>1000</v>
      </c>
      <c r="E617" s="97">
        <f t="shared" si="21"/>
        <v>2000</v>
      </c>
    </row>
    <row r="618" spans="1:5" ht="12" x14ac:dyDescent="0.15">
      <c r="A618" s="92">
        <v>42475</v>
      </c>
      <c r="B618" s="93" t="s">
        <v>10</v>
      </c>
      <c r="C618" s="96">
        <v>310</v>
      </c>
      <c r="D618" s="97">
        <f t="shared" si="20"/>
        <v>4000</v>
      </c>
      <c r="E618" s="97">
        <f t="shared" si="21"/>
        <v>7000</v>
      </c>
    </row>
    <row r="619" spans="1:5" ht="12" x14ac:dyDescent="0.15">
      <c r="A619" s="92">
        <v>42475</v>
      </c>
      <c r="B619" s="93" t="s">
        <v>129</v>
      </c>
      <c r="C619" s="96">
        <v>91</v>
      </c>
      <c r="D619" s="97">
        <f t="shared" si="20"/>
        <v>4000</v>
      </c>
      <c r="E619" s="97">
        <f t="shared" si="21"/>
        <v>7000</v>
      </c>
    </row>
    <row r="620" spans="1:5" ht="12" x14ac:dyDescent="0.15">
      <c r="A620" s="92">
        <v>42475</v>
      </c>
      <c r="B620" s="93" t="s">
        <v>14</v>
      </c>
      <c r="C620" s="96">
        <v>804</v>
      </c>
      <c r="D620" s="97">
        <f t="shared" si="20"/>
        <v>4000</v>
      </c>
      <c r="E620" s="97">
        <f t="shared" si="21"/>
        <v>7000</v>
      </c>
    </row>
    <row r="621" spans="1:5" ht="12" x14ac:dyDescent="0.15">
      <c r="A621" s="92">
        <v>42475</v>
      </c>
      <c r="B621" s="93" t="s">
        <v>243</v>
      </c>
      <c r="C621" s="96">
        <v>848</v>
      </c>
      <c r="D621" s="97">
        <f t="shared" si="20"/>
        <v>4000</v>
      </c>
      <c r="E621" s="97">
        <f t="shared" si="21"/>
        <v>7000</v>
      </c>
    </row>
    <row r="622" spans="1:5" ht="12" x14ac:dyDescent="0.15">
      <c r="A622" s="92">
        <v>42475</v>
      </c>
      <c r="B622" s="93" t="s">
        <v>168</v>
      </c>
      <c r="C622" s="96">
        <v>539</v>
      </c>
      <c r="D622" s="97">
        <f t="shared" si="20"/>
        <v>4000</v>
      </c>
      <c r="E622" s="97">
        <f t="shared" si="21"/>
        <v>7000</v>
      </c>
    </row>
    <row r="623" spans="1:5" ht="12" x14ac:dyDescent="0.15">
      <c r="A623" s="92">
        <v>42475</v>
      </c>
      <c r="B623" s="93" t="s">
        <v>117</v>
      </c>
      <c r="C623" s="96">
        <v>910</v>
      </c>
      <c r="D623" s="97">
        <f t="shared" si="20"/>
        <v>4000</v>
      </c>
      <c r="E623" s="97">
        <f t="shared" si="21"/>
        <v>7000</v>
      </c>
    </row>
    <row r="624" spans="1:5" ht="12" x14ac:dyDescent="0.15">
      <c r="A624" s="92">
        <v>42475</v>
      </c>
      <c r="B624" s="93" t="s">
        <v>118</v>
      </c>
      <c r="C624" s="96">
        <v>526</v>
      </c>
      <c r="D624" s="97">
        <f t="shared" si="20"/>
        <v>4000</v>
      </c>
      <c r="E624" s="97">
        <f t="shared" si="21"/>
        <v>7000</v>
      </c>
    </row>
    <row r="625" spans="1:5" ht="12" x14ac:dyDescent="0.15">
      <c r="A625" s="92">
        <v>42475</v>
      </c>
      <c r="B625" s="93" t="s">
        <v>119</v>
      </c>
      <c r="C625" s="96">
        <v>218</v>
      </c>
      <c r="D625" s="97">
        <f t="shared" si="20"/>
        <v>4000</v>
      </c>
      <c r="E625" s="97">
        <f t="shared" si="21"/>
        <v>7000</v>
      </c>
    </row>
    <row r="626" spans="1:5" ht="12" x14ac:dyDescent="0.15">
      <c r="A626" s="92">
        <v>42475</v>
      </c>
      <c r="B626" s="93" t="s">
        <v>120</v>
      </c>
      <c r="C626" s="96">
        <v>939</v>
      </c>
      <c r="D626" s="97">
        <f t="shared" si="20"/>
        <v>4000</v>
      </c>
      <c r="E626" s="97">
        <f t="shared" si="21"/>
        <v>7000</v>
      </c>
    </row>
    <row r="627" spans="1:5" ht="12" x14ac:dyDescent="0.15">
      <c r="A627" s="92">
        <v>42475</v>
      </c>
      <c r="B627" s="93" t="s">
        <v>121</v>
      </c>
      <c r="C627" s="96">
        <v>962</v>
      </c>
      <c r="D627" s="97">
        <f t="shared" si="20"/>
        <v>4000</v>
      </c>
      <c r="E627" s="97">
        <f t="shared" si="21"/>
        <v>7000</v>
      </c>
    </row>
    <row r="628" spans="1:5" ht="12" x14ac:dyDescent="0.15">
      <c r="A628" s="92">
        <v>42475</v>
      </c>
      <c r="B628" s="93" t="s">
        <v>18</v>
      </c>
      <c r="C628" s="96">
        <v>480</v>
      </c>
      <c r="D628" s="97">
        <f t="shared" si="20"/>
        <v>4000</v>
      </c>
      <c r="E628" s="97">
        <f t="shared" si="21"/>
        <v>7000</v>
      </c>
    </row>
    <row r="629" spans="1:5" ht="12" x14ac:dyDescent="0.15">
      <c r="A629" s="92">
        <v>42475</v>
      </c>
      <c r="B629" s="93" t="s">
        <v>22</v>
      </c>
      <c r="C629" s="96">
        <v>663</v>
      </c>
      <c r="D629" s="97">
        <f t="shared" si="20"/>
        <v>4000</v>
      </c>
      <c r="E629" s="97">
        <f t="shared" si="21"/>
        <v>7000</v>
      </c>
    </row>
    <row r="630" spans="1:5" ht="12" x14ac:dyDescent="0.15">
      <c r="A630" s="92">
        <v>42475</v>
      </c>
      <c r="B630" s="93" t="s">
        <v>23</v>
      </c>
      <c r="C630" s="96">
        <v>844</v>
      </c>
      <c r="D630" s="97">
        <f t="shared" si="20"/>
        <v>4000</v>
      </c>
      <c r="E630" s="97">
        <f t="shared" si="21"/>
        <v>7000</v>
      </c>
    </row>
    <row r="631" spans="1:5" ht="12" x14ac:dyDescent="0.15">
      <c r="A631" s="92">
        <v>42475</v>
      </c>
      <c r="B631" s="93" t="s">
        <v>24</v>
      </c>
      <c r="C631" s="96">
        <v>820</v>
      </c>
      <c r="D631" s="97">
        <f t="shared" si="20"/>
        <v>4000</v>
      </c>
      <c r="E631" s="97">
        <f t="shared" si="21"/>
        <v>7000</v>
      </c>
    </row>
    <row r="632" spans="1:5" ht="12" x14ac:dyDescent="0.15">
      <c r="A632" s="92">
        <v>42475</v>
      </c>
      <c r="B632" s="93" t="s">
        <v>68</v>
      </c>
      <c r="C632" s="96">
        <v>333</v>
      </c>
      <c r="D632" s="97">
        <f t="shared" si="20"/>
        <v>4000</v>
      </c>
      <c r="E632" s="97">
        <f t="shared" si="21"/>
        <v>7000</v>
      </c>
    </row>
    <row r="633" spans="1:5" ht="12" x14ac:dyDescent="0.15">
      <c r="A633" s="92">
        <v>42475</v>
      </c>
      <c r="B633" s="93" t="s">
        <v>69</v>
      </c>
      <c r="C633" s="96">
        <v>274</v>
      </c>
      <c r="D633" s="97">
        <f t="shared" si="20"/>
        <v>4000</v>
      </c>
      <c r="E633" s="97">
        <f t="shared" si="21"/>
        <v>7000</v>
      </c>
    </row>
    <row r="634" spans="1:5" ht="12" x14ac:dyDescent="0.15">
      <c r="A634" s="92">
        <v>42475</v>
      </c>
      <c r="B634" s="93" t="s">
        <v>70</v>
      </c>
      <c r="C634" s="96">
        <v>591</v>
      </c>
      <c r="D634" s="97">
        <f t="shared" si="20"/>
        <v>4000</v>
      </c>
      <c r="E634" s="97">
        <f t="shared" si="21"/>
        <v>7000</v>
      </c>
    </row>
    <row r="635" spans="1:5" ht="12" x14ac:dyDescent="0.15">
      <c r="A635" s="92">
        <v>42475</v>
      </c>
      <c r="B635" s="93" t="s">
        <v>71</v>
      </c>
      <c r="C635" s="96">
        <v>898</v>
      </c>
      <c r="D635" s="97">
        <f t="shared" si="20"/>
        <v>4000</v>
      </c>
      <c r="E635" s="97">
        <f t="shared" si="21"/>
        <v>7000</v>
      </c>
    </row>
    <row r="636" spans="1:5" ht="12" x14ac:dyDescent="0.15">
      <c r="A636" s="92">
        <v>42475</v>
      </c>
      <c r="B636" s="93" t="s">
        <v>123</v>
      </c>
      <c r="C636" s="96">
        <v>463</v>
      </c>
      <c r="D636" s="97">
        <f t="shared" si="20"/>
        <v>4000</v>
      </c>
      <c r="E636" s="97">
        <f t="shared" si="21"/>
        <v>7000</v>
      </c>
    </row>
    <row r="637" spans="1:5" ht="12" x14ac:dyDescent="0.15">
      <c r="A637" s="92">
        <v>42475</v>
      </c>
      <c r="B637" s="93" t="s">
        <v>122</v>
      </c>
      <c r="C637" s="96">
        <v>370</v>
      </c>
      <c r="D637" s="97">
        <f t="shared" si="20"/>
        <v>4000</v>
      </c>
      <c r="E637" s="97">
        <f t="shared" si="21"/>
        <v>7000</v>
      </c>
    </row>
    <row r="638" spans="1:5" ht="12" x14ac:dyDescent="0.15">
      <c r="A638" s="92">
        <v>42475</v>
      </c>
      <c r="B638" s="93" t="s">
        <v>25</v>
      </c>
      <c r="C638" s="96">
        <v>405</v>
      </c>
      <c r="D638" s="97">
        <f t="shared" si="20"/>
        <v>4000</v>
      </c>
      <c r="E638" s="97">
        <f t="shared" si="21"/>
        <v>7000</v>
      </c>
    </row>
    <row r="639" spans="1:5" ht="12" x14ac:dyDescent="0.15">
      <c r="A639" s="92">
        <v>42506</v>
      </c>
      <c r="B639" s="93" t="s">
        <v>40</v>
      </c>
      <c r="C639" s="96">
        <v>515</v>
      </c>
      <c r="D639" s="97">
        <f t="shared" ref="D639:D659" si="22">IF(B639="","",IF(OR(,B639="V10-43",B639="V10-49"),1000,4000))</f>
        <v>4000</v>
      </c>
      <c r="E639" s="97">
        <f t="shared" ref="E639:E659" si="23">IF(B639="","",IF(OR(B639="V10-43",B639="V10-49"),2000,7000))</f>
        <v>7000</v>
      </c>
    </row>
    <row r="640" spans="1:5" ht="12" x14ac:dyDescent="0.15">
      <c r="A640" s="92">
        <v>42506</v>
      </c>
      <c r="B640" s="93" t="s">
        <v>39</v>
      </c>
      <c r="C640" s="96">
        <v>225</v>
      </c>
      <c r="D640" s="97">
        <f t="shared" si="22"/>
        <v>4000</v>
      </c>
      <c r="E640" s="97">
        <f t="shared" si="23"/>
        <v>7000</v>
      </c>
    </row>
    <row r="641" spans="1:5" ht="12" x14ac:dyDescent="0.15">
      <c r="A641" s="92">
        <v>42506</v>
      </c>
      <c r="B641" s="93" t="s">
        <v>140</v>
      </c>
      <c r="C641" s="96">
        <v>403</v>
      </c>
      <c r="D641" s="97">
        <f t="shared" si="22"/>
        <v>4000</v>
      </c>
      <c r="E641" s="97">
        <f t="shared" si="23"/>
        <v>7000</v>
      </c>
    </row>
    <row r="642" spans="1:5" ht="12" x14ac:dyDescent="0.15">
      <c r="A642" s="92">
        <v>42506</v>
      </c>
      <c r="B642" s="93" t="s">
        <v>130</v>
      </c>
      <c r="C642" s="96">
        <v>136</v>
      </c>
      <c r="D642" s="97">
        <f t="shared" si="22"/>
        <v>1000</v>
      </c>
      <c r="E642" s="97">
        <f t="shared" si="23"/>
        <v>2000</v>
      </c>
    </row>
    <row r="643" spans="1:5" ht="12" x14ac:dyDescent="0.15">
      <c r="A643" s="92">
        <v>42506</v>
      </c>
      <c r="B643" s="93" t="s">
        <v>131</v>
      </c>
      <c r="C643" s="96">
        <v>42</v>
      </c>
      <c r="D643" s="97">
        <f t="shared" si="22"/>
        <v>1000</v>
      </c>
      <c r="E643" s="97">
        <f t="shared" si="23"/>
        <v>2000</v>
      </c>
    </row>
    <row r="644" spans="1:5" ht="12" x14ac:dyDescent="0.15">
      <c r="A644" s="92">
        <v>42506</v>
      </c>
      <c r="B644" s="93" t="s">
        <v>10</v>
      </c>
      <c r="C644" s="96">
        <v>230</v>
      </c>
      <c r="D644" s="97">
        <f t="shared" si="22"/>
        <v>4000</v>
      </c>
      <c r="E644" s="97">
        <f t="shared" si="23"/>
        <v>7000</v>
      </c>
    </row>
    <row r="645" spans="1:5" ht="12" x14ac:dyDescent="0.15">
      <c r="A645" s="92">
        <v>42506</v>
      </c>
      <c r="B645" s="93" t="s">
        <v>129</v>
      </c>
      <c r="C645" s="96">
        <v>592</v>
      </c>
      <c r="D645" s="97">
        <f t="shared" si="22"/>
        <v>4000</v>
      </c>
      <c r="E645" s="97">
        <f t="shared" si="23"/>
        <v>7000</v>
      </c>
    </row>
    <row r="646" spans="1:5" ht="12" x14ac:dyDescent="0.15">
      <c r="A646" s="92">
        <v>42506</v>
      </c>
      <c r="B646" s="93" t="s">
        <v>14</v>
      </c>
      <c r="C646" s="96">
        <v>323</v>
      </c>
      <c r="D646" s="97">
        <f t="shared" si="22"/>
        <v>4000</v>
      </c>
      <c r="E646" s="97">
        <f t="shared" si="23"/>
        <v>7000</v>
      </c>
    </row>
    <row r="647" spans="1:5" ht="12" x14ac:dyDescent="0.15">
      <c r="A647" s="92">
        <v>42506</v>
      </c>
      <c r="B647" s="93" t="s">
        <v>243</v>
      </c>
      <c r="C647" s="96">
        <v>142</v>
      </c>
      <c r="D647" s="97">
        <f t="shared" si="22"/>
        <v>4000</v>
      </c>
      <c r="E647" s="97">
        <f t="shared" si="23"/>
        <v>7000</v>
      </c>
    </row>
    <row r="648" spans="1:5" ht="12" x14ac:dyDescent="0.15">
      <c r="A648" s="92">
        <v>42506</v>
      </c>
      <c r="B648" s="93" t="s">
        <v>168</v>
      </c>
      <c r="C648" s="96">
        <v>720</v>
      </c>
      <c r="D648" s="97">
        <f t="shared" si="22"/>
        <v>4000</v>
      </c>
      <c r="E648" s="97">
        <f t="shared" si="23"/>
        <v>7000</v>
      </c>
    </row>
    <row r="649" spans="1:5" ht="12" x14ac:dyDescent="0.15">
      <c r="A649" s="92">
        <v>42506</v>
      </c>
      <c r="B649" s="93" t="s">
        <v>117</v>
      </c>
      <c r="C649" s="96">
        <v>224</v>
      </c>
      <c r="D649" s="97">
        <f t="shared" si="22"/>
        <v>4000</v>
      </c>
      <c r="E649" s="97">
        <f t="shared" si="23"/>
        <v>7000</v>
      </c>
    </row>
    <row r="650" spans="1:5" ht="12" x14ac:dyDescent="0.15">
      <c r="A650" s="92">
        <v>42506</v>
      </c>
      <c r="B650" s="93" t="s">
        <v>118</v>
      </c>
      <c r="C650" s="96">
        <v>800</v>
      </c>
      <c r="D650" s="97">
        <f t="shared" si="22"/>
        <v>4000</v>
      </c>
      <c r="E650" s="97">
        <f t="shared" si="23"/>
        <v>7000</v>
      </c>
    </row>
    <row r="651" spans="1:5" ht="12" x14ac:dyDescent="0.15">
      <c r="A651" s="92">
        <v>42506</v>
      </c>
      <c r="B651" s="93" t="s">
        <v>119</v>
      </c>
      <c r="C651" s="96">
        <v>39</v>
      </c>
      <c r="D651" s="97">
        <f t="shared" si="22"/>
        <v>4000</v>
      </c>
      <c r="E651" s="97">
        <f t="shared" si="23"/>
        <v>7000</v>
      </c>
    </row>
    <row r="652" spans="1:5" ht="12" x14ac:dyDescent="0.15">
      <c r="A652" s="92">
        <v>42506</v>
      </c>
      <c r="B652" s="93" t="s">
        <v>120</v>
      </c>
      <c r="C652" s="96">
        <v>579</v>
      </c>
      <c r="D652" s="97">
        <f t="shared" si="22"/>
        <v>4000</v>
      </c>
      <c r="E652" s="97">
        <f t="shared" si="23"/>
        <v>7000</v>
      </c>
    </row>
    <row r="653" spans="1:5" ht="12" x14ac:dyDescent="0.15">
      <c r="A653" s="92">
        <v>42506</v>
      </c>
      <c r="B653" s="93" t="s">
        <v>121</v>
      </c>
      <c r="C653" s="96">
        <v>401</v>
      </c>
      <c r="D653" s="97">
        <f t="shared" si="22"/>
        <v>4000</v>
      </c>
      <c r="E653" s="97">
        <f t="shared" si="23"/>
        <v>7000</v>
      </c>
    </row>
    <row r="654" spans="1:5" ht="12" x14ac:dyDescent="0.15">
      <c r="A654" s="92">
        <v>42506</v>
      </c>
      <c r="B654" s="93" t="s">
        <v>18</v>
      </c>
      <c r="C654" s="96">
        <v>289</v>
      </c>
      <c r="D654" s="97">
        <f t="shared" si="22"/>
        <v>4000</v>
      </c>
      <c r="E654" s="97">
        <f t="shared" si="23"/>
        <v>7000</v>
      </c>
    </row>
    <row r="655" spans="1:5" ht="12" x14ac:dyDescent="0.15">
      <c r="A655" s="92">
        <v>42506</v>
      </c>
      <c r="B655" s="93" t="s">
        <v>22</v>
      </c>
      <c r="C655" s="96">
        <v>754</v>
      </c>
      <c r="D655" s="97">
        <f t="shared" si="22"/>
        <v>4000</v>
      </c>
      <c r="E655" s="97">
        <f t="shared" si="23"/>
        <v>7000</v>
      </c>
    </row>
    <row r="656" spans="1:5" ht="12" x14ac:dyDescent="0.15">
      <c r="A656" s="92">
        <v>42506</v>
      </c>
      <c r="B656" s="93" t="s">
        <v>23</v>
      </c>
      <c r="C656" s="96">
        <v>505</v>
      </c>
      <c r="D656" s="97">
        <f t="shared" si="22"/>
        <v>4000</v>
      </c>
      <c r="E656" s="97">
        <f t="shared" si="23"/>
        <v>7000</v>
      </c>
    </row>
    <row r="657" spans="1:5" ht="12" x14ac:dyDescent="0.15">
      <c r="A657" s="92">
        <v>42506</v>
      </c>
      <c r="B657" s="93" t="s">
        <v>24</v>
      </c>
      <c r="C657" s="96">
        <v>393</v>
      </c>
      <c r="D657" s="97">
        <f t="shared" si="22"/>
        <v>4000</v>
      </c>
      <c r="E657" s="97">
        <f t="shared" si="23"/>
        <v>7000</v>
      </c>
    </row>
    <row r="658" spans="1:5" ht="12" x14ac:dyDescent="0.15">
      <c r="A658" s="92">
        <v>42506</v>
      </c>
      <c r="B658" s="93" t="s">
        <v>68</v>
      </c>
      <c r="C658" s="96">
        <v>345</v>
      </c>
      <c r="D658" s="97">
        <f t="shared" si="22"/>
        <v>4000</v>
      </c>
      <c r="E658" s="97">
        <f t="shared" si="23"/>
        <v>7000</v>
      </c>
    </row>
    <row r="659" spans="1:5" ht="12" x14ac:dyDescent="0.15">
      <c r="A659" s="92">
        <v>42506</v>
      </c>
      <c r="B659" s="93" t="s">
        <v>69</v>
      </c>
      <c r="C659" s="96">
        <v>953</v>
      </c>
      <c r="D659" s="97">
        <f t="shared" si="22"/>
        <v>4000</v>
      </c>
      <c r="E659" s="97">
        <f t="shared" si="23"/>
        <v>7000</v>
      </c>
    </row>
    <row r="660" spans="1:5" ht="12" x14ac:dyDescent="0.15">
      <c r="A660" s="92">
        <v>42506</v>
      </c>
      <c r="B660" s="93" t="s">
        <v>70</v>
      </c>
      <c r="C660" s="96">
        <v>212</v>
      </c>
      <c r="D660" s="97">
        <f t="shared" ref="D660:D664" si="24">IF(B660="","",IF(OR(,B660="V10-43",B660="V10-49"),1000,4000))</f>
        <v>4000</v>
      </c>
      <c r="E660" s="97">
        <f t="shared" ref="E660:E664" si="25">IF(B660="","",IF(OR(B660="V10-43",B660="V10-49"),2000,7000))</f>
        <v>7000</v>
      </c>
    </row>
    <row r="661" spans="1:5" ht="12" x14ac:dyDescent="0.15">
      <c r="A661" s="92">
        <v>42506</v>
      </c>
      <c r="B661" s="93" t="s">
        <v>71</v>
      </c>
      <c r="C661" s="96">
        <v>546</v>
      </c>
      <c r="D661" s="97">
        <f t="shared" si="24"/>
        <v>4000</v>
      </c>
      <c r="E661" s="97">
        <f t="shared" si="25"/>
        <v>7000</v>
      </c>
    </row>
    <row r="662" spans="1:5" ht="12" x14ac:dyDescent="0.15">
      <c r="A662" s="92">
        <v>42506</v>
      </c>
      <c r="B662" s="93" t="s">
        <v>123</v>
      </c>
      <c r="C662" s="96">
        <v>177</v>
      </c>
      <c r="D662" s="97">
        <f t="shared" si="24"/>
        <v>4000</v>
      </c>
      <c r="E662" s="97">
        <f t="shared" si="25"/>
        <v>7000</v>
      </c>
    </row>
    <row r="663" spans="1:5" ht="12" x14ac:dyDescent="0.15">
      <c r="A663" s="92">
        <v>42506</v>
      </c>
      <c r="B663" s="93" t="s">
        <v>122</v>
      </c>
      <c r="C663" s="96">
        <v>372</v>
      </c>
      <c r="D663" s="97">
        <f t="shared" si="24"/>
        <v>4000</v>
      </c>
      <c r="E663" s="97">
        <f t="shared" si="25"/>
        <v>7000</v>
      </c>
    </row>
    <row r="664" spans="1:5" ht="12" x14ac:dyDescent="0.15">
      <c r="A664" s="92">
        <v>42506</v>
      </c>
      <c r="B664" s="93" t="s">
        <v>25</v>
      </c>
      <c r="C664" s="96">
        <v>981</v>
      </c>
      <c r="D664" s="97">
        <f t="shared" si="24"/>
        <v>4000</v>
      </c>
      <c r="E664" s="97">
        <f t="shared" si="25"/>
        <v>7000</v>
      </c>
    </row>
    <row r="665" spans="1:5" ht="12" x14ac:dyDescent="0.15">
      <c r="A665" s="92">
        <v>42533</v>
      </c>
      <c r="B665" s="93" t="s">
        <v>40</v>
      </c>
      <c r="C665" s="96">
        <v>946</v>
      </c>
      <c r="D665" s="97">
        <f t="shared" ref="D665:D690" si="26">IF(B665="","",IF(OR(,B665="V10-43",B665="V10-49"),1000,4000))</f>
        <v>4000</v>
      </c>
      <c r="E665" s="97">
        <f t="shared" ref="E665:E690" si="27">IF(B665="","",IF(OR(B665="V10-43",B665="V10-49"),2000,7000))</f>
        <v>7000</v>
      </c>
    </row>
    <row r="666" spans="1:5" ht="12" x14ac:dyDescent="0.15">
      <c r="A666" s="92">
        <v>42533</v>
      </c>
      <c r="B666" s="93" t="s">
        <v>39</v>
      </c>
      <c r="C666" s="96">
        <v>477</v>
      </c>
      <c r="D666" s="97">
        <f t="shared" si="26"/>
        <v>4000</v>
      </c>
      <c r="E666" s="97">
        <f t="shared" si="27"/>
        <v>7000</v>
      </c>
    </row>
    <row r="667" spans="1:5" ht="12" x14ac:dyDescent="0.15">
      <c r="A667" s="92">
        <v>42533</v>
      </c>
      <c r="B667" s="93" t="s">
        <v>140</v>
      </c>
      <c r="C667" s="96">
        <v>634</v>
      </c>
      <c r="D667" s="97">
        <f t="shared" si="26"/>
        <v>4000</v>
      </c>
      <c r="E667" s="97">
        <f t="shared" si="27"/>
        <v>7000</v>
      </c>
    </row>
    <row r="668" spans="1:5" ht="12" x14ac:dyDescent="0.15">
      <c r="A668" s="92">
        <v>42533</v>
      </c>
      <c r="B668" s="93" t="s">
        <v>130</v>
      </c>
      <c r="C668" s="96">
        <v>788</v>
      </c>
      <c r="D668" s="97">
        <f t="shared" si="26"/>
        <v>1000</v>
      </c>
      <c r="E668" s="97">
        <f t="shared" si="27"/>
        <v>2000</v>
      </c>
    </row>
    <row r="669" spans="1:5" ht="12" x14ac:dyDescent="0.15">
      <c r="A669" s="92">
        <v>42533</v>
      </c>
      <c r="B669" s="93" t="s">
        <v>131</v>
      </c>
      <c r="C669" s="96">
        <v>333</v>
      </c>
      <c r="D669" s="97">
        <f t="shared" si="26"/>
        <v>1000</v>
      </c>
      <c r="E669" s="97">
        <f t="shared" si="27"/>
        <v>2000</v>
      </c>
    </row>
    <row r="670" spans="1:5" ht="12" x14ac:dyDescent="0.15">
      <c r="A670" s="92">
        <v>42533</v>
      </c>
      <c r="B670" s="93" t="s">
        <v>10</v>
      </c>
      <c r="C670" s="96">
        <v>226</v>
      </c>
      <c r="D670" s="97">
        <f t="shared" si="26"/>
        <v>4000</v>
      </c>
      <c r="E670" s="97">
        <f t="shared" si="27"/>
        <v>7000</v>
      </c>
    </row>
    <row r="671" spans="1:5" ht="12" x14ac:dyDescent="0.15">
      <c r="A671" s="92">
        <v>42533</v>
      </c>
      <c r="B671" s="93" t="s">
        <v>129</v>
      </c>
      <c r="C671" s="96">
        <v>567</v>
      </c>
      <c r="D671" s="97">
        <f t="shared" si="26"/>
        <v>4000</v>
      </c>
      <c r="E671" s="97">
        <f t="shared" si="27"/>
        <v>7000</v>
      </c>
    </row>
    <row r="672" spans="1:5" ht="12" x14ac:dyDescent="0.15">
      <c r="A672" s="92">
        <v>42533</v>
      </c>
      <c r="B672" s="93" t="s">
        <v>14</v>
      </c>
      <c r="C672" s="96">
        <v>692</v>
      </c>
      <c r="D672" s="97">
        <f t="shared" si="26"/>
        <v>4000</v>
      </c>
      <c r="E672" s="97">
        <f t="shared" si="27"/>
        <v>7000</v>
      </c>
    </row>
    <row r="673" spans="1:5" ht="12" x14ac:dyDescent="0.15">
      <c r="A673" s="92">
        <v>42533</v>
      </c>
      <c r="B673" s="93" t="s">
        <v>243</v>
      </c>
      <c r="C673" s="96">
        <v>58</v>
      </c>
      <c r="D673" s="97">
        <f t="shared" si="26"/>
        <v>4000</v>
      </c>
      <c r="E673" s="97">
        <f t="shared" si="27"/>
        <v>7000</v>
      </c>
    </row>
    <row r="674" spans="1:5" ht="12" x14ac:dyDescent="0.15">
      <c r="A674" s="92">
        <v>42533</v>
      </c>
      <c r="B674" s="93" t="s">
        <v>168</v>
      </c>
      <c r="C674" s="96">
        <v>427</v>
      </c>
      <c r="D674" s="97">
        <f t="shared" si="26"/>
        <v>4000</v>
      </c>
      <c r="E674" s="97">
        <f t="shared" si="27"/>
        <v>7000</v>
      </c>
    </row>
    <row r="675" spans="1:5" ht="12" x14ac:dyDescent="0.15">
      <c r="A675" s="92">
        <v>42533</v>
      </c>
      <c r="B675" s="93" t="s">
        <v>117</v>
      </c>
      <c r="C675" s="96">
        <v>501</v>
      </c>
      <c r="D675" s="97">
        <f t="shared" si="26"/>
        <v>4000</v>
      </c>
      <c r="E675" s="97">
        <f t="shared" si="27"/>
        <v>7000</v>
      </c>
    </row>
    <row r="676" spans="1:5" ht="12" x14ac:dyDescent="0.15">
      <c r="A676" s="92">
        <v>42533</v>
      </c>
      <c r="B676" s="93" t="s">
        <v>118</v>
      </c>
      <c r="C676" s="96">
        <v>456</v>
      </c>
      <c r="D676" s="97">
        <f t="shared" si="26"/>
        <v>4000</v>
      </c>
      <c r="E676" s="97">
        <f t="shared" si="27"/>
        <v>7000</v>
      </c>
    </row>
    <row r="677" spans="1:5" ht="12" x14ac:dyDescent="0.15">
      <c r="A677" s="92">
        <v>42533</v>
      </c>
      <c r="B677" s="93" t="s">
        <v>119</v>
      </c>
      <c r="C677" s="96">
        <v>657</v>
      </c>
      <c r="D677" s="97">
        <f t="shared" si="26"/>
        <v>4000</v>
      </c>
      <c r="E677" s="97">
        <f t="shared" si="27"/>
        <v>7000</v>
      </c>
    </row>
    <row r="678" spans="1:5" ht="12" x14ac:dyDescent="0.15">
      <c r="A678" s="92">
        <v>42533</v>
      </c>
      <c r="B678" s="93" t="s">
        <v>120</v>
      </c>
      <c r="C678" s="96">
        <v>773</v>
      </c>
      <c r="D678" s="97">
        <f t="shared" si="26"/>
        <v>4000</v>
      </c>
      <c r="E678" s="97">
        <f t="shared" si="27"/>
        <v>7000</v>
      </c>
    </row>
    <row r="679" spans="1:5" ht="12" x14ac:dyDescent="0.15">
      <c r="A679" s="92">
        <v>42533</v>
      </c>
      <c r="B679" s="93" t="s">
        <v>121</v>
      </c>
      <c r="C679" s="96">
        <v>737</v>
      </c>
      <c r="D679" s="97">
        <f t="shared" si="26"/>
        <v>4000</v>
      </c>
      <c r="E679" s="97">
        <f t="shared" si="27"/>
        <v>7000</v>
      </c>
    </row>
    <row r="680" spans="1:5" ht="12" x14ac:dyDescent="0.15">
      <c r="A680" s="92">
        <v>42533</v>
      </c>
      <c r="B680" s="93" t="s">
        <v>18</v>
      </c>
      <c r="C680" s="96">
        <v>875</v>
      </c>
      <c r="D680" s="97">
        <f t="shared" si="26"/>
        <v>4000</v>
      </c>
      <c r="E680" s="97">
        <f t="shared" si="27"/>
        <v>7000</v>
      </c>
    </row>
    <row r="681" spans="1:5" ht="12" x14ac:dyDescent="0.15">
      <c r="A681" s="92">
        <v>42533</v>
      </c>
      <c r="B681" s="93" t="s">
        <v>22</v>
      </c>
      <c r="C681" s="96">
        <v>931</v>
      </c>
      <c r="D681" s="97">
        <f t="shared" si="26"/>
        <v>4000</v>
      </c>
      <c r="E681" s="97">
        <f t="shared" si="27"/>
        <v>7000</v>
      </c>
    </row>
    <row r="682" spans="1:5" ht="12" x14ac:dyDescent="0.15">
      <c r="A682" s="92">
        <v>42533</v>
      </c>
      <c r="B682" s="93" t="s">
        <v>23</v>
      </c>
      <c r="C682" s="96">
        <v>642</v>
      </c>
      <c r="D682" s="97">
        <f t="shared" si="26"/>
        <v>4000</v>
      </c>
      <c r="E682" s="97">
        <f t="shared" si="27"/>
        <v>7000</v>
      </c>
    </row>
    <row r="683" spans="1:5" ht="12" x14ac:dyDescent="0.15">
      <c r="A683" s="92">
        <v>42533</v>
      </c>
      <c r="B683" s="93" t="s">
        <v>24</v>
      </c>
      <c r="C683" s="96">
        <v>173</v>
      </c>
      <c r="D683" s="97">
        <f t="shared" si="26"/>
        <v>4000</v>
      </c>
      <c r="E683" s="97">
        <f t="shared" si="27"/>
        <v>7000</v>
      </c>
    </row>
    <row r="684" spans="1:5" ht="12" x14ac:dyDescent="0.15">
      <c r="A684" s="92">
        <v>42533</v>
      </c>
      <c r="B684" s="93" t="s">
        <v>68</v>
      </c>
      <c r="C684" s="96">
        <v>971</v>
      </c>
      <c r="D684" s="97">
        <f t="shared" si="26"/>
        <v>4000</v>
      </c>
      <c r="E684" s="97">
        <f t="shared" si="27"/>
        <v>7000</v>
      </c>
    </row>
    <row r="685" spans="1:5" ht="12" x14ac:dyDescent="0.15">
      <c r="A685" s="92">
        <v>42533</v>
      </c>
      <c r="B685" s="93" t="s">
        <v>69</v>
      </c>
      <c r="C685" s="96">
        <v>46</v>
      </c>
      <c r="D685" s="97">
        <f t="shared" si="26"/>
        <v>4000</v>
      </c>
      <c r="E685" s="97">
        <f t="shared" si="27"/>
        <v>7000</v>
      </c>
    </row>
    <row r="686" spans="1:5" ht="12" x14ac:dyDescent="0.15">
      <c r="A686" s="92">
        <v>42533</v>
      </c>
      <c r="B686" s="93" t="s">
        <v>70</v>
      </c>
      <c r="C686" s="96">
        <v>137</v>
      </c>
      <c r="D686" s="97">
        <f t="shared" si="26"/>
        <v>4000</v>
      </c>
      <c r="E686" s="97">
        <f t="shared" si="27"/>
        <v>7000</v>
      </c>
    </row>
    <row r="687" spans="1:5" ht="12" x14ac:dyDescent="0.15">
      <c r="A687" s="92">
        <v>42533</v>
      </c>
      <c r="B687" s="93" t="s">
        <v>71</v>
      </c>
      <c r="C687" s="96">
        <v>354</v>
      </c>
      <c r="D687" s="97">
        <f t="shared" si="26"/>
        <v>4000</v>
      </c>
      <c r="E687" s="97">
        <f t="shared" si="27"/>
        <v>7000</v>
      </c>
    </row>
    <row r="688" spans="1:5" ht="12" x14ac:dyDescent="0.15">
      <c r="A688" s="92">
        <v>42533</v>
      </c>
      <c r="B688" s="93" t="s">
        <v>123</v>
      </c>
      <c r="C688" s="96">
        <v>715</v>
      </c>
      <c r="D688" s="97">
        <f t="shared" si="26"/>
        <v>4000</v>
      </c>
      <c r="E688" s="97">
        <f t="shared" si="27"/>
        <v>7000</v>
      </c>
    </row>
    <row r="689" spans="1:5" ht="12" x14ac:dyDescent="0.15">
      <c r="A689" s="92">
        <v>42533</v>
      </c>
      <c r="B689" s="93" t="s">
        <v>122</v>
      </c>
      <c r="C689" s="96">
        <v>948</v>
      </c>
      <c r="D689" s="97">
        <f t="shared" si="26"/>
        <v>4000</v>
      </c>
      <c r="E689" s="97">
        <f t="shared" si="27"/>
        <v>7000</v>
      </c>
    </row>
    <row r="690" spans="1:5" ht="12" x14ac:dyDescent="0.15">
      <c r="A690" s="92">
        <v>42533</v>
      </c>
      <c r="B690" s="93" t="s">
        <v>25</v>
      </c>
      <c r="C690" s="96">
        <v>243</v>
      </c>
      <c r="D690" s="97">
        <f t="shared" si="26"/>
        <v>4000</v>
      </c>
      <c r="E690" s="97">
        <f t="shared" si="27"/>
        <v>7000</v>
      </c>
    </row>
  </sheetData>
  <sortState ref="A4:G425">
    <sortCondition ref="A4:A425"/>
    <sortCondition ref="B4:B425"/>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list!$E$4:$E$29</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4"/>
  <sheetViews>
    <sheetView zoomScaleNormal="100" workbookViewId="0">
      <pane ySplit="1" topLeftCell="A511" activePane="bottomLeft" state="frozen"/>
      <selection pane="bottomLeft" activeCell="I530" sqref="I530"/>
    </sheetView>
  </sheetViews>
  <sheetFormatPr defaultColWidth="9" defaultRowHeight="11.25" x14ac:dyDescent="0.15"/>
  <cols>
    <col min="1" max="1" width="13.375" style="42" customWidth="1"/>
    <col min="2" max="2" width="10.375" style="69" bestFit="1" customWidth="1"/>
    <col min="3" max="3" width="10.875" style="69" customWidth="1"/>
    <col min="4" max="4" width="9" style="69" bestFit="1" customWidth="1"/>
    <col min="5" max="5" width="9.75" style="69" bestFit="1" customWidth="1"/>
    <col min="6" max="6" width="14.75" style="24" customWidth="1"/>
    <col min="7" max="7" width="5.25" style="24" bestFit="1" customWidth="1"/>
    <col min="8" max="8" width="9" style="9"/>
    <col min="9" max="10" width="14.75" style="69" bestFit="1" customWidth="1"/>
    <col min="11" max="16384" width="9" style="9"/>
  </cols>
  <sheetData>
    <row r="1" spans="1:10" x14ac:dyDescent="0.15">
      <c r="A1" s="47" t="s">
        <v>264</v>
      </c>
      <c r="B1" s="71" t="s">
        <v>265</v>
      </c>
      <c r="C1" s="67" t="s">
        <v>62</v>
      </c>
      <c r="D1" s="71" t="s">
        <v>266</v>
      </c>
      <c r="E1" s="71" t="s">
        <v>267</v>
      </c>
      <c r="F1" s="30" t="s">
        <v>63</v>
      </c>
      <c r="G1" s="30" t="s">
        <v>64</v>
      </c>
    </row>
    <row r="2" spans="1:10" x14ac:dyDescent="0.15">
      <c r="A2" s="42">
        <v>41739</v>
      </c>
      <c r="B2" s="69" t="s">
        <v>45</v>
      </c>
      <c r="C2" s="69">
        <v>0</v>
      </c>
      <c r="D2" s="69">
        <v>100</v>
      </c>
      <c r="E2" s="69">
        <v>300</v>
      </c>
      <c r="I2" s="9"/>
      <c r="J2" s="9"/>
    </row>
    <row r="3" spans="1:10" x14ac:dyDescent="0.15">
      <c r="A3" s="42">
        <v>41739</v>
      </c>
      <c r="B3" s="69" t="s">
        <v>46</v>
      </c>
      <c r="C3" s="69">
        <v>1</v>
      </c>
      <c r="D3" s="69">
        <v>100</v>
      </c>
      <c r="E3" s="69">
        <v>300</v>
      </c>
      <c r="I3" s="9"/>
      <c r="J3" s="9"/>
    </row>
    <row r="4" spans="1:10" x14ac:dyDescent="0.15">
      <c r="A4" s="42">
        <v>41739</v>
      </c>
      <c r="B4" s="69" t="s">
        <v>47</v>
      </c>
      <c r="C4" s="69">
        <v>1</v>
      </c>
      <c r="D4" s="69">
        <v>100</v>
      </c>
      <c r="E4" s="69">
        <v>300</v>
      </c>
      <c r="I4" s="9"/>
      <c r="J4" s="9"/>
    </row>
    <row r="5" spans="1:10" x14ac:dyDescent="0.15">
      <c r="A5" s="42">
        <v>41739</v>
      </c>
      <c r="B5" s="69" t="s">
        <v>48</v>
      </c>
      <c r="C5" s="69">
        <v>0</v>
      </c>
      <c r="D5" s="69">
        <v>100</v>
      </c>
      <c r="E5" s="69">
        <v>300</v>
      </c>
      <c r="I5" s="9"/>
      <c r="J5" s="9"/>
    </row>
    <row r="6" spans="1:10" x14ac:dyDescent="0.15">
      <c r="A6" s="42">
        <v>41739</v>
      </c>
      <c r="B6" s="69" t="s">
        <v>51</v>
      </c>
      <c r="C6" s="69">
        <v>0</v>
      </c>
      <c r="I6" s="9"/>
      <c r="J6" s="9"/>
    </row>
    <row r="7" spans="1:10" x14ac:dyDescent="0.15">
      <c r="A7" s="42">
        <v>41739</v>
      </c>
      <c r="B7" s="69" t="s">
        <v>52</v>
      </c>
      <c r="C7" s="69">
        <v>1</v>
      </c>
      <c r="I7" s="9"/>
      <c r="J7" s="9"/>
    </row>
    <row r="8" spans="1:10" x14ac:dyDescent="0.15">
      <c r="A8" s="42">
        <v>41739</v>
      </c>
      <c r="B8" s="69" t="s">
        <v>56</v>
      </c>
      <c r="C8" s="69">
        <v>103</v>
      </c>
      <c r="I8" s="9"/>
      <c r="J8" s="9"/>
    </row>
    <row r="9" spans="1:10" x14ac:dyDescent="0.15">
      <c r="A9" s="42">
        <v>41739</v>
      </c>
      <c r="B9" s="69" t="s">
        <v>44</v>
      </c>
      <c r="C9" s="69">
        <v>0</v>
      </c>
      <c r="D9" s="69">
        <v>100</v>
      </c>
      <c r="E9" s="69">
        <v>300</v>
      </c>
      <c r="I9" s="9"/>
      <c r="J9" s="9"/>
    </row>
    <row r="10" spans="1:10" x14ac:dyDescent="0.15">
      <c r="A10" s="42">
        <v>41739</v>
      </c>
      <c r="B10" s="69" t="s">
        <v>49</v>
      </c>
      <c r="C10" s="69">
        <v>1</v>
      </c>
      <c r="D10" s="69">
        <v>100</v>
      </c>
      <c r="E10" s="69">
        <v>300</v>
      </c>
      <c r="I10" s="9"/>
      <c r="J10" s="9"/>
    </row>
    <row r="11" spans="1:10" x14ac:dyDescent="0.15">
      <c r="A11" s="42">
        <v>41739</v>
      </c>
      <c r="B11" s="69" t="s">
        <v>50</v>
      </c>
      <c r="C11" s="69">
        <v>0</v>
      </c>
      <c r="D11" s="69">
        <v>100</v>
      </c>
      <c r="E11" s="69">
        <v>300</v>
      </c>
      <c r="I11" s="9"/>
      <c r="J11" s="9"/>
    </row>
    <row r="12" spans="1:10" x14ac:dyDescent="0.15">
      <c r="A12" s="42">
        <v>41739</v>
      </c>
      <c r="B12" s="69" t="s">
        <v>43</v>
      </c>
      <c r="C12" s="69">
        <v>2</v>
      </c>
      <c r="D12" s="69">
        <v>100</v>
      </c>
      <c r="E12" s="69">
        <v>300</v>
      </c>
      <c r="I12" s="9"/>
      <c r="J12" s="9"/>
    </row>
    <row r="13" spans="1:10" x14ac:dyDescent="0.15">
      <c r="A13" s="42">
        <v>41744</v>
      </c>
      <c r="B13" s="69" t="s">
        <v>45</v>
      </c>
      <c r="C13" s="69">
        <v>0</v>
      </c>
      <c r="D13" s="69">
        <v>100</v>
      </c>
      <c r="E13" s="69">
        <v>300</v>
      </c>
      <c r="I13" s="9"/>
      <c r="J13" s="9"/>
    </row>
    <row r="14" spans="1:10" x14ac:dyDescent="0.15">
      <c r="A14" s="42">
        <v>41744</v>
      </c>
      <c r="B14" s="69" t="s">
        <v>46</v>
      </c>
      <c r="C14" s="69">
        <v>0</v>
      </c>
      <c r="D14" s="69">
        <v>100</v>
      </c>
      <c r="E14" s="69">
        <v>300</v>
      </c>
      <c r="I14" s="9"/>
      <c r="J14" s="9"/>
    </row>
    <row r="15" spans="1:10" x14ac:dyDescent="0.15">
      <c r="A15" s="42">
        <v>41744</v>
      </c>
      <c r="B15" s="69" t="s">
        <v>47</v>
      </c>
      <c r="C15" s="69">
        <v>0</v>
      </c>
      <c r="D15" s="69">
        <v>100</v>
      </c>
      <c r="E15" s="69">
        <v>300</v>
      </c>
      <c r="I15" s="9"/>
      <c r="J15" s="9"/>
    </row>
    <row r="16" spans="1:10" x14ac:dyDescent="0.15">
      <c r="A16" s="42">
        <v>41744</v>
      </c>
      <c r="B16" s="69" t="s">
        <v>48</v>
      </c>
      <c r="C16" s="69">
        <v>0</v>
      </c>
      <c r="D16" s="69">
        <v>100</v>
      </c>
      <c r="E16" s="69">
        <v>300</v>
      </c>
      <c r="I16" s="9"/>
      <c r="J16" s="9"/>
    </row>
    <row r="17" spans="1:10" x14ac:dyDescent="0.15">
      <c r="A17" s="42">
        <v>41744</v>
      </c>
      <c r="B17" s="69" t="s">
        <v>55</v>
      </c>
      <c r="C17" s="69">
        <v>37</v>
      </c>
      <c r="I17" s="9"/>
      <c r="J17" s="9"/>
    </row>
    <row r="18" spans="1:10" x14ac:dyDescent="0.15">
      <c r="A18" s="42">
        <v>41744</v>
      </c>
      <c r="B18" s="69" t="s">
        <v>44</v>
      </c>
      <c r="C18" s="69">
        <v>0</v>
      </c>
      <c r="D18" s="69">
        <v>100</v>
      </c>
      <c r="E18" s="69">
        <v>300</v>
      </c>
      <c r="I18" s="9"/>
      <c r="J18" s="9"/>
    </row>
    <row r="19" spans="1:10" x14ac:dyDescent="0.15">
      <c r="A19" s="42">
        <v>41744</v>
      </c>
      <c r="B19" s="69" t="s">
        <v>49</v>
      </c>
      <c r="C19" s="69">
        <v>0</v>
      </c>
      <c r="D19" s="69">
        <v>100</v>
      </c>
      <c r="E19" s="69">
        <v>300</v>
      </c>
      <c r="I19" s="9"/>
      <c r="J19" s="9"/>
    </row>
    <row r="20" spans="1:10" x14ac:dyDescent="0.15">
      <c r="A20" s="42">
        <v>41744</v>
      </c>
      <c r="B20" s="69" t="s">
        <v>50</v>
      </c>
      <c r="C20" s="69">
        <v>0</v>
      </c>
      <c r="D20" s="69">
        <v>100</v>
      </c>
      <c r="E20" s="69">
        <v>300</v>
      </c>
      <c r="I20" s="9"/>
      <c r="J20" s="9"/>
    </row>
    <row r="21" spans="1:10" x14ac:dyDescent="0.15">
      <c r="A21" s="42">
        <v>41744</v>
      </c>
      <c r="B21" s="69" t="s">
        <v>43</v>
      </c>
      <c r="C21" s="69">
        <v>0</v>
      </c>
      <c r="D21" s="69">
        <v>100</v>
      </c>
      <c r="E21" s="69">
        <v>300</v>
      </c>
      <c r="I21" s="9"/>
      <c r="J21" s="9"/>
    </row>
    <row r="22" spans="1:10" x14ac:dyDescent="0.15">
      <c r="A22" s="42">
        <v>41748</v>
      </c>
      <c r="B22" s="69" t="s">
        <v>46</v>
      </c>
      <c r="C22" s="69">
        <v>0</v>
      </c>
      <c r="D22" s="69">
        <v>100</v>
      </c>
      <c r="E22" s="69">
        <v>300</v>
      </c>
      <c r="I22" s="9"/>
      <c r="J22" s="9"/>
    </row>
    <row r="23" spans="1:10" x14ac:dyDescent="0.15">
      <c r="A23" s="42">
        <v>41748</v>
      </c>
      <c r="B23" s="69" t="s">
        <v>48</v>
      </c>
      <c r="C23" s="69">
        <v>0</v>
      </c>
      <c r="D23" s="69">
        <v>100</v>
      </c>
      <c r="E23" s="69">
        <v>300</v>
      </c>
      <c r="I23" s="9"/>
      <c r="J23" s="9"/>
    </row>
    <row r="24" spans="1:10" x14ac:dyDescent="0.15">
      <c r="A24" s="42">
        <v>41748</v>
      </c>
      <c r="B24" s="69" t="s">
        <v>44</v>
      </c>
      <c r="C24" s="69">
        <v>0</v>
      </c>
      <c r="D24" s="69">
        <v>100</v>
      </c>
      <c r="E24" s="69">
        <v>300</v>
      </c>
      <c r="I24" s="9"/>
      <c r="J24" s="9"/>
    </row>
    <row r="25" spans="1:10" x14ac:dyDescent="0.15">
      <c r="A25" s="42">
        <v>41748</v>
      </c>
      <c r="B25" s="69" t="s">
        <v>50</v>
      </c>
      <c r="C25" s="69">
        <v>0</v>
      </c>
      <c r="D25" s="69">
        <v>100</v>
      </c>
      <c r="E25" s="69">
        <v>300</v>
      </c>
      <c r="I25" s="9"/>
      <c r="J25" s="9"/>
    </row>
    <row r="26" spans="1:10" x14ac:dyDescent="0.15">
      <c r="A26" s="42">
        <v>41754</v>
      </c>
      <c r="B26" s="69" t="s">
        <v>45</v>
      </c>
      <c r="C26" s="69">
        <v>0</v>
      </c>
      <c r="D26" s="69">
        <v>100</v>
      </c>
      <c r="E26" s="69">
        <v>300</v>
      </c>
      <c r="I26" s="9"/>
      <c r="J26" s="9"/>
    </row>
    <row r="27" spans="1:10" x14ac:dyDescent="0.15">
      <c r="A27" s="42">
        <v>41754</v>
      </c>
      <c r="B27" s="69" t="s">
        <v>46</v>
      </c>
      <c r="C27" s="69">
        <v>0</v>
      </c>
      <c r="D27" s="69">
        <v>100</v>
      </c>
      <c r="E27" s="69">
        <v>300</v>
      </c>
      <c r="I27" s="9"/>
      <c r="J27" s="9"/>
    </row>
    <row r="28" spans="1:10" x14ac:dyDescent="0.15">
      <c r="A28" s="42">
        <v>41754</v>
      </c>
      <c r="B28" s="69" t="s">
        <v>47</v>
      </c>
      <c r="C28" s="69">
        <v>0</v>
      </c>
      <c r="D28" s="69">
        <v>100</v>
      </c>
      <c r="E28" s="69">
        <v>300</v>
      </c>
      <c r="I28" s="9"/>
      <c r="J28" s="9"/>
    </row>
    <row r="29" spans="1:10" x14ac:dyDescent="0.15">
      <c r="A29" s="42">
        <v>41754</v>
      </c>
      <c r="B29" s="69" t="s">
        <v>48</v>
      </c>
      <c r="C29" s="69">
        <v>0</v>
      </c>
      <c r="D29" s="69">
        <v>100</v>
      </c>
      <c r="E29" s="69">
        <v>300</v>
      </c>
      <c r="I29" s="9"/>
      <c r="J29" s="9"/>
    </row>
    <row r="30" spans="1:10" x14ac:dyDescent="0.15">
      <c r="A30" s="42">
        <v>41754</v>
      </c>
      <c r="B30" s="69" t="s">
        <v>51</v>
      </c>
      <c r="C30" s="69">
        <v>0</v>
      </c>
      <c r="I30" s="9"/>
      <c r="J30" s="9"/>
    </row>
    <row r="31" spans="1:10" x14ac:dyDescent="0.15">
      <c r="A31" s="42">
        <v>41754</v>
      </c>
      <c r="B31" s="69" t="s">
        <v>52</v>
      </c>
      <c r="C31" s="69">
        <v>0</v>
      </c>
      <c r="I31" s="9"/>
      <c r="J31" s="9"/>
    </row>
    <row r="32" spans="1:10" x14ac:dyDescent="0.15">
      <c r="A32" s="42">
        <v>41754</v>
      </c>
      <c r="B32" s="69" t="s">
        <v>56</v>
      </c>
      <c r="C32" s="69">
        <v>214</v>
      </c>
      <c r="I32" s="9"/>
      <c r="J32" s="9"/>
    </row>
    <row r="33" spans="1:10" x14ac:dyDescent="0.15">
      <c r="A33" s="42">
        <v>41754</v>
      </c>
      <c r="B33" s="69" t="s">
        <v>44</v>
      </c>
      <c r="C33" s="69">
        <v>0</v>
      </c>
      <c r="D33" s="69">
        <v>100</v>
      </c>
      <c r="E33" s="69">
        <v>300</v>
      </c>
      <c r="I33" s="9"/>
      <c r="J33" s="9"/>
    </row>
    <row r="34" spans="1:10" x14ac:dyDescent="0.15">
      <c r="A34" s="42">
        <v>41754</v>
      </c>
      <c r="B34" s="69" t="s">
        <v>49</v>
      </c>
      <c r="C34" s="69">
        <v>0</v>
      </c>
      <c r="D34" s="69">
        <v>100</v>
      </c>
      <c r="E34" s="69">
        <v>300</v>
      </c>
      <c r="I34" s="9"/>
      <c r="J34" s="9"/>
    </row>
    <row r="35" spans="1:10" x14ac:dyDescent="0.15">
      <c r="A35" s="42">
        <v>41754</v>
      </c>
      <c r="B35" s="69" t="s">
        <v>50</v>
      </c>
      <c r="C35" s="69">
        <v>0</v>
      </c>
      <c r="D35" s="69">
        <v>100</v>
      </c>
      <c r="E35" s="69">
        <v>300</v>
      </c>
      <c r="I35" s="9"/>
      <c r="J35" s="9"/>
    </row>
    <row r="36" spans="1:10" x14ac:dyDescent="0.15">
      <c r="A36" s="42">
        <v>41754</v>
      </c>
      <c r="B36" s="69" t="s">
        <v>43</v>
      </c>
      <c r="C36" s="69">
        <v>1</v>
      </c>
      <c r="D36" s="69">
        <v>100</v>
      </c>
      <c r="E36" s="69">
        <v>300</v>
      </c>
      <c r="I36" s="9"/>
      <c r="J36" s="9"/>
    </row>
    <row r="37" spans="1:10" x14ac:dyDescent="0.15">
      <c r="A37" s="42">
        <v>41758</v>
      </c>
      <c r="B37" s="69" t="s">
        <v>45</v>
      </c>
      <c r="C37" s="69">
        <v>9</v>
      </c>
      <c r="D37" s="69">
        <v>100</v>
      </c>
      <c r="E37" s="69">
        <v>300</v>
      </c>
      <c r="I37" s="9"/>
      <c r="J37" s="9"/>
    </row>
    <row r="38" spans="1:10" x14ac:dyDescent="0.15">
      <c r="A38" s="42">
        <v>41758</v>
      </c>
      <c r="B38" s="69" t="s">
        <v>46</v>
      </c>
      <c r="C38" s="69">
        <v>0</v>
      </c>
      <c r="D38" s="69">
        <v>100</v>
      </c>
      <c r="E38" s="69">
        <v>300</v>
      </c>
      <c r="I38" s="9"/>
      <c r="J38" s="9"/>
    </row>
    <row r="39" spans="1:10" x14ac:dyDescent="0.15">
      <c r="A39" s="42">
        <v>41758</v>
      </c>
      <c r="B39" s="69" t="s">
        <v>47</v>
      </c>
      <c r="C39" s="69">
        <v>3</v>
      </c>
      <c r="D39" s="69">
        <v>100</v>
      </c>
      <c r="E39" s="69">
        <v>300</v>
      </c>
      <c r="I39" s="9"/>
      <c r="J39" s="9"/>
    </row>
    <row r="40" spans="1:10" x14ac:dyDescent="0.15">
      <c r="A40" s="42">
        <v>41758</v>
      </c>
      <c r="B40" s="69" t="s">
        <v>48</v>
      </c>
      <c r="C40" s="69">
        <v>3</v>
      </c>
      <c r="D40" s="69">
        <v>100</v>
      </c>
      <c r="E40" s="69">
        <v>300</v>
      </c>
      <c r="I40" s="9"/>
      <c r="J40" s="9"/>
    </row>
    <row r="41" spans="1:10" x14ac:dyDescent="0.15">
      <c r="A41" s="42">
        <v>41758</v>
      </c>
      <c r="B41" s="69" t="s">
        <v>55</v>
      </c>
      <c r="C41" s="69">
        <v>150</v>
      </c>
      <c r="I41" s="9"/>
      <c r="J41" s="9"/>
    </row>
    <row r="42" spans="1:10" x14ac:dyDescent="0.15">
      <c r="A42" s="42">
        <v>41758</v>
      </c>
      <c r="B42" s="69" t="s">
        <v>44</v>
      </c>
      <c r="C42" s="69">
        <v>0</v>
      </c>
      <c r="D42" s="69">
        <v>100</v>
      </c>
      <c r="E42" s="69">
        <v>300</v>
      </c>
      <c r="I42" s="9"/>
      <c r="J42" s="9"/>
    </row>
    <row r="43" spans="1:10" x14ac:dyDescent="0.15">
      <c r="A43" s="42">
        <v>41758</v>
      </c>
      <c r="B43" s="69" t="s">
        <v>49</v>
      </c>
      <c r="C43" s="69">
        <v>0</v>
      </c>
      <c r="D43" s="69">
        <v>100</v>
      </c>
      <c r="E43" s="69">
        <v>300</v>
      </c>
      <c r="I43" s="9"/>
      <c r="J43" s="9"/>
    </row>
    <row r="44" spans="1:10" x14ac:dyDescent="0.15">
      <c r="A44" s="42">
        <v>41758</v>
      </c>
      <c r="B44" s="69" t="s">
        <v>50</v>
      </c>
      <c r="C44" s="69">
        <v>2</v>
      </c>
      <c r="D44" s="69">
        <v>100</v>
      </c>
      <c r="E44" s="69">
        <v>300</v>
      </c>
      <c r="I44" s="9"/>
      <c r="J44" s="9"/>
    </row>
    <row r="45" spans="1:10" x14ac:dyDescent="0.15">
      <c r="A45" s="42">
        <v>41758</v>
      </c>
      <c r="B45" s="69" t="s">
        <v>43</v>
      </c>
      <c r="C45" s="69">
        <v>1</v>
      </c>
      <c r="D45" s="69">
        <v>100</v>
      </c>
      <c r="E45" s="69">
        <v>300</v>
      </c>
      <c r="I45" s="9"/>
      <c r="J45" s="9"/>
    </row>
    <row r="46" spans="1:10" x14ac:dyDescent="0.15">
      <c r="A46" s="42">
        <v>41767</v>
      </c>
      <c r="B46" s="69" t="s">
        <v>45</v>
      </c>
      <c r="C46" s="69">
        <v>0</v>
      </c>
      <c r="D46" s="69">
        <v>100</v>
      </c>
      <c r="E46" s="69">
        <v>300</v>
      </c>
      <c r="I46" s="9"/>
      <c r="J46" s="9"/>
    </row>
    <row r="47" spans="1:10" x14ac:dyDescent="0.15">
      <c r="A47" s="42">
        <v>41767</v>
      </c>
      <c r="B47" s="69" t="s">
        <v>46</v>
      </c>
      <c r="C47" s="69">
        <v>0</v>
      </c>
      <c r="D47" s="69">
        <v>100</v>
      </c>
      <c r="E47" s="69">
        <v>300</v>
      </c>
      <c r="I47" s="9"/>
      <c r="J47" s="9"/>
    </row>
    <row r="48" spans="1:10" x14ac:dyDescent="0.15">
      <c r="A48" s="42">
        <v>41767</v>
      </c>
      <c r="B48" s="69" t="s">
        <v>47</v>
      </c>
      <c r="C48" s="69">
        <v>0</v>
      </c>
      <c r="D48" s="69">
        <v>100</v>
      </c>
      <c r="E48" s="69">
        <v>300</v>
      </c>
      <c r="I48" s="9"/>
      <c r="J48" s="9"/>
    </row>
    <row r="49" spans="1:10" x14ac:dyDescent="0.15">
      <c r="A49" s="42">
        <v>41767</v>
      </c>
      <c r="B49" s="69" t="s">
        <v>48</v>
      </c>
      <c r="C49" s="69">
        <v>0</v>
      </c>
      <c r="D49" s="69">
        <v>100</v>
      </c>
      <c r="E49" s="69">
        <v>300</v>
      </c>
      <c r="I49" s="9"/>
      <c r="J49" s="9"/>
    </row>
    <row r="50" spans="1:10" x14ac:dyDescent="0.15">
      <c r="A50" s="42">
        <v>41767</v>
      </c>
      <c r="B50" s="69" t="s">
        <v>51</v>
      </c>
      <c r="C50" s="69">
        <v>0</v>
      </c>
      <c r="I50" s="9"/>
      <c r="J50" s="9"/>
    </row>
    <row r="51" spans="1:10" x14ac:dyDescent="0.15">
      <c r="A51" s="42">
        <v>41767</v>
      </c>
      <c r="B51" s="69" t="s">
        <v>52</v>
      </c>
      <c r="C51" s="69">
        <v>960</v>
      </c>
      <c r="I51" s="9"/>
      <c r="J51" s="9"/>
    </row>
    <row r="52" spans="1:10" x14ac:dyDescent="0.15">
      <c r="A52" s="42">
        <v>41767</v>
      </c>
      <c r="B52" s="69" t="s">
        <v>56</v>
      </c>
      <c r="C52" s="69">
        <v>76</v>
      </c>
      <c r="I52" s="9"/>
      <c r="J52" s="9"/>
    </row>
    <row r="53" spans="1:10" x14ac:dyDescent="0.15">
      <c r="A53" s="42">
        <v>41767</v>
      </c>
      <c r="B53" s="69" t="s">
        <v>44</v>
      </c>
      <c r="C53" s="69">
        <v>0</v>
      </c>
      <c r="D53" s="69">
        <v>100</v>
      </c>
      <c r="E53" s="69">
        <v>300</v>
      </c>
      <c r="I53" s="9"/>
      <c r="J53" s="9"/>
    </row>
    <row r="54" spans="1:10" x14ac:dyDescent="0.15">
      <c r="A54" s="42">
        <v>41767</v>
      </c>
      <c r="B54" s="69" t="s">
        <v>49</v>
      </c>
      <c r="C54" s="69">
        <v>0</v>
      </c>
      <c r="D54" s="69">
        <v>100</v>
      </c>
      <c r="E54" s="69">
        <v>300</v>
      </c>
      <c r="I54" s="9"/>
      <c r="J54" s="9"/>
    </row>
    <row r="55" spans="1:10" x14ac:dyDescent="0.15">
      <c r="A55" s="42">
        <v>41767</v>
      </c>
      <c r="B55" s="69" t="s">
        <v>50</v>
      </c>
      <c r="C55" s="69">
        <v>0</v>
      </c>
      <c r="D55" s="69">
        <v>100</v>
      </c>
      <c r="E55" s="69">
        <v>300</v>
      </c>
      <c r="I55" s="9"/>
      <c r="J55" s="9"/>
    </row>
    <row r="56" spans="1:10" x14ac:dyDescent="0.15">
      <c r="A56" s="42">
        <v>41767</v>
      </c>
      <c r="B56" s="69" t="s">
        <v>43</v>
      </c>
      <c r="C56" s="69">
        <v>0</v>
      </c>
      <c r="D56" s="69">
        <v>100</v>
      </c>
      <c r="E56" s="69">
        <v>300</v>
      </c>
      <c r="I56" s="9"/>
      <c r="J56" s="9"/>
    </row>
    <row r="57" spans="1:10" x14ac:dyDescent="0.15">
      <c r="A57" s="42">
        <v>41773</v>
      </c>
      <c r="B57" s="69" t="s">
        <v>53</v>
      </c>
      <c r="C57" s="69">
        <v>1</v>
      </c>
      <c r="I57" s="9"/>
      <c r="J57" s="9"/>
    </row>
    <row r="58" spans="1:10" x14ac:dyDescent="0.15">
      <c r="A58" s="42">
        <v>41773</v>
      </c>
      <c r="B58" s="69" t="s">
        <v>54</v>
      </c>
      <c r="C58" s="69">
        <v>486</v>
      </c>
      <c r="I58" s="9"/>
      <c r="J58" s="9"/>
    </row>
    <row r="59" spans="1:10" x14ac:dyDescent="0.15">
      <c r="A59" s="42">
        <v>41774</v>
      </c>
      <c r="B59" s="69" t="s">
        <v>45</v>
      </c>
      <c r="C59" s="69">
        <v>0</v>
      </c>
      <c r="D59" s="69">
        <v>100</v>
      </c>
      <c r="E59" s="69">
        <v>300</v>
      </c>
      <c r="I59" s="9"/>
      <c r="J59" s="9"/>
    </row>
    <row r="60" spans="1:10" x14ac:dyDescent="0.15">
      <c r="A60" s="42">
        <v>41774</v>
      </c>
      <c r="B60" s="69" t="s">
        <v>46</v>
      </c>
      <c r="C60" s="69">
        <v>0</v>
      </c>
      <c r="D60" s="69">
        <v>100</v>
      </c>
      <c r="E60" s="69">
        <v>300</v>
      </c>
      <c r="I60" s="9"/>
      <c r="J60" s="9"/>
    </row>
    <row r="61" spans="1:10" x14ac:dyDescent="0.15">
      <c r="A61" s="42">
        <v>41774</v>
      </c>
      <c r="B61" s="69" t="s">
        <v>47</v>
      </c>
      <c r="C61" s="69">
        <v>0</v>
      </c>
      <c r="D61" s="69">
        <v>100</v>
      </c>
      <c r="E61" s="69">
        <v>300</v>
      </c>
      <c r="I61" s="9"/>
      <c r="J61" s="9"/>
    </row>
    <row r="62" spans="1:10" x14ac:dyDescent="0.15">
      <c r="A62" s="42">
        <v>41774</v>
      </c>
      <c r="B62" s="69" t="s">
        <v>48</v>
      </c>
      <c r="C62" s="69">
        <v>0</v>
      </c>
      <c r="D62" s="69">
        <v>100</v>
      </c>
      <c r="E62" s="69">
        <v>300</v>
      </c>
      <c r="I62" s="9"/>
      <c r="J62" s="9"/>
    </row>
    <row r="63" spans="1:10" x14ac:dyDescent="0.15">
      <c r="A63" s="42">
        <v>41774</v>
      </c>
      <c r="B63" s="69" t="s">
        <v>53</v>
      </c>
      <c r="C63" s="69">
        <v>1</v>
      </c>
      <c r="I63" s="9"/>
      <c r="J63" s="9"/>
    </row>
    <row r="64" spans="1:10" x14ac:dyDescent="0.15">
      <c r="A64" s="42">
        <v>41774</v>
      </c>
      <c r="B64" s="69" t="s">
        <v>54</v>
      </c>
      <c r="C64" s="69">
        <v>431</v>
      </c>
      <c r="I64" s="9"/>
      <c r="J64" s="9"/>
    </row>
    <row r="65" spans="1:10" x14ac:dyDescent="0.15">
      <c r="A65" s="42">
        <v>41774</v>
      </c>
      <c r="B65" s="69" t="s">
        <v>44</v>
      </c>
      <c r="C65" s="69">
        <v>0</v>
      </c>
      <c r="D65" s="69">
        <v>100</v>
      </c>
      <c r="E65" s="69">
        <v>300</v>
      </c>
      <c r="I65" s="9"/>
      <c r="J65" s="9"/>
    </row>
    <row r="66" spans="1:10" x14ac:dyDescent="0.15">
      <c r="A66" s="42">
        <v>41774</v>
      </c>
      <c r="B66" s="69" t="s">
        <v>49</v>
      </c>
      <c r="C66" s="69">
        <v>0</v>
      </c>
      <c r="D66" s="69">
        <v>100</v>
      </c>
      <c r="E66" s="69">
        <v>300</v>
      </c>
      <c r="I66" s="9"/>
      <c r="J66" s="9"/>
    </row>
    <row r="67" spans="1:10" x14ac:dyDescent="0.15">
      <c r="A67" s="42">
        <v>41774</v>
      </c>
      <c r="B67" s="69" t="s">
        <v>50</v>
      </c>
      <c r="C67" s="69">
        <v>0</v>
      </c>
      <c r="D67" s="69">
        <v>100</v>
      </c>
      <c r="E67" s="69">
        <v>300</v>
      </c>
      <c r="I67" s="9"/>
      <c r="J67" s="9"/>
    </row>
    <row r="68" spans="1:10" x14ac:dyDescent="0.15">
      <c r="A68" s="42">
        <v>41774</v>
      </c>
      <c r="B68" s="69" t="s">
        <v>43</v>
      </c>
      <c r="C68" s="69">
        <v>0</v>
      </c>
      <c r="D68" s="69">
        <v>100</v>
      </c>
      <c r="E68" s="69">
        <v>300</v>
      </c>
      <c r="I68" s="9"/>
      <c r="J68" s="9"/>
    </row>
    <row r="69" spans="1:10" x14ac:dyDescent="0.15">
      <c r="A69" s="42">
        <v>41775</v>
      </c>
      <c r="B69" s="69" t="s">
        <v>53</v>
      </c>
      <c r="C69" s="69">
        <v>1</v>
      </c>
      <c r="I69" s="9"/>
      <c r="J69" s="9"/>
    </row>
    <row r="70" spans="1:10" x14ac:dyDescent="0.15">
      <c r="A70" s="42">
        <v>41775</v>
      </c>
      <c r="B70" s="69" t="s">
        <v>54</v>
      </c>
      <c r="C70" s="69">
        <v>396</v>
      </c>
      <c r="I70" s="9"/>
      <c r="J70" s="9"/>
    </row>
    <row r="71" spans="1:10" x14ac:dyDescent="0.15">
      <c r="A71" s="42">
        <v>41781</v>
      </c>
      <c r="B71" s="69" t="s">
        <v>45</v>
      </c>
      <c r="C71" s="69">
        <v>2</v>
      </c>
      <c r="D71" s="69">
        <v>100</v>
      </c>
      <c r="E71" s="69">
        <v>300</v>
      </c>
      <c r="I71" s="9"/>
      <c r="J71" s="9"/>
    </row>
    <row r="72" spans="1:10" x14ac:dyDescent="0.15">
      <c r="A72" s="42">
        <v>41781</v>
      </c>
      <c r="B72" s="69" t="s">
        <v>46</v>
      </c>
      <c r="C72" s="69">
        <v>0</v>
      </c>
      <c r="D72" s="69">
        <v>100</v>
      </c>
      <c r="E72" s="69">
        <v>300</v>
      </c>
      <c r="I72" s="9"/>
      <c r="J72" s="9"/>
    </row>
    <row r="73" spans="1:10" x14ac:dyDescent="0.15">
      <c r="A73" s="42">
        <v>41781</v>
      </c>
      <c r="B73" s="69" t="s">
        <v>47</v>
      </c>
      <c r="C73" s="69">
        <v>0</v>
      </c>
      <c r="D73" s="69">
        <v>100</v>
      </c>
      <c r="E73" s="69">
        <v>300</v>
      </c>
      <c r="I73" s="9"/>
      <c r="J73" s="9"/>
    </row>
    <row r="74" spans="1:10" x14ac:dyDescent="0.15">
      <c r="A74" s="42">
        <v>41781</v>
      </c>
      <c r="B74" s="69" t="s">
        <v>48</v>
      </c>
      <c r="C74" s="69">
        <v>0</v>
      </c>
      <c r="D74" s="69">
        <v>100</v>
      </c>
      <c r="E74" s="69">
        <v>300</v>
      </c>
      <c r="I74" s="9"/>
      <c r="J74" s="9"/>
    </row>
    <row r="75" spans="1:10" x14ac:dyDescent="0.15">
      <c r="A75" s="42">
        <v>41781</v>
      </c>
      <c r="B75" s="69" t="s">
        <v>51</v>
      </c>
      <c r="C75" s="69">
        <v>0</v>
      </c>
      <c r="I75" s="9"/>
      <c r="J75" s="9"/>
    </row>
    <row r="76" spans="1:10" x14ac:dyDescent="0.15">
      <c r="A76" s="42">
        <v>41781</v>
      </c>
      <c r="B76" s="69" t="s">
        <v>52</v>
      </c>
      <c r="C76" s="69">
        <v>432</v>
      </c>
      <c r="I76" s="9"/>
      <c r="J76" s="9"/>
    </row>
    <row r="77" spans="1:10" x14ac:dyDescent="0.15">
      <c r="A77" s="42">
        <v>41781</v>
      </c>
      <c r="B77" s="69" t="s">
        <v>56</v>
      </c>
      <c r="C77" s="69">
        <v>83</v>
      </c>
      <c r="I77" s="9"/>
      <c r="J77" s="9"/>
    </row>
    <row r="78" spans="1:10" x14ac:dyDescent="0.15">
      <c r="A78" s="42">
        <v>41781</v>
      </c>
      <c r="B78" s="69" t="s">
        <v>44</v>
      </c>
      <c r="C78" s="69">
        <v>0</v>
      </c>
      <c r="D78" s="69">
        <v>100</v>
      </c>
      <c r="E78" s="69">
        <v>300</v>
      </c>
      <c r="I78" s="9"/>
      <c r="J78" s="9"/>
    </row>
    <row r="79" spans="1:10" x14ac:dyDescent="0.15">
      <c r="A79" s="42">
        <v>41781</v>
      </c>
      <c r="B79" s="69" t="s">
        <v>49</v>
      </c>
      <c r="C79" s="69">
        <v>0</v>
      </c>
      <c r="D79" s="69">
        <v>100</v>
      </c>
      <c r="E79" s="69">
        <v>300</v>
      </c>
      <c r="I79" s="9"/>
      <c r="J79" s="9"/>
    </row>
    <row r="80" spans="1:10" x14ac:dyDescent="0.15">
      <c r="A80" s="42">
        <v>41781</v>
      </c>
      <c r="B80" s="69" t="s">
        <v>50</v>
      </c>
      <c r="C80" s="69">
        <v>0</v>
      </c>
      <c r="D80" s="69">
        <v>100</v>
      </c>
      <c r="E80" s="69">
        <v>300</v>
      </c>
      <c r="I80" s="9"/>
      <c r="J80" s="9"/>
    </row>
    <row r="81" spans="1:10" x14ac:dyDescent="0.15">
      <c r="A81" s="42">
        <v>41781</v>
      </c>
      <c r="B81" s="69" t="s">
        <v>43</v>
      </c>
      <c r="C81" s="69">
        <v>0</v>
      </c>
      <c r="D81" s="69">
        <v>100</v>
      </c>
      <c r="E81" s="69">
        <v>300</v>
      </c>
      <c r="I81" s="9"/>
      <c r="J81" s="9"/>
    </row>
    <row r="82" spans="1:10" x14ac:dyDescent="0.15">
      <c r="A82" s="42">
        <v>41787</v>
      </c>
      <c r="B82" s="69" t="s">
        <v>45</v>
      </c>
      <c r="C82" s="69">
        <v>0</v>
      </c>
      <c r="D82" s="69">
        <v>100</v>
      </c>
      <c r="E82" s="69">
        <v>300</v>
      </c>
      <c r="I82" s="9"/>
      <c r="J82" s="9"/>
    </row>
    <row r="83" spans="1:10" x14ac:dyDescent="0.15">
      <c r="A83" s="42">
        <v>41787</v>
      </c>
      <c r="B83" s="69" t="s">
        <v>46</v>
      </c>
      <c r="C83" s="69">
        <v>0</v>
      </c>
      <c r="D83" s="69">
        <v>100</v>
      </c>
      <c r="E83" s="69">
        <v>300</v>
      </c>
      <c r="I83" s="9"/>
      <c r="J83" s="9"/>
    </row>
    <row r="84" spans="1:10" x14ac:dyDescent="0.15">
      <c r="A84" s="42">
        <v>41787</v>
      </c>
      <c r="B84" s="69" t="s">
        <v>47</v>
      </c>
      <c r="C84" s="69">
        <v>0</v>
      </c>
      <c r="D84" s="69">
        <v>100</v>
      </c>
      <c r="E84" s="69">
        <v>300</v>
      </c>
      <c r="I84" s="9"/>
      <c r="J84" s="9"/>
    </row>
    <row r="85" spans="1:10" x14ac:dyDescent="0.15">
      <c r="A85" s="42">
        <v>41787</v>
      </c>
      <c r="B85" s="69" t="s">
        <v>48</v>
      </c>
      <c r="C85" s="69">
        <v>0</v>
      </c>
      <c r="D85" s="69">
        <v>100</v>
      </c>
      <c r="E85" s="69">
        <v>300</v>
      </c>
      <c r="I85" s="9"/>
      <c r="J85" s="9"/>
    </row>
    <row r="86" spans="1:10" x14ac:dyDescent="0.15">
      <c r="A86" s="42">
        <v>41787</v>
      </c>
      <c r="B86" s="69" t="s">
        <v>53</v>
      </c>
      <c r="C86" s="69">
        <v>0</v>
      </c>
      <c r="I86" s="9"/>
      <c r="J86" s="9"/>
    </row>
    <row r="87" spans="1:10" x14ac:dyDescent="0.15">
      <c r="A87" s="42">
        <v>41787</v>
      </c>
      <c r="B87" s="69" t="s">
        <v>54</v>
      </c>
      <c r="C87" s="69">
        <v>411</v>
      </c>
      <c r="I87" s="9"/>
      <c r="J87" s="9"/>
    </row>
    <row r="88" spans="1:10" x14ac:dyDescent="0.15">
      <c r="A88" s="42">
        <v>41787</v>
      </c>
      <c r="B88" s="69" t="s">
        <v>55</v>
      </c>
      <c r="C88" s="69">
        <v>487</v>
      </c>
      <c r="I88" s="9"/>
      <c r="J88" s="9"/>
    </row>
    <row r="89" spans="1:10" x14ac:dyDescent="0.15">
      <c r="A89" s="42">
        <v>41787</v>
      </c>
      <c r="B89" s="69" t="s">
        <v>44</v>
      </c>
      <c r="C89" s="69">
        <v>1</v>
      </c>
      <c r="D89" s="69">
        <v>100</v>
      </c>
      <c r="E89" s="69">
        <v>300</v>
      </c>
      <c r="I89" s="9"/>
      <c r="J89" s="9"/>
    </row>
    <row r="90" spans="1:10" x14ac:dyDescent="0.15">
      <c r="A90" s="42">
        <v>41787</v>
      </c>
      <c r="B90" s="69" t="s">
        <v>49</v>
      </c>
      <c r="C90" s="69">
        <v>0</v>
      </c>
      <c r="D90" s="69">
        <v>100</v>
      </c>
      <c r="E90" s="69">
        <v>300</v>
      </c>
      <c r="I90" s="9"/>
      <c r="J90" s="9"/>
    </row>
    <row r="91" spans="1:10" x14ac:dyDescent="0.15">
      <c r="A91" s="42">
        <v>41787</v>
      </c>
      <c r="B91" s="69" t="s">
        <v>50</v>
      </c>
      <c r="C91" s="69">
        <v>0</v>
      </c>
      <c r="D91" s="69">
        <v>100</v>
      </c>
      <c r="E91" s="69">
        <v>300</v>
      </c>
      <c r="I91" s="9"/>
      <c r="J91" s="9"/>
    </row>
    <row r="92" spans="1:10" x14ac:dyDescent="0.15">
      <c r="A92" s="42">
        <v>41787</v>
      </c>
      <c r="B92" s="69" t="s">
        <v>43</v>
      </c>
      <c r="C92" s="69">
        <v>0</v>
      </c>
      <c r="D92" s="69">
        <v>100</v>
      </c>
      <c r="E92" s="69">
        <v>300</v>
      </c>
      <c r="I92" s="9"/>
      <c r="J92" s="9"/>
    </row>
    <row r="93" spans="1:10" x14ac:dyDescent="0.15">
      <c r="A93" s="42">
        <v>41794</v>
      </c>
      <c r="B93" s="69" t="s">
        <v>45</v>
      </c>
      <c r="C93" s="69">
        <v>0</v>
      </c>
      <c r="D93" s="69">
        <v>100</v>
      </c>
      <c r="E93" s="69">
        <v>300</v>
      </c>
      <c r="I93" s="9"/>
      <c r="J93" s="9"/>
    </row>
    <row r="94" spans="1:10" x14ac:dyDescent="0.15">
      <c r="A94" s="42">
        <v>41794</v>
      </c>
      <c r="B94" s="69" t="s">
        <v>46</v>
      </c>
      <c r="C94" s="69">
        <v>1</v>
      </c>
      <c r="D94" s="69">
        <v>100</v>
      </c>
      <c r="E94" s="69">
        <v>300</v>
      </c>
      <c r="I94" s="9"/>
      <c r="J94" s="9"/>
    </row>
    <row r="95" spans="1:10" x14ac:dyDescent="0.15">
      <c r="A95" s="42">
        <v>41794</v>
      </c>
      <c r="B95" s="69" t="s">
        <v>47</v>
      </c>
      <c r="C95" s="69">
        <v>0</v>
      </c>
      <c r="D95" s="69">
        <v>100</v>
      </c>
      <c r="E95" s="69">
        <v>300</v>
      </c>
      <c r="I95" s="9"/>
      <c r="J95" s="9"/>
    </row>
    <row r="96" spans="1:10" x14ac:dyDescent="0.15">
      <c r="A96" s="42">
        <v>41794</v>
      </c>
      <c r="B96" s="69" t="s">
        <v>48</v>
      </c>
      <c r="C96" s="69">
        <v>0</v>
      </c>
      <c r="D96" s="69">
        <v>100</v>
      </c>
      <c r="E96" s="69">
        <v>300</v>
      </c>
      <c r="I96" s="9"/>
      <c r="J96" s="9"/>
    </row>
    <row r="97" spans="1:10" x14ac:dyDescent="0.15">
      <c r="A97" s="42">
        <v>41794</v>
      </c>
      <c r="B97" s="69" t="s">
        <v>51</v>
      </c>
      <c r="C97" s="69">
        <v>1</v>
      </c>
      <c r="I97" s="9"/>
      <c r="J97" s="9"/>
    </row>
    <row r="98" spans="1:10" x14ac:dyDescent="0.15">
      <c r="A98" s="42">
        <v>41794</v>
      </c>
      <c r="B98" s="69" t="s">
        <v>52</v>
      </c>
      <c r="C98" s="69">
        <v>455</v>
      </c>
      <c r="I98" s="9"/>
      <c r="J98" s="9"/>
    </row>
    <row r="99" spans="1:10" x14ac:dyDescent="0.15">
      <c r="A99" s="42">
        <v>41794</v>
      </c>
      <c r="B99" s="69" t="s">
        <v>56</v>
      </c>
      <c r="C99" s="69">
        <v>236</v>
      </c>
      <c r="I99" s="9"/>
      <c r="J99" s="9"/>
    </row>
    <row r="100" spans="1:10" x14ac:dyDescent="0.15">
      <c r="A100" s="42">
        <v>41794</v>
      </c>
      <c r="B100" s="69" t="s">
        <v>44</v>
      </c>
      <c r="C100" s="69">
        <v>1</v>
      </c>
      <c r="D100" s="69">
        <v>100</v>
      </c>
      <c r="E100" s="69">
        <v>300</v>
      </c>
      <c r="I100" s="9"/>
      <c r="J100" s="9"/>
    </row>
    <row r="101" spans="1:10" x14ac:dyDescent="0.15">
      <c r="A101" s="42">
        <v>41794</v>
      </c>
      <c r="B101" s="69" t="s">
        <v>49</v>
      </c>
      <c r="C101" s="69">
        <v>0</v>
      </c>
      <c r="D101" s="69">
        <v>100</v>
      </c>
      <c r="E101" s="69">
        <v>300</v>
      </c>
      <c r="I101" s="9"/>
      <c r="J101" s="9"/>
    </row>
    <row r="102" spans="1:10" x14ac:dyDescent="0.15">
      <c r="A102" s="42">
        <v>41794</v>
      </c>
      <c r="B102" s="69" t="s">
        <v>50</v>
      </c>
      <c r="C102" s="69">
        <v>2</v>
      </c>
      <c r="D102" s="69">
        <v>100</v>
      </c>
      <c r="E102" s="69">
        <v>300</v>
      </c>
      <c r="I102" s="9"/>
      <c r="J102" s="9"/>
    </row>
    <row r="103" spans="1:10" x14ac:dyDescent="0.15">
      <c r="A103" s="42">
        <v>41794</v>
      </c>
      <c r="B103" s="69" t="s">
        <v>43</v>
      </c>
      <c r="C103" s="69">
        <v>3</v>
      </c>
      <c r="D103" s="69">
        <v>100</v>
      </c>
      <c r="E103" s="69">
        <v>300</v>
      </c>
      <c r="I103" s="9"/>
      <c r="J103" s="9"/>
    </row>
    <row r="104" spans="1:10" x14ac:dyDescent="0.15">
      <c r="A104" s="42">
        <v>41803</v>
      </c>
      <c r="B104" s="69" t="s">
        <v>45</v>
      </c>
      <c r="C104" s="69">
        <v>0</v>
      </c>
      <c r="D104" s="69">
        <v>100</v>
      </c>
      <c r="E104" s="69">
        <v>300</v>
      </c>
      <c r="I104" s="9"/>
      <c r="J104" s="9"/>
    </row>
    <row r="105" spans="1:10" x14ac:dyDescent="0.15">
      <c r="A105" s="42">
        <v>41803</v>
      </c>
      <c r="B105" s="69" t="s">
        <v>46</v>
      </c>
      <c r="C105" s="69">
        <v>0</v>
      </c>
      <c r="D105" s="69">
        <v>100</v>
      </c>
      <c r="E105" s="69">
        <v>300</v>
      </c>
      <c r="I105" s="9"/>
      <c r="J105" s="9"/>
    </row>
    <row r="106" spans="1:10" x14ac:dyDescent="0.15">
      <c r="A106" s="42">
        <v>41803</v>
      </c>
      <c r="B106" s="69" t="s">
        <v>47</v>
      </c>
      <c r="C106" s="69">
        <v>0</v>
      </c>
      <c r="D106" s="69">
        <v>100</v>
      </c>
      <c r="E106" s="69">
        <v>300</v>
      </c>
      <c r="I106" s="9"/>
      <c r="J106" s="9"/>
    </row>
    <row r="107" spans="1:10" x14ac:dyDescent="0.15">
      <c r="A107" s="42">
        <v>41803</v>
      </c>
      <c r="B107" s="69" t="s">
        <v>48</v>
      </c>
      <c r="C107" s="69">
        <v>0</v>
      </c>
      <c r="D107" s="69">
        <v>100</v>
      </c>
      <c r="E107" s="69">
        <v>300</v>
      </c>
      <c r="I107" s="9"/>
      <c r="J107" s="9"/>
    </row>
    <row r="108" spans="1:10" x14ac:dyDescent="0.15">
      <c r="A108" s="42">
        <v>41803</v>
      </c>
      <c r="B108" s="69" t="s">
        <v>53</v>
      </c>
      <c r="C108" s="69">
        <v>0</v>
      </c>
      <c r="I108" s="9"/>
      <c r="J108" s="9"/>
    </row>
    <row r="109" spans="1:10" x14ac:dyDescent="0.15">
      <c r="A109" s="42">
        <v>41803</v>
      </c>
      <c r="B109" s="69" t="s">
        <v>54</v>
      </c>
      <c r="C109" s="69">
        <v>355</v>
      </c>
      <c r="I109" s="9"/>
      <c r="J109" s="9"/>
    </row>
    <row r="110" spans="1:10" x14ac:dyDescent="0.15">
      <c r="A110" s="42">
        <v>41803</v>
      </c>
      <c r="B110" s="69" t="s">
        <v>55</v>
      </c>
      <c r="C110" s="69">
        <v>321</v>
      </c>
      <c r="I110" s="9"/>
      <c r="J110" s="9"/>
    </row>
    <row r="111" spans="1:10" x14ac:dyDescent="0.15">
      <c r="A111" s="42">
        <v>41803</v>
      </c>
      <c r="B111" s="69" t="s">
        <v>44</v>
      </c>
      <c r="C111" s="69">
        <v>0</v>
      </c>
      <c r="D111" s="69">
        <v>100</v>
      </c>
      <c r="E111" s="69">
        <v>300</v>
      </c>
      <c r="I111" s="9"/>
      <c r="J111" s="9"/>
    </row>
    <row r="112" spans="1:10" x14ac:dyDescent="0.15">
      <c r="A112" s="42">
        <v>41803</v>
      </c>
      <c r="B112" s="69" t="s">
        <v>49</v>
      </c>
      <c r="C112" s="69">
        <v>0</v>
      </c>
      <c r="D112" s="69">
        <v>100</v>
      </c>
      <c r="E112" s="69">
        <v>300</v>
      </c>
      <c r="I112" s="9"/>
      <c r="J112" s="9"/>
    </row>
    <row r="113" spans="1:10" x14ac:dyDescent="0.15">
      <c r="A113" s="42">
        <v>41803</v>
      </c>
      <c r="B113" s="69" t="s">
        <v>50</v>
      </c>
      <c r="C113" s="69">
        <v>0</v>
      </c>
      <c r="D113" s="69">
        <v>100</v>
      </c>
      <c r="E113" s="69">
        <v>300</v>
      </c>
      <c r="I113" s="9"/>
      <c r="J113" s="9"/>
    </row>
    <row r="114" spans="1:10" x14ac:dyDescent="0.15">
      <c r="A114" s="42">
        <v>41803</v>
      </c>
      <c r="B114" s="69" t="s">
        <v>43</v>
      </c>
      <c r="C114" s="69">
        <v>0</v>
      </c>
      <c r="D114" s="69">
        <v>100</v>
      </c>
      <c r="E114" s="69">
        <v>300</v>
      </c>
      <c r="I114" s="9"/>
      <c r="J114" s="9"/>
    </row>
    <row r="115" spans="1:10" x14ac:dyDescent="0.15">
      <c r="A115" s="42">
        <v>41809</v>
      </c>
      <c r="B115" s="69" t="s">
        <v>45</v>
      </c>
      <c r="C115" s="69">
        <v>0</v>
      </c>
      <c r="D115" s="69">
        <v>100</v>
      </c>
      <c r="E115" s="69">
        <v>300</v>
      </c>
      <c r="I115" s="9"/>
      <c r="J115" s="9"/>
    </row>
    <row r="116" spans="1:10" x14ac:dyDescent="0.15">
      <c r="A116" s="42">
        <v>41809</v>
      </c>
      <c r="B116" s="69" t="s">
        <v>46</v>
      </c>
      <c r="C116" s="69">
        <v>0</v>
      </c>
      <c r="D116" s="69">
        <v>100</v>
      </c>
      <c r="E116" s="69">
        <v>300</v>
      </c>
      <c r="I116" s="9"/>
      <c r="J116" s="9"/>
    </row>
    <row r="117" spans="1:10" x14ac:dyDescent="0.15">
      <c r="A117" s="42">
        <v>41809</v>
      </c>
      <c r="B117" s="69" t="s">
        <v>47</v>
      </c>
      <c r="C117" s="69">
        <v>7</v>
      </c>
      <c r="D117" s="69">
        <v>100</v>
      </c>
      <c r="E117" s="69">
        <v>300</v>
      </c>
      <c r="I117" s="9"/>
      <c r="J117" s="9"/>
    </row>
    <row r="118" spans="1:10" x14ac:dyDescent="0.15">
      <c r="A118" s="42">
        <v>41809</v>
      </c>
      <c r="B118" s="69" t="s">
        <v>48</v>
      </c>
      <c r="C118" s="69">
        <v>0</v>
      </c>
      <c r="D118" s="69">
        <v>100</v>
      </c>
      <c r="E118" s="69">
        <v>300</v>
      </c>
      <c r="I118" s="9"/>
      <c r="J118" s="9"/>
    </row>
    <row r="119" spans="1:10" x14ac:dyDescent="0.15">
      <c r="A119" s="42">
        <v>41809</v>
      </c>
      <c r="B119" s="69" t="s">
        <v>51</v>
      </c>
      <c r="C119" s="69">
        <v>183</v>
      </c>
      <c r="I119" s="9"/>
      <c r="J119" s="9"/>
    </row>
    <row r="120" spans="1:10" x14ac:dyDescent="0.15">
      <c r="A120" s="42">
        <v>41809</v>
      </c>
      <c r="B120" s="69" t="s">
        <v>52</v>
      </c>
      <c r="C120" s="69">
        <v>245</v>
      </c>
      <c r="I120" s="9"/>
      <c r="J120" s="9"/>
    </row>
    <row r="121" spans="1:10" x14ac:dyDescent="0.15">
      <c r="A121" s="42">
        <v>41809</v>
      </c>
      <c r="B121" s="69" t="s">
        <v>56</v>
      </c>
      <c r="C121" s="69">
        <v>267</v>
      </c>
      <c r="I121" s="9"/>
      <c r="J121" s="9"/>
    </row>
    <row r="122" spans="1:10" x14ac:dyDescent="0.15">
      <c r="A122" s="42">
        <v>41809</v>
      </c>
      <c r="B122" s="69" t="s">
        <v>44</v>
      </c>
      <c r="C122" s="69">
        <v>0</v>
      </c>
      <c r="D122" s="69">
        <v>100</v>
      </c>
      <c r="E122" s="69">
        <v>300</v>
      </c>
      <c r="I122" s="9"/>
      <c r="J122" s="9"/>
    </row>
    <row r="123" spans="1:10" x14ac:dyDescent="0.15">
      <c r="A123" s="42">
        <v>41809</v>
      </c>
      <c r="B123" s="69" t="s">
        <v>49</v>
      </c>
      <c r="C123" s="69">
        <v>0</v>
      </c>
      <c r="D123" s="69">
        <v>100</v>
      </c>
      <c r="E123" s="69">
        <v>300</v>
      </c>
      <c r="I123" s="9"/>
      <c r="J123" s="9"/>
    </row>
    <row r="124" spans="1:10" x14ac:dyDescent="0.15">
      <c r="A124" s="42">
        <v>41809</v>
      </c>
      <c r="B124" s="69" t="s">
        <v>50</v>
      </c>
      <c r="C124" s="69">
        <v>0</v>
      </c>
      <c r="D124" s="69">
        <v>100</v>
      </c>
      <c r="E124" s="69">
        <v>300</v>
      </c>
      <c r="I124" s="9"/>
      <c r="J124" s="9"/>
    </row>
    <row r="125" spans="1:10" x14ac:dyDescent="0.15">
      <c r="A125" s="42">
        <v>41809</v>
      </c>
      <c r="B125" s="69" t="s">
        <v>43</v>
      </c>
      <c r="C125" s="69">
        <v>0</v>
      </c>
      <c r="D125" s="69">
        <v>100</v>
      </c>
      <c r="E125" s="69">
        <v>300</v>
      </c>
      <c r="I125" s="9"/>
      <c r="J125" s="9"/>
    </row>
    <row r="126" spans="1:10" x14ac:dyDescent="0.15">
      <c r="A126" s="42">
        <v>41816</v>
      </c>
      <c r="B126" s="69" t="s">
        <v>45</v>
      </c>
      <c r="C126" s="69">
        <v>0</v>
      </c>
      <c r="D126" s="69">
        <v>100</v>
      </c>
      <c r="E126" s="69">
        <v>300</v>
      </c>
      <c r="I126" s="9"/>
      <c r="J126" s="9"/>
    </row>
    <row r="127" spans="1:10" x14ac:dyDescent="0.15">
      <c r="A127" s="42">
        <v>41816</v>
      </c>
      <c r="B127" s="69" t="s">
        <v>46</v>
      </c>
      <c r="C127" s="69">
        <v>0</v>
      </c>
      <c r="D127" s="69">
        <v>100</v>
      </c>
      <c r="E127" s="69">
        <v>300</v>
      </c>
      <c r="I127" s="9"/>
      <c r="J127" s="9"/>
    </row>
    <row r="128" spans="1:10" x14ac:dyDescent="0.15">
      <c r="A128" s="42">
        <v>41816</v>
      </c>
      <c r="B128" s="69" t="s">
        <v>47</v>
      </c>
      <c r="C128" s="69">
        <v>0</v>
      </c>
      <c r="D128" s="69">
        <v>100</v>
      </c>
      <c r="E128" s="69">
        <v>300</v>
      </c>
      <c r="I128" s="9"/>
      <c r="J128" s="9"/>
    </row>
    <row r="129" spans="1:10" x14ac:dyDescent="0.15">
      <c r="A129" s="42">
        <v>41816</v>
      </c>
      <c r="B129" s="69" t="s">
        <v>48</v>
      </c>
      <c r="C129" s="69">
        <v>0</v>
      </c>
      <c r="D129" s="69">
        <v>100</v>
      </c>
      <c r="E129" s="69">
        <v>300</v>
      </c>
      <c r="I129" s="9"/>
      <c r="J129" s="9"/>
    </row>
    <row r="130" spans="1:10" x14ac:dyDescent="0.15">
      <c r="A130" s="42">
        <v>41816</v>
      </c>
      <c r="B130" s="69" t="s">
        <v>53</v>
      </c>
      <c r="C130" s="69">
        <v>0</v>
      </c>
      <c r="I130" s="9"/>
      <c r="J130" s="9"/>
    </row>
    <row r="131" spans="1:10" x14ac:dyDescent="0.15">
      <c r="A131" s="42">
        <v>41816</v>
      </c>
      <c r="B131" s="69" t="s">
        <v>54</v>
      </c>
      <c r="C131" s="69">
        <v>456</v>
      </c>
      <c r="I131" s="9"/>
      <c r="J131" s="9"/>
    </row>
    <row r="132" spans="1:10" x14ac:dyDescent="0.15">
      <c r="A132" s="42">
        <v>41816</v>
      </c>
      <c r="B132" s="69" t="s">
        <v>55</v>
      </c>
      <c r="C132" s="69">
        <v>138</v>
      </c>
      <c r="I132" s="9"/>
      <c r="J132" s="9"/>
    </row>
    <row r="133" spans="1:10" x14ac:dyDescent="0.15">
      <c r="A133" s="42">
        <v>41816</v>
      </c>
      <c r="B133" s="69" t="s">
        <v>44</v>
      </c>
      <c r="C133" s="69">
        <v>0</v>
      </c>
      <c r="D133" s="69">
        <v>100</v>
      </c>
      <c r="E133" s="69">
        <v>300</v>
      </c>
      <c r="I133" s="9"/>
      <c r="J133" s="9"/>
    </row>
    <row r="134" spans="1:10" x14ac:dyDescent="0.15">
      <c r="A134" s="42">
        <v>41816</v>
      </c>
      <c r="B134" s="69" t="s">
        <v>49</v>
      </c>
      <c r="C134" s="69">
        <v>0</v>
      </c>
      <c r="D134" s="69">
        <v>100</v>
      </c>
      <c r="E134" s="69">
        <v>300</v>
      </c>
      <c r="I134" s="9"/>
      <c r="J134" s="9"/>
    </row>
    <row r="135" spans="1:10" x14ac:dyDescent="0.15">
      <c r="A135" s="42">
        <v>41816</v>
      </c>
      <c r="B135" s="69" t="s">
        <v>50</v>
      </c>
      <c r="C135" s="69">
        <v>0</v>
      </c>
      <c r="D135" s="69">
        <v>100</v>
      </c>
      <c r="E135" s="69">
        <v>300</v>
      </c>
      <c r="I135" s="9"/>
      <c r="J135" s="9"/>
    </row>
    <row r="136" spans="1:10" x14ac:dyDescent="0.15">
      <c r="A136" s="42">
        <v>41816</v>
      </c>
      <c r="B136" s="69" t="s">
        <v>43</v>
      </c>
      <c r="C136" s="69">
        <v>1</v>
      </c>
      <c r="D136" s="69">
        <v>100</v>
      </c>
      <c r="E136" s="69">
        <v>300</v>
      </c>
      <c r="I136" s="9"/>
      <c r="J136" s="9"/>
    </row>
    <row r="137" spans="1:10" x14ac:dyDescent="0.15">
      <c r="A137" s="42">
        <v>41823</v>
      </c>
      <c r="B137" s="69" t="s">
        <v>45</v>
      </c>
      <c r="C137" s="69">
        <v>0</v>
      </c>
      <c r="D137" s="69">
        <v>100</v>
      </c>
      <c r="E137" s="69">
        <v>300</v>
      </c>
      <c r="I137" s="9"/>
      <c r="J137" s="9"/>
    </row>
    <row r="138" spans="1:10" x14ac:dyDescent="0.15">
      <c r="A138" s="42">
        <v>41823</v>
      </c>
      <c r="B138" s="69" t="s">
        <v>46</v>
      </c>
      <c r="C138" s="69">
        <v>0</v>
      </c>
      <c r="D138" s="69">
        <v>100</v>
      </c>
      <c r="E138" s="69">
        <v>300</v>
      </c>
      <c r="I138" s="9"/>
      <c r="J138" s="9"/>
    </row>
    <row r="139" spans="1:10" x14ac:dyDescent="0.15">
      <c r="A139" s="42">
        <v>41823</v>
      </c>
      <c r="B139" s="69" t="s">
        <v>47</v>
      </c>
      <c r="C139" s="69">
        <v>3</v>
      </c>
      <c r="D139" s="69">
        <v>100</v>
      </c>
      <c r="E139" s="69">
        <v>300</v>
      </c>
      <c r="I139" s="9"/>
      <c r="J139" s="9"/>
    </row>
    <row r="140" spans="1:10" x14ac:dyDescent="0.15">
      <c r="A140" s="42">
        <v>41823</v>
      </c>
      <c r="B140" s="69" t="s">
        <v>48</v>
      </c>
      <c r="C140" s="69">
        <v>0</v>
      </c>
      <c r="D140" s="69">
        <v>100</v>
      </c>
      <c r="E140" s="69">
        <v>300</v>
      </c>
      <c r="I140" s="9"/>
      <c r="J140" s="9"/>
    </row>
    <row r="141" spans="1:10" x14ac:dyDescent="0.15">
      <c r="A141" s="42">
        <v>41823</v>
      </c>
      <c r="B141" s="69" t="s">
        <v>51</v>
      </c>
      <c r="C141" s="69">
        <v>0</v>
      </c>
      <c r="I141" s="9"/>
      <c r="J141" s="9"/>
    </row>
    <row r="142" spans="1:10" x14ac:dyDescent="0.15">
      <c r="A142" s="42">
        <v>41823</v>
      </c>
      <c r="B142" s="69" t="s">
        <v>52</v>
      </c>
      <c r="C142" s="69">
        <v>238</v>
      </c>
      <c r="I142" s="9"/>
      <c r="J142" s="9"/>
    </row>
    <row r="143" spans="1:10" x14ac:dyDescent="0.15">
      <c r="A143" s="42">
        <v>41823</v>
      </c>
      <c r="B143" s="69" t="s">
        <v>56</v>
      </c>
      <c r="C143" s="69">
        <v>36</v>
      </c>
      <c r="I143" s="9"/>
      <c r="J143" s="9"/>
    </row>
    <row r="144" spans="1:10" x14ac:dyDescent="0.15">
      <c r="A144" s="42">
        <v>41823</v>
      </c>
      <c r="B144" s="69" t="s">
        <v>44</v>
      </c>
      <c r="C144" s="69">
        <v>0</v>
      </c>
      <c r="D144" s="69">
        <v>100</v>
      </c>
      <c r="E144" s="69">
        <v>300</v>
      </c>
      <c r="I144" s="9"/>
      <c r="J144" s="9"/>
    </row>
    <row r="145" spans="1:10" x14ac:dyDescent="0.15">
      <c r="A145" s="42">
        <v>41823</v>
      </c>
      <c r="B145" s="69" t="s">
        <v>49</v>
      </c>
      <c r="C145" s="69">
        <v>1</v>
      </c>
      <c r="D145" s="69">
        <v>100</v>
      </c>
      <c r="E145" s="69">
        <v>300</v>
      </c>
      <c r="I145" s="9"/>
      <c r="J145" s="9"/>
    </row>
    <row r="146" spans="1:10" x14ac:dyDescent="0.15">
      <c r="A146" s="42">
        <v>41823</v>
      </c>
      <c r="B146" s="69" t="s">
        <v>50</v>
      </c>
      <c r="C146" s="69">
        <v>0</v>
      </c>
      <c r="D146" s="69">
        <v>100</v>
      </c>
      <c r="E146" s="69">
        <v>300</v>
      </c>
      <c r="I146" s="9"/>
      <c r="J146" s="9"/>
    </row>
    <row r="147" spans="1:10" x14ac:dyDescent="0.15">
      <c r="A147" s="42">
        <v>41823</v>
      </c>
      <c r="B147" s="69" t="s">
        <v>43</v>
      </c>
      <c r="C147" s="69">
        <v>5</v>
      </c>
      <c r="D147" s="69">
        <v>100</v>
      </c>
      <c r="E147" s="69">
        <v>300</v>
      </c>
      <c r="I147" s="9"/>
      <c r="J147" s="9"/>
    </row>
    <row r="148" spans="1:10" x14ac:dyDescent="0.15">
      <c r="A148" s="42">
        <v>41834</v>
      </c>
      <c r="B148" s="69" t="s">
        <v>45</v>
      </c>
      <c r="C148" s="69">
        <v>0</v>
      </c>
      <c r="D148" s="69">
        <v>100</v>
      </c>
      <c r="E148" s="69">
        <v>300</v>
      </c>
      <c r="I148" s="9"/>
      <c r="J148" s="9"/>
    </row>
    <row r="149" spans="1:10" x14ac:dyDescent="0.15">
      <c r="A149" s="42">
        <v>41834</v>
      </c>
      <c r="B149" s="69" t="s">
        <v>46</v>
      </c>
      <c r="C149" s="69">
        <v>0</v>
      </c>
      <c r="D149" s="69">
        <v>100</v>
      </c>
      <c r="E149" s="69">
        <v>300</v>
      </c>
      <c r="I149" s="9"/>
      <c r="J149" s="9"/>
    </row>
    <row r="150" spans="1:10" x14ac:dyDescent="0.15">
      <c r="A150" s="42">
        <v>41834</v>
      </c>
      <c r="B150" s="69" t="s">
        <v>47</v>
      </c>
      <c r="C150" s="69">
        <v>0</v>
      </c>
      <c r="D150" s="69">
        <v>100</v>
      </c>
      <c r="E150" s="69">
        <v>300</v>
      </c>
      <c r="I150" s="9"/>
      <c r="J150" s="9"/>
    </row>
    <row r="151" spans="1:10" x14ac:dyDescent="0.15">
      <c r="A151" s="42">
        <v>41834</v>
      </c>
      <c r="B151" s="69" t="s">
        <v>48</v>
      </c>
      <c r="C151" s="69">
        <v>0</v>
      </c>
      <c r="D151" s="69">
        <v>100</v>
      </c>
      <c r="E151" s="69">
        <v>300</v>
      </c>
      <c r="I151" s="9"/>
      <c r="J151" s="9"/>
    </row>
    <row r="152" spans="1:10" x14ac:dyDescent="0.15">
      <c r="A152" s="42">
        <v>41834</v>
      </c>
      <c r="B152" s="69" t="s">
        <v>44</v>
      </c>
      <c r="C152" s="69">
        <v>0</v>
      </c>
      <c r="D152" s="69">
        <v>100</v>
      </c>
      <c r="E152" s="69">
        <v>300</v>
      </c>
      <c r="I152" s="9"/>
      <c r="J152" s="9"/>
    </row>
    <row r="153" spans="1:10" x14ac:dyDescent="0.15">
      <c r="A153" s="42">
        <v>41835</v>
      </c>
      <c r="B153" s="69" t="s">
        <v>51</v>
      </c>
      <c r="C153" s="69">
        <v>0</v>
      </c>
      <c r="I153" s="9"/>
      <c r="J153" s="9"/>
    </row>
    <row r="154" spans="1:10" x14ac:dyDescent="0.15">
      <c r="A154" s="42">
        <v>41835</v>
      </c>
      <c r="B154" s="69" t="s">
        <v>52</v>
      </c>
      <c r="C154" s="69">
        <v>325</v>
      </c>
      <c r="I154" s="9"/>
      <c r="J154" s="9"/>
    </row>
    <row r="155" spans="1:10" x14ac:dyDescent="0.15">
      <c r="A155" s="42">
        <v>41835</v>
      </c>
      <c r="B155" s="69" t="s">
        <v>55</v>
      </c>
      <c r="C155" s="69">
        <v>81</v>
      </c>
      <c r="I155" s="9"/>
      <c r="J155" s="9"/>
    </row>
    <row r="156" spans="1:10" x14ac:dyDescent="0.15">
      <c r="A156" s="42">
        <v>41836</v>
      </c>
      <c r="B156" s="69" t="s">
        <v>51</v>
      </c>
      <c r="C156" s="69">
        <v>0</v>
      </c>
      <c r="I156" s="9"/>
      <c r="J156" s="9"/>
    </row>
    <row r="157" spans="1:10" x14ac:dyDescent="0.15">
      <c r="A157" s="42">
        <v>41836</v>
      </c>
      <c r="B157" s="69" t="s">
        <v>52</v>
      </c>
      <c r="C157" s="69">
        <v>364</v>
      </c>
      <c r="I157" s="9"/>
      <c r="J157" s="9"/>
    </row>
    <row r="158" spans="1:10" x14ac:dyDescent="0.15">
      <c r="A158" s="42">
        <v>41836</v>
      </c>
      <c r="B158" s="69" t="s">
        <v>55</v>
      </c>
      <c r="C158" s="69">
        <v>96</v>
      </c>
      <c r="I158" s="9"/>
      <c r="J158" s="9"/>
    </row>
    <row r="159" spans="1:10" x14ac:dyDescent="0.15">
      <c r="A159" s="42">
        <v>41837</v>
      </c>
      <c r="B159" s="69" t="s">
        <v>45</v>
      </c>
      <c r="C159" s="69">
        <v>1</v>
      </c>
      <c r="D159" s="69">
        <v>100</v>
      </c>
      <c r="E159" s="69">
        <v>300</v>
      </c>
      <c r="I159" s="9"/>
      <c r="J159" s="9"/>
    </row>
    <row r="160" spans="1:10" x14ac:dyDescent="0.15">
      <c r="A160" s="42">
        <v>41837</v>
      </c>
      <c r="B160" s="69" t="s">
        <v>46</v>
      </c>
      <c r="C160" s="69">
        <v>1</v>
      </c>
      <c r="D160" s="69">
        <v>100</v>
      </c>
      <c r="E160" s="69">
        <v>300</v>
      </c>
      <c r="I160" s="9"/>
      <c r="J160" s="9"/>
    </row>
    <row r="161" spans="1:10" x14ac:dyDescent="0.15">
      <c r="A161" s="42">
        <v>41837</v>
      </c>
      <c r="B161" s="69" t="s">
        <v>47</v>
      </c>
      <c r="C161" s="69">
        <v>0</v>
      </c>
      <c r="D161" s="69">
        <v>100</v>
      </c>
      <c r="E161" s="69">
        <v>300</v>
      </c>
      <c r="I161" s="9"/>
      <c r="J161" s="9"/>
    </row>
    <row r="162" spans="1:10" x14ac:dyDescent="0.15">
      <c r="A162" s="42">
        <v>41837</v>
      </c>
      <c r="B162" s="69" t="s">
        <v>48</v>
      </c>
      <c r="C162" s="69">
        <v>0</v>
      </c>
      <c r="D162" s="69">
        <v>100</v>
      </c>
      <c r="E162" s="69">
        <v>300</v>
      </c>
      <c r="I162" s="9"/>
      <c r="J162" s="9"/>
    </row>
    <row r="163" spans="1:10" x14ac:dyDescent="0.15">
      <c r="A163" s="42">
        <v>41837</v>
      </c>
      <c r="B163" s="69" t="s">
        <v>51</v>
      </c>
      <c r="C163" s="69">
        <v>2</v>
      </c>
      <c r="I163" s="9"/>
      <c r="J163" s="9"/>
    </row>
    <row r="164" spans="1:10" x14ac:dyDescent="0.15">
      <c r="A164" s="42">
        <v>41837</v>
      </c>
      <c r="B164" s="69" t="s">
        <v>52</v>
      </c>
      <c r="C164" s="69">
        <v>298</v>
      </c>
      <c r="I164" s="9"/>
      <c r="J164" s="9"/>
    </row>
    <row r="165" spans="1:10" x14ac:dyDescent="0.15">
      <c r="A165" s="42">
        <v>41837</v>
      </c>
      <c r="B165" s="69" t="s">
        <v>55</v>
      </c>
      <c r="C165" s="69">
        <v>391</v>
      </c>
      <c r="I165" s="9"/>
      <c r="J165" s="9"/>
    </row>
    <row r="166" spans="1:10" x14ac:dyDescent="0.15">
      <c r="A166" s="42">
        <v>41837</v>
      </c>
      <c r="B166" s="69" t="s">
        <v>56</v>
      </c>
      <c r="C166" s="69">
        <v>194</v>
      </c>
      <c r="I166" s="9"/>
      <c r="J166" s="9"/>
    </row>
    <row r="167" spans="1:10" x14ac:dyDescent="0.15">
      <c r="A167" s="42">
        <v>41837</v>
      </c>
      <c r="B167" s="69" t="s">
        <v>44</v>
      </c>
      <c r="C167" s="69">
        <v>0</v>
      </c>
      <c r="D167" s="69">
        <v>100</v>
      </c>
      <c r="E167" s="69">
        <v>300</v>
      </c>
      <c r="I167" s="9"/>
      <c r="J167" s="9"/>
    </row>
    <row r="168" spans="1:10" x14ac:dyDescent="0.15">
      <c r="A168" s="42">
        <v>41837</v>
      </c>
      <c r="B168" s="69" t="s">
        <v>49</v>
      </c>
      <c r="C168" s="69">
        <v>0</v>
      </c>
      <c r="D168" s="69">
        <v>100</v>
      </c>
      <c r="E168" s="69">
        <v>300</v>
      </c>
      <c r="I168" s="9"/>
      <c r="J168" s="9"/>
    </row>
    <row r="169" spans="1:10" x14ac:dyDescent="0.15">
      <c r="A169" s="42">
        <v>41837</v>
      </c>
      <c r="B169" s="69" t="s">
        <v>50</v>
      </c>
      <c r="C169" s="69">
        <v>1</v>
      </c>
      <c r="D169" s="69">
        <v>100</v>
      </c>
      <c r="E169" s="69">
        <v>300</v>
      </c>
      <c r="I169" s="9"/>
      <c r="J169" s="9"/>
    </row>
    <row r="170" spans="1:10" x14ac:dyDescent="0.15">
      <c r="A170" s="42">
        <v>41837</v>
      </c>
      <c r="B170" s="69" t="s">
        <v>43</v>
      </c>
      <c r="C170" s="69">
        <v>0</v>
      </c>
      <c r="D170" s="69">
        <v>100</v>
      </c>
      <c r="E170" s="69">
        <v>300</v>
      </c>
      <c r="I170" s="9"/>
      <c r="J170" s="9"/>
    </row>
    <row r="171" spans="1:10" x14ac:dyDescent="0.15">
      <c r="A171" s="42">
        <v>41844</v>
      </c>
      <c r="B171" s="69" t="s">
        <v>45</v>
      </c>
      <c r="C171" s="69">
        <v>0</v>
      </c>
      <c r="D171" s="69">
        <v>100</v>
      </c>
      <c r="E171" s="69">
        <v>300</v>
      </c>
      <c r="I171" s="9"/>
      <c r="J171" s="9"/>
    </row>
    <row r="172" spans="1:10" x14ac:dyDescent="0.15">
      <c r="A172" s="42">
        <v>41844</v>
      </c>
      <c r="B172" s="69" t="s">
        <v>46</v>
      </c>
      <c r="C172" s="69">
        <v>0</v>
      </c>
      <c r="D172" s="69">
        <v>100</v>
      </c>
      <c r="E172" s="69">
        <v>300</v>
      </c>
      <c r="I172" s="9"/>
      <c r="J172" s="9"/>
    </row>
    <row r="173" spans="1:10" x14ac:dyDescent="0.15">
      <c r="A173" s="42">
        <v>41844</v>
      </c>
      <c r="B173" s="69" t="s">
        <v>47</v>
      </c>
      <c r="C173" s="69">
        <v>0</v>
      </c>
      <c r="D173" s="69">
        <v>100</v>
      </c>
      <c r="E173" s="69">
        <v>300</v>
      </c>
      <c r="I173" s="9"/>
      <c r="J173" s="9"/>
    </row>
    <row r="174" spans="1:10" x14ac:dyDescent="0.15">
      <c r="A174" s="42">
        <v>41844</v>
      </c>
      <c r="B174" s="69" t="s">
        <v>48</v>
      </c>
      <c r="C174" s="69">
        <v>1</v>
      </c>
      <c r="D174" s="69">
        <v>100</v>
      </c>
      <c r="E174" s="69">
        <v>300</v>
      </c>
      <c r="I174" s="9"/>
      <c r="J174" s="9"/>
    </row>
    <row r="175" spans="1:10" x14ac:dyDescent="0.15">
      <c r="A175" s="42">
        <v>41844</v>
      </c>
      <c r="B175" s="69" t="s">
        <v>53</v>
      </c>
      <c r="C175" s="69">
        <v>1</v>
      </c>
      <c r="I175" s="9"/>
      <c r="J175" s="9"/>
    </row>
    <row r="176" spans="1:10" x14ac:dyDescent="0.15">
      <c r="A176" s="42">
        <v>41844</v>
      </c>
      <c r="B176" s="69" t="s">
        <v>54</v>
      </c>
      <c r="C176" s="69">
        <v>248</v>
      </c>
      <c r="I176" s="9"/>
      <c r="J176" s="9"/>
    </row>
    <row r="177" spans="1:10" x14ac:dyDescent="0.15">
      <c r="A177" s="42">
        <v>41844</v>
      </c>
      <c r="B177" s="69" t="s">
        <v>55</v>
      </c>
      <c r="C177" s="69">
        <v>13</v>
      </c>
      <c r="I177" s="9"/>
      <c r="J177" s="9"/>
    </row>
    <row r="178" spans="1:10" x14ac:dyDescent="0.15">
      <c r="A178" s="42">
        <v>41844</v>
      </c>
      <c r="B178" s="69" t="s">
        <v>44</v>
      </c>
      <c r="C178" s="69">
        <v>0</v>
      </c>
      <c r="D178" s="69">
        <v>100</v>
      </c>
      <c r="E178" s="69">
        <v>300</v>
      </c>
      <c r="I178" s="9"/>
      <c r="J178" s="9"/>
    </row>
    <row r="179" spans="1:10" x14ac:dyDescent="0.15">
      <c r="A179" s="42">
        <v>41844</v>
      </c>
      <c r="B179" s="69" t="s">
        <v>49</v>
      </c>
      <c r="C179" s="69">
        <v>0</v>
      </c>
      <c r="D179" s="69">
        <v>100</v>
      </c>
      <c r="E179" s="69">
        <v>300</v>
      </c>
      <c r="I179" s="9"/>
      <c r="J179" s="9"/>
    </row>
    <row r="180" spans="1:10" x14ac:dyDescent="0.15">
      <c r="A180" s="42">
        <v>41844</v>
      </c>
      <c r="B180" s="69" t="s">
        <v>50</v>
      </c>
      <c r="C180" s="69">
        <v>1</v>
      </c>
      <c r="D180" s="69">
        <v>100</v>
      </c>
      <c r="E180" s="69">
        <v>300</v>
      </c>
      <c r="I180" s="9"/>
      <c r="J180" s="9"/>
    </row>
    <row r="181" spans="1:10" x14ac:dyDescent="0.15">
      <c r="A181" s="42">
        <v>41844</v>
      </c>
      <c r="B181" s="69" t="s">
        <v>43</v>
      </c>
      <c r="C181" s="69">
        <v>0</v>
      </c>
      <c r="D181" s="69">
        <v>100</v>
      </c>
      <c r="E181" s="69">
        <v>300</v>
      </c>
      <c r="I181" s="9"/>
      <c r="J181" s="9"/>
    </row>
    <row r="182" spans="1:10" x14ac:dyDescent="0.15">
      <c r="A182" s="42">
        <v>41851</v>
      </c>
      <c r="B182" s="69" t="s">
        <v>45</v>
      </c>
      <c r="C182" s="69">
        <v>0</v>
      </c>
      <c r="D182" s="69">
        <v>100</v>
      </c>
      <c r="E182" s="69">
        <v>300</v>
      </c>
      <c r="I182" s="9"/>
      <c r="J182" s="9"/>
    </row>
    <row r="183" spans="1:10" x14ac:dyDescent="0.15">
      <c r="A183" s="42">
        <v>41851</v>
      </c>
      <c r="B183" s="69" t="s">
        <v>46</v>
      </c>
      <c r="C183" s="69">
        <v>0</v>
      </c>
      <c r="D183" s="69">
        <v>100</v>
      </c>
      <c r="E183" s="69">
        <v>300</v>
      </c>
      <c r="I183" s="9"/>
      <c r="J183" s="9"/>
    </row>
    <row r="184" spans="1:10" x14ac:dyDescent="0.15">
      <c r="A184" s="42">
        <v>41851</v>
      </c>
      <c r="B184" s="69" t="s">
        <v>47</v>
      </c>
      <c r="C184" s="69">
        <v>0</v>
      </c>
      <c r="D184" s="69">
        <v>100</v>
      </c>
      <c r="E184" s="69">
        <v>300</v>
      </c>
      <c r="I184" s="9"/>
      <c r="J184" s="9"/>
    </row>
    <row r="185" spans="1:10" x14ac:dyDescent="0.15">
      <c r="A185" s="42">
        <v>41851</v>
      </c>
      <c r="B185" s="69" t="s">
        <v>48</v>
      </c>
      <c r="C185" s="69">
        <v>0</v>
      </c>
      <c r="D185" s="69">
        <v>100</v>
      </c>
      <c r="E185" s="69">
        <v>300</v>
      </c>
      <c r="I185" s="9"/>
      <c r="J185" s="9"/>
    </row>
    <row r="186" spans="1:10" x14ac:dyDescent="0.15">
      <c r="A186" s="42">
        <v>41851</v>
      </c>
      <c r="B186" s="69" t="s">
        <v>51</v>
      </c>
      <c r="C186" s="69">
        <v>3</v>
      </c>
      <c r="I186" s="9"/>
      <c r="J186" s="9"/>
    </row>
    <row r="187" spans="1:10" x14ac:dyDescent="0.15">
      <c r="A187" s="42">
        <v>41851</v>
      </c>
      <c r="B187" s="69" t="s">
        <v>52</v>
      </c>
      <c r="C187" s="69">
        <v>213</v>
      </c>
      <c r="I187" s="9"/>
      <c r="J187" s="9"/>
    </row>
    <row r="188" spans="1:10" x14ac:dyDescent="0.15">
      <c r="A188" s="42">
        <v>41851</v>
      </c>
      <c r="B188" s="69" t="s">
        <v>56</v>
      </c>
      <c r="C188" s="69">
        <v>286</v>
      </c>
      <c r="I188" s="9"/>
      <c r="J188" s="9"/>
    </row>
    <row r="189" spans="1:10" x14ac:dyDescent="0.15">
      <c r="A189" s="42">
        <v>41851</v>
      </c>
      <c r="B189" s="69" t="s">
        <v>44</v>
      </c>
      <c r="C189" s="69">
        <v>0</v>
      </c>
      <c r="D189" s="69">
        <v>100</v>
      </c>
      <c r="E189" s="69">
        <v>300</v>
      </c>
      <c r="I189" s="9"/>
      <c r="J189" s="9"/>
    </row>
    <row r="190" spans="1:10" x14ac:dyDescent="0.15">
      <c r="A190" s="42">
        <v>41851</v>
      </c>
      <c r="B190" s="69" t="s">
        <v>49</v>
      </c>
      <c r="C190" s="69">
        <v>0</v>
      </c>
      <c r="D190" s="69">
        <v>100</v>
      </c>
      <c r="E190" s="69">
        <v>300</v>
      </c>
      <c r="I190" s="9"/>
      <c r="J190" s="9"/>
    </row>
    <row r="191" spans="1:10" x14ac:dyDescent="0.15">
      <c r="A191" s="42">
        <v>41851</v>
      </c>
      <c r="B191" s="69" t="s">
        <v>50</v>
      </c>
      <c r="C191" s="69">
        <v>0</v>
      </c>
      <c r="D191" s="69">
        <v>100</v>
      </c>
      <c r="E191" s="69">
        <v>300</v>
      </c>
      <c r="I191" s="9"/>
      <c r="J191" s="9"/>
    </row>
    <row r="192" spans="1:10" x14ac:dyDescent="0.15">
      <c r="A192" s="42">
        <v>41851</v>
      </c>
      <c r="B192" s="69" t="s">
        <v>43</v>
      </c>
      <c r="C192" s="69">
        <v>8</v>
      </c>
      <c r="D192" s="69">
        <v>100</v>
      </c>
      <c r="E192" s="69">
        <v>300</v>
      </c>
      <c r="I192" s="9"/>
      <c r="J192" s="9"/>
    </row>
    <row r="193" spans="1:10" x14ac:dyDescent="0.15">
      <c r="A193" s="42">
        <v>41858</v>
      </c>
      <c r="B193" s="69" t="s">
        <v>45</v>
      </c>
      <c r="C193" s="69">
        <v>0</v>
      </c>
      <c r="D193" s="69">
        <v>100</v>
      </c>
      <c r="E193" s="69">
        <v>300</v>
      </c>
      <c r="I193" s="9"/>
      <c r="J193" s="9"/>
    </row>
    <row r="194" spans="1:10" x14ac:dyDescent="0.15">
      <c r="A194" s="42">
        <v>41858</v>
      </c>
      <c r="B194" s="69" t="s">
        <v>46</v>
      </c>
      <c r="C194" s="69">
        <v>0</v>
      </c>
      <c r="D194" s="69">
        <v>100</v>
      </c>
      <c r="E194" s="69">
        <v>300</v>
      </c>
      <c r="I194" s="9"/>
      <c r="J194" s="9"/>
    </row>
    <row r="195" spans="1:10" x14ac:dyDescent="0.15">
      <c r="A195" s="42">
        <v>41858</v>
      </c>
      <c r="B195" s="69" t="s">
        <v>47</v>
      </c>
      <c r="C195" s="69">
        <v>0</v>
      </c>
      <c r="D195" s="69">
        <v>100</v>
      </c>
      <c r="E195" s="69">
        <v>300</v>
      </c>
      <c r="I195" s="9"/>
      <c r="J195" s="9"/>
    </row>
    <row r="196" spans="1:10" x14ac:dyDescent="0.15">
      <c r="A196" s="42">
        <v>41858</v>
      </c>
      <c r="B196" s="69" t="s">
        <v>48</v>
      </c>
      <c r="C196" s="69">
        <v>0</v>
      </c>
      <c r="D196" s="69">
        <v>100</v>
      </c>
      <c r="E196" s="69">
        <v>300</v>
      </c>
      <c r="I196" s="9"/>
      <c r="J196" s="9"/>
    </row>
    <row r="197" spans="1:10" x14ac:dyDescent="0.15">
      <c r="A197" s="42">
        <v>41858</v>
      </c>
      <c r="B197" s="69" t="s">
        <v>53</v>
      </c>
      <c r="C197" s="69">
        <v>0</v>
      </c>
      <c r="I197" s="9"/>
      <c r="J197" s="9"/>
    </row>
    <row r="198" spans="1:10" x14ac:dyDescent="0.15">
      <c r="A198" s="42">
        <v>41858</v>
      </c>
      <c r="B198" s="69" t="s">
        <v>54</v>
      </c>
      <c r="C198" s="69">
        <v>155</v>
      </c>
      <c r="I198" s="9"/>
      <c r="J198" s="9"/>
    </row>
    <row r="199" spans="1:10" x14ac:dyDescent="0.15">
      <c r="A199" s="42">
        <v>41858</v>
      </c>
      <c r="B199" s="69" t="s">
        <v>55</v>
      </c>
      <c r="C199" s="69">
        <v>213</v>
      </c>
      <c r="I199" s="9"/>
      <c r="J199" s="9"/>
    </row>
    <row r="200" spans="1:10" x14ac:dyDescent="0.15">
      <c r="A200" s="42">
        <v>41858</v>
      </c>
      <c r="B200" s="69" t="s">
        <v>44</v>
      </c>
      <c r="C200" s="69">
        <v>0</v>
      </c>
      <c r="D200" s="69">
        <v>100</v>
      </c>
      <c r="E200" s="69">
        <v>300</v>
      </c>
      <c r="I200" s="9"/>
      <c r="J200" s="9"/>
    </row>
    <row r="201" spans="1:10" x14ac:dyDescent="0.15">
      <c r="A201" s="42">
        <v>41858</v>
      </c>
      <c r="B201" s="69" t="s">
        <v>49</v>
      </c>
      <c r="C201" s="69">
        <v>0</v>
      </c>
      <c r="D201" s="69">
        <v>100</v>
      </c>
      <c r="E201" s="69">
        <v>300</v>
      </c>
      <c r="I201" s="9"/>
      <c r="J201" s="9"/>
    </row>
    <row r="202" spans="1:10" x14ac:dyDescent="0.15">
      <c r="A202" s="42">
        <v>41858</v>
      </c>
      <c r="B202" s="69" t="s">
        <v>50</v>
      </c>
      <c r="C202" s="69">
        <v>0</v>
      </c>
      <c r="D202" s="69">
        <v>100</v>
      </c>
      <c r="E202" s="69">
        <v>300</v>
      </c>
      <c r="I202" s="9"/>
      <c r="J202" s="9"/>
    </row>
    <row r="203" spans="1:10" x14ac:dyDescent="0.15">
      <c r="A203" s="42">
        <v>41858</v>
      </c>
      <c r="B203" s="69" t="s">
        <v>43</v>
      </c>
      <c r="C203" s="69">
        <v>5</v>
      </c>
      <c r="D203" s="69">
        <v>100</v>
      </c>
      <c r="E203" s="69">
        <v>300</v>
      </c>
      <c r="I203" s="9"/>
      <c r="J203" s="9"/>
    </row>
    <row r="204" spans="1:10" x14ac:dyDescent="0.15">
      <c r="A204" s="42">
        <v>41865</v>
      </c>
      <c r="B204" s="69" t="s">
        <v>45</v>
      </c>
      <c r="C204" s="69">
        <v>0</v>
      </c>
      <c r="D204" s="69">
        <v>100</v>
      </c>
      <c r="E204" s="69">
        <v>300</v>
      </c>
      <c r="I204" s="9"/>
      <c r="J204" s="9"/>
    </row>
    <row r="205" spans="1:10" x14ac:dyDescent="0.15">
      <c r="A205" s="42">
        <v>41865</v>
      </c>
      <c r="B205" s="69" t="s">
        <v>46</v>
      </c>
      <c r="C205" s="69">
        <v>0</v>
      </c>
      <c r="D205" s="69">
        <v>100</v>
      </c>
      <c r="E205" s="69">
        <v>300</v>
      </c>
      <c r="I205" s="9"/>
      <c r="J205" s="9"/>
    </row>
    <row r="206" spans="1:10" x14ac:dyDescent="0.15">
      <c r="A206" s="42">
        <v>41865</v>
      </c>
      <c r="B206" s="69" t="s">
        <v>47</v>
      </c>
      <c r="C206" s="69">
        <v>0</v>
      </c>
      <c r="D206" s="69">
        <v>100</v>
      </c>
      <c r="E206" s="69">
        <v>300</v>
      </c>
      <c r="I206" s="9"/>
      <c r="J206" s="9"/>
    </row>
    <row r="207" spans="1:10" x14ac:dyDescent="0.15">
      <c r="A207" s="42">
        <v>41865</v>
      </c>
      <c r="B207" s="69" t="s">
        <v>48</v>
      </c>
      <c r="C207" s="69">
        <v>0</v>
      </c>
      <c r="D207" s="69">
        <v>100</v>
      </c>
      <c r="E207" s="69">
        <v>300</v>
      </c>
      <c r="I207" s="9"/>
      <c r="J207" s="9"/>
    </row>
    <row r="208" spans="1:10" x14ac:dyDescent="0.15">
      <c r="A208" s="42">
        <v>41865</v>
      </c>
      <c r="B208" s="69" t="s">
        <v>51</v>
      </c>
      <c r="C208" s="69">
        <v>0</v>
      </c>
      <c r="I208" s="9"/>
      <c r="J208" s="9"/>
    </row>
    <row r="209" spans="1:10" x14ac:dyDescent="0.15">
      <c r="A209" s="42">
        <v>41865</v>
      </c>
      <c r="B209" s="69" t="s">
        <v>52</v>
      </c>
      <c r="C209" s="69">
        <v>234</v>
      </c>
      <c r="I209" s="9"/>
      <c r="J209" s="9"/>
    </row>
    <row r="210" spans="1:10" x14ac:dyDescent="0.15">
      <c r="A210" s="42">
        <v>41865</v>
      </c>
      <c r="B210" s="69" t="s">
        <v>56</v>
      </c>
      <c r="C210" s="69">
        <v>273</v>
      </c>
      <c r="I210" s="9"/>
      <c r="J210" s="9"/>
    </row>
    <row r="211" spans="1:10" x14ac:dyDescent="0.15">
      <c r="A211" s="42">
        <v>41865</v>
      </c>
      <c r="B211" s="69" t="s">
        <v>44</v>
      </c>
      <c r="C211" s="69">
        <v>0</v>
      </c>
      <c r="D211" s="69">
        <v>100</v>
      </c>
      <c r="E211" s="69">
        <v>300</v>
      </c>
      <c r="I211" s="9"/>
      <c r="J211" s="9"/>
    </row>
    <row r="212" spans="1:10" x14ac:dyDescent="0.15">
      <c r="A212" s="42">
        <v>41865</v>
      </c>
      <c r="B212" s="69" t="s">
        <v>49</v>
      </c>
      <c r="C212" s="69">
        <v>0</v>
      </c>
      <c r="D212" s="69">
        <v>100</v>
      </c>
      <c r="E212" s="69">
        <v>300</v>
      </c>
      <c r="I212" s="9"/>
      <c r="J212" s="9"/>
    </row>
    <row r="213" spans="1:10" x14ac:dyDescent="0.15">
      <c r="A213" s="42">
        <v>41865</v>
      </c>
      <c r="B213" s="69" t="s">
        <v>50</v>
      </c>
      <c r="C213" s="69">
        <v>0</v>
      </c>
      <c r="D213" s="69">
        <v>100</v>
      </c>
      <c r="E213" s="69">
        <v>300</v>
      </c>
      <c r="I213" s="9"/>
      <c r="J213" s="9"/>
    </row>
    <row r="214" spans="1:10" x14ac:dyDescent="0.15">
      <c r="A214" s="42">
        <v>41865</v>
      </c>
      <c r="B214" s="69" t="s">
        <v>43</v>
      </c>
      <c r="C214" s="69">
        <v>10</v>
      </c>
      <c r="D214" s="69">
        <v>100</v>
      </c>
      <c r="E214" s="69">
        <v>300</v>
      </c>
      <c r="I214" s="9"/>
      <c r="J214" s="9"/>
    </row>
    <row r="215" spans="1:10" x14ac:dyDescent="0.15">
      <c r="A215" s="42">
        <v>41872</v>
      </c>
      <c r="B215" s="69" t="s">
        <v>45</v>
      </c>
      <c r="C215" s="69">
        <v>15</v>
      </c>
      <c r="D215" s="69">
        <v>100</v>
      </c>
      <c r="E215" s="69">
        <v>300</v>
      </c>
      <c r="I215" s="9"/>
      <c r="J215" s="9"/>
    </row>
    <row r="216" spans="1:10" x14ac:dyDescent="0.15">
      <c r="A216" s="42">
        <v>41872</v>
      </c>
      <c r="B216" s="69" t="s">
        <v>46</v>
      </c>
      <c r="C216" s="69">
        <v>0</v>
      </c>
      <c r="D216" s="69">
        <v>100</v>
      </c>
      <c r="E216" s="69">
        <v>300</v>
      </c>
      <c r="I216" s="9"/>
      <c r="J216" s="9"/>
    </row>
    <row r="217" spans="1:10" x14ac:dyDescent="0.15">
      <c r="A217" s="42">
        <v>41872</v>
      </c>
      <c r="B217" s="69" t="s">
        <v>47</v>
      </c>
      <c r="C217" s="69">
        <v>6</v>
      </c>
      <c r="D217" s="69">
        <v>100</v>
      </c>
      <c r="E217" s="69">
        <v>300</v>
      </c>
      <c r="I217" s="9"/>
      <c r="J217" s="9"/>
    </row>
    <row r="218" spans="1:10" x14ac:dyDescent="0.15">
      <c r="A218" s="42">
        <v>41872</v>
      </c>
      <c r="B218" s="69" t="s">
        <v>48</v>
      </c>
      <c r="C218" s="69">
        <v>0</v>
      </c>
      <c r="D218" s="69">
        <v>100</v>
      </c>
      <c r="E218" s="69">
        <v>300</v>
      </c>
      <c r="I218" s="9"/>
      <c r="J218" s="9"/>
    </row>
    <row r="219" spans="1:10" x14ac:dyDescent="0.15">
      <c r="A219" s="42">
        <v>41872</v>
      </c>
      <c r="B219" s="69" t="s">
        <v>53</v>
      </c>
      <c r="C219" s="69">
        <v>0</v>
      </c>
      <c r="I219" s="9"/>
      <c r="J219" s="9"/>
    </row>
    <row r="220" spans="1:10" x14ac:dyDescent="0.15">
      <c r="A220" s="42">
        <v>41872</v>
      </c>
      <c r="B220" s="69" t="s">
        <v>54</v>
      </c>
      <c r="C220" s="69">
        <v>613</v>
      </c>
      <c r="I220" s="9"/>
      <c r="J220" s="9"/>
    </row>
    <row r="221" spans="1:10" x14ac:dyDescent="0.15">
      <c r="A221" s="42">
        <v>41872</v>
      </c>
      <c r="B221" s="69" t="s">
        <v>55</v>
      </c>
      <c r="C221" s="69">
        <v>73</v>
      </c>
      <c r="I221" s="9"/>
      <c r="J221" s="9"/>
    </row>
    <row r="222" spans="1:10" x14ac:dyDescent="0.15">
      <c r="A222" s="42">
        <v>41872</v>
      </c>
      <c r="B222" s="69" t="s">
        <v>44</v>
      </c>
      <c r="C222" s="69">
        <v>18</v>
      </c>
      <c r="D222" s="69">
        <v>100</v>
      </c>
      <c r="E222" s="69">
        <v>300</v>
      </c>
      <c r="I222" s="9"/>
      <c r="J222" s="9"/>
    </row>
    <row r="223" spans="1:10" x14ac:dyDescent="0.15">
      <c r="A223" s="42">
        <v>41872</v>
      </c>
      <c r="B223" s="69" t="s">
        <v>49</v>
      </c>
      <c r="C223" s="69">
        <v>0</v>
      </c>
      <c r="D223" s="69">
        <v>100</v>
      </c>
      <c r="E223" s="69">
        <v>300</v>
      </c>
      <c r="I223" s="9"/>
      <c r="J223" s="9"/>
    </row>
    <row r="224" spans="1:10" x14ac:dyDescent="0.15">
      <c r="A224" s="42">
        <v>41872</v>
      </c>
      <c r="B224" s="69" t="s">
        <v>50</v>
      </c>
      <c r="C224" s="69">
        <v>0</v>
      </c>
      <c r="D224" s="69">
        <v>100</v>
      </c>
      <c r="E224" s="69">
        <v>300</v>
      </c>
      <c r="I224" s="9"/>
      <c r="J224" s="9"/>
    </row>
    <row r="225" spans="1:10" x14ac:dyDescent="0.15">
      <c r="A225" s="42">
        <v>41872</v>
      </c>
      <c r="B225" s="69" t="s">
        <v>43</v>
      </c>
      <c r="C225" s="69">
        <v>0</v>
      </c>
      <c r="D225" s="69">
        <v>100</v>
      </c>
      <c r="E225" s="69">
        <v>300</v>
      </c>
      <c r="I225" s="9"/>
      <c r="J225" s="9"/>
    </row>
    <row r="226" spans="1:10" x14ac:dyDescent="0.15">
      <c r="A226" s="42">
        <v>41879</v>
      </c>
      <c r="B226" s="69" t="s">
        <v>51</v>
      </c>
      <c r="C226" s="69">
        <v>8</v>
      </c>
      <c r="I226" s="9"/>
      <c r="J226" s="9"/>
    </row>
    <row r="227" spans="1:10" x14ac:dyDescent="0.15">
      <c r="A227" s="42">
        <v>41879</v>
      </c>
      <c r="B227" s="69" t="s">
        <v>52</v>
      </c>
      <c r="C227" s="69">
        <v>8000</v>
      </c>
      <c r="I227" s="9"/>
      <c r="J227" s="9"/>
    </row>
    <row r="228" spans="1:10" x14ac:dyDescent="0.15">
      <c r="A228" s="42">
        <v>41879</v>
      </c>
      <c r="B228" s="69" t="s">
        <v>56</v>
      </c>
      <c r="C228" s="69">
        <v>830</v>
      </c>
      <c r="I228" s="9"/>
      <c r="J228" s="9"/>
    </row>
    <row r="229" spans="1:10" x14ac:dyDescent="0.15">
      <c r="A229" s="42">
        <v>41885</v>
      </c>
      <c r="B229" s="69" t="s">
        <v>45</v>
      </c>
      <c r="C229" s="69">
        <v>0</v>
      </c>
      <c r="D229" s="69">
        <v>100</v>
      </c>
      <c r="E229" s="69">
        <v>300</v>
      </c>
      <c r="I229" s="9"/>
      <c r="J229" s="9"/>
    </row>
    <row r="230" spans="1:10" x14ac:dyDescent="0.15">
      <c r="A230" s="42">
        <v>41885</v>
      </c>
      <c r="B230" s="69" t="s">
        <v>46</v>
      </c>
      <c r="C230" s="69">
        <v>1</v>
      </c>
      <c r="D230" s="69">
        <v>100</v>
      </c>
      <c r="E230" s="69">
        <v>300</v>
      </c>
      <c r="I230" s="9"/>
      <c r="J230" s="9"/>
    </row>
    <row r="231" spans="1:10" x14ac:dyDescent="0.15">
      <c r="A231" s="42">
        <v>41885</v>
      </c>
      <c r="B231" s="69" t="s">
        <v>47</v>
      </c>
      <c r="C231" s="69">
        <v>0</v>
      </c>
      <c r="D231" s="69">
        <v>100</v>
      </c>
      <c r="E231" s="69">
        <v>300</v>
      </c>
      <c r="I231" s="9"/>
      <c r="J231" s="9"/>
    </row>
    <row r="232" spans="1:10" x14ac:dyDescent="0.15">
      <c r="A232" s="42">
        <v>41885</v>
      </c>
      <c r="B232" s="69" t="s">
        <v>48</v>
      </c>
      <c r="C232" s="69">
        <v>0</v>
      </c>
      <c r="D232" s="69">
        <v>100</v>
      </c>
      <c r="E232" s="69">
        <v>300</v>
      </c>
      <c r="I232" s="9"/>
      <c r="J232" s="9"/>
    </row>
    <row r="233" spans="1:10" x14ac:dyDescent="0.15">
      <c r="A233" s="42">
        <v>41885</v>
      </c>
      <c r="B233" s="69" t="s">
        <v>53</v>
      </c>
      <c r="C233" s="69">
        <v>0</v>
      </c>
      <c r="I233" s="9"/>
      <c r="J233" s="9"/>
    </row>
    <row r="234" spans="1:10" x14ac:dyDescent="0.15">
      <c r="A234" s="42">
        <v>41885</v>
      </c>
      <c r="B234" s="69" t="s">
        <v>54</v>
      </c>
      <c r="C234" s="69">
        <v>283</v>
      </c>
      <c r="I234" s="9"/>
      <c r="J234" s="9"/>
    </row>
    <row r="235" spans="1:10" x14ac:dyDescent="0.15">
      <c r="A235" s="42">
        <v>41885</v>
      </c>
      <c r="B235" s="69" t="s">
        <v>55</v>
      </c>
      <c r="C235" s="69">
        <v>301</v>
      </c>
      <c r="I235" s="9"/>
      <c r="J235" s="9"/>
    </row>
    <row r="236" spans="1:10" x14ac:dyDescent="0.15">
      <c r="A236" s="42">
        <v>41885</v>
      </c>
      <c r="B236" s="69" t="s">
        <v>44</v>
      </c>
      <c r="C236" s="69">
        <v>0</v>
      </c>
      <c r="D236" s="69">
        <v>100</v>
      </c>
      <c r="E236" s="69">
        <v>300</v>
      </c>
      <c r="I236" s="9"/>
      <c r="J236" s="9"/>
    </row>
    <row r="237" spans="1:10" x14ac:dyDescent="0.15">
      <c r="A237" s="42">
        <v>41885</v>
      </c>
      <c r="B237" s="69" t="s">
        <v>49</v>
      </c>
      <c r="C237" s="69">
        <v>0</v>
      </c>
      <c r="D237" s="69">
        <v>100</v>
      </c>
      <c r="E237" s="69">
        <v>300</v>
      </c>
      <c r="I237" s="9"/>
      <c r="J237" s="9"/>
    </row>
    <row r="238" spans="1:10" x14ac:dyDescent="0.15">
      <c r="A238" s="42">
        <v>41885</v>
      </c>
      <c r="B238" s="69" t="s">
        <v>50</v>
      </c>
      <c r="C238" s="69">
        <v>0</v>
      </c>
      <c r="D238" s="69">
        <v>100</v>
      </c>
      <c r="E238" s="69">
        <v>300</v>
      </c>
      <c r="I238" s="9"/>
      <c r="J238" s="9"/>
    </row>
    <row r="239" spans="1:10" x14ac:dyDescent="0.15">
      <c r="A239" s="42">
        <v>41885</v>
      </c>
      <c r="B239" s="69" t="s">
        <v>43</v>
      </c>
      <c r="C239" s="69">
        <v>0</v>
      </c>
      <c r="D239" s="69">
        <v>100</v>
      </c>
      <c r="E239" s="69">
        <v>300</v>
      </c>
      <c r="I239" s="9"/>
      <c r="J239" s="9"/>
    </row>
    <row r="240" spans="1:10" x14ac:dyDescent="0.15">
      <c r="A240" s="42">
        <v>41894</v>
      </c>
      <c r="B240" s="69" t="s">
        <v>45</v>
      </c>
      <c r="C240" s="69">
        <v>0</v>
      </c>
      <c r="D240" s="69">
        <v>100</v>
      </c>
      <c r="E240" s="69">
        <v>300</v>
      </c>
      <c r="I240" s="9"/>
      <c r="J240" s="9"/>
    </row>
    <row r="241" spans="1:10" x14ac:dyDescent="0.15">
      <c r="A241" s="42">
        <v>41894</v>
      </c>
      <c r="B241" s="69" t="s">
        <v>46</v>
      </c>
      <c r="C241" s="69">
        <v>0</v>
      </c>
      <c r="D241" s="69">
        <v>100</v>
      </c>
      <c r="E241" s="69">
        <v>300</v>
      </c>
      <c r="I241" s="9"/>
      <c r="J241" s="9"/>
    </row>
    <row r="242" spans="1:10" x14ac:dyDescent="0.15">
      <c r="A242" s="42">
        <v>41894</v>
      </c>
      <c r="B242" s="69" t="s">
        <v>47</v>
      </c>
      <c r="C242" s="69">
        <v>0</v>
      </c>
      <c r="D242" s="69">
        <v>100</v>
      </c>
      <c r="E242" s="69">
        <v>300</v>
      </c>
      <c r="I242" s="9"/>
      <c r="J242" s="9"/>
    </row>
    <row r="243" spans="1:10" x14ac:dyDescent="0.15">
      <c r="A243" s="42">
        <v>41894</v>
      </c>
      <c r="B243" s="69" t="s">
        <v>48</v>
      </c>
      <c r="C243" s="69">
        <v>0</v>
      </c>
      <c r="D243" s="69">
        <v>100</v>
      </c>
      <c r="E243" s="69">
        <v>300</v>
      </c>
      <c r="I243" s="9"/>
      <c r="J243" s="9"/>
    </row>
    <row r="244" spans="1:10" x14ac:dyDescent="0.15">
      <c r="A244" s="42">
        <v>41894</v>
      </c>
      <c r="B244" s="69" t="s">
        <v>51</v>
      </c>
      <c r="C244" s="69">
        <v>3</v>
      </c>
      <c r="I244" s="9"/>
      <c r="J244" s="9"/>
    </row>
    <row r="245" spans="1:10" x14ac:dyDescent="0.15">
      <c r="A245" s="42">
        <v>41894</v>
      </c>
      <c r="B245" s="69" t="s">
        <v>52</v>
      </c>
      <c r="C245" s="69">
        <v>358</v>
      </c>
      <c r="I245" s="9"/>
      <c r="J245" s="9"/>
    </row>
    <row r="246" spans="1:10" x14ac:dyDescent="0.15">
      <c r="A246" s="42">
        <v>41894</v>
      </c>
      <c r="B246" s="69" t="s">
        <v>56</v>
      </c>
      <c r="C246" s="69">
        <v>79</v>
      </c>
      <c r="I246" s="9"/>
      <c r="J246" s="9"/>
    </row>
    <row r="247" spans="1:10" x14ac:dyDescent="0.15">
      <c r="A247" s="42">
        <v>41894</v>
      </c>
      <c r="B247" s="69" t="s">
        <v>44</v>
      </c>
      <c r="C247" s="69">
        <v>1</v>
      </c>
      <c r="D247" s="69">
        <v>100</v>
      </c>
      <c r="E247" s="69">
        <v>300</v>
      </c>
      <c r="I247" s="9"/>
      <c r="J247" s="9"/>
    </row>
    <row r="248" spans="1:10" x14ac:dyDescent="0.15">
      <c r="A248" s="42">
        <v>41894</v>
      </c>
      <c r="B248" s="69" t="s">
        <v>49</v>
      </c>
      <c r="C248" s="69">
        <v>0</v>
      </c>
      <c r="D248" s="69">
        <v>100</v>
      </c>
      <c r="E248" s="69">
        <v>300</v>
      </c>
      <c r="I248" s="9"/>
      <c r="J248" s="9"/>
    </row>
    <row r="249" spans="1:10" x14ac:dyDescent="0.15">
      <c r="A249" s="42">
        <v>41894</v>
      </c>
      <c r="B249" s="69" t="s">
        <v>50</v>
      </c>
      <c r="C249" s="69">
        <v>0</v>
      </c>
      <c r="D249" s="69">
        <v>100</v>
      </c>
      <c r="E249" s="69">
        <v>300</v>
      </c>
      <c r="I249" s="9"/>
      <c r="J249" s="9"/>
    </row>
    <row r="250" spans="1:10" x14ac:dyDescent="0.15">
      <c r="A250" s="42">
        <v>41894</v>
      </c>
      <c r="B250" s="69" t="s">
        <v>43</v>
      </c>
      <c r="C250" s="69">
        <v>0</v>
      </c>
      <c r="D250" s="69">
        <v>100</v>
      </c>
      <c r="E250" s="69">
        <v>300</v>
      </c>
      <c r="I250" s="9"/>
      <c r="J250" s="9"/>
    </row>
    <row r="251" spans="1:10" x14ac:dyDescent="0.15">
      <c r="A251" s="42">
        <v>41900</v>
      </c>
      <c r="B251" s="69" t="s">
        <v>45</v>
      </c>
      <c r="C251" s="69">
        <v>0</v>
      </c>
      <c r="D251" s="69">
        <v>100</v>
      </c>
      <c r="E251" s="69">
        <v>300</v>
      </c>
      <c r="I251" s="9"/>
      <c r="J251" s="9"/>
    </row>
    <row r="252" spans="1:10" x14ac:dyDescent="0.15">
      <c r="A252" s="42">
        <v>41900</v>
      </c>
      <c r="B252" s="69" t="s">
        <v>46</v>
      </c>
      <c r="C252" s="69">
        <v>0</v>
      </c>
      <c r="D252" s="69">
        <v>100</v>
      </c>
      <c r="E252" s="69">
        <v>300</v>
      </c>
      <c r="I252" s="9"/>
      <c r="J252" s="9"/>
    </row>
    <row r="253" spans="1:10" x14ac:dyDescent="0.15">
      <c r="A253" s="42">
        <v>41900</v>
      </c>
      <c r="B253" s="69" t="s">
        <v>47</v>
      </c>
      <c r="C253" s="69">
        <v>0</v>
      </c>
      <c r="D253" s="69">
        <v>100</v>
      </c>
      <c r="E253" s="69">
        <v>300</v>
      </c>
      <c r="I253" s="9"/>
      <c r="J253" s="9"/>
    </row>
    <row r="254" spans="1:10" x14ac:dyDescent="0.15">
      <c r="A254" s="42">
        <v>41900</v>
      </c>
      <c r="B254" s="69" t="s">
        <v>48</v>
      </c>
      <c r="C254" s="69">
        <v>0</v>
      </c>
      <c r="D254" s="69">
        <v>100</v>
      </c>
      <c r="E254" s="69">
        <v>300</v>
      </c>
      <c r="I254" s="9"/>
      <c r="J254" s="9"/>
    </row>
    <row r="255" spans="1:10" x14ac:dyDescent="0.15">
      <c r="A255" s="42">
        <v>41900</v>
      </c>
      <c r="B255" s="69" t="s">
        <v>53</v>
      </c>
      <c r="C255" s="69">
        <v>0</v>
      </c>
      <c r="I255" s="9"/>
      <c r="J255" s="9"/>
    </row>
    <row r="256" spans="1:10" x14ac:dyDescent="0.15">
      <c r="A256" s="42">
        <v>41900</v>
      </c>
      <c r="B256" s="69" t="s">
        <v>54</v>
      </c>
      <c r="C256" s="69">
        <v>236</v>
      </c>
      <c r="I256" s="9"/>
      <c r="J256" s="9"/>
    </row>
    <row r="257" spans="1:10" x14ac:dyDescent="0.15">
      <c r="A257" s="42">
        <v>41900</v>
      </c>
      <c r="B257" s="69" t="s">
        <v>55</v>
      </c>
      <c r="C257" s="69">
        <v>75</v>
      </c>
      <c r="I257" s="9"/>
      <c r="J257" s="9"/>
    </row>
    <row r="258" spans="1:10" x14ac:dyDescent="0.15">
      <c r="A258" s="42">
        <v>41900</v>
      </c>
      <c r="B258" s="69" t="s">
        <v>44</v>
      </c>
      <c r="C258" s="69">
        <v>0</v>
      </c>
      <c r="D258" s="69">
        <v>100</v>
      </c>
      <c r="E258" s="69">
        <v>300</v>
      </c>
      <c r="I258" s="9"/>
      <c r="J258" s="9"/>
    </row>
    <row r="259" spans="1:10" x14ac:dyDescent="0.15">
      <c r="A259" s="42">
        <v>41900</v>
      </c>
      <c r="B259" s="69" t="s">
        <v>49</v>
      </c>
      <c r="C259" s="69">
        <v>0</v>
      </c>
      <c r="D259" s="69">
        <v>100</v>
      </c>
      <c r="E259" s="69">
        <v>300</v>
      </c>
      <c r="I259" s="9"/>
      <c r="J259" s="9"/>
    </row>
    <row r="260" spans="1:10" x14ac:dyDescent="0.15">
      <c r="A260" s="42">
        <v>41900</v>
      </c>
      <c r="B260" s="69" t="s">
        <v>50</v>
      </c>
      <c r="C260" s="69">
        <v>0</v>
      </c>
      <c r="D260" s="69">
        <v>100</v>
      </c>
      <c r="E260" s="69">
        <v>300</v>
      </c>
      <c r="I260" s="9"/>
      <c r="J260" s="9"/>
    </row>
    <row r="261" spans="1:10" x14ac:dyDescent="0.15">
      <c r="A261" s="42">
        <v>41900</v>
      </c>
      <c r="B261" s="69" t="s">
        <v>43</v>
      </c>
      <c r="C261" s="69">
        <v>20</v>
      </c>
      <c r="D261" s="69">
        <v>100</v>
      </c>
      <c r="E261" s="69">
        <v>300</v>
      </c>
      <c r="I261" s="9"/>
      <c r="J261" s="9"/>
    </row>
    <row r="262" spans="1:10" x14ac:dyDescent="0.15">
      <c r="A262" s="42">
        <v>41907</v>
      </c>
      <c r="B262" s="69" t="s">
        <v>45</v>
      </c>
      <c r="C262" s="69">
        <v>0</v>
      </c>
      <c r="D262" s="69">
        <v>100</v>
      </c>
      <c r="E262" s="69">
        <v>300</v>
      </c>
      <c r="I262" s="9"/>
      <c r="J262" s="9"/>
    </row>
    <row r="263" spans="1:10" x14ac:dyDescent="0.15">
      <c r="A263" s="42">
        <v>41907</v>
      </c>
      <c r="B263" s="69" t="s">
        <v>46</v>
      </c>
      <c r="C263" s="69">
        <v>0</v>
      </c>
      <c r="D263" s="69">
        <v>100</v>
      </c>
      <c r="E263" s="69">
        <v>300</v>
      </c>
      <c r="I263" s="9"/>
      <c r="J263" s="9"/>
    </row>
    <row r="264" spans="1:10" x14ac:dyDescent="0.15">
      <c r="A264" s="42">
        <v>41907</v>
      </c>
      <c r="B264" s="69" t="s">
        <v>47</v>
      </c>
      <c r="C264" s="69">
        <v>0</v>
      </c>
      <c r="D264" s="69">
        <v>100</v>
      </c>
      <c r="E264" s="69">
        <v>300</v>
      </c>
      <c r="I264" s="9"/>
      <c r="J264" s="9"/>
    </row>
    <row r="265" spans="1:10" x14ac:dyDescent="0.15">
      <c r="A265" s="42">
        <v>41907</v>
      </c>
      <c r="B265" s="69" t="s">
        <v>48</v>
      </c>
      <c r="C265" s="69">
        <v>0</v>
      </c>
      <c r="D265" s="69">
        <v>100</v>
      </c>
      <c r="E265" s="69">
        <v>300</v>
      </c>
      <c r="I265" s="9"/>
      <c r="J265" s="9"/>
    </row>
    <row r="266" spans="1:10" x14ac:dyDescent="0.15">
      <c r="A266" s="42">
        <v>41907</v>
      </c>
      <c r="B266" s="69" t="s">
        <v>51</v>
      </c>
      <c r="C266" s="69">
        <v>0</v>
      </c>
      <c r="I266" s="9"/>
      <c r="J266" s="9"/>
    </row>
    <row r="267" spans="1:10" x14ac:dyDescent="0.15">
      <c r="A267" s="42">
        <v>41907</v>
      </c>
      <c r="B267" s="69" t="s">
        <v>52</v>
      </c>
      <c r="C267" s="69">
        <v>158</v>
      </c>
      <c r="I267" s="9"/>
      <c r="J267" s="9"/>
    </row>
    <row r="268" spans="1:10" x14ac:dyDescent="0.15">
      <c r="A268" s="42">
        <v>41907</v>
      </c>
      <c r="B268" s="69" t="s">
        <v>56</v>
      </c>
      <c r="C268" s="69">
        <v>367</v>
      </c>
      <c r="I268" s="9"/>
      <c r="J268" s="9"/>
    </row>
    <row r="269" spans="1:10" x14ac:dyDescent="0.15">
      <c r="A269" s="42">
        <v>41907</v>
      </c>
      <c r="B269" s="69" t="s">
        <v>44</v>
      </c>
      <c r="C269" s="69">
        <v>0</v>
      </c>
      <c r="D269" s="69">
        <v>100</v>
      </c>
      <c r="E269" s="69">
        <v>300</v>
      </c>
      <c r="I269" s="9"/>
      <c r="J269" s="9"/>
    </row>
    <row r="270" spans="1:10" x14ac:dyDescent="0.15">
      <c r="A270" s="42">
        <v>41907</v>
      </c>
      <c r="B270" s="69" t="s">
        <v>49</v>
      </c>
      <c r="C270" s="69">
        <v>0</v>
      </c>
      <c r="D270" s="69">
        <v>100</v>
      </c>
      <c r="E270" s="69">
        <v>300</v>
      </c>
      <c r="I270" s="9"/>
      <c r="J270" s="9"/>
    </row>
    <row r="271" spans="1:10" x14ac:dyDescent="0.15">
      <c r="A271" s="42">
        <v>41907</v>
      </c>
      <c r="B271" s="69" t="s">
        <v>50</v>
      </c>
      <c r="C271" s="69">
        <v>0</v>
      </c>
      <c r="D271" s="69">
        <v>100</v>
      </c>
      <c r="E271" s="69">
        <v>300</v>
      </c>
      <c r="I271" s="9"/>
      <c r="J271" s="9"/>
    </row>
    <row r="272" spans="1:10" x14ac:dyDescent="0.15">
      <c r="A272" s="42">
        <v>41907</v>
      </c>
      <c r="B272" s="69" t="s">
        <v>43</v>
      </c>
      <c r="C272" s="69">
        <v>1</v>
      </c>
      <c r="D272" s="69">
        <v>100</v>
      </c>
      <c r="E272" s="69">
        <v>300</v>
      </c>
      <c r="I272" s="9"/>
      <c r="J272" s="9"/>
    </row>
    <row r="273" spans="1:10" x14ac:dyDescent="0.15">
      <c r="A273" s="42">
        <v>41911</v>
      </c>
      <c r="B273" s="69" t="s">
        <v>45</v>
      </c>
      <c r="C273" s="69">
        <v>0</v>
      </c>
      <c r="D273" s="69">
        <v>100</v>
      </c>
      <c r="E273" s="69">
        <v>300</v>
      </c>
      <c r="I273" s="9"/>
      <c r="J273" s="9"/>
    </row>
    <row r="274" spans="1:10" x14ac:dyDescent="0.15">
      <c r="A274" s="42">
        <v>41911</v>
      </c>
      <c r="B274" s="69" t="s">
        <v>46</v>
      </c>
      <c r="C274" s="69">
        <v>0</v>
      </c>
      <c r="D274" s="69">
        <v>100</v>
      </c>
      <c r="E274" s="69">
        <v>300</v>
      </c>
      <c r="I274" s="9"/>
      <c r="J274" s="9"/>
    </row>
    <row r="275" spans="1:10" x14ac:dyDescent="0.15">
      <c r="A275" s="42">
        <v>41911</v>
      </c>
      <c r="B275" s="69" t="s">
        <v>47</v>
      </c>
      <c r="C275" s="69">
        <v>1</v>
      </c>
      <c r="D275" s="69">
        <v>100</v>
      </c>
      <c r="E275" s="69">
        <v>300</v>
      </c>
      <c r="I275" s="9"/>
      <c r="J275" s="9"/>
    </row>
    <row r="276" spans="1:10" x14ac:dyDescent="0.15">
      <c r="A276" s="42">
        <v>41911</v>
      </c>
      <c r="B276" s="69" t="s">
        <v>48</v>
      </c>
      <c r="C276" s="69">
        <v>0</v>
      </c>
      <c r="D276" s="69">
        <v>100</v>
      </c>
      <c r="E276" s="69">
        <v>300</v>
      </c>
      <c r="I276" s="9"/>
      <c r="J276" s="9"/>
    </row>
    <row r="277" spans="1:10" x14ac:dyDescent="0.15">
      <c r="A277" s="42">
        <v>41911</v>
      </c>
      <c r="B277" s="69" t="s">
        <v>53</v>
      </c>
      <c r="C277" s="69">
        <v>0</v>
      </c>
      <c r="I277" s="9"/>
      <c r="J277" s="9"/>
    </row>
    <row r="278" spans="1:10" x14ac:dyDescent="0.15">
      <c r="A278" s="42">
        <v>41911</v>
      </c>
      <c r="B278" s="69" t="s">
        <v>54</v>
      </c>
      <c r="C278" s="69">
        <v>227</v>
      </c>
      <c r="I278" s="9"/>
      <c r="J278" s="9"/>
    </row>
    <row r="279" spans="1:10" x14ac:dyDescent="0.15">
      <c r="A279" s="42">
        <v>41911</v>
      </c>
      <c r="B279" s="69" t="s">
        <v>55</v>
      </c>
      <c r="C279" s="69">
        <v>103</v>
      </c>
      <c r="I279" s="9"/>
      <c r="J279" s="9"/>
    </row>
    <row r="280" spans="1:10" x14ac:dyDescent="0.15">
      <c r="A280" s="42">
        <v>41911</v>
      </c>
      <c r="B280" s="69" t="s">
        <v>44</v>
      </c>
      <c r="C280" s="69">
        <v>1</v>
      </c>
      <c r="D280" s="69">
        <v>100</v>
      </c>
      <c r="E280" s="69">
        <v>300</v>
      </c>
      <c r="I280" s="9"/>
      <c r="J280" s="9"/>
    </row>
    <row r="281" spans="1:10" x14ac:dyDescent="0.15">
      <c r="A281" s="42">
        <v>41911</v>
      </c>
      <c r="B281" s="69" t="s">
        <v>49</v>
      </c>
      <c r="C281" s="69">
        <v>0</v>
      </c>
      <c r="D281" s="69">
        <v>100</v>
      </c>
      <c r="E281" s="69">
        <v>300</v>
      </c>
      <c r="I281" s="9"/>
      <c r="J281" s="9"/>
    </row>
    <row r="282" spans="1:10" x14ac:dyDescent="0.15">
      <c r="A282" s="42">
        <v>41911</v>
      </c>
      <c r="B282" s="69" t="s">
        <v>50</v>
      </c>
      <c r="C282" s="69">
        <v>0</v>
      </c>
      <c r="D282" s="69">
        <v>100</v>
      </c>
      <c r="E282" s="69">
        <v>300</v>
      </c>
      <c r="I282" s="9"/>
      <c r="J282" s="9"/>
    </row>
    <row r="283" spans="1:10" x14ac:dyDescent="0.15">
      <c r="A283" s="42">
        <v>41911</v>
      </c>
      <c r="B283" s="69" t="s">
        <v>43</v>
      </c>
      <c r="C283" s="69">
        <v>27</v>
      </c>
      <c r="D283" s="69">
        <v>100</v>
      </c>
      <c r="E283" s="69">
        <v>300</v>
      </c>
      <c r="I283" s="9"/>
      <c r="J283" s="9"/>
    </row>
    <row r="284" spans="1:10" x14ac:dyDescent="0.15">
      <c r="A284" s="42">
        <v>41921</v>
      </c>
      <c r="B284" s="69" t="s">
        <v>45</v>
      </c>
      <c r="C284" s="69">
        <v>0</v>
      </c>
      <c r="D284" s="69">
        <v>100</v>
      </c>
      <c r="E284" s="69">
        <v>300</v>
      </c>
      <c r="I284" s="9"/>
      <c r="J284" s="9"/>
    </row>
    <row r="285" spans="1:10" x14ac:dyDescent="0.15">
      <c r="A285" s="42">
        <v>41921</v>
      </c>
      <c r="B285" s="69" t="s">
        <v>46</v>
      </c>
      <c r="C285" s="69">
        <v>0</v>
      </c>
      <c r="D285" s="69">
        <v>100</v>
      </c>
      <c r="E285" s="69">
        <v>300</v>
      </c>
      <c r="I285" s="9"/>
      <c r="J285" s="9"/>
    </row>
    <row r="286" spans="1:10" x14ac:dyDescent="0.15">
      <c r="A286" s="42">
        <v>41921</v>
      </c>
      <c r="B286" s="69" t="s">
        <v>47</v>
      </c>
      <c r="C286" s="69">
        <v>0</v>
      </c>
      <c r="D286" s="69">
        <v>100</v>
      </c>
      <c r="E286" s="69">
        <v>300</v>
      </c>
      <c r="I286" s="9"/>
      <c r="J286" s="9"/>
    </row>
    <row r="287" spans="1:10" x14ac:dyDescent="0.15">
      <c r="A287" s="42">
        <v>41921</v>
      </c>
      <c r="B287" s="69" t="s">
        <v>48</v>
      </c>
      <c r="C287" s="69">
        <v>0</v>
      </c>
      <c r="D287" s="69">
        <v>100</v>
      </c>
      <c r="E287" s="69">
        <v>300</v>
      </c>
      <c r="I287" s="9"/>
      <c r="J287" s="9"/>
    </row>
    <row r="288" spans="1:10" x14ac:dyDescent="0.15">
      <c r="A288" s="42">
        <v>41921</v>
      </c>
      <c r="B288" s="69" t="s">
        <v>51</v>
      </c>
      <c r="C288" s="69">
        <v>3</v>
      </c>
      <c r="I288" s="9"/>
      <c r="J288" s="9"/>
    </row>
    <row r="289" spans="1:10" x14ac:dyDescent="0.15">
      <c r="A289" s="42">
        <v>41921</v>
      </c>
      <c r="B289" s="69" t="s">
        <v>52</v>
      </c>
      <c r="C289" s="69">
        <v>431</v>
      </c>
      <c r="I289" s="9"/>
      <c r="J289" s="9"/>
    </row>
    <row r="290" spans="1:10" x14ac:dyDescent="0.15">
      <c r="A290" s="42">
        <v>41921</v>
      </c>
      <c r="B290" s="69" t="s">
        <v>56</v>
      </c>
      <c r="C290" s="69">
        <v>458</v>
      </c>
      <c r="I290" s="9"/>
      <c r="J290" s="9"/>
    </row>
    <row r="291" spans="1:10" x14ac:dyDescent="0.15">
      <c r="A291" s="42">
        <v>41921</v>
      </c>
      <c r="B291" s="69" t="s">
        <v>44</v>
      </c>
      <c r="C291" s="69">
        <v>1</v>
      </c>
      <c r="D291" s="69">
        <v>100</v>
      </c>
      <c r="E291" s="69">
        <v>300</v>
      </c>
      <c r="I291" s="9"/>
      <c r="J291" s="9"/>
    </row>
    <row r="292" spans="1:10" x14ac:dyDescent="0.15">
      <c r="A292" s="42">
        <v>41921</v>
      </c>
      <c r="B292" s="69" t="s">
        <v>49</v>
      </c>
      <c r="C292" s="69">
        <v>0</v>
      </c>
      <c r="D292" s="69">
        <v>100</v>
      </c>
      <c r="E292" s="69">
        <v>300</v>
      </c>
      <c r="I292" s="9"/>
      <c r="J292" s="9"/>
    </row>
    <row r="293" spans="1:10" x14ac:dyDescent="0.15">
      <c r="A293" s="42">
        <v>41921</v>
      </c>
      <c r="B293" s="69" t="s">
        <v>50</v>
      </c>
      <c r="C293" s="69">
        <v>0</v>
      </c>
      <c r="D293" s="69">
        <v>100</v>
      </c>
      <c r="E293" s="69">
        <v>300</v>
      </c>
      <c r="I293" s="9"/>
      <c r="J293" s="9"/>
    </row>
    <row r="294" spans="1:10" x14ac:dyDescent="0.15">
      <c r="A294" s="42">
        <v>41921</v>
      </c>
      <c r="B294" s="69" t="s">
        <v>43</v>
      </c>
      <c r="C294" s="69">
        <v>0</v>
      </c>
      <c r="D294" s="69">
        <v>100</v>
      </c>
      <c r="E294" s="69">
        <v>300</v>
      </c>
      <c r="I294" s="9"/>
      <c r="J294" s="9"/>
    </row>
    <row r="295" spans="1:10" x14ac:dyDescent="0.15">
      <c r="A295" s="42">
        <v>41928</v>
      </c>
      <c r="B295" s="69" t="s">
        <v>45</v>
      </c>
      <c r="C295" s="69">
        <v>0</v>
      </c>
      <c r="D295" s="69">
        <v>100</v>
      </c>
      <c r="E295" s="69">
        <v>300</v>
      </c>
      <c r="I295" s="9"/>
      <c r="J295" s="9"/>
    </row>
    <row r="296" spans="1:10" x14ac:dyDescent="0.15">
      <c r="A296" s="42">
        <v>41928</v>
      </c>
      <c r="B296" s="69" t="s">
        <v>46</v>
      </c>
      <c r="C296" s="69">
        <v>0</v>
      </c>
      <c r="D296" s="69">
        <v>100</v>
      </c>
      <c r="E296" s="69">
        <v>300</v>
      </c>
      <c r="I296" s="9"/>
      <c r="J296" s="9"/>
    </row>
    <row r="297" spans="1:10" x14ac:dyDescent="0.15">
      <c r="A297" s="42">
        <v>41928</v>
      </c>
      <c r="B297" s="69" t="s">
        <v>47</v>
      </c>
      <c r="C297" s="69">
        <v>0</v>
      </c>
      <c r="D297" s="69">
        <v>100</v>
      </c>
      <c r="E297" s="69">
        <v>300</v>
      </c>
      <c r="I297" s="9"/>
      <c r="J297" s="9"/>
    </row>
    <row r="298" spans="1:10" x14ac:dyDescent="0.15">
      <c r="A298" s="42">
        <v>41928</v>
      </c>
      <c r="B298" s="69" t="s">
        <v>48</v>
      </c>
      <c r="C298" s="69">
        <v>0</v>
      </c>
      <c r="D298" s="69">
        <v>100</v>
      </c>
      <c r="E298" s="69">
        <v>300</v>
      </c>
      <c r="I298" s="9"/>
      <c r="J298" s="9"/>
    </row>
    <row r="299" spans="1:10" x14ac:dyDescent="0.15">
      <c r="A299" s="42">
        <v>41928</v>
      </c>
      <c r="B299" s="69" t="s">
        <v>53</v>
      </c>
      <c r="C299" s="69">
        <v>0</v>
      </c>
      <c r="I299" s="9"/>
      <c r="J299" s="9"/>
    </row>
    <row r="300" spans="1:10" x14ac:dyDescent="0.15">
      <c r="A300" s="42">
        <v>41928</v>
      </c>
      <c r="B300" s="69" t="s">
        <v>54</v>
      </c>
      <c r="C300" s="69">
        <v>469</v>
      </c>
      <c r="I300" s="9"/>
      <c r="J300" s="9"/>
    </row>
    <row r="301" spans="1:10" x14ac:dyDescent="0.15">
      <c r="A301" s="42">
        <v>41928</v>
      </c>
      <c r="B301" s="69" t="s">
        <v>55</v>
      </c>
      <c r="C301" s="69">
        <v>11</v>
      </c>
      <c r="I301" s="9"/>
      <c r="J301" s="9"/>
    </row>
    <row r="302" spans="1:10" x14ac:dyDescent="0.15">
      <c r="A302" s="42">
        <v>41928</v>
      </c>
      <c r="B302" s="69" t="s">
        <v>44</v>
      </c>
      <c r="C302" s="69">
        <v>0</v>
      </c>
      <c r="D302" s="69">
        <v>100</v>
      </c>
      <c r="E302" s="69">
        <v>300</v>
      </c>
      <c r="I302" s="9"/>
      <c r="J302" s="9"/>
    </row>
    <row r="303" spans="1:10" x14ac:dyDescent="0.15">
      <c r="A303" s="42">
        <v>41928</v>
      </c>
      <c r="B303" s="69" t="s">
        <v>49</v>
      </c>
      <c r="C303" s="69">
        <v>0</v>
      </c>
      <c r="D303" s="69">
        <v>100</v>
      </c>
      <c r="E303" s="69">
        <v>300</v>
      </c>
      <c r="I303" s="9"/>
      <c r="J303" s="9"/>
    </row>
    <row r="304" spans="1:10" x14ac:dyDescent="0.15">
      <c r="A304" s="42">
        <v>41928</v>
      </c>
      <c r="B304" s="69" t="s">
        <v>50</v>
      </c>
      <c r="C304" s="69">
        <v>0</v>
      </c>
      <c r="D304" s="69">
        <v>100</v>
      </c>
      <c r="E304" s="69">
        <v>300</v>
      </c>
      <c r="I304" s="9"/>
      <c r="J304" s="9"/>
    </row>
    <row r="305" spans="1:10" x14ac:dyDescent="0.15">
      <c r="A305" s="42">
        <v>41928</v>
      </c>
      <c r="B305" s="69" t="s">
        <v>43</v>
      </c>
      <c r="C305" s="69">
        <v>0</v>
      </c>
      <c r="D305" s="69">
        <v>100</v>
      </c>
      <c r="E305" s="69">
        <v>300</v>
      </c>
      <c r="I305" s="9"/>
      <c r="J305" s="9"/>
    </row>
    <row r="306" spans="1:10" x14ac:dyDescent="0.15">
      <c r="A306" s="42">
        <v>41935</v>
      </c>
      <c r="B306" s="69" t="s">
        <v>45</v>
      </c>
      <c r="C306" s="69">
        <v>0</v>
      </c>
      <c r="D306" s="69">
        <v>100</v>
      </c>
      <c r="E306" s="69">
        <v>300</v>
      </c>
      <c r="I306" s="9"/>
      <c r="J306" s="9"/>
    </row>
    <row r="307" spans="1:10" x14ac:dyDescent="0.15">
      <c r="A307" s="42">
        <v>41935</v>
      </c>
      <c r="B307" s="69" t="s">
        <v>46</v>
      </c>
      <c r="C307" s="69">
        <v>0</v>
      </c>
      <c r="D307" s="69">
        <v>100</v>
      </c>
      <c r="E307" s="69">
        <v>300</v>
      </c>
      <c r="I307" s="9"/>
      <c r="J307" s="9"/>
    </row>
    <row r="308" spans="1:10" x14ac:dyDescent="0.15">
      <c r="A308" s="42">
        <v>41935</v>
      </c>
      <c r="B308" s="69" t="s">
        <v>47</v>
      </c>
      <c r="C308" s="69">
        <v>0</v>
      </c>
      <c r="D308" s="69">
        <v>100</v>
      </c>
      <c r="E308" s="69">
        <v>300</v>
      </c>
      <c r="I308" s="9"/>
      <c r="J308" s="9"/>
    </row>
    <row r="309" spans="1:10" x14ac:dyDescent="0.15">
      <c r="A309" s="42">
        <v>41935</v>
      </c>
      <c r="B309" s="69" t="s">
        <v>48</v>
      </c>
      <c r="C309" s="69">
        <v>0</v>
      </c>
      <c r="D309" s="69">
        <v>100</v>
      </c>
      <c r="E309" s="69">
        <v>300</v>
      </c>
      <c r="I309" s="9"/>
      <c r="J309" s="9"/>
    </row>
    <row r="310" spans="1:10" x14ac:dyDescent="0.15">
      <c r="A310" s="42">
        <v>41935</v>
      </c>
      <c r="B310" s="69" t="s">
        <v>51</v>
      </c>
      <c r="C310" s="69">
        <v>0</v>
      </c>
      <c r="I310" s="9"/>
      <c r="J310" s="9"/>
    </row>
    <row r="311" spans="1:10" x14ac:dyDescent="0.15">
      <c r="A311" s="42">
        <v>41935</v>
      </c>
      <c r="B311" s="69" t="s">
        <v>52</v>
      </c>
      <c r="C311" s="69">
        <v>638</v>
      </c>
      <c r="I311" s="9"/>
      <c r="J311" s="9"/>
    </row>
    <row r="312" spans="1:10" x14ac:dyDescent="0.15">
      <c r="A312" s="42">
        <v>41935</v>
      </c>
      <c r="B312" s="69" t="s">
        <v>56</v>
      </c>
      <c r="C312" s="69">
        <v>355</v>
      </c>
      <c r="I312" s="9"/>
      <c r="J312" s="9"/>
    </row>
    <row r="313" spans="1:10" x14ac:dyDescent="0.15">
      <c r="A313" s="42">
        <v>41935</v>
      </c>
      <c r="B313" s="69" t="s">
        <v>44</v>
      </c>
      <c r="C313" s="69">
        <v>0</v>
      </c>
      <c r="D313" s="69">
        <v>100</v>
      </c>
      <c r="E313" s="69">
        <v>300</v>
      </c>
      <c r="I313" s="9"/>
      <c r="J313" s="9"/>
    </row>
    <row r="314" spans="1:10" x14ac:dyDescent="0.15">
      <c r="A314" s="42">
        <v>41935</v>
      </c>
      <c r="B314" s="69" t="s">
        <v>49</v>
      </c>
      <c r="C314" s="69">
        <v>0</v>
      </c>
      <c r="D314" s="69">
        <v>100</v>
      </c>
      <c r="E314" s="69">
        <v>300</v>
      </c>
      <c r="I314" s="9"/>
      <c r="J314" s="9"/>
    </row>
    <row r="315" spans="1:10" x14ac:dyDescent="0.15">
      <c r="A315" s="42">
        <v>41935</v>
      </c>
      <c r="B315" s="69" t="s">
        <v>50</v>
      </c>
      <c r="C315" s="69">
        <v>0</v>
      </c>
      <c r="D315" s="69">
        <v>100</v>
      </c>
      <c r="E315" s="69">
        <v>300</v>
      </c>
      <c r="I315" s="9"/>
      <c r="J315" s="9"/>
    </row>
    <row r="316" spans="1:10" x14ac:dyDescent="0.15">
      <c r="A316" s="42">
        <v>41935</v>
      </c>
      <c r="B316" s="69" t="s">
        <v>43</v>
      </c>
      <c r="C316" s="69">
        <v>0</v>
      </c>
      <c r="D316" s="69">
        <v>100</v>
      </c>
      <c r="E316" s="69">
        <v>300</v>
      </c>
      <c r="I316" s="9"/>
      <c r="J316" s="9"/>
    </row>
    <row r="317" spans="1:10" x14ac:dyDescent="0.15">
      <c r="A317" s="42">
        <v>41942</v>
      </c>
      <c r="B317" s="69" t="s">
        <v>45</v>
      </c>
      <c r="C317" s="69">
        <v>0</v>
      </c>
      <c r="D317" s="69">
        <v>100</v>
      </c>
      <c r="E317" s="69">
        <v>300</v>
      </c>
      <c r="I317" s="9"/>
      <c r="J317" s="9"/>
    </row>
    <row r="318" spans="1:10" x14ac:dyDescent="0.15">
      <c r="A318" s="42">
        <v>41942</v>
      </c>
      <c r="B318" s="69" t="s">
        <v>46</v>
      </c>
      <c r="C318" s="69">
        <v>0</v>
      </c>
      <c r="D318" s="69">
        <v>100</v>
      </c>
      <c r="E318" s="69">
        <v>300</v>
      </c>
      <c r="I318" s="9"/>
      <c r="J318" s="9"/>
    </row>
    <row r="319" spans="1:10" x14ac:dyDescent="0.15">
      <c r="A319" s="42">
        <v>41942</v>
      </c>
      <c r="B319" s="69" t="s">
        <v>47</v>
      </c>
      <c r="C319" s="69">
        <v>0</v>
      </c>
      <c r="D319" s="69">
        <v>100</v>
      </c>
      <c r="E319" s="69">
        <v>300</v>
      </c>
      <c r="I319" s="9"/>
      <c r="J319" s="9"/>
    </row>
    <row r="320" spans="1:10" x14ac:dyDescent="0.15">
      <c r="A320" s="42">
        <v>41942</v>
      </c>
      <c r="B320" s="69" t="s">
        <v>48</v>
      </c>
      <c r="C320" s="69">
        <v>0</v>
      </c>
      <c r="D320" s="69">
        <v>100</v>
      </c>
      <c r="E320" s="69">
        <v>300</v>
      </c>
      <c r="I320" s="9"/>
      <c r="J320" s="9"/>
    </row>
    <row r="321" spans="1:10" x14ac:dyDescent="0.15">
      <c r="A321" s="42">
        <v>41942</v>
      </c>
      <c r="B321" s="69" t="s">
        <v>53</v>
      </c>
      <c r="C321" s="69">
        <v>0</v>
      </c>
      <c r="I321" s="9"/>
      <c r="J321" s="9"/>
    </row>
    <row r="322" spans="1:10" x14ac:dyDescent="0.15">
      <c r="A322" s="42">
        <v>41942</v>
      </c>
      <c r="B322" s="69" t="s">
        <v>54</v>
      </c>
      <c r="C322" s="69">
        <v>1100</v>
      </c>
      <c r="I322" s="9"/>
      <c r="J322" s="9"/>
    </row>
    <row r="323" spans="1:10" x14ac:dyDescent="0.15">
      <c r="A323" s="42">
        <v>41942</v>
      </c>
      <c r="B323" s="69" t="s">
        <v>55</v>
      </c>
      <c r="C323" s="69">
        <v>650</v>
      </c>
      <c r="I323" s="9"/>
      <c r="J323" s="9"/>
    </row>
    <row r="324" spans="1:10" x14ac:dyDescent="0.15">
      <c r="A324" s="42">
        <v>41942</v>
      </c>
      <c r="B324" s="69" t="s">
        <v>44</v>
      </c>
      <c r="C324" s="69">
        <v>0</v>
      </c>
      <c r="D324" s="69">
        <v>100</v>
      </c>
      <c r="E324" s="69">
        <v>300</v>
      </c>
      <c r="I324" s="9"/>
      <c r="J324" s="9"/>
    </row>
    <row r="325" spans="1:10" x14ac:dyDescent="0.15">
      <c r="A325" s="42">
        <v>41942</v>
      </c>
      <c r="B325" s="69" t="s">
        <v>49</v>
      </c>
      <c r="C325" s="69">
        <v>0</v>
      </c>
      <c r="D325" s="69">
        <v>100</v>
      </c>
      <c r="E325" s="69">
        <v>300</v>
      </c>
      <c r="I325" s="9"/>
      <c r="J325" s="9"/>
    </row>
    <row r="326" spans="1:10" x14ac:dyDescent="0.15">
      <c r="A326" s="42">
        <v>41942</v>
      </c>
      <c r="B326" s="69" t="s">
        <v>50</v>
      </c>
      <c r="C326" s="69">
        <v>0</v>
      </c>
      <c r="D326" s="69">
        <v>100</v>
      </c>
      <c r="E326" s="69">
        <v>300</v>
      </c>
      <c r="I326" s="9"/>
      <c r="J326" s="9"/>
    </row>
    <row r="327" spans="1:10" x14ac:dyDescent="0.15">
      <c r="A327" s="42">
        <v>41942</v>
      </c>
      <c r="B327" s="69" t="s">
        <v>43</v>
      </c>
      <c r="C327" s="69">
        <v>1</v>
      </c>
      <c r="D327" s="69">
        <v>100</v>
      </c>
      <c r="E327" s="69">
        <v>300</v>
      </c>
      <c r="I327" s="9"/>
      <c r="J327" s="9"/>
    </row>
    <row r="328" spans="1:10" x14ac:dyDescent="0.15">
      <c r="A328" s="42">
        <v>41949</v>
      </c>
      <c r="B328" s="69" t="s">
        <v>45</v>
      </c>
      <c r="C328" s="69">
        <v>1</v>
      </c>
      <c r="D328" s="69">
        <v>100</v>
      </c>
      <c r="E328" s="69">
        <v>300</v>
      </c>
      <c r="I328" s="9"/>
      <c r="J328" s="9"/>
    </row>
    <row r="329" spans="1:10" x14ac:dyDescent="0.15">
      <c r="A329" s="42">
        <v>41949</v>
      </c>
      <c r="B329" s="69" t="s">
        <v>46</v>
      </c>
      <c r="C329" s="69">
        <v>2</v>
      </c>
      <c r="D329" s="69">
        <v>100</v>
      </c>
      <c r="E329" s="69">
        <v>300</v>
      </c>
      <c r="I329" s="9"/>
      <c r="J329" s="9"/>
    </row>
    <row r="330" spans="1:10" x14ac:dyDescent="0.15">
      <c r="A330" s="42">
        <v>41949</v>
      </c>
      <c r="B330" s="69" t="s">
        <v>47</v>
      </c>
      <c r="C330" s="69">
        <v>0</v>
      </c>
      <c r="D330" s="69">
        <v>100</v>
      </c>
      <c r="E330" s="69">
        <v>300</v>
      </c>
      <c r="I330" s="9"/>
      <c r="J330" s="9"/>
    </row>
    <row r="331" spans="1:10" x14ac:dyDescent="0.15">
      <c r="A331" s="42">
        <v>41949</v>
      </c>
      <c r="B331" s="69" t="s">
        <v>48</v>
      </c>
      <c r="C331" s="69">
        <v>0</v>
      </c>
      <c r="D331" s="69">
        <v>100</v>
      </c>
      <c r="E331" s="69">
        <v>300</v>
      </c>
      <c r="I331" s="9"/>
      <c r="J331" s="9"/>
    </row>
    <row r="332" spans="1:10" x14ac:dyDescent="0.15">
      <c r="A332" s="42">
        <v>41949</v>
      </c>
      <c r="B332" s="69" t="s">
        <v>51</v>
      </c>
      <c r="C332" s="69">
        <v>0</v>
      </c>
      <c r="I332" s="9"/>
      <c r="J332" s="9"/>
    </row>
    <row r="333" spans="1:10" x14ac:dyDescent="0.15">
      <c r="A333" s="42">
        <v>41949</v>
      </c>
      <c r="B333" s="69" t="s">
        <v>52</v>
      </c>
      <c r="C333" s="69">
        <v>1230</v>
      </c>
      <c r="I333" s="9"/>
      <c r="J333" s="9"/>
    </row>
    <row r="334" spans="1:10" x14ac:dyDescent="0.15">
      <c r="A334" s="42">
        <v>41949</v>
      </c>
      <c r="B334" s="69" t="s">
        <v>56</v>
      </c>
      <c r="C334" s="69">
        <v>1080</v>
      </c>
      <c r="I334" s="9"/>
      <c r="J334" s="9"/>
    </row>
    <row r="335" spans="1:10" x14ac:dyDescent="0.15">
      <c r="A335" s="42">
        <v>41949</v>
      </c>
      <c r="B335" s="69" t="s">
        <v>44</v>
      </c>
      <c r="C335" s="69">
        <v>0</v>
      </c>
      <c r="D335" s="69">
        <v>100</v>
      </c>
      <c r="E335" s="69">
        <v>300</v>
      </c>
      <c r="I335" s="9"/>
      <c r="J335" s="9"/>
    </row>
    <row r="336" spans="1:10" x14ac:dyDescent="0.15">
      <c r="A336" s="42">
        <v>41949</v>
      </c>
      <c r="B336" s="69" t="s">
        <v>49</v>
      </c>
      <c r="C336" s="69">
        <v>0</v>
      </c>
      <c r="D336" s="69">
        <v>100</v>
      </c>
      <c r="E336" s="69">
        <v>300</v>
      </c>
      <c r="I336" s="9"/>
      <c r="J336" s="9"/>
    </row>
    <row r="337" spans="1:10" x14ac:dyDescent="0.15">
      <c r="A337" s="42">
        <v>41949</v>
      </c>
      <c r="B337" s="69" t="s">
        <v>50</v>
      </c>
      <c r="C337" s="69">
        <v>0</v>
      </c>
      <c r="D337" s="69">
        <v>100</v>
      </c>
      <c r="E337" s="69">
        <v>300</v>
      </c>
      <c r="I337" s="9"/>
      <c r="J337" s="9"/>
    </row>
    <row r="338" spans="1:10" x14ac:dyDescent="0.15">
      <c r="A338" s="42">
        <v>41949</v>
      </c>
      <c r="B338" s="69" t="s">
        <v>43</v>
      </c>
      <c r="C338" s="69">
        <v>0</v>
      </c>
      <c r="D338" s="69">
        <v>100</v>
      </c>
      <c r="E338" s="69">
        <v>300</v>
      </c>
      <c r="I338" s="9"/>
      <c r="J338" s="9"/>
    </row>
    <row r="339" spans="1:10" x14ac:dyDescent="0.15">
      <c r="A339" s="42">
        <v>41956</v>
      </c>
      <c r="B339" s="69" t="s">
        <v>45</v>
      </c>
      <c r="C339" s="69">
        <v>0</v>
      </c>
      <c r="D339" s="69">
        <v>100</v>
      </c>
      <c r="E339" s="69">
        <v>300</v>
      </c>
      <c r="I339" s="9"/>
      <c r="J339" s="9"/>
    </row>
    <row r="340" spans="1:10" x14ac:dyDescent="0.15">
      <c r="A340" s="42">
        <v>41956</v>
      </c>
      <c r="B340" s="69" t="s">
        <v>46</v>
      </c>
      <c r="C340" s="69">
        <v>0</v>
      </c>
      <c r="D340" s="69">
        <v>100</v>
      </c>
      <c r="E340" s="69">
        <v>300</v>
      </c>
      <c r="I340" s="9"/>
      <c r="J340" s="9"/>
    </row>
    <row r="341" spans="1:10" x14ac:dyDescent="0.15">
      <c r="A341" s="42">
        <v>41956</v>
      </c>
      <c r="B341" s="69" t="s">
        <v>47</v>
      </c>
      <c r="C341" s="69">
        <v>0</v>
      </c>
      <c r="D341" s="69">
        <v>100</v>
      </c>
      <c r="E341" s="69">
        <v>300</v>
      </c>
      <c r="I341" s="9"/>
      <c r="J341" s="9"/>
    </row>
    <row r="342" spans="1:10" x14ac:dyDescent="0.15">
      <c r="A342" s="42">
        <v>41956</v>
      </c>
      <c r="B342" s="69" t="s">
        <v>48</v>
      </c>
      <c r="C342" s="69">
        <v>0</v>
      </c>
      <c r="D342" s="69">
        <v>100</v>
      </c>
      <c r="E342" s="69">
        <v>300</v>
      </c>
      <c r="I342" s="9"/>
      <c r="J342" s="9"/>
    </row>
    <row r="343" spans="1:10" x14ac:dyDescent="0.15">
      <c r="A343" s="42">
        <v>41956</v>
      </c>
      <c r="B343" s="69" t="s">
        <v>53</v>
      </c>
      <c r="C343" s="69">
        <v>0</v>
      </c>
      <c r="I343" s="9"/>
      <c r="J343" s="9"/>
    </row>
    <row r="344" spans="1:10" x14ac:dyDescent="0.15">
      <c r="A344" s="42">
        <v>41956</v>
      </c>
      <c r="B344" s="69" t="s">
        <v>54</v>
      </c>
      <c r="C344" s="69">
        <v>410</v>
      </c>
      <c r="I344" s="9"/>
      <c r="J344" s="9"/>
    </row>
    <row r="345" spans="1:10" x14ac:dyDescent="0.15">
      <c r="A345" s="42">
        <v>41956</v>
      </c>
      <c r="B345" s="69" t="s">
        <v>44</v>
      </c>
      <c r="C345" s="69">
        <v>0</v>
      </c>
      <c r="D345" s="69">
        <v>100</v>
      </c>
      <c r="E345" s="69">
        <v>300</v>
      </c>
      <c r="I345" s="9"/>
      <c r="J345" s="9"/>
    </row>
    <row r="346" spans="1:10" x14ac:dyDescent="0.15">
      <c r="A346" s="42">
        <v>41956</v>
      </c>
      <c r="B346" s="69" t="s">
        <v>49</v>
      </c>
      <c r="C346" s="69">
        <v>0</v>
      </c>
      <c r="D346" s="69">
        <v>100</v>
      </c>
      <c r="E346" s="69">
        <v>300</v>
      </c>
      <c r="I346" s="9"/>
      <c r="J346" s="9"/>
    </row>
    <row r="347" spans="1:10" x14ac:dyDescent="0.15">
      <c r="A347" s="42">
        <v>41956</v>
      </c>
      <c r="B347" s="69" t="s">
        <v>50</v>
      </c>
      <c r="C347" s="69">
        <v>1</v>
      </c>
      <c r="D347" s="69">
        <v>100</v>
      </c>
      <c r="E347" s="69">
        <v>300</v>
      </c>
      <c r="I347" s="9"/>
      <c r="J347" s="9"/>
    </row>
    <row r="348" spans="1:10" x14ac:dyDescent="0.15">
      <c r="A348" s="42">
        <v>41956</v>
      </c>
      <c r="B348" s="69" t="s">
        <v>43</v>
      </c>
      <c r="C348" s="69">
        <v>0</v>
      </c>
      <c r="D348" s="69">
        <v>100</v>
      </c>
      <c r="E348" s="69">
        <v>300</v>
      </c>
      <c r="I348" s="9"/>
      <c r="J348" s="9"/>
    </row>
    <row r="349" spans="1:10" x14ac:dyDescent="0.15">
      <c r="A349" s="42">
        <v>41958</v>
      </c>
      <c r="B349" s="69" t="s">
        <v>55</v>
      </c>
      <c r="C349" s="69">
        <v>1100</v>
      </c>
      <c r="I349" s="9"/>
      <c r="J349" s="9"/>
    </row>
    <row r="350" spans="1:10" x14ac:dyDescent="0.15">
      <c r="A350" s="42">
        <v>41958</v>
      </c>
      <c r="B350" s="69" t="s">
        <v>43</v>
      </c>
      <c r="C350" s="69">
        <v>0</v>
      </c>
      <c r="D350" s="69">
        <v>100</v>
      </c>
      <c r="E350" s="69">
        <v>300</v>
      </c>
      <c r="I350" s="9"/>
      <c r="J350" s="9"/>
    </row>
    <row r="351" spans="1:10" x14ac:dyDescent="0.15">
      <c r="A351" s="42">
        <v>41963</v>
      </c>
      <c r="B351" s="69" t="s">
        <v>45</v>
      </c>
      <c r="C351" s="69">
        <v>0</v>
      </c>
      <c r="D351" s="69">
        <v>100</v>
      </c>
      <c r="E351" s="69">
        <v>300</v>
      </c>
      <c r="I351" s="9"/>
      <c r="J351" s="9"/>
    </row>
    <row r="352" spans="1:10" x14ac:dyDescent="0.15">
      <c r="A352" s="42">
        <v>41963</v>
      </c>
      <c r="B352" s="69" t="s">
        <v>46</v>
      </c>
      <c r="C352" s="69">
        <v>0</v>
      </c>
      <c r="D352" s="69">
        <v>100</v>
      </c>
      <c r="E352" s="69">
        <v>300</v>
      </c>
      <c r="I352" s="9"/>
      <c r="J352" s="9"/>
    </row>
    <row r="353" spans="1:10" x14ac:dyDescent="0.15">
      <c r="A353" s="42">
        <v>41963</v>
      </c>
      <c r="B353" s="69" t="s">
        <v>47</v>
      </c>
      <c r="C353" s="69">
        <v>0</v>
      </c>
      <c r="D353" s="69">
        <v>100</v>
      </c>
      <c r="E353" s="69">
        <v>300</v>
      </c>
      <c r="I353" s="9"/>
      <c r="J353" s="9"/>
    </row>
    <row r="354" spans="1:10" x14ac:dyDescent="0.15">
      <c r="A354" s="42">
        <v>41963</v>
      </c>
      <c r="B354" s="69" t="s">
        <v>48</v>
      </c>
      <c r="C354" s="69">
        <v>0</v>
      </c>
      <c r="D354" s="69">
        <v>100</v>
      </c>
      <c r="E354" s="69">
        <v>300</v>
      </c>
      <c r="I354" s="9"/>
      <c r="J354" s="9"/>
    </row>
    <row r="355" spans="1:10" x14ac:dyDescent="0.15">
      <c r="A355" s="42">
        <v>41963</v>
      </c>
      <c r="B355" s="69" t="s">
        <v>51</v>
      </c>
      <c r="C355" s="69">
        <v>1</v>
      </c>
      <c r="I355" s="9"/>
      <c r="J355" s="9"/>
    </row>
    <row r="356" spans="1:10" x14ac:dyDescent="0.15">
      <c r="A356" s="42">
        <v>41963</v>
      </c>
      <c r="B356" s="69" t="s">
        <v>52</v>
      </c>
      <c r="C356" s="69">
        <v>1020</v>
      </c>
      <c r="I356" s="9"/>
      <c r="J356" s="9"/>
    </row>
    <row r="357" spans="1:10" x14ac:dyDescent="0.15">
      <c r="A357" s="42">
        <v>41963</v>
      </c>
      <c r="B357" s="69" t="s">
        <v>56</v>
      </c>
      <c r="C357" s="69">
        <v>980</v>
      </c>
      <c r="I357" s="9"/>
      <c r="J357" s="9"/>
    </row>
    <row r="358" spans="1:10" x14ac:dyDescent="0.15">
      <c r="A358" s="42">
        <v>41963</v>
      </c>
      <c r="B358" s="69" t="s">
        <v>44</v>
      </c>
      <c r="C358" s="69">
        <v>0</v>
      </c>
      <c r="D358" s="69">
        <v>100</v>
      </c>
      <c r="E358" s="69">
        <v>300</v>
      </c>
      <c r="I358" s="9"/>
      <c r="J358" s="9"/>
    </row>
    <row r="359" spans="1:10" x14ac:dyDescent="0.15">
      <c r="A359" s="42">
        <v>41963</v>
      </c>
      <c r="B359" s="69" t="s">
        <v>49</v>
      </c>
      <c r="C359" s="69">
        <v>0</v>
      </c>
      <c r="D359" s="69">
        <v>100</v>
      </c>
      <c r="E359" s="69">
        <v>300</v>
      </c>
      <c r="I359" s="9"/>
      <c r="J359" s="9"/>
    </row>
    <row r="360" spans="1:10" x14ac:dyDescent="0.15">
      <c r="A360" s="42">
        <v>41963</v>
      </c>
      <c r="B360" s="69" t="s">
        <v>50</v>
      </c>
      <c r="C360" s="69">
        <v>0</v>
      </c>
      <c r="D360" s="69">
        <v>100</v>
      </c>
      <c r="E360" s="69">
        <v>300</v>
      </c>
      <c r="I360" s="9"/>
      <c r="J360" s="9"/>
    </row>
    <row r="361" spans="1:10" x14ac:dyDescent="0.15">
      <c r="A361" s="42">
        <v>41963</v>
      </c>
      <c r="B361" s="69" t="s">
        <v>43</v>
      </c>
      <c r="C361" s="69">
        <v>0</v>
      </c>
      <c r="D361" s="69">
        <v>100</v>
      </c>
      <c r="E361" s="69">
        <v>300</v>
      </c>
      <c r="I361" s="9"/>
      <c r="J361" s="9"/>
    </row>
    <row r="362" spans="1:10" x14ac:dyDescent="0.15">
      <c r="A362" s="42">
        <v>41970</v>
      </c>
      <c r="B362" s="69" t="s">
        <v>45</v>
      </c>
      <c r="C362" s="69">
        <v>0</v>
      </c>
      <c r="D362" s="69">
        <v>100</v>
      </c>
      <c r="E362" s="69">
        <v>300</v>
      </c>
      <c r="I362" s="9"/>
      <c r="J362" s="9"/>
    </row>
    <row r="363" spans="1:10" x14ac:dyDescent="0.15">
      <c r="A363" s="42">
        <v>41970</v>
      </c>
      <c r="B363" s="69" t="s">
        <v>46</v>
      </c>
      <c r="C363" s="69">
        <v>0</v>
      </c>
      <c r="D363" s="69">
        <v>100</v>
      </c>
      <c r="E363" s="69">
        <v>300</v>
      </c>
      <c r="I363" s="9"/>
      <c r="J363" s="9"/>
    </row>
    <row r="364" spans="1:10" x14ac:dyDescent="0.15">
      <c r="A364" s="42">
        <v>41970</v>
      </c>
      <c r="B364" s="69" t="s">
        <v>47</v>
      </c>
      <c r="C364" s="69">
        <v>0</v>
      </c>
      <c r="D364" s="69">
        <v>100</v>
      </c>
      <c r="E364" s="69">
        <v>300</v>
      </c>
      <c r="I364" s="9"/>
      <c r="J364" s="9"/>
    </row>
    <row r="365" spans="1:10" x14ac:dyDescent="0.15">
      <c r="A365" s="42">
        <v>41970</v>
      </c>
      <c r="B365" s="69" t="s">
        <v>48</v>
      </c>
      <c r="C365" s="69">
        <v>0</v>
      </c>
      <c r="D365" s="69">
        <v>100</v>
      </c>
      <c r="E365" s="69">
        <v>300</v>
      </c>
      <c r="I365" s="9"/>
      <c r="J365" s="9"/>
    </row>
    <row r="366" spans="1:10" x14ac:dyDescent="0.15">
      <c r="A366" s="42">
        <v>41970</v>
      </c>
      <c r="B366" s="69" t="s">
        <v>53</v>
      </c>
      <c r="C366" s="69">
        <v>0</v>
      </c>
      <c r="I366" s="9"/>
      <c r="J366" s="9"/>
    </row>
    <row r="367" spans="1:10" x14ac:dyDescent="0.15">
      <c r="A367" s="42">
        <v>41970</v>
      </c>
      <c r="B367" s="69" t="s">
        <v>54</v>
      </c>
      <c r="C367" s="69">
        <v>6550</v>
      </c>
      <c r="I367" s="9"/>
      <c r="J367" s="9"/>
    </row>
    <row r="368" spans="1:10" x14ac:dyDescent="0.15">
      <c r="A368" s="42">
        <v>41970</v>
      </c>
      <c r="B368" s="69" t="s">
        <v>55</v>
      </c>
      <c r="C368" s="69">
        <v>1720</v>
      </c>
      <c r="I368" s="9"/>
      <c r="J368" s="9"/>
    </row>
    <row r="369" spans="1:10" x14ac:dyDescent="0.15">
      <c r="A369" s="42">
        <v>41970</v>
      </c>
      <c r="B369" s="69" t="s">
        <v>44</v>
      </c>
      <c r="C369" s="69">
        <v>0</v>
      </c>
      <c r="D369" s="69">
        <v>100</v>
      </c>
      <c r="E369" s="69">
        <v>300</v>
      </c>
      <c r="I369" s="9"/>
      <c r="J369" s="9"/>
    </row>
    <row r="370" spans="1:10" x14ac:dyDescent="0.15">
      <c r="A370" s="42">
        <v>41970</v>
      </c>
      <c r="B370" s="69" t="s">
        <v>49</v>
      </c>
      <c r="C370" s="69">
        <v>0</v>
      </c>
      <c r="D370" s="69">
        <v>100</v>
      </c>
      <c r="E370" s="69">
        <v>300</v>
      </c>
      <c r="I370" s="9"/>
      <c r="J370" s="9"/>
    </row>
    <row r="371" spans="1:10" x14ac:dyDescent="0.15">
      <c r="A371" s="42">
        <v>41970</v>
      </c>
      <c r="B371" s="69" t="s">
        <v>50</v>
      </c>
      <c r="C371" s="69">
        <v>0</v>
      </c>
      <c r="D371" s="69">
        <v>100</v>
      </c>
      <c r="E371" s="69">
        <v>300</v>
      </c>
      <c r="I371" s="9"/>
      <c r="J371" s="9"/>
    </row>
    <row r="372" spans="1:10" x14ac:dyDescent="0.15">
      <c r="A372" s="42">
        <v>41970</v>
      </c>
      <c r="B372" s="69" t="s">
        <v>43</v>
      </c>
      <c r="C372" s="69">
        <v>0</v>
      </c>
      <c r="D372" s="69">
        <v>100</v>
      </c>
      <c r="E372" s="69">
        <v>300</v>
      </c>
      <c r="I372" s="9"/>
      <c r="J372" s="9"/>
    </row>
    <row r="373" spans="1:10" x14ac:dyDescent="0.15">
      <c r="A373" s="42">
        <v>41977</v>
      </c>
      <c r="B373" s="69" t="s">
        <v>45</v>
      </c>
      <c r="C373" s="69">
        <v>2</v>
      </c>
      <c r="D373" s="69">
        <v>100</v>
      </c>
      <c r="E373" s="69">
        <v>300</v>
      </c>
      <c r="I373" s="9"/>
      <c r="J373" s="9"/>
    </row>
    <row r="374" spans="1:10" x14ac:dyDescent="0.15">
      <c r="A374" s="42">
        <v>41977</v>
      </c>
      <c r="B374" s="69" t="s">
        <v>46</v>
      </c>
      <c r="C374" s="69">
        <v>1</v>
      </c>
      <c r="D374" s="69">
        <v>100</v>
      </c>
      <c r="E374" s="69">
        <v>300</v>
      </c>
      <c r="I374" s="9"/>
      <c r="J374" s="9"/>
    </row>
    <row r="375" spans="1:10" x14ac:dyDescent="0.15">
      <c r="A375" s="42">
        <v>41977</v>
      </c>
      <c r="B375" s="69" t="s">
        <v>47</v>
      </c>
      <c r="C375" s="69">
        <v>0</v>
      </c>
      <c r="D375" s="69">
        <v>100</v>
      </c>
      <c r="E375" s="69">
        <v>300</v>
      </c>
      <c r="I375" s="9"/>
      <c r="J375" s="9"/>
    </row>
    <row r="376" spans="1:10" x14ac:dyDescent="0.15">
      <c r="A376" s="42">
        <v>41977</v>
      </c>
      <c r="B376" s="69" t="s">
        <v>48</v>
      </c>
      <c r="C376" s="69">
        <v>1</v>
      </c>
      <c r="D376" s="69">
        <v>100</v>
      </c>
      <c r="E376" s="69">
        <v>300</v>
      </c>
      <c r="I376" s="9"/>
      <c r="J376" s="9"/>
    </row>
    <row r="377" spans="1:10" x14ac:dyDescent="0.15">
      <c r="A377" s="42">
        <v>41977</v>
      </c>
      <c r="B377" s="69" t="s">
        <v>51</v>
      </c>
      <c r="C377" s="69">
        <v>0</v>
      </c>
      <c r="I377" s="9"/>
      <c r="J377" s="9"/>
    </row>
    <row r="378" spans="1:10" x14ac:dyDescent="0.15">
      <c r="A378" s="42">
        <v>41977</v>
      </c>
      <c r="B378" s="69" t="s">
        <v>52</v>
      </c>
      <c r="C378" s="69">
        <v>990</v>
      </c>
      <c r="I378" s="9"/>
      <c r="J378" s="9"/>
    </row>
    <row r="379" spans="1:10" x14ac:dyDescent="0.15">
      <c r="A379" s="42">
        <v>41977</v>
      </c>
      <c r="B379" s="69" t="s">
        <v>56</v>
      </c>
      <c r="C379" s="69">
        <v>410</v>
      </c>
      <c r="I379" s="9"/>
      <c r="J379" s="9"/>
    </row>
    <row r="380" spans="1:10" x14ac:dyDescent="0.15">
      <c r="A380" s="42">
        <v>41977</v>
      </c>
      <c r="B380" s="69" t="s">
        <v>44</v>
      </c>
      <c r="C380" s="69">
        <v>0</v>
      </c>
      <c r="D380" s="69">
        <v>100</v>
      </c>
      <c r="E380" s="69">
        <v>300</v>
      </c>
      <c r="I380" s="9"/>
      <c r="J380" s="9"/>
    </row>
    <row r="381" spans="1:10" x14ac:dyDescent="0.15">
      <c r="A381" s="42">
        <v>41977</v>
      </c>
      <c r="B381" s="69" t="s">
        <v>49</v>
      </c>
      <c r="C381" s="69">
        <v>0</v>
      </c>
      <c r="D381" s="69">
        <v>100</v>
      </c>
      <c r="E381" s="69">
        <v>300</v>
      </c>
      <c r="I381" s="9"/>
      <c r="J381" s="9"/>
    </row>
    <row r="382" spans="1:10" x14ac:dyDescent="0.15">
      <c r="A382" s="42">
        <v>41977</v>
      </c>
      <c r="B382" s="69" t="s">
        <v>50</v>
      </c>
      <c r="C382" s="69">
        <v>0</v>
      </c>
      <c r="D382" s="69">
        <v>100</v>
      </c>
      <c r="E382" s="69">
        <v>300</v>
      </c>
      <c r="I382" s="9"/>
      <c r="J382" s="9"/>
    </row>
    <row r="383" spans="1:10" x14ac:dyDescent="0.15">
      <c r="A383" s="42">
        <v>41977</v>
      </c>
      <c r="B383" s="69" t="s">
        <v>43</v>
      </c>
      <c r="C383" s="69">
        <v>0</v>
      </c>
      <c r="D383" s="69">
        <v>100</v>
      </c>
      <c r="E383" s="69">
        <v>300</v>
      </c>
      <c r="I383" s="9"/>
      <c r="J383" s="9"/>
    </row>
    <row r="384" spans="1:10" x14ac:dyDescent="0.15">
      <c r="A384" s="42">
        <v>41984</v>
      </c>
      <c r="B384" s="69" t="s">
        <v>45</v>
      </c>
      <c r="C384" s="69">
        <v>0</v>
      </c>
      <c r="D384" s="69">
        <v>100</v>
      </c>
      <c r="E384" s="69">
        <v>300</v>
      </c>
      <c r="I384" s="9"/>
      <c r="J384" s="9"/>
    </row>
    <row r="385" spans="1:10" x14ac:dyDescent="0.15">
      <c r="A385" s="42">
        <v>41984</v>
      </c>
      <c r="B385" s="69" t="s">
        <v>46</v>
      </c>
      <c r="C385" s="69">
        <v>2</v>
      </c>
      <c r="D385" s="69">
        <v>100</v>
      </c>
      <c r="E385" s="69">
        <v>300</v>
      </c>
      <c r="I385" s="9"/>
      <c r="J385" s="9"/>
    </row>
    <row r="386" spans="1:10" x14ac:dyDescent="0.15">
      <c r="A386" s="42">
        <v>41984</v>
      </c>
      <c r="B386" s="69" t="s">
        <v>47</v>
      </c>
      <c r="C386" s="69">
        <v>0</v>
      </c>
      <c r="D386" s="69">
        <v>100</v>
      </c>
      <c r="E386" s="69">
        <v>300</v>
      </c>
      <c r="I386" s="9"/>
      <c r="J386" s="9"/>
    </row>
    <row r="387" spans="1:10" x14ac:dyDescent="0.15">
      <c r="A387" s="42">
        <v>41984</v>
      </c>
      <c r="B387" s="69" t="s">
        <v>48</v>
      </c>
      <c r="C387" s="69">
        <v>0</v>
      </c>
      <c r="D387" s="69">
        <v>100</v>
      </c>
      <c r="E387" s="69">
        <v>300</v>
      </c>
      <c r="I387" s="9"/>
      <c r="J387" s="9"/>
    </row>
    <row r="388" spans="1:10" x14ac:dyDescent="0.15">
      <c r="A388" s="42">
        <v>41984</v>
      </c>
      <c r="B388" s="69" t="s">
        <v>53</v>
      </c>
      <c r="C388" s="69">
        <v>0</v>
      </c>
      <c r="I388" s="9"/>
      <c r="J388" s="9"/>
    </row>
    <row r="389" spans="1:10" x14ac:dyDescent="0.15">
      <c r="A389" s="42">
        <v>41984</v>
      </c>
      <c r="B389" s="69" t="s">
        <v>54</v>
      </c>
      <c r="C389" s="69">
        <v>740</v>
      </c>
      <c r="I389" s="9"/>
      <c r="J389" s="9"/>
    </row>
    <row r="390" spans="1:10" x14ac:dyDescent="0.15">
      <c r="A390" s="42">
        <v>41984</v>
      </c>
      <c r="B390" s="69" t="s">
        <v>55</v>
      </c>
      <c r="C390" s="69">
        <v>830</v>
      </c>
      <c r="I390" s="9"/>
      <c r="J390" s="9"/>
    </row>
    <row r="391" spans="1:10" x14ac:dyDescent="0.15">
      <c r="A391" s="42">
        <v>41984</v>
      </c>
      <c r="B391" s="69" t="s">
        <v>44</v>
      </c>
      <c r="C391" s="69">
        <v>1</v>
      </c>
      <c r="D391" s="69">
        <v>100</v>
      </c>
      <c r="E391" s="69">
        <v>300</v>
      </c>
      <c r="I391" s="9"/>
      <c r="J391" s="9"/>
    </row>
    <row r="392" spans="1:10" x14ac:dyDescent="0.15">
      <c r="A392" s="42">
        <v>41984</v>
      </c>
      <c r="B392" s="69" t="s">
        <v>49</v>
      </c>
      <c r="C392" s="69">
        <v>0</v>
      </c>
      <c r="D392" s="69">
        <v>100</v>
      </c>
      <c r="E392" s="69">
        <v>300</v>
      </c>
      <c r="I392" s="9"/>
      <c r="J392" s="9"/>
    </row>
    <row r="393" spans="1:10" x14ac:dyDescent="0.15">
      <c r="A393" s="42">
        <v>41984</v>
      </c>
      <c r="B393" s="69" t="s">
        <v>50</v>
      </c>
      <c r="C393" s="69">
        <v>0</v>
      </c>
      <c r="D393" s="69">
        <v>100</v>
      </c>
      <c r="E393" s="69">
        <v>300</v>
      </c>
      <c r="I393" s="9"/>
      <c r="J393" s="9"/>
    </row>
    <row r="394" spans="1:10" x14ac:dyDescent="0.15">
      <c r="A394" s="42">
        <v>41984</v>
      </c>
      <c r="B394" s="69" t="s">
        <v>43</v>
      </c>
      <c r="C394" s="69">
        <v>0</v>
      </c>
      <c r="D394" s="69">
        <v>100</v>
      </c>
      <c r="E394" s="69">
        <v>300</v>
      </c>
      <c r="I394" s="9"/>
      <c r="J394" s="9"/>
    </row>
    <row r="395" spans="1:10" x14ac:dyDescent="0.15">
      <c r="A395" s="42">
        <v>41989</v>
      </c>
      <c r="B395" s="69" t="s">
        <v>43</v>
      </c>
      <c r="C395" s="69">
        <v>0</v>
      </c>
      <c r="D395" s="69">
        <v>100</v>
      </c>
      <c r="E395" s="69">
        <v>300</v>
      </c>
      <c r="I395" s="9"/>
      <c r="J395" s="9"/>
    </row>
    <row r="396" spans="1:10" x14ac:dyDescent="0.15">
      <c r="A396" s="42">
        <v>41991</v>
      </c>
      <c r="B396" s="69" t="s">
        <v>45</v>
      </c>
      <c r="C396" s="69">
        <v>0</v>
      </c>
      <c r="D396" s="69">
        <v>100</v>
      </c>
      <c r="E396" s="69">
        <v>300</v>
      </c>
      <c r="I396" s="9"/>
      <c r="J396" s="9"/>
    </row>
    <row r="397" spans="1:10" x14ac:dyDescent="0.15">
      <c r="A397" s="42">
        <v>41991</v>
      </c>
      <c r="B397" s="69" t="s">
        <v>46</v>
      </c>
      <c r="C397" s="69">
        <v>0</v>
      </c>
      <c r="D397" s="69">
        <v>100</v>
      </c>
      <c r="E397" s="69">
        <v>300</v>
      </c>
      <c r="I397" s="9"/>
      <c r="J397" s="9"/>
    </row>
    <row r="398" spans="1:10" x14ac:dyDescent="0.15">
      <c r="A398" s="42">
        <v>41991</v>
      </c>
      <c r="B398" s="69" t="s">
        <v>47</v>
      </c>
      <c r="C398" s="69">
        <v>0</v>
      </c>
      <c r="D398" s="69">
        <v>100</v>
      </c>
      <c r="E398" s="69">
        <v>300</v>
      </c>
      <c r="I398" s="9"/>
      <c r="J398" s="9"/>
    </row>
    <row r="399" spans="1:10" x14ac:dyDescent="0.15">
      <c r="A399" s="42">
        <v>41991</v>
      </c>
      <c r="B399" s="69" t="s">
        <v>48</v>
      </c>
      <c r="C399" s="69">
        <v>0</v>
      </c>
      <c r="D399" s="69">
        <v>100</v>
      </c>
      <c r="E399" s="69">
        <v>300</v>
      </c>
      <c r="I399" s="9"/>
      <c r="J399" s="9"/>
    </row>
    <row r="400" spans="1:10" x14ac:dyDescent="0.15">
      <c r="A400" s="42">
        <v>41991</v>
      </c>
      <c r="B400" s="69" t="s">
        <v>51</v>
      </c>
      <c r="C400" s="69">
        <v>0</v>
      </c>
      <c r="I400" s="9"/>
      <c r="J400" s="9"/>
    </row>
    <row r="401" spans="1:10" x14ac:dyDescent="0.15">
      <c r="A401" s="42">
        <v>41991</v>
      </c>
      <c r="B401" s="69" t="s">
        <v>52</v>
      </c>
      <c r="C401" s="69">
        <v>863</v>
      </c>
      <c r="I401" s="9"/>
      <c r="J401" s="9"/>
    </row>
    <row r="402" spans="1:10" x14ac:dyDescent="0.15">
      <c r="A402" s="42">
        <v>41991</v>
      </c>
      <c r="B402" s="69" t="s">
        <v>56</v>
      </c>
      <c r="C402" s="69">
        <v>455</v>
      </c>
      <c r="I402" s="9"/>
      <c r="J402" s="9"/>
    </row>
    <row r="403" spans="1:10" x14ac:dyDescent="0.15">
      <c r="A403" s="42">
        <v>41991</v>
      </c>
      <c r="B403" s="69" t="s">
        <v>44</v>
      </c>
      <c r="C403" s="69">
        <v>0</v>
      </c>
      <c r="D403" s="69">
        <v>100</v>
      </c>
      <c r="E403" s="69">
        <v>300</v>
      </c>
      <c r="I403" s="9"/>
      <c r="J403" s="9"/>
    </row>
    <row r="404" spans="1:10" x14ac:dyDescent="0.15">
      <c r="A404" s="42">
        <v>41991</v>
      </c>
      <c r="B404" s="69" t="s">
        <v>49</v>
      </c>
      <c r="C404" s="69">
        <v>0</v>
      </c>
      <c r="D404" s="69">
        <v>100</v>
      </c>
      <c r="E404" s="69">
        <v>300</v>
      </c>
      <c r="I404" s="9"/>
      <c r="J404" s="9"/>
    </row>
    <row r="405" spans="1:10" x14ac:dyDescent="0.15">
      <c r="A405" s="42">
        <v>41991</v>
      </c>
      <c r="B405" s="69" t="s">
        <v>50</v>
      </c>
      <c r="C405" s="69">
        <v>0</v>
      </c>
      <c r="D405" s="69">
        <v>100</v>
      </c>
      <c r="E405" s="69">
        <v>300</v>
      </c>
      <c r="I405" s="9"/>
      <c r="J405" s="9"/>
    </row>
    <row r="406" spans="1:10" x14ac:dyDescent="0.15">
      <c r="A406" s="42">
        <v>41991</v>
      </c>
      <c r="B406" s="69" t="s">
        <v>43</v>
      </c>
      <c r="C406" s="69">
        <v>0</v>
      </c>
      <c r="D406" s="69">
        <v>100</v>
      </c>
      <c r="E406" s="69">
        <v>300</v>
      </c>
      <c r="I406" s="9"/>
      <c r="J406" s="9"/>
    </row>
    <row r="407" spans="1:10" x14ac:dyDescent="0.15">
      <c r="A407" s="42">
        <v>41998</v>
      </c>
      <c r="B407" s="69" t="s">
        <v>45</v>
      </c>
      <c r="C407" s="69">
        <v>0</v>
      </c>
      <c r="D407" s="69">
        <v>100</v>
      </c>
      <c r="E407" s="69">
        <v>300</v>
      </c>
      <c r="I407" s="9"/>
      <c r="J407" s="9"/>
    </row>
    <row r="408" spans="1:10" x14ac:dyDescent="0.15">
      <c r="A408" s="42">
        <v>41998</v>
      </c>
      <c r="B408" s="69" t="s">
        <v>46</v>
      </c>
      <c r="C408" s="69">
        <v>0</v>
      </c>
      <c r="D408" s="69">
        <v>100</v>
      </c>
      <c r="E408" s="69">
        <v>300</v>
      </c>
      <c r="I408" s="9"/>
      <c r="J408" s="9"/>
    </row>
    <row r="409" spans="1:10" x14ac:dyDescent="0.15">
      <c r="A409" s="42">
        <v>41998</v>
      </c>
      <c r="B409" s="69" t="s">
        <v>47</v>
      </c>
      <c r="C409" s="69">
        <v>0</v>
      </c>
      <c r="D409" s="69">
        <v>100</v>
      </c>
      <c r="E409" s="69">
        <v>300</v>
      </c>
      <c r="I409" s="9"/>
      <c r="J409" s="9"/>
    </row>
    <row r="410" spans="1:10" x14ac:dyDescent="0.15">
      <c r="A410" s="42">
        <v>41998</v>
      </c>
      <c r="B410" s="69" t="s">
        <v>48</v>
      </c>
      <c r="C410" s="69">
        <v>0</v>
      </c>
      <c r="D410" s="69">
        <v>100</v>
      </c>
      <c r="E410" s="69">
        <v>300</v>
      </c>
      <c r="I410" s="9"/>
      <c r="J410" s="9"/>
    </row>
    <row r="411" spans="1:10" x14ac:dyDescent="0.15">
      <c r="A411" s="42">
        <v>41998</v>
      </c>
      <c r="B411" s="69" t="s">
        <v>53</v>
      </c>
      <c r="C411" s="69">
        <v>5</v>
      </c>
      <c r="I411" s="9"/>
      <c r="J411" s="9"/>
    </row>
    <row r="412" spans="1:10" x14ac:dyDescent="0.15">
      <c r="A412" s="42">
        <v>41998</v>
      </c>
      <c r="B412" s="69" t="s">
        <v>54</v>
      </c>
      <c r="C412" s="69">
        <v>1100</v>
      </c>
      <c r="I412" s="9"/>
      <c r="J412" s="9"/>
    </row>
    <row r="413" spans="1:10" x14ac:dyDescent="0.15">
      <c r="A413" s="42">
        <v>41998</v>
      </c>
      <c r="B413" s="69" t="s">
        <v>55</v>
      </c>
      <c r="C413" s="69">
        <v>693</v>
      </c>
      <c r="I413" s="9"/>
      <c r="J413" s="9"/>
    </row>
    <row r="414" spans="1:10" x14ac:dyDescent="0.15">
      <c r="A414" s="42">
        <v>41998</v>
      </c>
      <c r="B414" s="69" t="s">
        <v>44</v>
      </c>
      <c r="C414" s="69">
        <v>0</v>
      </c>
      <c r="D414" s="69">
        <v>100</v>
      </c>
      <c r="E414" s="69">
        <v>300</v>
      </c>
      <c r="I414" s="9"/>
      <c r="J414" s="9"/>
    </row>
    <row r="415" spans="1:10" x14ac:dyDescent="0.15">
      <c r="A415" s="42">
        <v>41998</v>
      </c>
      <c r="B415" s="69" t="s">
        <v>49</v>
      </c>
      <c r="C415" s="69">
        <v>0</v>
      </c>
      <c r="D415" s="69">
        <v>100</v>
      </c>
      <c r="E415" s="69">
        <v>300</v>
      </c>
      <c r="I415" s="9"/>
      <c r="J415" s="9"/>
    </row>
    <row r="416" spans="1:10" x14ac:dyDescent="0.15">
      <c r="A416" s="42">
        <v>41998</v>
      </c>
      <c r="B416" s="69" t="s">
        <v>50</v>
      </c>
      <c r="C416" s="69">
        <v>0</v>
      </c>
      <c r="D416" s="69">
        <v>100</v>
      </c>
      <c r="E416" s="69">
        <v>300</v>
      </c>
      <c r="I416" s="9"/>
      <c r="J416" s="9"/>
    </row>
    <row r="417" spans="1:10" x14ac:dyDescent="0.15">
      <c r="A417" s="42">
        <v>41998</v>
      </c>
      <c r="B417" s="69" t="s">
        <v>43</v>
      </c>
      <c r="C417" s="69">
        <v>0</v>
      </c>
      <c r="D417" s="69">
        <v>100</v>
      </c>
      <c r="E417" s="69">
        <v>300</v>
      </c>
      <c r="I417" s="9"/>
      <c r="J417" s="9"/>
    </row>
    <row r="418" spans="1:10" x14ac:dyDescent="0.15">
      <c r="A418" s="42">
        <v>42003</v>
      </c>
      <c r="B418" s="69" t="s">
        <v>45</v>
      </c>
      <c r="C418" s="69">
        <v>0</v>
      </c>
      <c r="D418" s="69">
        <v>100</v>
      </c>
      <c r="E418" s="69">
        <v>300</v>
      </c>
      <c r="I418" s="9"/>
      <c r="J418" s="9"/>
    </row>
    <row r="419" spans="1:10" x14ac:dyDescent="0.15">
      <c r="A419" s="42">
        <v>42003</v>
      </c>
      <c r="B419" s="69" t="s">
        <v>46</v>
      </c>
      <c r="C419" s="69">
        <v>0</v>
      </c>
      <c r="D419" s="69">
        <v>100</v>
      </c>
      <c r="E419" s="69">
        <v>300</v>
      </c>
      <c r="I419" s="9"/>
      <c r="J419" s="9"/>
    </row>
    <row r="420" spans="1:10" x14ac:dyDescent="0.15">
      <c r="A420" s="42">
        <v>42003</v>
      </c>
      <c r="B420" s="69" t="s">
        <v>47</v>
      </c>
      <c r="C420" s="69">
        <v>0</v>
      </c>
      <c r="D420" s="69">
        <v>100</v>
      </c>
      <c r="E420" s="69">
        <v>300</v>
      </c>
      <c r="I420" s="9"/>
      <c r="J420" s="9"/>
    </row>
    <row r="421" spans="1:10" x14ac:dyDescent="0.15">
      <c r="A421" s="42">
        <v>42003</v>
      </c>
      <c r="B421" s="69" t="s">
        <v>48</v>
      </c>
      <c r="C421" s="69">
        <v>0</v>
      </c>
      <c r="D421" s="69">
        <v>100</v>
      </c>
      <c r="E421" s="69">
        <v>300</v>
      </c>
      <c r="I421" s="9"/>
      <c r="J421" s="9"/>
    </row>
    <row r="422" spans="1:10" x14ac:dyDescent="0.15">
      <c r="A422" s="42">
        <v>42003</v>
      </c>
      <c r="B422" s="69" t="s">
        <v>51</v>
      </c>
      <c r="C422" s="69">
        <v>0</v>
      </c>
      <c r="I422" s="9"/>
      <c r="J422" s="9"/>
    </row>
    <row r="423" spans="1:10" x14ac:dyDescent="0.15">
      <c r="A423" s="42">
        <v>42003</v>
      </c>
      <c r="B423" s="69" t="s">
        <v>52</v>
      </c>
      <c r="C423" s="69">
        <v>210</v>
      </c>
      <c r="I423" s="9"/>
      <c r="J423" s="9"/>
    </row>
    <row r="424" spans="1:10" x14ac:dyDescent="0.15">
      <c r="A424" s="42">
        <v>42003</v>
      </c>
      <c r="B424" s="69" t="s">
        <v>56</v>
      </c>
      <c r="C424" s="69">
        <v>367</v>
      </c>
      <c r="I424" s="9"/>
      <c r="J424" s="9"/>
    </row>
    <row r="425" spans="1:10" x14ac:dyDescent="0.15">
      <c r="A425" s="42">
        <v>42003</v>
      </c>
      <c r="B425" s="69" t="s">
        <v>44</v>
      </c>
      <c r="C425" s="69">
        <v>1</v>
      </c>
      <c r="D425" s="69">
        <v>100</v>
      </c>
      <c r="E425" s="69">
        <v>300</v>
      </c>
      <c r="I425" s="9"/>
      <c r="J425" s="9"/>
    </row>
    <row r="426" spans="1:10" x14ac:dyDescent="0.15">
      <c r="A426" s="42">
        <v>42003</v>
      </c>
      <c r="B426" s="69" t="s">
        <v>49</v>
      </c>
      <c r="C426" s="69">
        <v>0</v>
      </c>
      <c r="D426" s="69">
        <v>100</v>
      </c>
      <c r="E426" s="69">
        <v>300</v>
      </c>
      <c r="I426" s="9"/>
      <c r="J426" s="9"/>
    </row>
    <row r="427" spans="1:10" x14ac:dyDescent="0.15">
      <c r="A427" s="42">
        <v>42003</v>
      </c>
      <c r="B427" s="69" t="s">
        <v>50</v>
      </c>
      <c r="C427" s="69">
        <v>1</v>
      </c>
      <c r="D427" s="69">
        <v>100</v>
      </c>
      <c r="E427" s="69">
        <v>300</v>
      </c>
      <c r="I427" s="9"/>
      <c r="J427" s="9"/>
    </row>
    <row r="428" spans="1:10" x14ac:dyDescent="0.15">
      <c r="A428" s="42">
        <v>42003</v>
      </c>
      <c r="B428" s="69" t="s">
        <v>43</v>
      </c>
      <c r="C428" s="69">
        <v>0</v>
      </c>
      <c r="D428" s="69">
        <v>100</v>
      </c>
      <c r="E428" s="69">
        <v>300</v>
      </c>
      <c r="I428" s="9"/>
      <c r="J428" s="9"/>
    </row>
    <row r="429" spans="1:10" x14ac:dyDescent="0.15">
      <c r="A429" s="42">
        <v>42012</v>
      </c>
      <c r="B429" s="69" t="s">
        <v>45</v>
      </c>
      <c r="C429" s="69">
        <v>0</v>
      </c>
      <c r="D429" s="69">
        <v>100</v>
      </c>
      <c r="E429" s="69">
        <v>300</v>
      </c>
      <c r="I429" s="9"/>
      <c r="J429" s="9"/>
    </row>
    <row r="430" spans="1:10" x14ac:dyDescent="0.15">
      <c r="A430" s="42">
        <v>42012</v>
      </c>
      <c r="B430" s="69" t="s">
        <v>46</v>
      </c>
      <c r="C430" s="69">
        <v>0</v>
      </c>
      <c r="D430" s="69">
        <v>100</v>
      </c>
      <c r="E430" s="69">
        <v>300</v>
      </c>
      <c r="I430" s="9"/>
      <c r="J430" s="9"/>
    </row>
    <row r="431" spans="1:10" x14ac:dyDescent="0.15">
      <c r="A431" s="42">
        <v>42012</v>
      </c>
      <c r="B431" s="69" t="s">
        <v>47</v>
      </c>
      <c r="C431" s="69">
        <v>0</v>
      </c>
      <c r="D431" s="69">
        <v>100</v>
      </c>
      <c r="E431" s="69">
        <v>300</v>
      </c>
      <c r="I431" s="9"/>
      <c r="J431" s="9"/>
    </row>
    <row r="432" spans="1:10" x14ac:dyDescent="0.15">
      <c r="A432" s="42">
        <v>42012</v>
      </c>
      <c r="B432" s="69" t="s">
        <v>48</v>
      </c>
      <c r="C432" s="69">
        <v>1</v>
      </c>
      <c r="D432" s="69">
        <v>100</v>
      </c>
      <c r="E432" s="69">
        <v>300</v>
      </c>
      <c r="I432" s="9"/>
      <c r="J432" s="9"/>
    </row>
    <row r="433" spans="1:10" x14ac:dyDescent="0.15">
      <c r="A433" s="42">
        <v>42012</v>
      </c>
      <c r="B433" s="69" t="s">
        <v>53</v>
      </c>
      <c r="C433" s="69">
        <v>0</v>
      </c>
      <c r="I433" s="9"/>
      <c r="J433" s="9"/>
    </row>
    <row r="434" spans="1:10" x14ac:dyDescent="0.15">
      <c r="A434" s="42">
        <v>42012</v>
      </c>
      <c r="B434" s="69" t="s">
        <v>54</v>
      </c>
      <c r="C434" s="69">
        <v>970</v>
      </c>
      <c r="I434" s="9"/>
      <c r="J434" s="9"/>
    </row>
    <row r="435" spans="1:10" x14ac:dyDescent="0.15">
      <c r="A435" s="42">
        <v>42012</v>
      </c>
      <c r="B435" s="69" t="s">
        <v>55</v>
      </c>
      <c r="C435" s="69">
        <v>390</v>
      </c>
      <c r="I435" s="9"/>
      <c r="J435" s="9"/>
    </row>
    <row r="436" spans="1:10" x14ac:dyDescent="0.15">
      <c r="A436" s="42">
        <v>42012</v>
      </c>
      <c r="B436" s="69" t="s">
        <v>44</v>
      </c>
      <c r="C436" s="69">
        <v>1</v>
      </c>
      <c r="D436" s="69">
        <v>100</v>
      </c>
      <c r="E436" s="69">
        <v>300</v>
      </c>
      <c r="I436" s="9"/>
      <c r="J436" s="9"/>
    </row>
    <row r="437" spans="1:10" x14ac:dyDescent="0.15">
      <c r="A437" s="42">
        <v>42012</v>
      </c>
      <c r="B437" s="69" t="s">
        <v>49</v>
      </c>
      <c r="C437" s="69">
        <v>0</v>
      </c>
      <c r="D437" s="69">
        <v>100</v>
      </c>
      <c r="E437" s="69">
        <v>300</v>
      </c>
      <c r="I437" s="9"/>
      <c r="J437" s="9"/>
    </row>
    <row r="438" spans="1:10" x14ac:dyDescent="0.15">
      <c r="A438" s="42">
        <v>42012</v>
      </c>
      <c r="B438" s="69" t="s">
        <v>50</v>
      </c>
      <c r="C438" s="69">
        <v>0</v>
      </c>
      <c r="D438" s="69">
        <v>100</v>
      </c>
      <c r="E438" s="69">
        <v>300</v>
      </c>
      <c r="I438" s="9"/>
      <c r="J438" s="9"/>
    </row>
    <row r="439" spans="1:10" x14ac:dyDescent="0.15">
      <c r="A439" s="42">
        <v>42012</v>
      </c>
      <c r="B439" s="69" t="s">
        <v>43</v>
      </c>
      <c r="C439" s="69">
        <v>0</v>
      </c>
      <c r="D439" s="69">
        <v>100</v>
      </c>
      <c r="E439" s="69">
        <v>300</v>
      </c>
      <c r="I439" s="9"/>
      <c r="J439" s="9"/>
    </row>
    <row r="440" spans="1:10" x14ac:dyDescent="0.15">
      <c r="A440" s="42">
        <v>42018</v>
      </c>
      <c r="B440" s="69" t="s">
        <v>45</v>
      </c>
      <c r="C440" s="69">
        <v>0</v>
      </c>
      <c r="D440" s="69">
        <v>100</v>
      </c>
      <c r="E440" s="69">
        <v>300</v>
      </c>
      <c r="I440" s="9"/>
      <c r="J440" s="9"/>
    </row>
    <row r="441" spans="1:10" x14ac:dyDescent="0.15">
      <c r="A441" s="42">
        <v>42018</v>
      </c>
      <c r="B441" s="69" t="s">
        <v>46</v>
      </c>
      <c r="C441" s="69">
        <v>0</v>
      </c>
      <c r="D441" s="69">
        <v>100</v>
      </c>
      <c r="E441" s="69">
        <v>300</v>
      </c>
      <c r="I441" s="9"/>
      <c r="J441" s="9"/>
    </row>
    <row r="442" spans="1:10" x14ac:dyDescent="0.15">
      <c r="A442" s="42">
        <v>42018</v>
      </c>
      <c r="B442" s="69" t="s">
        <v>47</v>
      </c>
      <c r="C442" s="69">
        <v>0</v>
      </c>
      <c r="D442" s="69">
        <v>100</v>
      </c>
      <c r="E442" s="69">
        <v>300</v>
      </c>
      <c r="I442" s="9"/>
      <c r="J442" s="9"/>
    </row>
    <row r="443" spans="1:10" x14ac:dyDescent="0.15">
      <c r="A443" s="42">
        <v>42018</v>
      </c>
      <c r="B443" s="69" t="s">
        <v>48</v>
      </c>
      <c r="C443" s="69">
        <v>0</v>
      </c>
      <c r="D443" s="69">
        <v>100</v>
      </c>
      <c r="E443" s="69">
        <v>300</v>
      </c>
      <c r="I443" s="9"/>
      <c r="J443" s="9"/>
    </row>
    <row r="444" spans="1:10" x14ac:dyDescent="0.15">
      <c r="A444" s="42">
        <v>42018</v>
      </c>
      <c r="B444" s="69" t="s">
        <v>51</v>
      </c>
      <c r="C444" s="69">
        <v>0</v>
      </c>
      <c r="I444" s="9"/>
      <c r="J444" s="9"/>
    </row>
    <row r="445" spans="1:10" x14ac:dyDescent="0.15">
      <c r="A445" s="42">
        <v>42018</v>
      </c>
      <c r="B445" s="69" t="s">
        <v>52</v>
      </c>
      <c r="C445" s="69">
        <v>1050</v>
      </c>
      <c r="I445" s="9"/>
      <c r="J445" s="9"/>
    </row>
    <row r="446" spans="1:10" x14ac:dyDescent="0.15">
      <c r="A446" s="42">
        <v>42018</v>
      </c>
      <c r="B446" s="69" t="s">
        <v>56</v>
      </c>
      <c r="C446" s="69">
        <v>980</v>
      </c>
      <c r="I446" s="9"/>
      <c r="J446" s="9"/>
    </row>
    <row r="447" spans="1:10" x14ac:dyDescent="0.15">
      <c r="A447" s="42">
        <v>42018</v>
      </c>
      <c r="B447" s="69" t="s">
        <v>44</v>
      </c>
      <c r="C447" s="69">
        <v>0</v>
      </c>
      <c r="D447" s="69">
        <v>100</v>
      </c>
      <c r="E447" s="69">
        <v>300</v>
      </c>
      <c r="I447" s="9"/>
      <c r="J447" s="9"/>
    </row>
    <row r="448" spans="1:10" x14ac:dyDescent="0.15">
      <c r="A448" s="42">
        <v>42018</v>
      </c>
      <c r="B448" s="69" t="s">
        <v>49</v>
      </c>
      <c r="C448" s="69">
        <v>0</v>
      </c>
      <c r="D448" s="69">
        <v>100</v>
      </c>
      <c r="E448" s="69">
        <v>300</v>
      </c>
      <c r="I448" s="9"/>
      <c r="J448" s="9"/>
    </row>
    <row r="449" spans="1:10" x14ac:dyDescent="0.15">
      <c r="A449" s="42">
        <v>42018</v>
      </c>
      <c r="B449" s="69" t="s">
        <v>50</v>
      </c>
      <c r="C449" s="69">
        <v>0</v>
      </c>
      <c r="D449" s="69">
        <v>100</v>
      </c>
      <c r="E449" s="69">
        <v>300</v>
      </c>
      <c r="I449" s="9"/>
      <c r="J449" s="9"/>
    </row>
    <row r="450" spans="1:10" x14ac:dyDescent="0.15">
      <c r="A450" s="42">
        <v>42018</v>
      </c>
      <c r="B450" s="69" t="s">
        <v>43</v>
      </c>
      <c r="C450" s="69">
        <v>0</v>
      </c>
      <c r="D450" s="69">
        <v>100</v>
      </c>
      <c r="E450" s="69">
        <v>300</v>
      </c>
      <c r="I450" s="9"/>
      <c r="J450" s="9"/>
    </row>
    <row r="451" spans="1:10" x14ac:dyDescent="0.15">
      <c r="A451" s="42">
        <v>42020</v>
      </c>
      <c r="B451" s="69" t="s">
        <v>43</v>
      </c>
      <c r="C451" s="69">
        <v>0</v>
      </c>
      <c r="D451" s="69">
        <v>100</v>
      </c>
      <c r="E451" s="69">
        <v>300</v>
      </c>
      <c r="I451" s="9"/>
      <c r="J451" s="9"/>
    </row>
    <row r="452" spans="1:10" x14ac:dyDescent="0.15">
      <c r="A452" s="42">
        <v>42026</v>
      </c>
      <c r="B452" s="69" t="s">
        <v>45</v>
      </c>
      <c r="C452" s="69">
        <v>0</v>
      </c>
      <c r="D452" s="69">
        <v>100</v>
      </c>
      <c r="E452" s="69">
        <v>300</v>
      </c>
      <c r="I452" s="9"/>
      <c r="J452" s="9"/>
    </row>
    <row r="453" spans="1:10" x14ac:dyDescent="0.15">
      <c r="A453" s="42">
        <v>42026</v>
      </c>
      <c r="B453" s="69" t="s">
        <v>46</v>
      </c>
      <c r="C453" s="69">
        <v>0</v>
      </c>
      <c r="D453" s="69">
        <v>100</v>
      </c>
      <c r="E453" s="69">
        <v>300</v>
      </c>
      <c r="I453" s="9"/>
      <c r="J453" s="9"/>
    </row>
    <row r="454" spans="1:10" x14ac:dyDescent="0.15">
      <c r="A454" s="42">
        <v>42026</v>
      </c>
      <c r="B454" s="69" t="s">
        <v>47</v>
      </c>
      <c r="C454" s="69">
        <v>0</v>
      </c>
      <c r="D454" s="69">
        <v>100</v>
      </c>
      <c r="E454" s="69">
        <v>300</v>
      </c>
      <c r="I454" s="9"/>
      <c r="J454" s="9"/>
    </row>
    <row r="455" spans="1:10" x14ac:dyDescent="0.15">
      <c r="A455" s="42">
        <v>42026</v>
      </c>
      <c r="B455" s="69" t="s">
        <v>48</v>
      </c>
      <c r="C455" s="69">
        <v>0</v>
      </c>
      <c r="D455" s="69">
        <v>100</v>
      </c>
      <c r="E455" s="69">
        <v>300</v>
      </c>
      <c r="I455" s="9"/>
      <c r="J455" s="9"/>
    </row>
    <row r="456" spans="1:10" x14ac:dyDescent="0.15">
      <c r="A456" s="42">
        <v>42026</v>
      </c>
      <c r="B456" s="69" t="s">
        <v>53</v>
      </c>
      <c r="C456" s="69">
        <v>35</v>
      </c>
      <c r="I456" s="9"/>
      <c r="J456" s="9"/>
    </row>
    <row r="457" spans="1:10" x14ac:dyDescent="0.15">
      <c r="A457" s="42">
        <v>42026</v>
      </c>
      <c r="B457" s="69" t="s">
        <v>54</v>
      </c>
      <c r="C457" s="69">
        <v>890</v>
      </c>
      <c r="I457" s="9"/>
      <c r="J457" s="9"/>
    </row>
    <row r="458" spans="1:10" x14ac:dyDescent="0.15">
      <c r="A458" s="42">
        <v>42026</v>
      </c>
      <c r="B458" s="69" t="s">
        <v>55</v>
      </c>
      <c r="C458" s="69">
        <v>150</v>
      </c>
      <c r="I458" s="9"/>
      <c r="J458" s="9"/>
    </row>
    <row r="459" spans="1:10" x14ac:dyDescent="0.15">
      <c r="A459" s="42">
        <v>42026</v>
      </c>
      <c r="B459" s="69" t="s">
        <v>44</v>
      </c>
      <c r="C459" s="69">
        <v>0</v>
      </c>
      <c r="D459" s="69">
        <v>100</v>
      </c>
      <c r="E459" s="69">
        <v>300</v>
      </c>
      <c r="I459" s="9"/>
      <c r="J459" s="9"/>
    </row>
    <row r="460" spans="1:10" x14ac:dyDescent="0.15">
      <c r="A460" s="42">
        <v>42026</v>
      </c>
      <c r="B460" s="69" t="s">
        <v>49</v>
      </c>
      <c r="C460" s="69">
        <v>0</v>
      </c>
      <c r="D460" s="69">
        <v>100</v>
      </c>
      <c r="E460" s="69">
        <v>300</v>
      </c>
      <c r="I460" s="9"/>
      <c r="J460" s="9"/>
    </row>
    <row r="461" spans="1:10" x14ac:dyDescent="0.15">
      <c r="A461" s="42">
        <v>42026</v>
      </c>
      <c r="B461" s="69" t="s">
        <v>50</v>
      </c>
      <c r="C461" s="69">
        <v>0</v>
      </c>
      <c r="D461" s="69">
        <v>100</v>
      </c>
      <c r="E461" s="69">
        <v>300</v>
      </c>
      <c r="I461" s="9"/>
      <c r="J461" s="9"/>
    </row>
    <row r="462" spans="1:10" x14ac:dyDescent="0.15">
      <c r="A462" s="42">
        <v>42026</v>
      </c>
      <c r="B462" s="69" t="s">
        <v>43</v>
      </c>
      <c r="C462" s="69">
        <v>0</v>
      </c>
      <c r="D462" s="69">
        <v>100</v>
      </c>
      <c r="E462" s="69">
        <v>300</v>
      </c>
      <c r="I462" s="9"/>
      <c r="J462" s="9"/>
    </row>
    <row r="463" spans="1:10" x14ac:dyDescent="0.15">
      <c r="A463" s="42">
        <v>42027</v>
      </c>
      <c r="B463" s="69" t="s">
        <v>43</v>
      </c>
      <c r="C463" s="69">
        <v>0</v>
      </c>
      <c r="D463" s="69">
        <v>100</v>
      </c>
      <c r="E463" s="69">
        <v>300</v>
      </c>
      <c r="I463" s="9"/>
      <c r="J463" s="9"/>
    </row>
    <row r="464" spans="1:10" x14ac:dyDescent="0.15">
      <c r="A464" s="42">
        <v>42033</v>
      </c>
      <c r="B464" s="69" t="s">
        <v>51</v>
      </c>
      <c r="C464" s="69">
        <v>0</v>
      </c>
      <c r="I464" s="9"/>
      <c r="J464" s="9"/>
    </row>
    <row r="465" spans="1:10" x14ac:dyDescent="0.15">
      <c r="A465" s="42">
        <v>42033</v>
      </c>
      <c r="B465" s="69" t="s">
        <v>52</v>
      </c>
      <c r="C465" s="69">
        <v>380</v>
      </c>
      <c r="I465" s="9"/>
      <c r="J465" s="9"/>
    </row>
    <row r="466" spans="1:10" x14ac:dyDescent="0.15">
      <c r="A466" s="42">
        <v>42033</v>
      </c>
      <c r="B466" s="69" t="s">
        <v>56</v>
      </c>
      <c r="C466" s="69">
        <v>430</v>
      </c>
      <c r="I466" s="9"/>
      <c r="J466" s="9"/>
    </row>
    <row r="467" spans="1:10" x14ac:dyDescent="0.15">
      <c r="A467" s="42">
        <v>42033</v>
      </c>
      <c r="B467" s="69" t="s">
        <v>43</v>
      </c>
      <c r="C467" s="69">
        <v>0</v>
      </c>
      <c r="D467" s="69">
        <v>100</v>
      </c>
      <c r="E467" s="69">
        <v>300</v>
      </c>
      <c r="I467" s="9"/>
      <c r="J467" s="9"/>
    </row>
    <row r="468" spans="1:10" x14ac:dyDescent="0.15">
      <c r="A468" s="42">
        <v>42040</v>
      </c>
      <c r="B468" s="69" t="s">
        <v>53</v>
      </c>
      <c r="C468" s="69">
        <v>1</v>
      </c>
      <c r="I468" s="9"/>
      <c r="J468" s="9"/>
    </row>
    <row r="469" spans="1:10" x14ac:dyDescent="0.15">
      <c r="A469" s="42">
        <v>42040</v>
      </c>
      <c r="B469" s="69" t="s">
        <v>54</v>
      </c>
      <c r="C469" s="69">
        <v>580</v>
      </c>
      <c r="I469" s="9"/>
      <c r="J469" s="9"/>
    </row>
    <row r="470" spans="1:10" x14ac:dyDescent="0.15">
      <c r="A470" s="42">
        <v>42040</v>
      </c>
      <c r="B470" s="69" t="s">
        <v>55</v>
      </c>
      <c r="C470" s="69">
        <v>270</v>
      </c>
      <c r="F470" s="24" t="s">
        <v>327</v>
      </c>
      <c r="I470" s="9"/>
      <c r="J470" s="9"/>
    </row>
    <row r="471" spans="1:10" x14ac:dyDescent="0.15">
      <c r="A471" s="42">
        <v>42040</v>
      </c>
      <c r="B471" s="69" t="s">
        <v>43</v>
      </c>
      <c r="C471" s="69">
        <v>46</v>
      </c>
      <c r="D471" s="69">
        <v>100</v>
      </c>
      <c r="E471" s="69">
        <v>300</v>
      </c>
      <c r="I471" s="9"/>
      <c r="J471" s="9"/>
    </row>
    <row r="472" spans="1:10" x14ac:dyDescent="0.15">
      <c r="A472" s="42">
        <v>42045</v>
      </c>
      <c r="B472" s="69" t="s">
        <v>43</v>
      </c>
      <c r="C472" s="69">
        <v>0</v>
      </c>
      <c r="D472" s="69">
        <v>100</v>
      </c>
      <c r="E472" s="69">
        <v>300</v>
      </c>
      <c r="F472" s="24" t="s">
        <v>327</v>
      </c>
      <c r="I472" s="9"/>
      <c r="J472" s="9"/>
    </row>
    <row r="473" spans="1:10" x14ac:dyDescent="0.15">
      <c r="A473" s="42">
        <v>42047</v>
      </c>
      <c r="B473" s="69" t="s">
        <v>51</v>
      </c>
      <c r="C473" s="69">
        <v>0</v>
      </c>
      <c r="F473" s="24" t="s">
        <v>327</v>
      </c>
      <c r="I473" s="9"/>
      <c r="J473" s="9"/>
    </row>
    <row r="474" spans="1:10" x14ac:dyDescent="0.15">
      <c r="A474" s="42">
        <v>42047</v>
      </c>
      <c r="B474" s="69" t="s">
        <v>52</v>
      </c>
      <c r="C474" s="69">
        <v>58</v>
      </c>
      <c r="F474" s="24" t="s">
        <v>327</v>
      </c>
      <c r="I474" s="9"/>
      <c r="J474" s="9"/>
    </row>
    <row r="475" spans="1:10" x14ac:dyDescent="0.15">
      <c r="A475" s="42">
        <v>42047</v>
      </c>
      <c r="B475" s="69" t="s">
        <v>56</v>
      </c>
      <c r="C475" s="69">
        <v>300</v>
      </c>
      <c r="F475" s="24" t="s">
        <v>327</v>
      </c>
      <c r="I475" s="9"/>
      <c r="J475" s="9"/>
    </row>
    <row r="476" spans="1:10" x14ac:dyDescent="0.15">
      <c r="A476" s="42">
        <v>42047</v>
      </c>
      <c r="B476" s="69" t="s">
        <v>43</v>
      </c>
      <c r="C476" s="69">
        <v>0</v>
      </c>
      <c r="D476" s="69">
        <v>100</v>
      </c>
      <c r="E476" s="69">
        <v>300</v>
      </c>
      <c r="F476" s="24" t="s">
        <v>327</v>
      </c>
      <c r="I476" s="9"/>
      <c r="J476" s="9"/>
    </row>
    <row r="477" spans="1:10" x14ac:dyDescent="0.15">
      <c r="A477" s="42">
        <v>42051</v>
      </c>
      <c r="B477" s="69" t="s">
        <v>53</v>
      </c>
      <c r="C477" s="69">
        <v>0</v>
      </c>
      <c r="F477" s="24" t="s">
        <v>327</v>
      </c>
      <c r="I477" s="9"/>
      <c r="J477" s="9"/>
    </row>
    <row r="478" spans="1:10" x14ac:dyDescent="0.15">
      <c r="A478" s="42">
        <v>42051</v>
      </c>
      <c r="B478" s="69" t="s">
        <v>54</v>
      </c>
      <c r="C478" s="69">
        <v>2000</v>
      </c>
      <c r="F478" s="24" t="s">
        <v>327</v>
      </c>
      <c r="I478" s="9"/>
      <c r="J478" s="9"/>
    </row>
    <row r="479" spans="1:10" x14ac:dyDescent="0.15">
      <c r="A479" s="42">
        <v>42051</v>
      </c>
      <c r="B479" s="69" t="s">
        <v>55</v>
      </c>
      <c r="C479" s="69">
        <v>0</v>
      </c>
      <c r="F479" s="24" t="s">
        <v>327</v>
      </c>
      <c r="I479" s="9"/>
      <c r="J479" s="9"/>
    </row>
    <row r="480" spans="1:10" x14ac:dyDescent="0.15">
      <c r="A480" s="42">
        <v>42051</v>
      </c>
      <c r="B480" s="69" t="s">
        <v>43</v>
      </c>
      <c r="C480" s="69">
        <v>0</v>
      </c>
      <c r="D480" s="69">
        <v>100</v>
      </c>
      <c r="E480" s="69">
        <v>300</v>
      </c>
      <c r="F480" s="24" t="s">
        <v>327</v>
      </c>
      <c r="I480" s="9"/>
      <c r="J480" s="9"/>
    </row>
    <row r="481" spans="1:10" x14ac:dyDescent="0.15">
      <c r="A481" s="42">
        <v>42052</v>
      </c>
      <c r="B481" s="69" t="s">
        <v>47</v>
      </c>
      <c r="C481" s="69">
        <v>0</v>
      </c>
      <c r="D481" s="69">
        <v>100</v>
      </c>
      <c r="E481" s="69">
        <v>300</v>
      </c>
      <c r="F481" s="24" t="s">
        <v>327</v>
      </c>
      <c r="I481" s="9"/>
      <c r="J481" s="9"/>
    </row>
    <row r="482" spans="1:10" x14ac:dyDescent="0.15">
      <c r="A482" s="42">
        <v>42052</v>
      </c>
      <c r="B482" s="69" t="s">
        <v>44</v>
      </c>
      <c r="C482" s="69">
        <v>0</v>
      </c>
      <c r="D482" s="69">
        <v>100</v>
      </c>
      <c r="E482" s="69">
        <v>300</v>
      </c>
      <c r="F482" s="24" t="s">
        <v>327</v>
      </c>
      <c r="I482" s="9"/>
      <c r="J482" s="9"/>
    </row>
    <row r="483" spans="1:10" x14ac:dyDescent="0.15">
      <c r="A483" s="42">
        <v>42055</v>
      </c>
      <c r="B483" s="69" t="s">
        <v>45</v>
      </c>
      <c r="C483" s="69">
        <v>0</v>
      </c>
      <c r="D483" s="69">
        <v>100</v>
      </c>
      <c r="E483" s="69">
        <v>300</v>
      </c>
      <c r="F483" s="24" t="s">
        <v>327</v>
      </c>
      <c r="I483" s="9"/>
      <c r="J483" s="9"/>
    </row>
    <row r="484" spans="1:10" x14ac:dyDescent="0.15">
      <c r="A484" s="42">
        <v>42055</v>
      </c>
      <c r="B484" s="69" t="s">
        <v>48</v>
      </c>
      <c r="C484" s="69">
        <v>0</v>
      </c>
      <c r="D484" s="69">
        <v>100</v>
      </c>
      <c r="E484" s="69">
        <v>300</v>
      </c>
      <c r="F484" s="24" t="s">
        <v>327</v>
      </c>
      <c r="I484" s="9"/>
      <c r="J484" s="9"/>
    </row>
    <row r="485" spans="1:10" x14ac:dyDescent="0.15">
      <c r="A485" s="42">
        <v>42055</v>
      </c>
      <c r="B485" s="69" t="s">
        <v>50</v>
      </c>
      <c r="C485" s="69">
        <v>0</v>
      </c>
      <c r="D485" s="69">
        <v>100</v>
      </c>
      <c r="E485" s="69">
        <v>300</v>
      </c>
      <c r="F485" s="24" t="s">
        <v>327</v>
      </c>
      <c r="I485" s="9"/>
      <c r="J485" s="9"/>
    </row>
    <row r="486" spans="1:10" x14ac:dyDescent="0.15">
      <c r="A486" s="42">
        <v>42056</v>
      </c>
      <c r="B486" s="69" t="s">
        <v>46</v>
      </c>
      <c r="C486" s="69">
        <v>0</v>
      </c>
      <c r="D486" s="69">
        <v>100</v>
      </c>
      <c r="E486" s="69">
        <v>300</v>
      </c>
      <c r="F486" s="24" t="s">
        <v>327</v>
      </c>
      <c r="I486" s="9"/>
      <c r="J486" s="9"/>
    </row>
    <row r="487" spans="1:10" x14ac:dyDescent="0.15">
      <c r="A487" s="42">
        <v>42056</v>
      </c>
      <c r="B487" s="69" t="s">
        <v>49</v>
      </c>
      <c r="C487" s="69">
        <v>0</v>
      </c>
      <c r="D487" s="69">
        <v>100</v>
      </c>
      <c r="E487" s="69">
        <v>300</v>
      </c>
      <c r="F487" s="24" t="s">
        <v>327</v>
      </c>
      <c r="I487" s="9"/>
      <c r="J487" s="9"/>
    </row>
    <row r="488" spans="1:10" x14ac:dyDescent="0.15">
      <c r="A488" s="42">
        <v>42060</v>
      </c>
      <c r="B488" s="69" t="s">
        <v>47</v>
      </c>
      <c r="C488" s="69">
        <v>0</v>
      </c>
      <c r="D488" s="69">
        <v>100</v>
      </c>
      <c r="E488" s="69">
        <v>300</v>
      </c>
      <c r="F488" s="24" t="s">
        <v>327</v>
      </c>
      <c r="I488" s="9"/>
      <c r="J488" s="9"/>
    </row>
    <row r="489" spans="1:10" x14ac:dyDescent="0.15">
      <c r="A489" s="42">
        <v>42060</v>
      </c>
      <c r="B489" s="69" t="s">
        <v>44</v>
      </c>
      <c r="C489" s="69">
        <v>0</v>
      </c>
      <c r="D489" s="69">
        <v>100</v>
      </c>
      <c r="E489" s="69">
        <v>300</v>
      </c>
      <c r="F489" s="24" t="s">
        <v>327</v>
      </c>
      <c r="I489" s="9"/>
      <c r="J489" s="9"/>
    </row>
    <row r="490" spans="1:10" x14ac:dyDescent="0.15">
      <c r="A490" s="42">
        <v>42061</v>
      </c>
      <c r="B490" s="69" t="s">
        <v>45</v>
      </c>
      <c r="C490" s="69">
        <v>0</v>
      </c>
      <c r="D490" s="69">
        <v>100</v>
      </c>
      <c r="E490" s="69">
        <v>300</v>
      </c>
      <c r="F490" s="24" t="s">
        <v>327</v>
      </c>
      <c r="I490" s="9"/>
      <c r="J490" s="9"/>
    </row>
    <row r="491" spans="1:10" x14ac:dyDescent="0.15">
      <c r="A491" s="42">
        <v>42061</v>
      </c>
      <c r="B491" s="69" t="s">
        <v>48</v>
      </c>
      <c r="C491" s="69">
        <v>0</v>
      </c>
      <c r="D491" s="69">
        <v>100</v>
      </c>
      <c r="E491" s="69">
        <v>300</v>
      </c>
      <c r="F491" s="24" t="s">
        <v>327</v>
      </c>
      <c r="I491" s="9"/>
      <c r="J491" s="9"/>
    </row>
    <row r="492" spans="1:10" x14ac:dyDescent="0.15">
      <c r="A492" s="42">
        <v>42061</v>
      </c>
      <c r="B492" s="69" t="s">
        <v>51</v>
      </c>
      <c r="C492" s="69">
        <v>0</v>
      </c>
      <c r="F492" s="24" t="s">
        <v>327</v>
      </c>
      <c r="I492" s="9"/>
      <c r="J492" s="9"/>
    </row>
    <row r="493" spans="1:10" x14ac:dyDescent="0.15">
      <c r="A493" s="42">
        <v>42061</v>
      </c>
      <c r="B493" s="69" t="s">
        <v>52</v>
      </c>
      <c r="C493" s="69">
        <v>980</v>
      </c>
      <c r="F493" s="24" t="s">
        <v>327</v>
      </c>
      <c r="I493" s="9"/>
      <c r="J493" s="9"/>
    </row>
    <row r="494" spans="1:10" x14ac:dyDescent="0.15">
      <c r="A494" s="42">
        <v>42061</v>
      </c>
      <c r="B494" s="69" t="s">
        <v>56</v>
      </c>
      <c r="C494" s="69">
        <v>350</v>
      </c>
      <c r="F494" s="24" t="s">
        <v>327</v>
      </c>
      <c r="I494" s="9"/>
      <c r="J494" s="9"/>
    </row>
    <row r="495" spans="1:10" x14ac:dyDescent="0.15">
      <c r="A495" s="42">
        <v>42061</v>
      </c>
      <c r="B495" s="69" t="s">
        <v>50</v>
      </c>
      <c r="C495" s="69">
        <v>0</v>
      </c>
      <c r="D495" s="69">
        <v>100</v>
      </c>
      <c r="E495" s="69">
        <v>300</v>
      </c>
      <c r="F495" s="24" t="s">
        <v>327</v>
      </c>
      <c r="I495" s="9"/>
      <c r="J495" s="9"/>
    </row>
    <row r="496" spans="1:10" x14ac:dyDescent="0.15">
      <c r="A496" s="42">
        <v>42061</v>
      </c>
      <c r="B496" s="69" t="s">
        <v>43</v>
      </c>
      <c r="C496" s="69">
        <v>0</v>
      </c>
      <c r="D496" s="69">
        <v>100</v>
      </c>
      <c r="E496" s="69">
        <v>300</v>
      </c>
      <c r="F496" s="24" t="s">
        <v>327</v>
      </c>
      <c r="I496" s="9"/>
      <c r="J496" s="9"/>
    </row>
    <row r="497" spans="1:10" x14ac:dyDescent="0.15">
      <c r="A497" s="42">
        <v>42062</v>
      </c>
      <c r="B497" s="69" t="s">
        <v>46</v>
      </c>
      <c r="C497" s="69">
        <v>0</v>
      </c>
      <c r="D497" s="69">
        <v>100</v>
      </c>
      <c r="E497" s="69">
        <v>300</v>
      </c>
      <c r="F497" s="24" t="s">
        <v>327</v>
      </c>
      <c r="I497" s="9"/>
      <c r="J497" s="9"/>
    </row>
    <row r="498" spans="1:10" x14ac:dyDescent="0.15">
      <c r="A498" s="42">
        <v>42062</v>
      </c>
      <c r="B498" s="69" t="s">
        <v>49</v>
      </c>
      <c r="C498" s="69">
        <v>0</v>
      </c>
      <c r="D498" s="69">
        <v>100</v>
      </c>
      <c r="E498" s="69">
        <v>300</v>
      </c>
      <c r="F498" s="24" t="s">
        <v>327</v>
      </c>
      <c r="I498" s="9"/>
      <c r="J498" s="9"/>
    </row>
    <row r="499" spans="1:10" x14ac:dyDescent="0.15">
      <c r="A499" s="42">
        <v>42066</v>
      </c>
      <c r="B499" s="69" t="s">
        <v>45</v>
      </c>
      <c r="C499" s="69">
        <v>0</v>
      </c>
      <c r="D499" s="69">
        <v>100</v>
      </c>
      <c r="E499" s="69">
        <v>300</v>
      </c>
      <c r="F499" s="24" t="s">
        <v>327</v>
      </c>
      <c r="I499" s="9"/>
      <c r="J499" s="9"/>
    </row>
    <row r="500" spans="1:10" x14ac:dyDescent="0.15">
      <c r="A500" s="42">
        <v>42066</v>
      </c>
      <c r="B500" s="69" t="s">
        <v>48</v>
      </c>
      <c r="C500" s="69">
        <v>0</v>
      </c>
      <c r="D500" s="69">
        <v>100</v>
      </c>
      <c r="E500" s="69">
        <v>300</v>
      </c>
      <c r="F500" s="24" t="s">
        <v>327</v>
      </c>
      <c r="I500" s="9"/>
      <c r="J500" s="9"/>
    </row>
    <row r="501" spans="1:10" x14ac:dyDescent="0.15">
      <c r="A501" s="42">
        <v>42066</v>
      </c>
      <c r="B501" s="69" t="s">
        <v>50</v>
      </c>
      <c r="C501" s="69">
        <v>0</v>
      </c>
      <c r="D501" s="69">
        <v>100</v>
      </c>
      <c r="E501" s="69">
        <v>300</v>
      </c>
      <c r="F501" s="24" t="s">
        <v>327</v>
      </c>
      <c r="I501" s="9"/>
      <c r="J501" s="9"/>
    </row>
    <row r="502" spans="1:10" x14ac:dyDescent="0.15">
      <c r="A502" s="42">
        <v>42068</v>
      </c>
      <c r="B502" s="69" t="s">
        <v>46</v>
      </c>
      <c r="C502" s="69">
        <v>0</v>
      </c>
      <c r="D502" s="69">
        <v>100</v>
      </c>
      <c r="E502" s="69">
        <v>300</v>
      </c>
      <c r="F502" s="24" t="s">
        <v>327</v>
      </c>
      <c r="I502" s="9"/>
      <c r="J502" s="9"/>
    </row>
    <row r="503" spans="1:10" x14ac:dyDescent="0.15">
      <c r="A503" s="42">
        <v>42068</v>
      </c>
      <c r="B503" s="69" t="s">
        <v>53</v>
      </c>
      <c r="C503" s="69">
        <v>0</v>
      </c>
      <c r="F503" s="24" t="s">
        <v>327</v>
      </c>
      <c r="I503" s="9"/>
      <c r="J503" s="9"/>
    </row>
    <row r="504" spans="1:10" x14ac:dyDescent="0.15">
      <c r="A504" s="42">
        <v>42068</v>
      </c>
      <c r="B504" s="69" t="s">
        <v>54</v>
      </c>
      <c r="C504" s="69">
        <v>141</v>
      </c>
      <c r="F504" s="24" t="s">
        <v>327</v>
      </c>
      <c r="I504" s="9"/>
      <c r="J504" s="9"/>
    </row>
    <row r="505" spans="1:10" x14ac:dyDescent="0.15">
      <c r="A505" s="42">
        <v>42068</v>
      </c>
      <c r="B505" s="69" t="s">
        <v>55</v>
      </c>
      <c r="C505" s="69">
        <v>5</v>
      </c>
      <c r="F505" s="24" t="s">
        <v>327</v>
      </c>
      <c r="I505" s="9"/>
      <c r="J505" s="9"/>
    </row>
    <row r="506" spans="1:10" x14ac:dyDescent="0.15">
      <c r="A506" s="42">
        <v>42068</v>
      </c>
      <c r="B506" s="69" t="s">
        <v>49</v>
      </c>
      <c r="C506" s="69">
        <v>0</v>
      </c>
      <c r="D506" s="69">
        <v>100</v>
      </c>
      <c r="E506" s="69">
        <v>300</v>
      </c>
      <c r="F506" s="24" t="s">
        <v>327</v>
      </c>
      <c r="I506" s="9"/>
      <c r="J506" s="9"/>
    </row>
    <row r="507" spans="1:10" x14ac:dyDescent="0.15">
      <c r="A507" s="42">
        <v>42068</v>
      </c>
      <c r="B507" s="69" t="s">
        <v>43</v>
      </c>
      <c r="C507" s="69">
        <v>0</v>
      </c>
      <c r="D507" s="69">
        <v>100</v>
      </c>
      <c r="E507" s="69">
        <v>300</v>
      </c>
      <c r="F507" s="24" t="s">
        <v>327</v>
      </c>
      <c r="I507" s="9"/>
      <c r="J507" s="9"/>
    </row>
    <row r="508" spans="1:10" x14ac:dyDescent="0.15">
      <c r="A508" s="42">
        <v>42072</v>
      </c>
      <c r="B508" s="69" t="s">
        <v>47</v>
      </c>
      <c r="C508" s="69">
        <v>0</v>
      </c>
      <c r="D508" s="69">
        <v>100</v>
      </c>
      <c r="E508" s="69">
        <v>300</v>
      </c>
      <c r="F508" s="24" t="s">
        <v>327</v>
      </c>
      <c r="I508" s="9"/>
      <c r="J508" s="9"/>
    </row>
    <row r="509" spans="1:10" x14ac:dyDescent="0.15">
      <c r="A509" s="42">
        <v>42072</v>
      </c>
      <c r="B509" s="69" t="s">
        <v>44</v>
      </c>
      <c r="C509" s="69">
        <v>0</v>
      </c>
      <c r="D509" s="69">
        <v>100</v>
      </c>
      <c r="E509" s="69">
        <v>300</v>
      </c>
      <c r="F509" s="24" t="s">
        <v>327</v>
      </c>
      <c r="I509" s="9"/>
      <c r="J509" s="9"/>
    </row>
    <row r="510" spans="1:10" x14ac:dyDescent="0.15">
      <c r="A510" s="42">
        <v>42073</v>
      </c>
      <c r="B510" s="69" t="s">
        <v>45</v>
      </c>
      <c r="C510" s="69">
        <v>0</v>
      </c>
      <c r="D510" s="69">
        <v>100</v>
      </c>
      <c r="E510" s="69">
        <v>300</v>
      </c>
      <c r="F510" s="24" t="s">
        <v>327</v>
      </c>
      <c r="I510" s="9"/>
      <c r="J510" s="9"/>
    </row>
    <row r="511" spans="1:10" x14ac:dyDescent="0.15">
      <c r="A511" s="42">
        <v>42073</v>
      </c>
      <c r="B511" s="69" t="s">
        <v>48</v>
      </c>
      <c r="C511" s="69">
        <v>0</v>
      </c>
      <c r="D511" s="69">
        <v>100</v>
      </c>
      <c r="E511" s="69">
        <v>300</v>
      </c>
      <c r="F511" s="24" t="s">
        <v>327</v>
      </c>
      <c r="I511" s="9"/>
      <c r="J511" s="9"/>
    </row>
    <row r="512" spans="1:10" x14ac:dyDescent="0.15">
      <c r="A512" s="42">
        <v>42073</v>
      </c>
      <c r="B512" s="69" t="s">
        <v>51</v>
      </c>
      <c r="C512" s="69">
        <v>0</v>
      </c>
      <c r="F512" s="24" t="s">
        <v>327</v>
      </c>
      <c r="I512" s="9"/>
      <c r="J512" s="9"/>
    </row>
    <row r="513" spans="1:10" x14ac:dyDescent="0.15">
      <c r="A513" s="42">
        <v>42073</v>
      </c>
      <c r="B513" s="69" t="s">
        <v>52</v>
      </c>
      <c r="C513" s="69">
        <v>1400</v>
      </c>
      <c r="F513" s="24" t="s">
        <v>327</v>
      </c>
      <c r="I513" s="9"/>
      <c r="J513" s="9"/>
    </row>
    <row r="514" spans="1:10" x14ac:dyDescent="0.15">
      <c r="A514" s="42">
        <v>42073</v>
      </c>
      <c r="B514" s="69" t="s">
        <v>56</v>
      </c>
      <c r="C514" s="69">
        <v>1260</v>
      </c>
      <c r="F514" s="24" t="s">
        <v>327</v>
      </c>
      <c r="I514" s="9"/>
      <c r="J514" s="9"/>
    </row>
    <row r="515" spans="1:10" x14ac:dyDescent="0.15">
      <c r="A515" s="42">
        <v>42073</v>
      </c>
      <c r="B515" s="69" t="s">
        <v>50</v>
      </c>
      <c r="C515" s="69">
        <v>0</v>
      </c>
      <c r="D515" s="69">
        <v>100</v>
      </c>
      <c r="E515" s="69">
        <v>300</v>
      </c>
      <c r="F515" s="24" t="s">
        <v>327</v>
      </c>
      <c r="I515" s="9"/>
      <c r="J515" s="9"/>
    </row>
    <row r="516" spans="1:10" x14ac:dyDescent="0.15">
      <c r="A516" s="42">
        <v>42073</v>
      </c>
      <c r="B516" s="69" t="s">
        <v>43</v>
      </c>
      <c r="C516" s="69">
        <v>0</v>
      </c>
      <c r="D516" s="69">
        <v>100</v>
      </c>
      <c r="E516" s="69">
        <v>300</v>
      </c>
      <c r="F516" s="24" t="s">
        <v>327</v>
      </c>
      <c r="I516" s="9"/>
      <c r="J516" s="9"/>
    </row>
    <row r="517" spans="1:10" x14ac:dyDescent="0.15">
      <c r="A517" s="42">
        <v>42074</v>
      </c>
      <c r="B517" s="69" t="s">
        <v>46</v>
      </c>
      <c r="C517" s="69">
        <v>0</v>
      </c>
      <c r="D517" s="69">
        <v>100</v>
      </c>
      <c r="E517" s="69">
        <v>300</v>
      </c>
      <c r="F517" s="24" t="s">
        <v>327</v>
      </c>
      <c r="I517" s="9"/>
      <c r="J517" s="9"/>
    </row>
    <row r="518" spans="1:10" x14ac:dyDescent="0.15">
      <c r="A518" s="42">
        <v>42074</v>
      </c>
      <c r="B518" s="69" t="s">
        <v>47</v>
      </c>
      <c r="C518" s="69">
        <v>1</v>
      </c>
      <c r="D518" s="69">
        <v>100</v>
      </c>
      <c r="E518" s="69">
        <v>300</v>
      </c>
      <c r="F518" s="24" t="s">
        <v>327</v>
      </c>
      <c r="I518" s="9"/>
      <c r="J518" s="9"/>
    </row>
    <row r="519" spans="1:10" x14ac:dyDescent="0.15">
      <c r="A519" s="42">
        <v>42074</v>
      </c>
      <c r="B519" s="69" t="s">
        <v>49</v>
      </c>
      <c r="C519" s="69">
        <v>0</v>
      </c>
      <c r="D519" s="69">
        <v>100</v>
      </c>
      <c r="E519" s="69">
        <v>300</v>
      </c>
      <c r="F519" s="24" t="s">
        <v>327</v>
      </c>
      <c r="I519" s="9"/>
      <c r="J519" s="9"/>
    </row>
    <row r="520" spans="1:10" x14ac:dyDescent="0.15">
      <c r="A520" s="42">
        <v>42074</v>
      </c>
      <c r="B520" s="69" t="s">
        <v>43</v>
      </c>
      <c r="C520" s="69">
        <v>0</v>
      </c>
      <c r="D520" s="69">
        <v>100</v>
      </c>
      <c r="E520" s="69">
        <v>300</v>
      </c>
      <c r="F520" s="24" t="s">
        <v>327</v>
      </c>
      <c r="I520" s="9"/>
      <c r="J520" s="9"/>
    </row>
    <row r="521" spans="1:10" x14ac:dyDescent="0.15">
      <c r="A521" s="42">
        <v>42076</v>
      </c>
      <c r="B521" s="69" t="s">
        <v>47</v>
      </c>
      <c r="C521" s="69">
        <v>0</v>
      </c>
      <c r="D521" s="69">
        <v>100</v>
      </c>
      <c r="E521" s="69">
        <v>300</v>
      </c>
      <c r="F521" s="24" t="s">
        <v>327</v>
      </c>
      <c r="I521" s="9"/>
      <c r="J521" s="9"/>
    </row>
    <row r="522" spans="1:10" x14ac:dyDescent="0.15">
      <c r="A522" s="42">
        <v>42076</v>
      </c>
      <c r="B522" s="69" t="s">
        <v>44</v>
      </c>
      <c r="C522" s="69">
        <v>1</v>
      </c>
      <c r="D522" s="69">
        <v>100</v>
      </c>
      <c r="E522" s="69">
        <v>300</v>
      </c>
      <c r="F522" s="24" t="s">
        <v>327</v>
      </c>
      <c r="I522" s="9"/>
      <c r="J522" s="9"/>
    </row>
    <row r="523" spans="1:10" x14ac:dyDescent="0.15">
      <c r="A523" s="42">
        <v>42080</v>
      </c>
      <c r="B523" s="69" t="s">
        <v>47</v>
      </c>
      <c r="C523" s="69">
        <v>0</v>
      </c>
      <c r="D523" s="69">
        <v>100</v>
      </c>
      <c r="E523" s="69">
        <v>300</v>
      </c>
      <c r="F523" s="24" t="s">
        <v>327</v>
      </c>
      <c r="I523" s="9"/>
      <c r="J523" s="9"/>
    </row>
    <row r="524" spans="1:10" x14ac:dyDescent="0.15">
      <c r="A524" s="42">
        <v>42080</v>
      </c>
      <c r="B524" s="69" t="s">
        <v>44</v>
      </c>
      <c r="C524" s="69">
        <v>0</v>
      </c>
      <c r="D524" s="69">
        <v>100</v>
      </c>
      <c r="E524" s="69">
        <v>300</v>
      </c>
      <c r="F524" s="24" t="s">
        <v>327</v>
      </c>
      <c r="I524" s="9"/>
      <c r="J524" s="9"/>
    </row>
    <row r="525" spans="1:10" x14ac:dyDescent="0.15">
      <c r="A525" s="42">
        <v>42081</v>
      </c>
      <c r="B525" s="69" t="s">
        <v>45</v>
      </c>
      <c r="C525" s="69">
        <v>0</v>
      </c>
      <c r="D525" s="69">
        <v>100</v>
      </c>
      <c r="E525" s="69">
        <v>300</v>
      </c>
      <c r="F525" s="24" t="s">
        <v>327</v>
      </c>
      <c r="I525" s="9"/>
      <c r="J525" s="9"/>
    </row>
    <row r="526" spans="1:10" x14ac:dyDescent="0.15">
      <c r="A526" s="42">
        <v>42081</v>
      </c>
      <c r="B526" s="69" t="s">
        <v>48</v>
      </c>
      <c r="C526" s="69">
        <v>0</v>
      </c>
      <c r="D526" s="69">
        <v>100</v>
      </c>
      <c r="E526" s="69">
        <v>300</v>
      </c>
      <c r="F526" s="24" t="s">
        <v>327</v>
      </c>
      <c r="I526" s="9"/>
      <c r="J526" s="9"/>
    </row>
    <row r="527" spans="1:10" x14ac:dyDescent="0.15">
      <c r="A527" s="42">
        <v>42081</v>
      </c>
      <c r="B527" s="69" t="s">
        <v>50</v>
      </c>
      <c r="C527" s="69">
        <v>0</v>
      </c>
      <c r="D527" s="69">
        <v>100</v>
      </c>
      <c r="E527" s="69">
        <v>300</v>
      </c>
      <c r="F527" s="24" t="s">
        <v>327</v>
      </c>
      <c r="I527" s="9"/>
      <c r="J527" s="9"/>
    </row>
    <row r="528" spans="1:10" x14ac:dyDescent="0.15">
      <c r="A528" s="42">
        <v>42082</v>
      </c>
      <c r="B528" s="69" t="s">
        <v>46</v>
      </c>
      <c r="C528" s="69">
        <v>0</v>
      </c>
      <c r="D528" s="69">
        <v>100</v>
      </c>
      <c r="E528" s="69">
        <v>300</v>
      </c>
      <c r="F528" s="24" t="s">
        <v>327</v>
      </c>
      <c r="I528" s="9"/>
      <c r="J528" s="9"/>
    </row>
    <row r="529" spans="1:10" x14ac:dyDescent="0.15">
      <c r="A529" s="42">
        <v>42082</v>
      </c>
      <c r="B529" s="69" t="s">
        <v>53</v>
      </c>
      <c r="C529" s="69">
        <v>0</v>
      </c>
      <c r="F529" s="24" t="s">
        <v>327</v>
      </c>
      <c r="I529" s="9"/>
      <c r="J529" s="9"/>
    </row>
    <row r="530" spans="1:10" x14ac:dyDescent="0.15">
      <c r="A530" s="42">
        <v>42082</v>
      </c>
      <c r="B530" s="69" t="s">
        <v>54</v>
      </c>
      <c r="C530" s="69">
        <v>830</v>
      </c>
      <c r="F530" s="24" t="s">
        <v>327</v>
      </c>
      <c r="I530" s="9"/>
      <c r="J530" s="9"/>
    </row>
    <row r="531" spans="1:10" x14ac:dyDescent="0.15">
      <c r="A531" s="42">
        <v>42082</v>
      </c>
      <c r="B531" s="69" t="s">
        <v>55</v>
      </c>
      <c r="C531" s="69">
        <v>960</v>
      </c>
      <c r="F531" s="24" t="s">
        <v>327</v>
      </c>
      <c r="I531" s="9"/>
      <c r="J531" s="9"/>
    </row>
    <row r="532" spans="1:10" x14ac:dyDescent="0.15">
      <c r="A532" s="42">
        <v>42082</v>
      </c>
      <c r="B532" s="69" t="s">
        <v>49</v>
      </c>
      <c r="C532" s="69">
        <v>0</v>
      </c>
      <c r="D532" s="69">
        <v>100</v>
      </c>
      <c r="E532" s="69">
        <v>300</v>
      </c>
      <c r="F532" s="24" t="s">
        <v>327</v>
      </c>
      <c r="I532" s="9"/>
      <c r="J532" s="9"/>
    </row>
    <row r="533" spans="1:10" x14ac:dyDescent="0.15">
      <c r="A533" s="42">
        <v>42082</v>
      </c>
      <c r="B533" s="69" t="s">
        <v>43</v>
      </c>
      <c r="C533" s="69">
        <v>0</v>
      </c>
      <c r="D533" s="69">
        <v>100</v>
      </c>
      <c r="E533" s="69">
        <v>300</v>
      </c>
      <c r="F533" s="24" t="s">
        <v>327</v>
      </c>
      <c r="I533" s="9"/>
      <c r="J533" s="9"/>
    </row>
    <row r="534" spans="1:10" x14ac:dyDescent="0.15">
      <c r="A534" s="42">
        <v>42087</v>
      </c>
      <c r="B534" s="69" t="s">
        <v>47</v>
      </c>
      <c r="C534" s="69">
        <v>0</v>
      </c>
      <c r="D534" s="69">
        <v>100</v>
      </c>
      <c r="E534" s="69">
        <v>300</v>
      </c>
      <c r="F534" s="24" t="s">
        <v>327</v>
      </c>
      <c r="I534" s="9"/>
      <c r="J534" s="9"/>
    </row>
    <row r="535" spans="1:10" x14ac:dyDescent="0.15">
      <c r="A535" s="42">
        <v>42087</v>
      </c>
      <c r="B535" s="69" t="s">
        <v>44</v>
      </c>
      <c r="C535" s="69">
        <v>0</v>
      </c>
      <c r="D535" s="69">
        <v>100</v>
      </c>
      <c r="E535" s="69">
        <v>300</v>
      </c>
      <c r="F535" s="24" t="s">
        <v>327</v>
      </c>
      <c r="I535" s="9"/>
      <c r="J535" s="9"/>
    </row>
    <row r="536" spans="1:10" x14ac:dyDescent="0.15">
      <c r="A536" s="42">
        <v>42088</v>
      </c>
      <c r="B536" s="69" t="s">
        <v>45</v>
      </c>
      <c r="C536" s="69">
        <v>0</v>
      </c>
      <c r="D536" s="69">
        <v>100</v>
      </c>
      <c r="E536" s="69">
        <v>300</v>
      </c>
      <c r="F536" s="24" t="s">
        <v>327</v>
      </c>
      <c r="I536" s="9"/>
      <c r="J536" s="9"/>
    </row>
    <row r="537" spans="1:10" x14ac:dyDescent="0.15">
      <c r="A537" s="42">
        <v>42088</v>
      </c>
      <c r="B537" s="69" t="s">
        <v>48</v>
      </c>
      <c r="C537" s="69">
        <v>0</v>
      </c>
      <c r="D537" s="69">
        <v>100</v>
      </c>
      <c r="E537" s="69">
        <v>300</v>
      </c>
      <c r="F537" s="24" t="s">
        <v>327</v>
      </c>
      <c r="I537" s="9"/>
      <c r="J537" s="9"/>
    </row>
    <row r="538" spans="1:10" x14ac:dyDescent="0.15">
      <c r="A538" s="42">
        <v>42088</v>
      </c>
      <c r="B538" s="69" t="s">
        <v>50</v>
      </c>
      <c r="C538" s="69">
        <v>0</v>
      </c>
      <c r="D538" s="69">
        <v>100</v>
      </c>
      <c r="E538" s="69">
        <v>300</v>
      </c>
      <c r="F538" s="24" t="s">
        <v>327</v>
      </c>
      <c r="I538" s="9"/>
      <c r="J538" s="9"/>
    </row>
    <row r="539" spans="1:10" x14ac:dyDescent="0.15">
      <c r="A539" s="42">
        <v>42089</v>
      </c>
      <c r="B539" s="69" t="s">
        <v>46</v>
      </c>
      <c r="C539" s="69">
        <v>0</v>
      </c>
      <c r="D539" s="69">
        <v>100</v>
      </c>
      <c r="E539" s="69">
        <v>300</v>
      </c>
      <c r="F539" s="24" t="s">
        <v>327</v>
      </c>
      <c r="I539" s="9"/>
      <c r="J539" s="9"/>
    </row>
    <row r="540" spans="1:10" x14ac:dyDescent="0.15">
      <c r="A540" s="42">
        <v>42089</v>
      </c>
      <c r="B540" s="69" t="s">
        <v>49</v>
      </c>
      <c r="C540" s="69">
        <v>0</v>
      </c>
      <c r="D540" s="69">
        <v>100</v>
      </c>
      <c r="E540" s="69">
        <v>300</v>
      </c>
      <c r="F540" s="24" t="s">
        <v>327</v>
      </c>
      <c r="I540" s="9"/>
      <c r="J540" s="9"/>
    </row>
    <row r="541" spans="1:10" x14ac:dyDescent="0.15">
      <c r="A541" s="42">
        <v>42094</v>
      </c>
      <c r="B541" s="69" t="s">
        <v>47</v>
      </c>
      <c r="C541" s="69">
        <v>0</v>
      </c>
      <c r="D541" s="69">
        <v>100</v>
      </c>
      <c r="E541" s="69">
        <v>300</v>
      </c>
      <c r="F541" s="24" t="s">
        <v>327</v>
      </c>
      <c r="I541" s="9"/>
      <c r="J541" s="9"/>
    </row>
    <row r="542" spans="1:10" x14ac:dyDescent="0.15">
      <c r="A542" s="42">
        <v>42094</v>
      </c>
      <c r="B542" s="69" t="s">
        <v>44</v>
      </c>
      <c r="C542" s="69">
        <v>0</v>
      </c>
      <c r="D542" s="69">
        <v>100</v>
      </c>
      <c r="E542" s="69">
        <v>300</v>
      </c>
      <c r="F542" s="24" t="s">
        <v>327</v>
      </c>
      <c r="I542" s="9"/>
      <c r="J542" s="9"/>
    </row>
    <row r="543" spans="1:10" x14ac:dyDescent="0.15">
      <c r="A543" s="42">
        <v>42095</v>
      </c>
      <c r="B543" s="69" t="s">
        <v>45</v>
      </c>
      <c r="C543" s="69">
        <v>0</v>
      </c>
      <c r="D543" s="69">
        <v>100</v>
      </c>
      <c r="E543" s="69">
        <v>300</v>
      </c>
      <c r="F543" s="24" t="s">
        <v>327</v>
      </c>
      <c r="I543" s="9"/>
      <c r="J543" s="9"/>
    </row>
    <row r="544" spans="1:10" x14ac:dyDescent="0.15">
      <c r="A544" s="42">
        <v>42095</v>
      </c>
      <c r="B544" s="69" t="s">
        <v>48</v>
      </c>
      <c r="C544" s="69">
        <v>0</v>
      </c>
      <c r="D544" s="69">
        <v>100</v>
      </c>
      <c r="E544" s="69">
        <v>300</v>
      </c>
      <c r="F544" s="24" t="s">
        <v>327</v>
      </c>
      <c r="I544" s="9"/>
      <c r="J544" s="9"/>
    </row>
    <row r="545" spans="1:10" x14ac:dyDescent="0.15">
      <c r="A545" s="42">
        <v>42095</v>
      </c>
      <c r="B545" s="69" t="s">
        <v>50</v>
      </c>
      <c r="C545" s="69">
        <v>0</v>
      </c>
      <c r="D545" s="69">
        <v>100</v>
      </c>
      <c r="E545" s="69">
        <v>300</v>
      </c>
      <c r="F545" s="24" t="s">
        <v>327</v>
      </c>
      <c r="I545" s="9"/>
      <c r="J545" s="9"/>
    </row>
    <row r="546" spans="1:10" x14ac:dyDescent="0.15">
      <c r="A546" s="42">
        <v>42096</v>
      </c>
      <c r="B546" s="69" t="s">
        <v>46</v>
      </c>
      <c r="C546" s="69">
        <v>0</v>
      </c>
      <c r="D546" s="69">
        <v>100</v>
      </c>
      <c r="E546" s="69">
        <v>300</v>
      </c>
      <c r="F546" s="24" t="s">
        <v>327</v>
      </c>
      <c r="I546" s="9"/>
      <c r="J546" s="9"/>
    </row>
    <row r="547" spans="1:10" x14ac:dyDescent="0.15">
      <c r="A547" s="42">
        <v>42096</v>
      </c>
      <c r="B547" s="69" t="s">
        <v>49</v>
      </c>
      <c r="C547" s="69">
        <v>0</v>
      </c>
      <c r="D547" s="69">
        <v>100</v>
      </c>
      <c r="E547" s="69">
        <v>300</v>
      </c>
      <c r="F547" s="24" t="s">
        <v>327</v>
      </c>
      <c r="I547" s="9"/>
      <c r="J547" s="9"/>
    </row>
    <row r="548" spans="1:10" x14ac:dyDescent="0.15">
      <c r="A548" s="42">
        <v>42101</v>
      </c>
      <c r="B548" s="69" t="s">
        <v>47</v>
      </c>
      <c r="C548" s="69">
        <v>0</v>
      </c>
      <c r="D548" s="69">
        <v>100</v>
      </c>
      <c r="E548" s="69">
        <v>300</v>
      </c>
      <c r="F548" s="24" t="s">
        <v>327</v>
      </c>
      <c r="I548" s="42">
        <v>25569</v>
      </c>
      <c r="J548" s="69">
        <f>A548-I548</f>
        <v>16532</v>
      </c>
    </row>
    <row r="549" spans="1:10" x14ac:dyDescent="0.15">
      <c r="A549" s="42">
        <v>42101</v>
      </c>
      <c r="B549" s="69" t="s">
        <v>44</v>
      </c>
      <c r="C549" s="69">
        <v>0</v>
      </c>
      <c r="D549" s="69">
        <v>100</v>
      </c>
      <c r="E549" s="69">
        <v>300</v>
      </c>
      <c r="F549" s="24" t="s">
        <v>327</v>
      </c>
    </row>
    <row r="550" spans="1:10" x14ac:dyDescent="0.15">
      <c r="A550" s="42">
        <v>42102</v>
      </c>
      <c r="B550" s="69" t="s">
        <v>45</v>
      </c>
      <c r="C550" s="69">
        <v>0</v>
      </c>
      <c r="D550" s="69">
        <v>100</v>
      </c>
      <c r="E550" s="69">
        <v>300</v>
      </c>
      <c r="F550" s="24" t="s">
        <v>327</v>
      </c>
    </row>
    <row r="551" spans="1:10" x14ac:dyDescent="0.15">
      <c r="A551" s="42">
        <v>42102</v>
      </c>
      <c r="B551" s="69" t="s">
        <v>48</v>
      </c>
      <c r="C551" s="69">
        <v>0</v>
      </c>
      <c r="D551" s="69">
        <v>100</v>
      </c>
      <c r="E551" s="69">
        <v>300</v>
      </c>
      <c r="F551" s="24" t="s">
        <v>327</v>
      </c>
    </row>
    <row r="552" spans="1:10" x14ac:dyDescent="0.15">
      <c r="A552" s="42">
        <v>42102</v>
      </c>
      <c r="B552" s="69" t="s">
        <v>51</v>
      </c>
      <c r="C552" s="69">
        <v>0</v>
      </c>
      <c r="F552" s="24" t="s">
        <v>327</v>
      </c>
      <c r="I552" s="9"/>
      <c r="J552" s="9"/>
    </row>
    <row r="553" spans="1:10" x14ac:dyDescent="0.15">
      <c r="A553" s="42">
        <v>42102</v>
      </c>
      <c r="B553" s="69" t="s">
        <v>52</v>
      </c>
      <c r="C553" s="69">
        <v>8600</v>
      </c>
      <c r="F553" s="24" t="s">
        <v>327</v>
      </c>
      <c r="I553" s="9"/>
      <c r="J553" s="9"/>
    </row>
    <row r="554" spans="1:10" x14ac:dyDescent="0.15">
      <c r="A554" s="42">
        <v>42102</v>
      </c>
      <c r="B554" s="69" t="s">
        <v>56</v>
      </c>
      <c r="C554" s="69">
        <v>1000</v>
      </c>
      <c r="F554" s="24" t="s">
        <v>327</v>
      </c>
      <c r="I554" s="9"/>
      <c r="J554" s="9"/>
    </row>
    <row r="555" spans="1:10" x14ac:dyDescent="0.15">
      <c r="A555" s="42">
        <v>42102</v>
      </c>
      <c r="B555" s="69" t="s">
        <v>50</v>
      </c>
      <c r="C555" s="69">
        <v>0</v>
      </c>
      <c r="D555" s="69">
        <v>100</v>
      </c>
      <c r="E555" s="69">
        <v>300</v>
      </c>
      <c r="F555" s="24" t="s">
        <v>327</v>
      </c>
    </row>
    <row r="556" spans="1:10" x14ac:dyDescent="0.15">
      <c r="A556" s="42">
        <v>42102</v>
      </c>
      <c r="B556" s="69" t="s">
        <v>43</v>
      </c>
      <c r="C556" s="69">
        <v>0</v>
      </c>
      <c r="D556" s="69">
        <v>100</v>
      </c>
      <c r="E556" s="69">
        <v>300</v>
      </c>
      <c r="F556" s="24" t="s">
        <v>327</v>
      </c>
    </row>
    <row r="557" spans="1:10" x14ac:dyDescent="0.15">
      <c r="A557" s="42">
        <v>42103</v>
      </c>
      <c r="B557" s="69" t="s">
        <v>46</v>
      </c>
      <c r="C557" s="69">
        <v>0</v>
      </c>
      <c r="D557" s="69">
        <v>100</v>
      </c>
      <c r="E557" s="69">
        <v>300</v>
      </c>
      <c r="F557" s="24" t="s">
        <v>327</v>
      </c>
    </row>
    <row r="558" spans="1:10" x14ac:dyDescent="0.15">
      <c r="A558" s="42">
        <v>42103</v>
      </c>
      <c r="B558" s="69" t="s">
        <v>49</v>
      </c>
      <c r="C558" s="69">
        <v>0</v>
      </c>
      <c r="D558" s="69">
        <v>100</v>
      </c>
      <c r="E558" s="69">
        <v>300</v>
      </c>
      <c r="F558" s="24" t="s">
        <v>327</v>
      </c>
    </row>
    <row r="559" spans="1:10" x14ac:dyDescent="0.15">
      <c r="A559" s="42">
        <v>42108</v>
      </c>
      <c r="B559" s="69" t="s">
        <v>47</v>
      </c>
      <c r="C559" s="69">
        <v>0</v>
      </c>
      <c r="D559" s="69">
        <v>100</v>
      </c>
      <c r="E559" s="69">
        <v>300</v>
      </c>
      <c r="F559" s="24" t="s">
        <v>327</v>
      </c>
    </row>
    <row r="560" spans="1:10" x14ac:dyDescent="0.15">
      <c r="A560" s="42">
        <v>42108</v>
      </c>
      <c r="B560" s="69" t="s">
        <v>44</v>
      </c>
      <c r="C560" s="69">
        <v>0</v>
      </c>
      <c r="D560" s="69">
        <v>100</v>
      </c>
      <c r="E560" s="69">
        <v>300</v>
      </c>
      <c r="F560" s="24" t="s">
        <v>327</v>
      </c>
    </row>
    <row r="561" spans="1:10" x14ac:dyDescent="0.15">
      <c r="A561" s="42">
        <v>42109</v>
      </c>
      <c r="B561" s="69" t="s">
        <v>45</v>
      </c>
      <c r="C561" s="69">
        <v>0</v>
      </c>
      <c r="D561" s="69">
        <v>100</v>
      </c>
      <c r="E561" s="69">
        <v>300</v>
      </c>
      <c r="F561" s="24" t="s">
        <v>327</v>
      </c>
    </row>
    <row r="562" spans="1:10" x14ac:dyDescent="0.15">
      <c r="A562" s="42">
        <v>42109</v>
      </c>
      <c r="B562" s="69" t="s">
        <v>48</v>
      </c>
      <c r="C562" s="69">
        <v>0</v>
      </c>
      <c r="D562" s="69">
        <v>100</v>
      </c>
      <c r="E562" s="69">
        <v>300</v>
      </c>
      <c r="F562" s="24" t="s">
        <v>327</v>
      </c>
    </row>
    <row r="563" spans="1:10" x14ac:dyDescent="0.15">
      <c r="A563" s="42">
        <v>42109</v>
      </c>
      <c r="B563" s="69" t="s">
        <v>50</v>
      </c>
      <c r="C563" s="69">
        <v>0</v>
      </c>
      <c r="D563" s="69">
        <v>100</v>
      </c>
      <c r="E563" s="69">
        <v>300</v>
      </c>
      <c r="F563" s="24" t="s">
        <v>327</v>
      </c>
    </row>
    <row r="564" spans="1:10" x14ac:dyDescent="0.15">
      <c r="A564" s="42">
        <v>42110</v>
      </c>
      <c r="B564" s="69" t="s">
        <v>46</v>
      </c>
      <c r="C564" s="69">
        <v>0</v>
      </c>
      <c r="D564" s="69">
        <v>100</v>
      </c>
      <c r="E564" s="69">
        <v>300</v>
      </c>
      <c r="F564" s="24" t="s">
        <v>327</v>
      </c>
    </row>
    <row r="565" spans="1:10" x14ac:dyDescent="0.15">
      <c r="A565" s="42">
        <v>42110</v>
      </c>
      <c r="B565" s="69" t="s">
        <v>53</v>
      </c>
      <c r="C565" s="69">
        <v>0</v>
      </c>
      <c r="F565" s="24" t="s">
        <v>327</v>
      </c>
      <c r="I565" s="9"/>
      <c r="J565" s="9"/>
    </row>
    <row r="566" spans="1:10" x14ac:dyDescent="0.15">
      <c r="A566" s="42">
        <v>42110</v>
      </c>
      <c r="B566" s="69" t="s">
        <v>54</v>
      </c>
      <c r="C566" s="69">
        <v>1100</v>
      </c>
      <c r="F566" s="24" t="s">
        <v>327</v>
      </c>
      <c r="I566" s="9"/>
      <c r="J566" s="9"/>
    </row>
    <row r="567" spans="1:10" x14ac:dyDescent="0.15">
      <c r="A567" s="42">
        <v>42110</v>
      </c>
      <c r="B567" s="69" t="s">
        <v>55</v>
      </c>
      <c r="C567" s="69">
        <v>0</v>
      </c>
      <c r="F567" s="24" t="s">
        <v>327</v>
      </c>
      <c r="I567" s="9"/>
      <c r="J567" s="9"/>
    </row>
    <row r="568" spans="1:10" x14ac:dyDescent="0.15">
      <c r="A568" s="42">
        <v>42110</v>
      </c>
      <c r="B568" s="69" t="s">
        <v>49</v>
      </c>
      <c r="C568" s="69">
        <v>0</v>
      </c>
      <c r="D568" s="69">
        <v>100</v>
      </c>
      <c r="E568" s="69">
        <v>300</v>
      </c>
      <c r="F568" s="24" t="s">
        <v>327</v>
      </c>
    </row>
    <row r="569" spans="1:10" x14ac:dyDescent="0.15">
      <c r="A569" s="42">
        <v>42110</v>
      </c>
      <c r="B569" s="69" t="s">
        <v>43</v>
      </c>
      <c r="C569" s="69">
        <v>0</v>
      </c>
      <c r="D569" s="69">
        <v>100</v>
      </c>
      <c r="E569" s="69">
        <v>300</v>
      </c>
      <c r="F569" s="24" t="s">
        <v>327</v>
      </c>
    </row>
    <row r="570" spans="1:10" x14ac:dyDescent="0.15">
      <c r="A570" s="42">
        <v>42115</v>
      </c>
      <c r="B570" s="69" t="s">
        <v>47</v>
      </c>
      <c r="C570" s="69">
        <v>0</v>
      </c>
      <c r="D570" s="69">
        <v>100</v>
      </c>
      <c r="E570" s="69">
        <v>300</v>
      </c>
      <c r="F570" s="24" t="s">
        <v>327</v>
      </c>
    </row>
    <row r="571" spans="1:10" x14ac:dyDescent="0.15">
      <c r="A571" s="42">
        <v>42115</v>
      </c>
      <c r="B571" s="69" t="s">
        <v>44</v>
      </c>
      <c r="C571" s="69">
        <v>0</v>
      </c>
      <c r="D571" s="69">
        <v>100</v>
      </c>
      <c r="E571" s="69">
        <v>300</v>
      </c>
      <c r="F571" s="24" t="s">
        <v>327</v>
      </c>
    </row>
    <row r="572" spans="1:10" x14ac:dyDescent="0.15">
      <c r="A572" s="42">
        <v>42116</v>
      </c>
      <c r="B572" s="69" t="s">
        <v>45</v>
      </c>
      <c r="C572" s="69">
        <v>0</v>
      </c>
      <c r="D572" s="69">
        <v>100</v>
      </c>
      <c r="E572" s="69">
        <v>300</v>
      </c>
      <c r="F572" s="24" t="s">
        <v>327</v>
      </c>
    </row>
    <row r="573" spans="1:10" x14ac:dyDescent="0.15">
      <c r="A573" s="42">
        <v>42116</v>
      </c>
      <c r="B573" s="69" t="s">
        <v>48</v>
      </c>
      <c r="C573" s="69">
        <v>0</v>
      </c>
      <c r="D573" s="69">
        <v>100</v>
      </c>
      <c r="E573" s="69">
        <v>300</v>
      </c>
      <c r="F573" s="24" t="s">
        <v>327</v>
      </c>
    </row>
    <row r="574" spans="1:10" x14ac:dyDescent="0.15">
      <c r="A574" s="42">
        <v>42116</v>
      </c>
      <c r="B574" s="69" t="s">
        <v>51</v>
      </c>
      <c r="C574" s="69">
        <v>0</v>
      </c>
      <c r="F574" s="24" t="s">
        <v>327</v>
      </c>
      <c r="I574" s="9"/>
      <c r="J574" s="9"/>
    </row>
    <row r="575" spans="1:10" x14ac:dyDescent="0.15">
      <c r="A575" s="42">
        <v>42116</v>
      </c>
      <c r="B575" s="69" t="s">
        <v>52</v>
      </c>
      <c r="C575" s="69">
        <v>710</v>
      </c>
      <c r="F575" s="24" t="s">
        <v>327</v>
      </c>
      <c r="I575" s="9"/>
      <c r="J575" s="9"/>
    </row>
    <row r="576" spans="1:10" x14ac:dyDescent="0.15">
      <c r="A576" s="42">
        <v>42116</v>
      </c>
      <c r="B576" s="69" t="s">
        <v>56</v>
      </c>
      <c r="C576" s="69">
        <v>770</v>
      </c>
      <c r="F576" s="24" t="s">
        <v>327</v>
      </c>
      <c r="I576" s="9"/>
      <c r="J576" s="9"/>
    </row>
    <row r="577" spans="1:10" x14ac:dyDescent="0.15">
      <c r="A577" s="42">
        <v>42116</v>
      </c>
      <c r="B577" s="69" t="s">
        <v>44</v>
      </c>
      <c r="C577" s="69">
        <v>0</v>
      </c>
      <c r="D577" s="69">
        <v>100</v>
      </c>
      <c r="E577" s="69">
        <v>300</v>
      </c>
      <c r="F577" s="24" t="s">
        <v>327</v>
      </c>
    </row>
    <row r="578" spans="1:10" x14ac:dyDescent="0.15">
      <c r="A578" s="42">
        <v>42116</v>
      </c>
      <c r="B578" s="69" t="s">
        <v>50</v>
      </c>
      <c r="C578" s="69">
        <v>0</v>
      </c>
      <c r="D578" s="69">
        <v>100</v>
      </c>
      <c r="E578" s="69">
        <v>300</v>
      </c>
      <c r="F578" s="24" t="s">
        <v>327</v>
      </c>
    </row>
    <row r="579" spans="1:10" x14ac:dyDescent="0.15">
      <c r="A579" s="42">
        <v>42116</v>
      </c>
      <c r="B579" s="69" t="s">
        <v>43</v>
      </c>
      <c r="C579" s="69">
        <v>0</v>
      </c>
      <c r="D579" s="69">
        <v>100</v>
      </c>
      <c r="E579" s="69">
        <v>300</v>
      </c>
      <c r="F579" s="24" t="s">
        <v>327</v>
      </c>
    </row>
    <row r="580" spans="1:10" x14ac:dyDescent="0.15">
      <c r="A580" s="42">
        <v>42118</v>
      </c>
      <c r="B580" s="69" t="s">
        <v>46</v>
      </c>
      <c r="C580" s="69">
        <v>0</v>
      </c>
      <c r="D580" s="69">
        <v>100</v>
      </c>
      <c r="E580" s="69">
        <v>300</v>
      </c>
      <c r="F580" s="24" t="s">
        <v>327</v>
      </c>
    </row>
    <row r="581" spans="1:10" x14ac:dyDescent="0.15">
      <c r="A581" s="42">
        <v>42118</v>
      </c>
      <c r="B581" s="69" t="s">
        <v>49</v>
      </c>
      <c r="C581" s="69">
        <v>0</v>
      </c>
      <c r="D581" s="69">
        <v>100</v>
      </c>
      <c r="E581" s="69">
        <v>300</v>
      </c>
      <c r="F581" s="24" t="s">
        <v>327</v>
      </c>
    </row>
    <row r="582" spans="1:10" x14ac:dyDescent="0.15">
      <c r="A582" s="42">
        <v>42122</v>
      </c>
      <c r="B582" s="69" t="s">
        <v>47</v>
      </c>
      <c r="C582" s="69">
        <v>0</v>
      </c>
      <c r="D582" s="69">
        <v>100</v>
      </c>
      <c r="E582" s="69">
        <v>300</v>
      </c>
      <c r="F582" s="24" t="s">
        <v>327</v>
      </c>
    </row>
    <row r="583" spans="1:10" x14ac:dyDescent="0.15">
      <c r="A583" s="42">
        <v>42122</v>
      </c>
      <c r="B583" s="69" t="s">
        <v>44</v>
      </c>
      <c r="C583" s="69">
        <v>0</v>
      </c>
      <c r="D583" s="69">
        <v>100</v>
      </c>
      <c r="E583" s="69">
        <v>300</v>
      </c>
      <c r="F583" s="24" t="s">
        <v>327</v>
      </c>
    </row>
    <row r="584" spans="1:10" x14ac:dyDescent="0.15">
      <c r="A584" s="42">
        <v>42123</v>
      </c>
      <c r="B584" s="69" t="s">
        <v>45</v>
      </c>
      <c r="C584" s="69">
        <v>0</v>
      </c>
      <c r="D584" s="69">
        <v>100</v>
      </c>
      <c r="E584" s="69">
        <v>300</v>
      </c>
      <c r="F584" s="24" t="s">
        <v>327</v>
      </c>
    </row>
    <row r="585" spans="1:10" x14ac:dyDescent="0.15">
      <c r="A585" s="42">
        <v>42123</v>
      </c>
      <c r="B585" s="69" t="s">
        <v>48</v>
      </c>
      <c r="C585" s="69">
        <v>0</v>
      </c>
      <c r="D585" s="69">
        <v>100</v>
      </c>
      <c r="E585" s="69">
        <v>300</v>
      </c>
      <c r="F585" s="24" t="s">
        <v>327</v>
      </c>
    </row>
    <row r="586" spans="1:10" x14ac:dyDescent="0.15">
      <c r="A586" s="42">
        <v>42123</v>
      </c>
      <c r="B586" s="69" t="s">
        <v>50</v>
      </c>
      <c r="C586" s="69">
        <v>0</v>
      </c>
      <c r="D586" s="69">
        <v>100</v>
      </c>
      <c r="E586" s="69">
        <v>300</v>
      </c>
      <c r="F586" s="24" t="s">
        <v>327</v>
      </c>
    </row>
    <row r="587" spans="1:10" x14ac:dyDescent="0.15">
      <c r="A587" s="42">
        <v>42124</v>
      </c>
      <c r="B587" s="69" t="s">
        <v>46</v>
      </c>
      <c r="C587" s="69">
        <v>0</v>
      </c>
      <c r="D587" s="69">
        <v>100</v>
      </c>
      <c r="E587" s="69">
        <v>300</v>
      </c>
      <c r="F587" s="24" t="s">
        <v>327</v>
      </c>
    </row>
    <row r="588" spans="1:10" x14ac:dyDescent="0.15">
      <c r="A588" s="42">
        <v>42124</v>
      </c>
      <c r="B588" s="69" t="s">
        <v>53</v>
      </c>
      <c r="C588" s="69">
        <v>0</v>
      </c>
      <c r="F588" s="24" t="s">
        <v>327</v>
      </c>
      <c r="I588" s="9"/>
      <c r="J588" s="9"/>
    </row>
    <row r="589" spans="1:10" x14ac:dyDescent="0.15">
      <c r="A589" s="42">
        <v>42124</v>
      </c>
      <c r="B589" s="69" t="s">
        <v>54</v>
      </c>
      <c r="C589" s="69">
        <v>5100</v>
      </c>
      <c r="F589" s="24" t="s">
        <v>327</v>
      </c>
      <c r="I589" s="9"/>
      <c r="J589" s="9"/>
    </row>
    <row r="590" spans="1:10" x14ac:dyDescent="0.15">
      <c r="A590" s="42">
        <v>42124</v>
      </c>
      <c r="B590" s="69" t="s">
        <v>55</v>
      </c>
      <c r="C590" s="69">
        <v>2300</v>
      </c>
      <c r="F590" s="24" t="s">
        <v>327</v>
      </c>
      <c r="I590" s="9"/>
      <c r="J590" s="9"/>
    </row>
    <row r="591" spans="1:10" x14ac:dyDescent="0.15">
      <c r="A591" s="42">
        <v>42124</v>
      </c>
      <c r="B591" s="69" t="s">
        <v>49</v>
      </c>
      <c r="C591" s="69">
        <v>0</v>
      </c>
      <c r="D591" s="69">
        <v>100</v>
      </c>
      <c r="E591" s="69">
        <v>300</v>
      </c>
      <c r="F591" s="24" t="s">
        <v>327</v>
      </c>
    </row>
    <row r="592" spans="1:10" x14ac:dyDescent="0.15">
      <c r="A592" s="42">
        <v>42124</v>
      </c>
      <c r="B592" s="69" t="s">
        <v>43</v>
      </c>
      <c r="C592" s="69">
        <v>3</v>
      </c>
      <c r="D592" s="69">
        <v>100</v>
      </c>
      <c r="E592" s="69">
        <v>300</v>
      </c>
      <c r="F592" s="24" t="s">
        <v>327</v>
      </c>
    </row>
    <row r="593" spans="1:10" x14ac:dyDescent="0.15">
      <c r="A593" s="42">
        <v>42129</v>
      </c>
      <c r="B593" s="69" t="s">
        <v>47</v>
      </c>
      <c r="C593" s="69">
        <v>0</v>
      </c>
      <c r="D593" s="69">
        <v>100</v>
      </c>
      <c r="E593" s="69">
        <v>300</v>
      </c>
      <c r="F593" s="24" t="s">
        <v>327</v>
      </c>
    </row>
    <row r="594" spans="1:10" x14ac:dyDescent="0.15">
      <c r="A594" s="42">
        <v>42129</v>
      </c>
      <c r="B594" s="69" t="s">
        <v>44</v>
      </c>
      <c r="C594" s="69">
        <v>0</v>
      </c>
      <c r="D594" s="69">
        <v>100</v>
      </c>
      <c r="E594" s="69">
        <v>300</v>
      </c>
      <c r="F594" s="24" t="s">
        <v>327</v>
      </c>
    </row>
    <row r="595" spans="1:10" x14ac:dyDescent="0.15">
      <c r="A595" s="42">
        <v>42130</v>
      </c>
      <c r="B595" s="69" t="s">
        <v>45</v>
      </c>
      <c r="C595" s="69">
        <v>0</v>
      </c>
      <c r="D595" s="69">
        <v>100</v>
      </c>
      <c r="E595" s="69">
        <v>300</v>
      </c>
      <c r="F595" s="24" t="s">
        <v>327</v>
      </c>
    </row>
    <row r="596" spans="1:10" x14ac:dyDescent="0.15">
      <c r="A596" s="42">
        <v>42130</v>
      </c>
      <c r="B596" s="69" t="s">
        <v>48</v>
      </c>
      <c r="C596" s="69">
        <v>0</v>
      </c>
      <c r="D596" s="69">
        <v>100</v>
      </c>
      <c r="E596" s="69">
        <v>300</v>
      </c>
      <c r="F596" s="24" t="s">
        <v>327</v>
      </c>
    </row>
    <row r="597" spans="1:10" x14ac:dyDescent="0.15">
      <c r="A597" s="42">
        <v>42130</v>
      </c>
      <c r="B597" s="69" t="s">
        <v>51</v>
      </c>
      <c r="C597" s="69">
        <v>0</v>
      </c>
      <c r="F597" s="24" t="s">
        <v>327</v>
      </c>
      <c r="I597" s="9"/>
      <c r="J597" s="9"/>
    </row>
    <row r="598" spans="1:10" x14ac:dyDescent="0.15">
      <c r="A598" s="42">
        <v>42130</v>
      </c>
      <c r="B598" s="69" t="s">
        <v>52</v>
      </c>
      <c r="C598" s="69">
        <v>1700</v>
      </c>
      <c r="F598" s="24" t="s">
        <v>327</v>
      </c>
      <c r="I598" s="9"/>
      <c r="J598" s="9"/>
    </row>
    <row r="599" spans="1:10" x14ac:dyDescent="0.15">
      <c r="A599" s="42">
        <v>42130</v>
      </c>
      <c r="B599" s="69" t="s">
        <v>56</v>
      </c>
      <c r="C599" s="69">
        <v>1350</v>
      </c>
      <c r="F599" s="24" t="s">
        <v>327</v>
      </c>
      <c r="I599" s="9"/>
      <c r="J599" s="9"/>
    </row>
    <row r="600" spans="1:10" x14ac:dyDescent="0.15">
      <c r="A600" s="42">
        <v>42130</v>
      </c>
      <c r="B600" s="69" t="s">
        <v>50</v>
      </c>
      <c r="C600" s="69">
        <v>0</v>
      </c>
      <c r="D600" s="69">
        <v>100</v>
      </c>
      <c r="E600" s="69">
        <v>300</v>
      </c>
      <c r="F600" s="24" t="s">
        <v>327</v>
      </c>
    </row>
    <row r="601" spans="1:10" x14ac:dyDescent="0.15">
      <c r="A601" s="42">
        <v>42130</v>
      </c>
      <c r="B601" s="69" t="s">
        <v>43</v>
      </c>
      <c r="C601" s="69">
        <v>0</v>
      </c>
      <c r="D601" s="69">
        <v>100</v>
      </c>
      <c r="E601" s="69">
        <v>300</v>
      </c>
      <c r="F601" s="24" t="s">
        <v>327</v>
      </c>
    </row>
    <row r="602" spans="1:10" x14ac:dyDescent="0.15">
      <c r="A602" s="42">
        <v>42131</v>
      </c>
      <c r="B602" s="69" t="s">
        <v>46</v>
      </c>
      <c r="C602" s="69">
        <v>0</v>
      </c>
      <c r="D602" s="69">
        <v>100</v>
      </c>
      <c r="E602" s="69">
        <v>300</v>
      </c>
      <c r="F602" s="24" t="s">
        <v>327</v>
      </c>
    </row>
    <row r="603" spans="1:10" x14ac:dyDescent="0.15">
      <c r="A603" s="42">
        <v>42131</v>
      </c>
      <c r="B603" s="69" t="s">
        <v>49</v>
      </c>
      <c r="C603" s="69">
        <v>0</v>
      </c>
      <c r="D603" s="69">
        <v>100</v>
      </c>
      <c r="E603" s="69">
        <v>300</v>
      </c>
      <c r="F603" s="24" t="s">
        <v>327</v>
      </c>
    </row>
    <row r="604" spans="1:10" x14ac:dyDescent="0.15">
      <c r="A604" s="42">
        <v>42133</v>
      </c>
      <c r="B604" s="69" t="s">
        <v>44</v>
      </c>
      <c r="C604" s="69">
        <v>0</v>
      </c>
      <c r="D604" s="69">
        <v>100</v>
      </c>
      <c r="E604" s="69">
        <v>300</v>
      </c>
      <c r="F604" s="24" t="s">
        <v>327</v>
      </c>
    </row>
    <row r="605" spans="1:10" x14ac:dyDescent="0.15">
      <c r="A605" s="42">
        <v>42133</v>
      </c>
      <c r="B605" s="69" t="s">
        <v>50</v>
      </c>
      <c r="C605" s="69">
        <v>0</v>
      </c>
      <c r="D605" s="69">
        <v>100</v>
      </c>
      <c r="E605" s="69">
        <v>300</v>
      </c>
      <c r="F605" s="24" t="s">
        <v>327</v>
      </c>
    </row>
    <row r="606" spans="1:10" x14ac:dyDescent="0.15">
      <c r="A606" s="42">
        <v>42136</v>
      </c>
      <c r="B606" s="69" t="s">
        <v>47</v>
      </c>
      <c r="C606" s="69">
        <v>0</v>
      </c>
      <c r="D606" s="69">
        <v>100</v>
      </c>
      <c r="E606" s="69">
        <v>300</v>
      </c>
      <c r="F606" s="24" t="s">
        <v>327</v>
      </c>
    </row>
    <row r="607" spans="1:10" x14ac:dyDescent="0.15">
      <c r="A607" s="42">
        <v>42136</v>
      </c>
      <c r="B607" s="69" t="s">
        <v>44</v>
      </c>
      <c r="C607" s="69">
        <v>0</v>
      </c>
      <c r="D607" s="69">
        <v>100</v>
      </c>
      <c r="E607" s="69">
        <v>300</v>
      </c>
      <c r="F607" s="24" t="s">
        <v>327</v>
      </c>
    </row>
    <row r="608" spans="1:10" x14ac:dyDescent="0.15">
      <c r="A608" s="42">
        <v>42137</v>
      </c>
      <c r="B608" s="69" t="s">
        <v>45</v>
      </c>
      <c r="C608" s="69">
        <v>1</v>
      </c>
      <c r="D608" s="69">
        <v>100</v>
      </c>
      <c r="E608" s="69">
        <v>300</v>
      </c>
      <c r="F608" s="24" t="s">
        <v>327</v>
      </c>
    </row>
    <row r="609" spans="1:10" x14ac:dyDescent="0.15">
      <c r="A609" s="42">
        <v>42137</v>
      </c>
      <c r="B609" s="69" t="s">
        <v>48</v>
      </c>
      <c r="C609" s="69">
        <v>0</v>
      </c>
      <c r="D609" s="69">
        <v>100</v>
      </c>
      <c r="E609" s="69">
        <v>300</v>
      </c>
      <c r="F609" s="24" t="s">
        <v>327</v>
      </c>
    </row>
    <row r="610" spans="1:10" x14ac:dyDescent="0.15">
      <c r="A610" s="42">
        <v>42137</v>
      </c>
      <c r="B610" s="69" t="s">
        <v>50</v>
      </c>
      <c r="C610" s="69">
        <v>0</v>
      </c>
      <c r="D610" s="69">
        <v>100</v>
      </c>
      <c r="E610" s="69">
        <v>300</v>
      </c>
      <c r="F610" s="24" t="s">
        <v>327</v>
      </c>
    </row>
    <row r="611" spans="1:10" x14ac:dyDescent="0.15">
      <c r="A611" s="42">
        <v>42138</v>
      </c>
      <c r="B611" s="69" t="s">
        <v>46</v>
      </c>
      <c r="C611" s="69">
        <v>0</v>
      </c>
      <c r="D611" s="69">
        <v>100</v>
      </c>
      <c r="E611" s="69">
        <v>300</v>
      </c>
      <c r="F611" s="24" t="s">
        <v>327</v>
      </c>
    </row>
    <row r="612" spans="1:10" x14ac:dyDescent="0.15">
      <c r="A612" s="42">
        <v>42138</v>
      </c>
      <c r="B612" s="69" t="s">
        <v>53</v>
      </c>
      <c r="C612" s="69">
        <v>0</v>
      </c>
      <c r="F612" s="24" t="s">
        <v>327</v>
      </c>
      <c r="I612" s="9"/>
      <c r="J612" s="9"/>
    </row>
    <row r="613" spans="1:10" x14ac:dyDescent="0.15">
      <c r="A613" s="42">
        <v>42138</v>
      </c>
      <c r="B613" s="69" t="s">
        <v>54</v>
      </c>
      <c r="C613" s="69">
        <v>620</v>
      </c>
      <c r="F613" s="24" t="s">
        <v>327</v>
      </c>
      <c r="I613" s="9"/>
      <c r="J613" s="9"/>
    </row>
    <row r="614" spans="1:10" x14ac:dyDescent="0.15">
      <c r="A614" s="42">
        <v>42138</v>
      </c>
      <c r="B614" s="69" t="s">
        <v>55</v>
      </c>
      <c r="C614" s="69">
        <v>470</v>
      </c>
      <c r="F614" s="24" t="s">
        <v>327</v>
      </c>
      <c r="I614" s="9"/>
      <c r="J614" s="9"/>
    </row>
    <row r="615" spans="1:10" x14ac:dyDescent="0.15">
      <c r="A615" s="42">
        <v>42138</v>
      </c>
      <c r="B615" s="69" t="s">
        <v>49</v>
      </c>
      <c r="C615" s="69">
        <v>0</v>
      </c>
      <c r="D615" s="69">
        <v>100</v>
      </c>
      <c r="E615" s="69">
        <v>300</v>
      </c>
      <c r="F615" s="24" t="s">
        <v>327</v>
      </c>
    </row>
    <row r="616" spans="1:10" x14ac:dyDescent="0.15">
      <c r="A616" s="42">
        <v>42138</v>
      </c>
      <c r="B616" s="69" t="s">
        <v>43</v>
      </c>
      <c r="C616" s="69">
        <v>0</v>
      </c>
      <c r="D616" s="69">
        <v>100</v>
      </c>
      <c r="E616" s="69">
        <v>300</v>
      </c>
      <c r="F616" s="24" t="s">
        <v>327</v>
      </c>
    </row>
    <row r="617" spans="1:10" x14ac:dyDescent="0.15">
      <c r="A617" s="42">
        <v>42141</v>
      </c>
      <c r="B617" s="69" t="s">
        <v>43</v>
      </c>
      <c r="C617" s="69">
        <v>0</v>
      </c>
      <c r="D617" s="69">
        <v>100</v>
      </c>
      <c r="E617" s="69">
        <v>300</v>
      </c>
      <c r="F617" s="24" t="s">
        <v>327</v>
      </c>
    </row>
    <row r="618" spans="1:10" x14ac:dyDescent="0.15">
      <c r="A618" s="42">
        <v>42143</v>
      </c>
      <c r="B618" s="69" t="s">
        <v>47</v>
      </c>
      <c r="C618" s="69">
        <v>0</v>
      </c>
      <c r="D618" s="69">
        <v>100</v>
      </c>
      <c r="E618" s="69">
        <v>300</v>
      </c>
      <c r="F618" s="24" t="s">
        <v>327</v>
      </c>
    </row>
    <row r="619" spans="1:10" x14ac:dyDescent="0.15">
      <c r="A619" s="42">
        <v>42143</v>
      </c>
      <c r="B619" s="69" t="s">
        <v>44</v>
      </c>
      <c r="C619" s="69">
        <v>0</v>
      </c>
      <c r="D619" s="69">
        <v>100</v>
      </c>
      <c r="E619" s="69">
        <v>300</v>
      </c>
      <c r="F619" s="24" t="s">
        <v>327</v>
      </c>
    </row>
    <row r="620" spans="1:10" x14ac:dyDescent="0.15">
      <c r="A620" s="42">
        <v>42145</v>
      </c>
      <c r="B620" s="69" t="s">
        <v>45</v>
      </c>
      <c r="C620" s="69">
        <v>0</v>
      </c>
      <c r="D620" s="69">
        <v>100</v>
      </c>
      <c r="E620" s="69">
        <v>300</v>
      </c>
      <c r="F620" s="24" t="s">
        <v>327</v>
      </c>
    </row>
    <row r="621" spans="1:10" x14ac:dyDescent="0.15">
      <c r="A621" s="42">
        <v>42145</v>
      </c>
      <c r="B621" s="69" t="s">
        <v>48</v>
      </c>
      <c r="C621" s="69">
        <v>0</v>
      </c>
      <c r="D621" s="69">
        <v>100</v>
      </c>
      <c r="E621" s="69">
        <v>300</v>
      </c>
      <c r="F621" s="24" t="s">
        <v>327</v>
      </c>
    </row>
    <row r="622" spans="1:10" x14ac:dyDescent="0.15">
      <c r="A622" s="42">
        <v>42145</v>
      </c>
      <c r="B622" s="69" t="s">
        <v>51</v>
      </c>
      <c r="C622" s="69">
        <v>0</v>
      </c>
      <c r="F622" s="24" t="s">
        <v>327</v>
      </c>
      <c r="I622" s="9"/>
      <c r="J622" s="9"/>
    </row>
    <row r="623" spans="1:10" x14ac:dyDescent="0.15">
      <c r="A623" s="42">
        <v>42145</v>
      </c>
      <c r="B623" s="69" t="s">
        <v>52</v>
      </c>
      <c r="C623" s="69">
        <v>1050</v>
      </c>
      <c r="F623" s="24" t="s">
        <v>327</v>
      </c>
      <c r="I623" s="9"/>
      <c r="J623" s="9"/>
    </row>
    <row r="624" spans="1:10" x14ac:dyDescent="0.15">
      <c r="A624" s="42">
        <v>42145</v>
      </c>
      <c r="B624" s="69" t="s">
        <v>56</v>
      </c>
      <c r="C624" s="69">
        <v>1280</v>
      </c>
      <c r="F624" s="24" t="s">
        <v>327</v>
      </c>
      <c r="I624" s="9"/>
      <c r="J624" s="9"/>
    </row>
    <row r="625" spans="1:10" x14ac:dyDescent="0.15">
      <c r="A625" s="42">
        <v>42145</v>
      </c>
      <c r="B625" s="69" t="s">
        <v>50</v>
      </c>
      <c r="C625" s="69">
        <v>0</v>
      </c>
      <c r="D625" s="69">
        <v>100</v>
      </c>
      <c r="E625" s="69">
        <v>300</v>
      </c>
      <c r="F625" s="24" t="s">
        <v>327</v>
      </c>
    </row>
    <row r="626" spans="1:10" x14ac:dyDescent="0.15">
      <c r="A626" s="42">
        <v>42145</v>
      </c>
      <c r="B626" s="69" t="s">
        <v>43</v>
      </c>
      <c r="C626" s="69">
        <v>0</v>
      </c>
      <c r="D626" s="69">
        <v>100</v>
      </c>
      <c r="E626" s="69">
        <v>300</v>
      </c>
      <c r="F626" s="24" t="s">
        <v>327</v>
      </c>
    </row>
    <row r="627" spans="1:10" x14ac:dyDescent="0.15">
      <c r="A627" s="42">
        <v>42146</v>
      </c>
      <c r="B627" s="69" t="s">
        <v>46</v>
      </c>
      <c r="C627" s="69">
        <v>0</v>
      </c>
      <c r="D627" s="69">
        <v>100</v>
      </c>
      <c r="E627" s="69">
        <v>300</v>
      </c>
      <c r="F627" s="24" t="s">
        <v>327</v>
      </c>
    </row>
    <row r="628" spans="1:10" x14ac:dyDescent="0.15">
      <c r="A628" s="42">
        <v>42146</v>
      </c>
      <c r="B628" s="69" t="s">
        <v>49</v>
      </c>
      <c r="C628" s="69">
        <v>0</v>
      </c>
      <c r="D628" s="69">
        <v>100</v>
      </c>
      <c r="E628" s="69">
        <v>300</v>
      </c>
      <c r="F628" s="24" t="s">
        <v>327</v>
      </c>
    </row>
    <row r="629" spans="1:10" x14ac:dyDescent="0.15">
      <c r="A629" s="42">
        <v>42150</v>
      </c>
      <c r="B629" s="69" t="s">
        <v>47</v>
      </c>
      <c r="C629" s="69">
        <v>0</v>
      </c>
      <c r="D629" s="69">
        <v>100</v>
      </c>
      <c r="E629" s="69">
        <v>300</v>
      </c>
      <c r="F629" s="24" t="s">
        <v>327</v>
      </c>
    </row>
    <row r="630" spans="1:10" x14ac:dyDescent="0.15">
      <c r="A630" s="42">
        <v>42150</v>
      </c>
      <c r="B630" s="69" t="s">
        <v>44</v>
      </c>
      <c r="C630" s="69">
        <v>2</v>
      </c>
      <c r="D630" s="69">
        <v>100</v>
      </c>
      <c r="E630" s="69">
        <v>300</v>
      </c>
      <c r="F630" s="24" t="s">
        <v>327</v>
      </c>
    </row>
    <row r="631" spans="1:10" x14ac:dyDescent="0.15">
      <c r="A631" s="42">
        <v>42151</v>
      </c>
      <c r="B631" s="69" t="s">
        <v>45</v>
      </c>
      <c r="C631" s="69">
        <v>2</v>
      </c>
      <c r="D631" s="69">
        <v>100</v>
      </c>
      <c r="E631" s="69">
        <v>300</v>
      </c>
      <c r="F631" s="24" t="s">
        <v>327</v>
      </c>
    </row>
    <row r="632" spans="1:10" x14ac:dyDescent="0.15">
      <c r="A632" s="42">
        <v>42151</v>
      </c>
      <c r="B632" s="69" t="s">
        <v>48</v>
      </c>
      <c r="C632" s="69">
        <v>0</v>
      </c>
      <c r="D632" s="69">
        <v>100</v>
      </c>
      <c r="E632" s="69">
        <v>300</v>
      </c>
      <c r="F632" s="24" t="s">
        <v>327</v>
      </c>
    </row>
    <row r="633" spans="1:10" x14ac:dyDescent="0.15">
      <c r="A633" s="42">
        <v>42151</v>
      </c>
      <c r="B633" s="69" t="s">
        <v>50</v>
      </c>
      <c r="C633" s="69">
        <v>0</v>
      </c>
      <c r="D633" s="69">
        <v>100</v>
      </c>
      <c r="E633" s="69">
        <v>300</v>
      </c>
      <c r="F633" s="24" t="s">
        <v>327</v>
      </c>
    </row>
    <row r="634" spans="1:10" x14ac:dyDescent="0.15">
      <c r="A634" s="42">
        <v>42152</v>
      </c>
      <c r="B634" s="69" t="s">
        <v>46</v>
      </c>
      <c r="C634" s="69">
        <v>0</v>
      </c>
      <c r="D634" s="69">
        <v>100</v>
      </c>
      <c r="E634" s="69">
        <v>300</v>
      </c>
      <c r="F634" s="24" t="s">
        <v>327</v>
      </c>
    </row>
    <row r="635" spans="1:10" x14ac:dyDescent="0.15">
      <c r="A635" s="42">
        <v>42152</v>
      </c>
      <c r="B635" s="69" t="s">
        <v>53</v>
      </c>
      <c r="C635" s="69">
        <v>0</v>
      </c>
      <c r="F635" s="24" t="s">
        <v>327</v>
      </c>
      <c r="I635" s="9"/>
      <c r="J635" s="9"/>
    </row>
    <row r="636" spans="1:10" x14ac:dyDescent="0.15">
      <c r="A636" s="42">
        <v>42152</v>
      </c>
      <c r="B636" s="69" t="s">
        <v>54</v>
      </c>
      <c r="C636" s="69">
        <v>6000</v>
      </c>
      <c r="F636" s="24" t="s">
        <v>327</v>
      </c>
      <c r="I636" s="9"/>
      <c r="J636" s="9"/>
    </row>
    <row r="637" spans="1:10" x14ac:dyDescent="0.15">
      <c r="A637" s="42">
        <v>42152</v>
      </c>
      <c r="B637" s="69" t="s">
        <v>55</v>
      </c>
      <c r="C637" s="69">
        <v>900</v>
      </c>
      <c r="F637" s="24" t="s">
        <v>327</v>
      </c>
      <c r="I637" s="9"/>
      <c r="J637" s="9"/>
    </row>
    <row r="638" spans="1:10" x14ac:dyDescent="0.15">
      <c r="A638" s="42">
        <v>42152</v>
      </c>
      <c r="B638" s="69" t="s">
        <v>49</v>
      </c>
      <c r="C638" s="69">
        <v>0</v>
      </c>
      <c r="D638" s="69">
        <v>100</v>
      </c>
      <c r="E638" s="69">
        <v>300</v>
      </c>
      <c r="F638" s="24" t="s">
        <v>327</v>
      </c>
    </row>
    <row r="639" spans="1:10" x14ac:dyDescent="0.15">
      <c r="A639" s="42">
        <v>42152</v>
      </c>
      <c r="B639" s="69" t="s">
        <v>43</v>
      </c>
      <c r="C639" s="69">
        <v>2</v>
      </c>
      <c r="D639" s="69">
        <v>100</v>
      </c>
      <c r="E639" s="69">
        <v>300</v>
      </c>
      <c r="F639" s="24" t="s">
        <v>327</v>
      </c>
    </row>
    <row r="640" spans="1:10" x14ac:dyDescent="0.15">
      <c r="A640" s="42">
        <v>42165</v>
      </c>
      <c r="B640" s="69" t="s">
        <v>53</v>
      </c>
      <c r="C640" s="69">
        <v>0</v>
      </c>
      <c r="F640" s="24" t="s">
        <v>327</v>
      </c>
      <c r="I640" s="9"/>
      <c r="J640" s="9"/>
    </row>
    <row r="641" spans="1:10" x14ac:dyDescent="0.15">
      <c r="A641" s="42">
        <v>42165</v>
      </c>
      <c r="B641" s="69" t="s">
        <v>54</v>
      </c>
      <c r="C641" s="69">
        <v>2500</v>
      </c>
      <c r="F641" s="24" t="s">
        <v>327</v>
      </c>
      <c r="I641" s="9"/>
      <c r="J641" s="9"/>
    </row>
    <row r="642" spans="1:10" x14ac:dyDescent="0.15">
      <c r="A642" s="42">
        <v>42165</v>
      </c>
      <c r="B642" s="69" t="s">
        <v>55</v>
      </c>
      <c r="C642" s="69">
        <v>600</v>
      </c>
      <c r="F642" s="24" t="s">
        <v>327</v>
      </c>
      <c r="I642" s="9"/>
      <c r="J642" s="9"/>
    </row>
    <row r="643" spans="1:10" x14ac:dyDescent="0.15">
      <c r="A643" s="42">
        <v>42165</v>
      </c>
      <c r="B643" s="69" t="s">
        <v>43</v>
      </c>
      <c r="C643" s="69">
        <v>0</v>
      </c>
      <c r="D643" s="69">
        <v>100</v>
      </c>
      <c r="E643" s="69">
        <v>300</v>
      </c>
      <c r="F643" s="24" t="s">
        <v>327</v>
      </c>
    </row>
    <row r="644" spans="1:10" x14ac:dyDescent="0.15">
      <c r="A644" s="42">
        <v>42172</v>
      </c>
      <c r="B644" s="69" t="s">
        <v>43</v>
      </c>
      <c r="C644" s="69">
        <v>0</v>
      </c>
      <c r="D644" s="69">
        <v>100</v>
      </c>
      <c r="E644" s="69">
        <v>300</v>
      </c>
      <c r="F644" s="24" t="s">
        <v>327</v>
      </c>
    </row>
    <row r="645" spans="1:10" x14ac:dyDescent="0.15">
      <c r="A645" s="42">
        <v>42173</v>
      </c>
      <c r="B645" s="69" t="s">
        <v>51</v>
      </c>
      <c r="C645" s="69">
        <v>0</v>
      </c>
      <c r="F645" s="24" t="s">
        <v>327</v>
      </c>
      <c r="I645" s="9"/>
      <c r="J645" s="9"/>
    </row>
    <row r="646" spans="1:10" x14ac:dyDescent="0.15">
      <c r="A646" s="42">
        <v>42173</v>
      </c>
      <c r="B646" s="69" t="s">
        <v>52</v>
      </c>
      <c r="C646" s="69">
        <v>6320</v>
      </c>
      <c r="F646" s="24" t="s">
        <v>327</v>
      </c>
      <c r="I646" s="9"/>
      <c r="J646" s="9"/>
    </row>
    <row r="647" spans="1:10" x14ac:dyDescent="0.15">
      <c r="A647" s="42">
        <v>42173</v>
      </c>
      <c r="B647" s="69" t="s">
        <v>56</v>
      </c>
      <c r="C647" s="69">
        <v>200</v>
      </c>
      <c r="F647" s="24" t="s">
        <v>327</v>
      </c>
      <c r="I647" s="9"/>
      <c r="J647" s="9"/>
    </row>
    <row r="648" spans="1:10" x14ac:dyDescent="0.15">
      <c r="A648" s="42">
        <v>42174</v>
      </c>
      <c r="B648" s="69" t="s">
        <v>43</v>
      </c>
      <c r="C648" s="69">
        <v>0</v>
      </c>
      <c r="D648" s="69">
        <v>100</v>
      </c>
      <c r="E648" s="69">
        <v>300</v>
      </c>
      <c r="F648" s="24" t="s">
        <v>327</v>
      </c>
    </row>
    <row r="649" spans="1:10" x14ac:dyDescent="0.15">
      <c r="A649" s="42">
        <v>42178</v>
      </c>
      <c r="B649" s="69" t="s">
        <v>47</v>
      </c>
      <c r="C649" s="69">
        <v>0</v>
      </c>
      <c r="D649" s="69">
        <v>100</v>
      </c>
      <c r="E649" s="69">
        <v>300</v>
      </c>
      <c r="F649" s="24" t="s">
        <v>327</v>
      </c>
    </row>
    <row r="650" spans="1:10" x14ac:dyDescent="0.15">
      <c r="A650" s="42">
        <v>42178</v>
      </c>
      <c r="B650" s="69" t="s">
        <v>44</v>
      </c>
      <c r="C650" s="69">
        <v>0</v>
      </c>
      <c r="D650" s="69">
        <v>100</v>
      </c>
      <c r="E650" s="69">
        <v>300</v>
      </c>
      <c r="F650" s="24" t="s">
        <v>327</v>
      </c>
    </row>
    <row r="651" spans="1:10" x14ac:dyDescent="0.15">
      <c r="A651" s="42">
        <v>42179</v>
      </c>
      <c r="B651" s="69" t="s">
        <v>45</v>
      </c>
      <c r="C651" s="69">
        <v>0</v>
      </c>
      <c r="D651" s="69">
        <v>100</v>
      </c>
      <c r="E651" s="69">
        <v>300</v>
      </c>
      <c r="F651" s="24" t="s">
        <v>327</v>
      </c>
    </row>
    <row r="652" spans="1:10" x14ac:dyDescent="0.15">
      <c r="A652" s="42">
        <v>42179</v>
      </c>
      <c r="B652" s="69" t="s">
        <v>48</v>
      </c>
      <c r="C652" s="69">
        <v>0</v>
      </c>
      <c r="D652" s="69">
        <v>100</v>
      </c>
      <c r="E652" s="69">
        <v>300</v>
      </c>
      <c r="F652" s="24" t="s">
        <v>327</v>
      </c>
    </row>
    <row r="653" spans="1:10" x14ac:dyDescent="0.15">
      <c r="A653" s="42">
        <v>42179</v>
      </c>
      <c r="B653" s="69" t="s">
        <v>50</v>
      </c>
      <c r="C653" s="69">
        <v>0</v>
      </c>
      <c r="D653" s="69">
        <v>100</v>
      </c>
      <c r="E653" s="69">
        <v>300</v>
      </c>
      <c r="F653" s="24" t="s">
        <v>327</v>
      </c>
    </row>
    <row r="654" spans="1:10" x14ac:dyDescent="0.15">
      <c r="A654" s="42">
        <v>42180</v>
      </c>
      <c r="B654" s="69" t="s">
        <v>46</v>
      </c>
      <c r="C654" s="69">
        <v>0</v>
      </c>
      <c r="D654" s="69">
        <v>100</v>
      </c>
      <c r="E654" s="69">
        <v>300</v>
      </c>
      <c r="F654" s="24" t="s">
        <v>327</v>
      </c>
    </row>
    <row r="655" spans="1:10" x14ac:dyDescent="0.15">
      <c r="A655" s="42">
        <v>42180</v>
      </c>
      <c r="B655" s="69" t="s">
        <v>53</v>
      </c>
      <c r="C655" s="69">
        <v>5</v>
      </c>
      <c r="F655" s="24" t="s">
        <v>327</v>
      </c>
      <c r="I655" s="9"/>
      <c r="J655" s="9"/>
    </row>
    <row r="656" spans="1:10" x14ac:dyDescent="0.15">
      <c r="A656" s="42">
        <v>42180</v>
      </c>
      <c r="B656" s="69" t="s">
        <v>54</v>
      </c>
      <c r="C656" s="69">
        <v>1600</v>
      </c>
      <c r="F656" s="24" t="s">
        <v>327</v>
      </c>
      <c r="I656" s="9"/>
      <c r="J656" s="9"/>
    </row>
    <row r="657" spans="1:10" x14ac:dyDescent="0.15">
      <c r="A657" s="42">
        <v>42180</v>
      </c>
      <c r="B657" s="69" t="s">
        <v>55</v>
      </c>
      <c r="C657" s="69">
        <v>0</v>
      </c>
      <c r="F657" s="24" t="s">
        <v>327</v>
      </c>
      <c r="I657" s="9"/>
      <c r="J657" s="9"/>
    </row>
    <row r="658" spans="1:10" x14ac:dyDescent="0.15">
      <c r="A658" s="42">
        <v>42180</v>
      </c>
      <c r="B658" s="69" t="s">
        <v>49</v>
      </c>
      <c r="C658" s="69">
        <v>0</v>
      </c>
      <c r="D658" s="69">
        <v>100</v>
      </c>
      <c r="E658" s="69">
        <v>300</v>
      </c>
      <c r="F658" s="24" t="s">
        <v>327</v>
      </c>
    </row>
    <row r="659" spans="1:10" x14ac:dyDescent="0.15">
      <c r="A659" s="42">
        <v>42180</v>
      </c>
      <c r="B659" s="69" t="s">
        <v>43</v>
      </c>
      <c r="C659" s="69">
        <v>0</v>
      </c>
      <c r="D659" s="69">
        <v>100</v>
      </c>
      <c r="E659" s="69">
        <v>300</v>
      </c>
      <c r="F659" s="24" t="s">
        <v>327</v>
      </c>
    </row>
    <row r="660" spans="1:10" x14ac:dyDescent="0.15">
      <c r="A660" s="42">
        <v>42185</v>
      </c>
      <c r="B660" s="69" t="s">
        <v>47</v>
      </c>
      <c r="C660" s="69">
        <v>0</v>
      </c>
      <c r="D660" s="69">
        <v>100</v>
      </c>
      <c r="E660" s="69">
        <v>300</v>
      </c>
      <c r="F660" s="24" t="s">
        <v>327</v>
      </c>
    </row>
    <row r="661" spans="1:10" s="23" customFormat="1" x14ac:dyDescent="0.15">
      <c r="A661" s="42">
        <v>42185</v>
      </c>
      <c r="B661" s="69" t="s">
        <v>142</v>
      </c>
      <c r="C661" s="69">
        <v>0</v>
      </c>
      <c r="D661" s="69">
        <v>100</v>
      </c>
      <c r="E661" s="69">
        <v>300</v>
      </c>
      <c r="F661" s="29" t="s">
        <v>327</v>
      </c>
      <c r="G661" s="29"/>
      <c r="I661" s="69"/>
      <c r="J661" s="69"/>
    </row>
    <row r="662" spans="1:10" x14ac:dyDescent="0.15">
      <c r="A662" s="42">
        <v>42186</v>
      </c>
      <c r="B662" s="69" t="s">
        <v>45</v>
      </c>
      <c r="C662" s="69">
        <v>0</v>
      </c>
      <c r="D662" s="69">
        <v>100</v>
      </c>
      <c r="E662" s="69">
        <v>300</v>
      </c>
      <c r="F662" s="24" t="s">
        <v>327</v>
      </c>
    </row>
    <row r="663" spans="1:10" x14ac:dyDescent="0.15">
      <c r="A663" s="42">
        <v>42186</v>
      </c>
      <c r="B663" s="69" t="s">
        <v>48</v>
      </c>
      <c r="C663" s="69">
        <v>0</v>
      </c>
      <c r="D663" s="69">
        <v>100</v>
      </c>
      <c r="E663" s="69">
        <v>300</v>
      </c>
      <c r="F663" s="24" t="s">
        <v>327</v>
      </c>
    </row>
    <row r="664" spans="1:10" x14ac:dyDescent="0.15">
      <c r="A664" s="42">
        <v>42186</v>
      </c>
      <c r="B664" s="69" t="s">
        <v>50</v>
      </c>
      <c r="C664" s="69">
        <v>0</v>
      </c>
      <c r="D664" s="69">
        <v>100</v>
      </c>
      <c r="E664" s="69">
        <v>300</v>
      </c>
      <c r="F664" s="24" t="s">
        <v>327</v>
      </c>
    </row>
    <row r="665" spans="1:10" x14ac:dyDescent="0.15">
      <c r="A665" s="42">
        <v>42187</v>
      </c>
      <c r="B665" s="69" t="s">
        <v>143</v>
      </c>
      <c r="C665" s="69">
        <v>0</v>
      </c>
      <c r="D665" s="69">
        <f>IF(OR(B665="",B665="Lab1",B665="Lab2",B665="Lab3",B665="Lab4",B665="Lab5",B665="Lab6",B665="Lab7",B665="Lab8",B665="Lab9",B665="Lab10"),"",100)</f>
        <v>100</v>
      </c>
      <c r="E665" s="69">
        <f>IF(OR(B665="",B665="Lab1",B665="Lab2",B665="Lab3",B665="Lab4",B665="Lab5",B665="Lab6",B665="Lab7",B665="Lab8",B665="Lab9",B665="Lab10"),"",300)</f>
        <v>300</v>
      </c>
      <c r="F665" s="24" t="s">
        <v>327</v>
      </c>
    </row>
    <row r="666" spans="1:10" x14ac:dyDescent="0.15">
      <c r="A666" s="42">
        <v>42187</v>
      </c>
      <c r="B666" s="69" t="s">
        <v>51</v>
      </c>
      <c r="C666" s="69">
        <v>0</v>
      </c>
      <c r="F666" s="24" t="s">
        <v>327</v>
      </c>
      <c r="I666" s="9"/>
      <c r="J666" s="9"/>
    </row>
    <row r="667" spans="1:10" x14ac:dyDescent="0.15">
      <c r="A667" s="42">
        <v>42187</v>
      </c>
      <c r="B667" s="69" t="s">
        <v>52</v>
      </c>
      <c r="C667" s="69">
        <v>1400</v>
      </c>
      <c r="F667" s="24" t="s">
        <v>327</v>
      </c>
      <c r="I667" s="9"/>
      <c r="J667" s="9"/>
    </row>
    <row r="668" spans="1:10" x14ac:dyDescent="0.15">
      <c r="A668" s="42">
        <v>42187</v>
      </c>
      <c r="B668" s="69" t="s">
        <v>144</v>
      </c>
      <c r="C668" s="69">
        <v>0</v>
      </c>
      <c r="D668" s="69">
        <f>IF(OR(B668="",B668="Lab1",B668="Lab2",B668="Lab3",B668="Lab4",B668="Lab5",B668="Lab6",B668="Lab7",B668="Lab8",B668="Lab9",B668="Lab10"),"",100)</f>
        <v>100</v>
      </c>
      <c r="E668" s="69">
        <f>IF(OR(B668="",B668="Lab1",B668="Lab2",B668="Lab3",B668="Lab4",B668="Lab5",B668="Lab6",B668="Lab7",B668="Lab8",B668="Lab9",B668="Lab10"),"",300)</f>
        <v>300</v>
      </c>
      <c r="F668" s="24" t="s">
        <v>327</v>
      </c>
    </row>
    <row r="669" spans="1:10" x14ac:dyDescent="0.15">
      <c r="A669" s="42">
        <v>42187</v>
      </c>
      <c r="B669" s="69" t="s">
        <v>43</v>
      </c>
      <c r="C669" s="69">
        <v>0</v>
      </c>
      <c r="D669" s="69">
        <v>100</v>
      </c>
      <c r="E669" s="69">
        <v>300</v>
      </c>
      <c r="F669" s="24" t="s">
        <v>327</v>
      </c>
    </row>
    <row r="670" spans="1:10" x14ac:dyDescent="0.15">
      <c r="A670" s="42">
        <v>42192</v>
      </c>
      <c r="B670" s="69" t="s">
        <v>146</v>
      </c>
      <c r="C670" s="69">
        <v>0</v>
      </c>
      <c r="D670" s="69">
        <f t="shared" ref="D670:D680" si="0">IF(OR(B670="",B670="Lab1",B670="Lab2",B670="Lab3",B670="Lab4",B670="Lab5",B670="Lab6",B670="Lab7",B670="Lab8",B670="Lab9",B670="Lab10"),"",100)</f>
        <v>100</v>
      </c>
      <c r="E670" s="69">
        <f t="shared" ref="E670:E680" si="1">IF(OR(B670="",B670="Lab1",B670="Lab2",B670="Lab3",B670="Lab4",B670="Lab5",B670="Lab6",B670="Lab7",B670="Lab8",B670="Lab9",B670="Lab10"),"",300)</f>
        <v>300</v>
      </c>
      <c r="F670" s="24" t="s">
        <v>327</v>
      </c>
    </row>
    <row r="671" spans="1:10" x14ac:dyDescent="0.15">
      <c r="A671" s="42">
        <v>42192</v>
      </c>
      <c r="B671" s="69" t="s">
        <v>141</v>
      </c>
      <c r="C671" s="69">
        <v>0</v>
      </c>
      <c r="D671" s="69">
        <f t="shared" si="0"/>
        <v>100</v>
      </c>
      <c r="E671" s="69">
        <f t="shared" si="1"/>
        <v>300</v>
      </c>
      <c r="F671" s="24" t="s">
        <v>327</v>
      </c>
      <c r="I671" s="9"/>
      <c r="J671" s="9"/>
    </row>
    <row r="672" spans="1:10" x14ac:dyDescent="0.15">
      <c r="A672" s="42">
        <v>42192</v>
      </c>
      <c r="B672" s="69" t="s">
        <v>145</v>
      </c>
      <c r="C672" s="69">
        <v>0</v>
      </c>
      <c r="D672" s="69">
        <f t="shared" si="0"/>
        <v>100</v>
      </c>
      <c r="E672" s="69">
        <f t="shared" si="1"/>
        <v>300</v>
      </c>
      <c r="F672" s="24" t="s">
        <v>327</v>
      </c>
    </row>
    <row r="673" spans="1:10" x14ac:dyDescent="0.15">
      <c r="A673" s="42">
        <v>42193</v>
      </c>
      <c r="B673" s="69" t="s">
        <v>147</v>
      </c>
      <c r="C673" s="69">
        <v>0</v>
      </c>
      <c r="D673" s="69">
        <f t="shared" si="0"/>
        <v>100</v>
      </c>
      <c r="E673" s="69">
        <f t="shared" si="1"/>
        <v>300</v>
      </c>
      <c r="F673" s="24" t="s">
        <v>327</v>
      </c>
    </row>
    <row r="674" spans="1:10" x14ac:dyDescent="0.15">
      <c r="A674" s="42">
        <v>42193</v>
      </c>
      <c r="B674" s="69" t="s">
        <v>148</v>
      </c>
      <c r="C674" s="69">
        <v>0</v>
      </c>
      <c r="D674" s="69">
        <f t="shared" si="0"/>
        <v>100</v>
      </c>
      <c r="E674" s="69">
        <f t="shared" si="1"/>
        <v>300</v>
      </c>
      <c r="F674" s="24" t="s">
        <v>327</v>
      </c>
    </row>
    <row r="675" spans="1:10" x14ac:dyDescent="0.15">
      <c r="A675" s="42">
        <v>42193</v>
      </c>
      <c r="B675" s="69" t="s">
        <v>149</v>
      </c>
      <c r="C675" s="69">
        <v>0</v>
      </c>
      <c r="D675" s="69">
        <f t="shared" si="0"/>
        <v>100</v>
      </c>
      <c r="E675" s="69">
        <f t="shared" si="1"/>
        <v>300</v>
      </c>
      <c r="F675" s="24" t="s">
        <v>327</v>
      </c>
    </row>
    <row r="676" spans="1:10" x14ac:dyDescent="0.15">
      <c r="A676" s="42">
        <v>42194</v>
      </c>
      <c r="B676" s="69" t="s">
        <v>143</v>
      </c>
      <c r="C676" s="69">
        <v>0</v>
      </c>
      <c r="D676" s="69">
        <f t="shared" si="0"/>
        <v>100</v>
      </c>
      <c r="E676" s="69">
        <f t="shared" si="1"/>
        <v>300</v>
      </c>
      <c r="F676" s="24" t="s">
        <v>327</v>
      </c>
    </row>
    <row r="677" spans="1:10" x14ac:dyDescent="0.15">
      <c r="A677" s="42">
        <v>42194</v>
      </c>
      <c r="B677" s="69" t="s">
        <v>53</v>
      </c>
      <c r="C677" s="69">
        <v>0</v>
      </c>
      <c r="D677" s="69" t="str">
        <f t="shared" si="0"/>
        <v/>
      </c>
      <c r="E677" s="69" t="str">
        <f t="shared" si="1"/>
        <v/>
      </c>
      <c r="F677" s="24" t="s">
        <v>327</v>
      </c>
      <c r="I677" s="9"/>
      <c r="J677" s="9"/>
    </row>
    <row r="678" spans="1:10" x14ac:dyDescent="0.15">
      <c r="A678" s="42">
        <v>42194</v>
      </c>
      <c r="B678" s="69" t="s">
        <v>54</v>
      </c>
      <c r="C678" s="69">
        <v>1300</v>
      </c>
      <c r="D678" s="69" t="str">
        <f t="shared" si="0"/>
        <v/>
      </c>
      <c r="E678" s="69" t="str">
        <f t="shared" si="1"/>
        <v/>
      </c>
      <c r="F678" s="24" t="s">
        <v>327</v>
      </c>
      <c r="I678" s="9"/>
      <c r="J678" s="9"/>
    </row>
    <row r="679" spans="1:10" x14ac:dyDescent="0.15">
      <c r="A679" s="42">
        <v>42194</v>
      </c>
      <c r="B679" s="69" t="s">
        <v>150</v>
      </c>
      <c r="C679" s="69">
        <v>300</v>
      </c>
      <c r="D679" s="69" t="str">
        <f t="shared" si="0"/>
        <v/>
      </c>
      <c r="E679" s="69" t="str">
        <f t="shared" si="1"/>
        <v/>
      </c>
      <c r="F679" s="24" t="s">
        <v>327</v>
      </c>
      <c r="I679" s="9"/>
      <c r="J679" s="9"/>
    </row>
    <row r="680" spans="1:10" x14ac:dyDescent="0.15">
      <c r="A680" s="42">
        <v>42194</v>
      </c>
      <c r="B680" s="69" t="s">
        <v>144</v>
      </c>
      <c r="C680" s="69">
        <v>0</v>
      </c>
      <c r="D680" s="69">
        <f t="shared" si="0"/>
        <v>100</v>
      </c>
      <c r="E680" s="69">
        <f t="shared" si="1"/>
        <v>300</v>
      </c>
      <c r="F680" s="24" t="s">
        <v>327</v>
      </c>
    </row>
    <row r="681" spans="1:10" x14ac:dyDescent="0.15">
      <c r="A681" s="42">
        <v>42194</v>
      </c>
      <c r="B681" s="69" t="s">
        <v>43</v>
      </c>
      <c r="C681" s="69">
        <v>0</v>
      </c>
      <c r="D681" s="69">
        <v>100</v>
      </c>
      <c r="E681" s="69">
        <v>300</v>
      </c>
      <c r="F681" s="24" t="s">
        <v>327</v>
      </c>
    </row>
    <row r="682" spans="1:10" x14ac:dyDescent="0.15">
      <c r="A682" s="42">
        <v>42199</v>
      </c>
      <c r="B682" s="69" t="s">
        <v>152</v>
      </c>
      <c r="C682" s="69">
        <v>0</v>
      </c>
      <c r="D682" s="69">
        <f t="shared" ref="D682:D745" si="2">IF(OR(B682="",B682="Lab1",B682="Lab2",B682="Lab3",B682="Lab4",B682="Lab5",B682="Lab6",B682="Lab7",B682="Lab8",B682="Lab9",B682="Lab10"),"",100)</f>
        <v>100</v>
      </c>
      <c r="E682" s="69">
        <f t="shared" ref="E682:E745" si="3">IF(OR(B682="",B682="Lab1",B682="Lab2",B682="Lab3",B682="Lab4",B682="Lab5",B682="Lab6",B682="Lab7",B682="Lab8",B682="Lab9",B682="Lab10"),"",300)</f>
        <v>300</v>
      </c>
      <c r="F682" s="24" t="s">
        <v>327</v>
      </c>
    </row>
    <row r="683" spans="1:10" x14ac:dyDescent="0.15">
      <c r="A683" s="42">
        <v>42199</v>
      </c>
      <c r="B683" s="69" t="s">
        <v>151</v>
      </c>
      <c r="C683" s="69">
        <v>0</v>
      </c>
      <c r="D683" s="69">
        <f t="shared" si="2"/>
        <v>100</v>
      </c>
      <c r="E683" s="69">
        <f t="shared" si="3"/>
        <v>300</v>
      </c>
      <c r="F683" s="24" t="s">
        <v>327</v>
      </c>
    </row>
    <row r="684" spans="1:10" x14ac:dyDescent="0.15">
      <c r="A684" s="42">
        <v>42201</v>
      </c>
      <c r="B684" s="69" t="s">
        <v>154</v>
      </c>
      <c r="C684" s="69">
        <v>0</v>
      </c>
      <c r="D684" s="69">
        <f t="shared" si="2"/>
        <v>100</v>
      </c>
      <c r="E684" s="69">
        <f t="shared" si="3"/>
        <v>300</v>
      </c>
      <c r="F684" s="24" t="s">
        <v>327</v>
      </c>
    </row>
    <row r="685" spans="1:10" x14ac:dyDescent="0.15">
      <c r="A685" s="42">
        <v>42201</v>
      </c>
      <c r="B685" s="69" t="s">
        <v>155</v>
      </c>
      <c r="C685" s="69">
        <v>0</v>
      </c>
      <c r="D685" s="69">
        <f t="shared" si="2"/>
        <v>100</v>
      </c>
      <c r="E685" s="69">
        <f t="shared" si="3"/>
        <v>300</v>
      </c>
      <c r="F685" s="24" t="s">
        <v>327</v>
      </c>
    </row>
    <row r="686" spans="1:10" x14ac:dyDescent="0.15">
      <c r="A686" s="42">
        <v>42201</v>
      </c>
      <c r="B686" s="69" t="s">
        <v>157</v>
      </c>
      <c r="C686" s="69">
        <v>0</v>
      </c>
      <c r="D686" s="69" t="str">
        <f t="shared" si="2"/>
        <v/>
      </c>
      <c r="E686" s="69" t="str">
        <f t="shared" si="3"/>
        <v/>
      </c>
      <c r="F686" s="24" t="s">
        <v>327</v>
      </c>
      <c r="I686" s="9"/>
      <c r="J686" s="9"/>
    </row>
    <row r="687" spans="1:10" x14ac:dyDescent="0.15">
      <c r="A687" s="42">
        <v>42201</v>
      </c>
      <c r="B687" s="69" t="s">
        <v>158</v>
      </c>
      <c r="C687" s="69">
        <v>3800</v>
      </c>
      <c r="D687" s="69" t="str">
        <f t="shared" si="2"/>
        <v/>
      </c>
      <c r="E687" s="69" t="str">
        <f t="shared" si="3"/>
        <v/>
      </c>
      <c r="F687" s="24" t="s">
        <v>327</v>
      </c>
      <c r="I687" s="9"/>
      <c r="J687" s="9"/>
    </row>
    <row r="688" spans="1:10" x14ac:dyDescent="0.15">
      <c r="A688" s="42">
        <v>42201</v>
      </c>
      <c r="B688" s="69" t="s">
        <v>156</v>
      </c>
      <c r="C688" s="69">
        <v>0</v>
      </c>
      <c r="D688" s="69">
        <f t="shared" si="2"/>
        <v>100</v>
      </c>
      <c r="E688" s="69">
        <f t="shared" si="3"/>
        <v>300</v>
      </c>
      <c r="F688" s="24" t="s">
        <v>327</v>
      </c>
    </row>
    <row r="689" spans="1:10" x14ac:dyDescent="0.15">
      <c r="A689" s="42">
        <v>42201</v>
      </c>
      <c r="B689" s="69" t="s">
        <v>153</v>
      </c>
      <c r="C689" s="69">
        <v>0</v>
      </c>
      <c r="D689" s="69">
        <f t="shared" si="2"/>
        <v>100</v>
      </c>
      <c r="E689" s="69">
        <f t="shared" si="3"/>
        <v>300</v>
      </c>
      <c r="F689" s="24" t="s">
        <v>327</v>
      </c>
    </row>
    <row r="690" spans="1:10" x14ac:dyDescent="0.15">
      <c r="A690" s="42">
        <v>42202</v>
      </c>
      <c r="B690" s="69" t="s">
        <v>159</v>
      </c>
      <c r="C690" s="69">
        <v>0</v>
      </c>
      <c r="D690" s="69">
        <f t="shared" si="2"/>
        <v>100</v>
      </c>
      <c r="E690" s="69">
        <f t="shared" si="3"/>
        <v>300</v>
      </c>
      <c r="F690" s="24" t="s">
        <v>327</v>
      </c>
    </row>
    <row r="691" spans="1:10" x14ac:dyDescent="0.15">
      <c r="A691" s="42">
        <v>42202</v>
      </c>
      <c r="B691" s="69" t="s">
        <v>160</v>
      </c>
      <c r="C691" s="69">
        <v>0</v>
      </c>
      <c r="D691" s="69">
        <f t="shared" si="2"/>
        <v>100</v>
      </c>
      <c r="E691" s="69">
        <f t="shared" si="3"/>
        <v>300</v>
      </c>
      <c r="F691" s="24" t="s">
        <v>327</v>
      </c>
    </row>
    <row r="692" spans="1:10" x14ac:dyDescent="0.15">
      <c r="A692" s="42">
        <v>42206</v>
      </c>
      <c r="B692" s="69" t="s">
        <v>154</v>
      </c>
      <c r="C692" s="69">
        <v>0</v>
      </c>
      <c r="D692" s="69">
        <f t="shared" si="2"/>
        <v>100</v>
      </c>
      <c r="E692" s="69">
        <f t="shared" si="3"/>
        <v>300</v>
      </c>
      <c r="F692" s="24" t="s">
        <v>327</v>
      </c>
    </row>
    <row r="693" spans="1:10" x14ac:dyDescent="0.15">
      <c r="A693" s="42">
        <v>42206</v>
      </c>
      <c r="B693" s="69" t="s">
        <v>152</v>
      </c>
      <c r="C693" s="69">
        <v>0</v>
      </c>
      <c r="D693" s="69">
        <f t="shared" si="2"/>
        <v>100</v>
      </c>
      <c r="E693" s="69">
        <f t="shared" si="3"/>
        <v>300</v>
      </c>
      <c r="F693" s="24" t="s">
        <v>327</v>
      </c>
    </row>
    <row r="694" spans="1:10" x14ac:dyDescent="0.15">
      <c r="A694" s="42">
        <v>42206</v>
      </c>
      <c r="B694" s="69" t="s">
        <v>155</v>
      </c>
      <c r="C694" s="69">
        <v>0</v>
      </c>
      <c r="D694" s="69">
        <f t="shared" si="2"/>
        <v>100</v>
      </c>
      <c r="E694" s="69">
        <f t="shared" si="3"/>
        <v>300</v>
      </c>
      <c r="F694" s="24" t="s">
        <v>327</v>
      </c>
    </row>
    <row r="695" spans="1:10" x14ac:dyDescent="0.15">
      <c r="A695" s="42">
        <v>42206</v>
      </c>
      <c r="B695" s="69" t="s">
        <v>156</v>
      </c>
      <c r="C695" s="69">
        <v>0</v>
      </c>
      <c r="D695" s="69">
        <f t="shared" si="2"/>
        <v>100</v>
      </c>
      <c r="E695" s="69">
        <f t="shared" si="3"/>
        <v>300</v>
      </c>
      <c r="F695" s="24" t="s">
        <v>327</v>
      </c>
    </row>
    <row r="696" spans="1:10" x14ac:dyDescent="0.15">
      <c r="A696" s="42">
        <v>42208</v>
      </c>
      <c r="B696" s="69" t="s">
        <v>159</v>
      </c>
      <c r="C696" s="69">
        <v>0</v>
      </c>
      <c r="D696" s="69">
        <f t="shared" si="2"/>
        <v>100</v>
      </c>
      <c r="E696" s="69">
        <f t="shared" si="3"/>
        <v>300</v>
      </c>
      <c r="F696" s="24" t="s">
        <v>327</v>
      </c>
    </row>
    <row r="697" spans="1:10" x14ac:dyDescent="0.15">
      <c r="A697" s="42">
        <v>42208</v>
      </c>
      <c r="B697" s="69" t="s">
        <v>161</v>
      </c>
      <c r="C697" s="69">
        <v>0</v>
      </c>
      <c r="D697" s="69" t="str">
        <f t="shared" si="2"/>
        <v/>
      </c>
      <c r="E697" s="69" t="str">
        <f t="shared" si="3"/>
        <v/>
      </c>
      <c r="F697" s="24" t="s">
        <v>327</v>
      </c>
      <c r="I697" s="9"/>
      <c r="J697" s="9"/>
    </row>
    <row r="698" spans="1:10" x14ac:dyDescent="0.15">
      <c r="A698" s="42">
        <v>42208</v>
      </c>
      <c r="B698" s="69" t="s">
        <v>162</v>
      </c>
      <c r="C698" s="69">
        <v>1600</v>
      </c>
      <c r="D698" s="69" t="str">
        <f t="shared" si="2"/>
        <v/>
      </c>
      <c r="E698" s="69" t="str">
        <f t="shared" si="3"/>
        <v/>
      </c>
      <c r="F698" s="24" t="s">
        <v>327</v>
      </c>
      <c r="I698" s="9"/>
      <c r="J698" s="9"/>
    </row>
    <row r="699" spans="1:10" x14ac:dyDescent="0.15">
      <c r="A699" s="42">
        <v>42208</v>
      </c>
      <c r="B699" s="69" t="s">
        <v>163</v>
      </c>
      <c r="C699" s="69">
        <v>60</v>
      </c>
      <c r="D699" s="69" t="str">
        <f t="shared" si="2"/>
        <v/>
      </c>
      <c r="E699" s="69" t="str">
        <f t="shared" si="3"/>
        <v/>
      </c>
      <c r="F699" s="24" t="s">
        <v>327</v>
      </c>
      <c r="I699" s="9"/>
      <c r="J699" s="9"/>
    </row>
    <row r="700" spans="1:10" x14ac:dyDescent="0.15">
      <c r="A700" s="42">
        <v>42208</v>
      </c>
      <c r="B700" s="69" t="s">
        <v>160</v>
      </c>
      <c r="C700" s="69">
        <v>0</v>
      </c>
      <c r="D700" s="69">
        <f t="shared" si="2"/>
        <v>100</v>
      </c>
      <c r="E700" s="69">
        <f t="shared" si="3"/>
        <v>300</v>
      </c>
      <c r="F700" s="24" t="s">
        <v>327</v>
      </c>
    </row>
    <row r="701" spans="1:10" x14ac:dyDescent="0.15">
      <c r="A701" s="42">
        <v>42208</v>
      </c>
      <c r="B701" s="69" t="s">
        <v>153</v>
      </c>
      <c r="C701" s="69">
        <v>0</v>
      </c>
      <c r="D701" s="69">
        <f t="shared" si="2"/>
        <v>100</v>
      </c>
      <c r="E701" s="69">
        <f t="shared" si="3"/>
        <v>300</v>
      </c>
      <c r="F701" s="24" t="s">
        <v>327</v>
      </c>
    </row>
    <row r="702" spans="1:10" x14ac:dyDescent="0.15">
      <c r="A702" s="42">
        <v>42213</v>
      </c>
      <c r="B702" s="69" t="s">
        <v>152</v>
      </c>
      <c r="C702" s="69">
        <v>0</v>
      </c>
      <c r="D702" s="69">
        <f t="shared" si="2"/>
        <v>100</v>
      </c>
      <c r="E702" s="69">
        <f t="shared" si="3"/>
        <v>300</v>
      </c>
      <c r="F702" s="24" t="s">
        <v>327</v>
      </c>
    </row>
    <row r="703" spans="1:10" x14ac:dyDescent="0.15">
      <c r="A703" s="42">
        <v>42213</v>
      </c>
      <c r="B703" s="69" t="s">
        <v>151</v>
      </c>
      <c r="C703" s="69">
        <v>0</v>
      </c>
      <c r="D703" s="69">
        <f t="shared" si="2"/>
        <v>100</v>
      </c>
      <c r="E703" s="69">
        <f t="shared" si="3"/>
        <v>300</v>
      </c>
      <c r="F703" s="24" t="s">
        <v>327</v>
      </c>
    </row>
    <row r="704" spans="1:10" x14ac:dyDescent="0.15">
      <c r="A704" s="42">
        <v>42214</v>
      </c>
      <c r="B704" s="69" t="s">
        <v>164</v>
      </c>
      <c r="C704" s="69">
        <v>0</v>
      </c>
      <c r="D704" s="69">
        <f t="shared" si="2"/>
        <v>100</v>
      </c>
      <c r="E704" s="69">
        <f t="shared" si="3"/>
        <v>300</v>
      </c>
      <c r="F704" s="24" t="s">
        <v>327</v>
      </c>
    </row>
    <row r="705" spans="1:10" x14ac:dyDescent="0.15">
      <c r="A705" s="42">
        <v>42214</v>
      </c>
      <c r="B705" s="69" t="s">
        <v>155</v>
      </c>
      <c r="C705" s="69">
        <v>0</v>
      </c>
      <c r="D705" s="69">
        <f t="shared" si="2"/>
        <v>100</v>
      </c>
      <c r="E705" s="69">
        <f t="shared" si="3"/>
        <v>300</v>
      </c>
      <c r="F705" s="24" t="s">
        <v>327</v>
      </c>
    </row>
    <row r="706" spans="1:10" x14ac:dyDescent="0.15">
      <c r="A706" s="42">
        <v>42214</v>
      </c>
      <c r="B706" s="69" t="s">
        <v>156</v>
      </c>
      <c r="C706" s="69">
        <v>0</v>
      </c>
      <c r="D706" s="69">
        <f t="shared" si="2"/>
        <v>100</v>
      </c>
      <c r="E706" s="69">
        <f t="shared" si="3"/>
        <v>300</v>
      </c>
      <c r="F706" s="24" t="s">
        <v>327</v>
      </c>
    </row>
    <row r="707" spans="1:10" x14ac:dyDescent="0.15">
      <c r="A707" s="42">
        <v>42215</v>
      </c>
      <c r="B707" s="69" t="s">
        <v>159</v>
      </c>
      <c r="C707" s="69">
        <v>0</v>
      </c>
      <c r="D707" s="69">
        <f t="shared" si="2"/>
        <v>100</v>
      </c>
      <c r="E707" s="69">
        <f t="shared" si="3"/>
        <v>300</v>
      </c>
      <c r="F707" s="24" t="s">
        <v>327</v>
      </c>
    </row>
    <row r="708" spans="1:10" x14ac:dyDescent="0.15">
      <c r="A708" s="42">
        <v>42215</v>
      </c>
      <c r="B708" s="69" t="s">
        <v>172</v>
      </c>
      <c r="C708" s="69">
        <v>0</v>
      </c>
      <c r="D708" s="69" t="str">
        <f t="shared" si="2"/>
        <v/>
      </c>
      <c r="E708" s="69" t="str">
        <f t="shared" si="3"/>
        <v/>
      </c>
      <c r="F708" s="24" t="s">
        <v>327</v>
      </c>
      <c r="I708" s="9"/>
      <c r="J708" s="9"/>
    </row>
    <row r="709" spans="1:10" x14ac:dyDescent="0.15">
      <c r="A709" s="42">
        <v>42215</v>
      </c>
      <c r="B709" s="69" t="s">
        <v>173</v>
      </c>
      <c r="C709" s="69">
        <v>2700</v>
      </c>
      <c r="D709" s="69" t="str">
        <f t="shared" si="2"/>
        <v/>
      </c>
      <c r="E709" s="69" t="str">
        <f t="shared" si="3"/>
        <v/>
      </c>
      <c r="F709" s="24" t="s">
        <v>327</v>
      </c>
      <c r="I709" s="9"/>
      <c r="J709" s="9"/>
    </row>
    <row r="710" spans="1:10" x14ac:dyDescent="0.15">
      <c r="A710" s="42">
        <v>42215</v>
      </c>
      <c r="B710" s="69" t="s">
        <v>160</v>
      </c>
      <c r="C710" s="69">
        <v>0</v>
      </c>
      <c r="D710" s="69">
        <f t="shared" si="2"/>
        <v>100</v>
      </c>
      <c r="E710" s="69">
        <f t="shared" si="3"/>
        <v>300</v>
      </c>
      <c r="F710" s="24" t="s">
        <v>327</v>
      </c>
    </row>
    <row r="711" spans="1:10" x14ac:dyDescent="0.15">
      <c r="A711" s="42">
        <v>42215</v>
      </c>
      <c r="B711" s="69" t="s">
        <v>171</v>
      </c>
      <c r="C711" s="69">
        <v>0</v>
      </c>
      <c r="D711" s="69">
        <f t="shared" si="2"/>
        <v>100</v>
      </c>
      <c r="E711" s="69">
        <f t="shared" si="3"/>
        <v>300</v>
      </c>
      <c r="F711" s="24" t="s">
        <v>327</v>
      </c>
    </row>
    <row r="712" spans="1:10" x14ac:dyDescent="0.15">
      <c r="A712" s="42">
        <v>42220</v>
      </c>
      <c r="B712" s="69" t="s">
        <v>194</v>
      </c>
      <c r="C712" s="69">
        <v>1</v>
      </c>
      <c r="D712" s="69">
        <f t="shared" si="2"/>
        <v>100</v>
      </c>
      <c r="E712" s="69">
        <f t="shared" si="3"/>
        <v>300</v>
      </c>
      <c r="F712" s="24" t="s">
        <v>327</v>
      </c>
    </row>
    <row r="713" spans="1:10" x14ac:dyDescent="0.15">
      <c r="A713" s="42">
        <v>42220</v>
      </c>
      <c r="B713" s="69" t="s">
        <v>196</v>
      </c>
      <c r="C713" s="69">
        <v>0</v>
      </c>
      <c r="D713" s="69">
        <f t="shared" si="2"/>
        <v>100</v>
      </c>
      <c r="E713" s="69">
        <f t="shared" si="3"/>
        <v>300</v>
      </c>
      <c r="F713" s="24" t="s">
        <v>327</v>
      </c>
    </row>
    <row r="714" spans="1:10" x14ac:dyDescent="0.15">
      <c r="A714" s="42">
        <v>42221</v>
      </c>
      <c r="B714" s="69" t="s">
        <v>193</v>
      </c>
      <c r="C714" s="69">
        <v>0</v>
      </c>
      <c r="D714" s="69">
        <f t="shared" si="2"/>
        <v>100</v>
      </c>
      <c r="E714" s="69">
        <f t="shared" si="3"/>
        <v>300</v>
      </c>
      <c r="F714" s="24" t="s">
        <v>327</v>
      </c>
    </row>
    <row r="715" spans="1:10" x14ac:dyDescent="0.15">
      <c r="A715" s="42">
        <v>42221</v>
      </c>
      <c r="B715" s="69" t="s">
        <v>197</v>
      </c>
      <c r="C715" s="69">
        <v>0</v>
      </c>
      <c r="D715" s="69">
        <f t="shared" si="2"/>
        <v>100</v>
      </c>
      <c r="E715" s="69">
        <f t="shared" si="3"/>
        <v>300</v>
      </c>
      <c r="F715" s="24" t="s">
        <v>327</v>
      </c>
    </row>
    <row r="716" spans="1:10" x14ac:dyDescent="0.15">
      <c r="A716" s="42">
        <v>42222</v>
      </c>
      <c r="B716" s="69" t="s">
        <v>191</v>
      </c>
      <c r="C716" s="69">
        <v>0</v>
      </c>
      <c r="D716" s="69">
        <f t="shared" si="2"/>
        <v>100</v>
      </c>
      <c r="E716" s="69">
        <f t="shared" si="3"/>
        <v>300</v>
      </c>
      <c r="F716" s="24" t="s">
        <v>198</v>
      </c>
    </row>
    <row r="717" spans="1:10" x14ac:dyDescent="0.15">
      <c r="A717" s="42">
        <v>42222</v>
      </c>
      <c r="B717" s="69" t="s">
        <v>210</v>
      </c>
      <c r="C717" s="69">
        <v>0</v>
      </c>
      <c r="D717" s="69">
        <f t="shared" si="2"/>
        <v>100</v>
      </c>
      <c r="E717" s="69">
        <f t="shared" si="3"/>
        <v>300</v>
      </c>
      <c r="F717" s="24" t="s">
        <v>198</v>
      </c>
    </row>
    <row r="718" spans="1:10" x14ac:dyDescent="0.15">
      <c r="A718" s="42">
        <v>42222</v>
      </c>
      <c r="B718" s="69" t="s">
        <v>174</v>
      </c>
      <c r="C718" s="69">
        <v>0</v>
      </c>
      <c r="D718" s="69" t="str">
        <f t="shared" si="2"/>
        <v/>
      </c>
      <c r="E718" s="69" t="str">
        <f t="shared" si="3"/>
        <v/>
      </c>
      <c r="F718" s="24" t="s">
        <v>327</v>
      </c>
      <c r="I718" s="9"/>
      <c r="J718" s="9"/>
    </row>
    <row r="719" spans="1:10" x14ac:dyDescent="0.15">
      <c r="A719" s="42">
        <v>42222</v>
      </c>
      <c r="B719" s="69" t="s">
        <v>54</v>
      </c>
      <c r="C719" s="69">
        <v>1450</v>
      </c>
      <c r="D719" s="69" t="str">
        <f t="shared" si="2"/>
        <v/>
      </c>
      <c r="E719" s="69" t="str">
        <f t="shared" si="3"/>
        <v/>
      </c>
      <c r="F719" s="24" t="s">
        <v>327</v>
      </c>
      <c r="I719" s="9"/>
      <c r="J719" s="9"/>
    </row>
    <row r="720" spans="1:10" x14ac:dyDescent="0.15">
      <c r="A720" s="42">
        <v>42222</v>
      </c>
      <c r="B720" s="69" t="s">
        <v>55</v>
      </c>
      <c r="C720" s="69">
        <v>2100</v>
      </c>
      <c r="D720" s="69" t="str">
        <f t="shared" si="2"/>
        <v/>
      </c>
      <c r="E720" s="69" t="str">
        <f t="shared" si="3"/>
        <v/>
      </c>
      <c r="F720" s="36" t="s">
        <v>327</v>
      </c>
      <c r="I720" s="9"/>
      <c r="J720" s="9"/>
    </row>
    <row r="721" spans="1:10" x14ac:dyDescent="0.15">
      <c r="A721" s="42">
        <v>42222</v>
      </c>
      <c r="B721" s="69" t="s">
        <v>192</v>
      </c>
      <c r="C721" s="69">
        <v>0</v>
      </c>
      <c r="D721" s="69">
        <f t="shared" si="2"/>
        <v>100</v>
      </c>
      <c r="E721" s="69">
        <f t="shared" si="3"/>
        <v>300</v>
      </c>
      <c r="F721" s="36" t="s">
        <v>198</v>
      </c>
    </row>
    <row r="722" spans="1:10" x14ac:dyDescent="0.15">
      <c r="A722" s="42">
        <v>42222</v>
      </c>
      <c r="B722" s="69" t="s">
        <v>171</v>
      </c>
      <c r="C722" s="69">
        <v>0</v>
      </c>
      <c r="D722" s="69">
        <f t="shared" si="2"/>
        <v>100</v>
      </c>
      <c r="E722" s="69">
        <f t="shared" si="3"/>
        <v>300</v>
      </c>
      <c r="F722" s="36" t="s">
        <v>327</v>
      </c>
    </row>
    <row r="723" spans="1:10" x14ac:dyDescent="0.15">
      <c r="A723" s="42">
        <v>42227</v>
      </c>
      <c r="B723" s="69" t="s">
        <v>194</v>
      </c>
      <c r="C723" s="69">
        <v>0</v>
      </c>
      <c r="D723" s="69">
        <f t="shared" si="2"/>
        <v>100</v>
      </c>
      <c r="E723" s="69">
        <f t="shared" si="3"/>
        <v>300</v>
      </c>
      <c r="F723" s="36" t="s">
        <v>198</v>
      </c>
    </row>
    <row r="724" spans="1:10" x14ac:dyDescent="0.15">
      <c r="A724" s="42">
        <v>42227</v>
      </c>
      <c r="B724" s="69" t="s">
        <v>196</v>
      </c>
      <c r="C724" s="69">
        <v>0</v>
      </c>
      <c r="D724" s="69">
        <f t="shared" si="2"/>
        <v>100</v>
      </c>
      <c r="E724" s="69">
        <f t="shared" si="3"/>
        <v>300</v>
      </c>
      <c r="F724" s="36" t="s">
        <v>198</v>
      </c>
    </row>
    <row r="725" spans="1:10" x14ac:dyDescent="0.15">
      <c r="A725" s="42">
        <v>42228</v>
      </c>
      <c r="B725" s="69" t="s">
        <v>193</v>
      </c>
      <c r="C725" s="69">
        <v>0</v>
      </c>
      <c r="D725" s="69">
        <f t="shared" si="2"/>
        <v>100</v>
      </c>
      <c r="E725" s="69">
        <f t="shared" si="3"/>
        <v>300</v>
      </c>
      <c r="F725" s="36" t="s">
        <v>198</v>
      </c>
    </row>
    <row r="726" spans="1:10" x14ac:dyDescent="0.15">
      <c r="A726" s="42">
        <v>42228</v>
      </c>
      <c r="B726" s="69" t="s">
        <v>197</v>
      </c>
      <c r="C726" s="69">
        <v>0</v>
      </c>
      <c r="D726" s="69">
        <f t="shared" si="2"/>
        <v>100</v>
      </c>
      <c r="E726" s="69">
        <f t="shared" si="3"/>
        <v>300</v>
      </c>
      <c r="F726" s="36" t="s">
        <v>198</v>
      </c>
    </row>
    <row r="727" spans="1:10" x14ac:dyDescent="0.15">
      <c r="A727" s="42">
        <v>42230</v>
      </c>
      <c r="B727" s="69" t="s">
        <v>191</v>
      </c>
      <c r="C727" s="69">
        <v>0</v>
      </c>
      <c r="D727" s="69">
        <f t="shared" si="2"/>
        <v>100</v>
      </c>
      <c r="E727" s="69">
        <f t="shared" si="3"/>
        <v>300</v>
      </c>
      <c r="F727" s="36" t="s">
        <v>198</v>
      </c>
    </row>
    <row r="728" spans="1:10" x14ac:dyDescent="0.15">
      <c r="A728" s="42">
        <v>42230</v>
      </c>
      <c r="B728" s="69" t="s">
        <v>195</v>
      </c>
      <c r="C728" s="69">
        <v>0</v>
      </c>
      <c r="D728" s="69">
        <f t="shared" si="2"/>
        <v>100</v>
      </c>
      <c r="E728" s="69">
        <f t="shared" si="3"/>
        <v>300</v>
      </c>
      <c r="F728" s="36" t="s">
        <v>198</v>
      </c>
    </row>
    <row r="729" spans="1:10" x14ac:dyDescent="0.15">
      <c r="A729" s="42">
        <v>42230</v>
      </c>
      <c r="B729" s="69" t="s">
        <v>175</v>
      </c>
      <c r="C729" s="69">
        <v>0</v>
      </c>
      <c r="D729" s="69" t="str">
        <f t="shared" si="2"/>
        <v/>
      </c>
      <c r="E729" s="69" t="str">
        <f t="shared" si="3"/>
        <v/>
      </c>
      <c r="F729" s="36" t="s">
        <v>327</v>
      </c>
      <c r="I729" s="9"/>
      <c r="J729" s="9"/>
    </row>
    <row r="730" spans="1:10" x14ac:dyDescent="0.15">
      <c r="A730" s="42">
        <v>42230</v>
      </c>
      <c r="B730" s="69" t="s">
        <v>176</v>
      </c>
      <c r="C730" s="69">
        <v>3900</v>
      </c>
      <c r="D730" s="69" t="str">
        <f t="shared" si="2"/>
        <v/>
      </c>
      <c r="E730" s="69" t="str">
        <f t="shared" si="3"/>
        <v/>
      </c>
      <c r="F730" s="36" t="s">
        <v>327</v>
      </c>
      <c r="I730" s="9"/>
      <c r="J730" s="9"/>
    </row>
    <row r="731" spans="1:10" x14ac:dyDescent="0.15">
      <c r="A731" s="42">
        <v>42230</v>
      </c>
      <c r="B731" s="69" t="s">
        <v>192</v>
      </c>
      <c r="C731" s="69">
        <v>0</v>
      </c>
      <c r="D731" s="69">
        <f t="shared" si="2"/>
        <v>100</v>
      </c>
      <c r="E731" s="69">
        <f t="shared" si="3"/>
        <v>300</v>
      </c>
      <c r="F731" s="36" t="s">
        <v>198</v>
      </c>
    </row>
    <row r="732" spans="1:10" x14ac:dyDescent="0.15">
      <c r="A732" s="42">
        <v>42230</v>
      </c>
      <c r="B732" s="69" t="s">
        <v>171</v>
      </c>
      <c r="C732" s="69">
        <v>0</v>
      </c>
      <c r="D732" s="69">
        <f t="shared" si="2"/>
        <v>100</v>
      </c>
      <c r="E732" s="69">
        <f t="shared" si="3"/>
        <v>300</v>
      </c>
      <c r="F732" s="36" t="s">
        <v>327</v>
      </c>
    </row>
    <row r="733" spans="1:10" x14ac:dyDescent="0.15">
      <c r="A733" s="42">
        <v>42234</v>
      </c>
      <c r="B733" s="69" t="s">
        <v>194</v>
      </c>
      <c r="C733" s="69">
        <v>0</v>
      </c>
      <c r="D733" s="69">
        <f t="shared" si="2"/>
        <v>100</v>
      </c>
      <c r="E733" s="69">
        <f t="shared" si="3"/>
        <v>300</v>
      </c>
      <c r="F733" s="36" t="s">
        <v>198</v>
      </c>
    </row>
    <row r="734" spans="1:10" x14ac:dyDescent="0.15">
      <c r="A734" s="42">
        <v>42234</v>
      </c>
      <c r="B734" s="69" t="s">
        <v>196</v>
      </c>
      <c r="C734" s="69">
        <v>0</v>
      </c>
      <c r="D734" s="69">
        <f t="shared" si="2"/>
        <v>100</v>
      </c>
      <c r="E734" s="69">
        <f t="shared" si="3"/>
        <v>300</v>
      </c>
      <c r="F734" s="36" t="s">
        <v>198</v>
      </c>
    </row>
    <row r="735" spans="1:10" x14ac:dyDescent="0.15">
      <c r="A735" s="42">
        <v>42235</v>
      </c>
      <c r="B735" s="69" t="s">
        <v>191</v>
      </c>
      <c r="C735" s="69">
        <v>0</v>
      </c>
      <c r="D735" s="69">
        <f t="shared" si="2"/>
        <v>100</v>
      </c>
      <c r="E735" s="69">
        <f t="shared" si="3"/>
        <v>300</v>
      </c>
      <c r="F735" s="36" t="s">
        <v>198</v>
      </c>
    </row>
    <row r="736" spans="1:10" x14ac:dyDescent="0.15">
      <c r="A736" s="42">
        <v>42235</v>
      </c>
      <c r="B736" s="69" t="s">
        <v>195</v>
      </c>
      <c r="C736" s="69">
        <v>0</v>
      </c>
      <c r="D736" s="69">
        <f t="shared" si="2"/>
        <v>100</v>
      </c>
      <c r="E736" s="69">
        <f t="shared" si="3"/>
        <v>300</v>
      </c>
      <c r="F736" s="36" t="s">
        <v>198</v>
      </c>
    </row>
    <row r="737" spans="1:10" x14ac:dyDescent="0.15">
      <c r="A737" s="42">
        <v>42235</v>
      </c>
      <c r="B737" s="69" t="s">
        <v>192</v>
      </c>
      <c r="C737" s="69">
        <v>0</v>
      </c>
      <c r="D737" s="69">
        <f t="shared" si="2"/>
        <v>100</v>
      </c>
      <c r="E737" s="69">
        <f t="shared" si="3"/>
        <v>300</v>
      </c>
      <c r="F737" s="36" t="s">
        <v>198</v>
      </c>
    </row>
    <row r="738" spans="1:10" x14ac:dyDescent="0.15">
      <c r="A738" s="42">
        <v>42236</v>
      </c>
      <c r="B738" s="69" t="s">
        <v>193</v>
      </c>
      <c r="C738" s="69">
        <v>0</v>
      </c>
      <c r="D738" s="69">
        <f t="shared" si="2"/>
        <v>100</v>
      </c>
      <c r="E738" s="69">
        <f t="shared" si="3"/>
        <v>300</v>
      </c>
      <c r="F738" s="36" t="s">
        <v>198</v>
      </c>
    </row>
    <row r="739" spans="1:10" x14ac:dyDescent="0.15">
      <c r="A739" s="42">
        <v>42236</v>
      </c>
      <c r="B739" s="69" t="s">
        <v>201</v>
      </c>
      <c r="C739" s="69">
        <v>1</v>
      </c>
      <c r="D739" s="69" t="str">
        <f t="shared" si="2"/>
        <v/>
      </c>
      <c r="E739" s="69" t="str">
        <f t="shared" si="3"/>
        <v/>
      </c>
      <c r="F739" s="36" t="s">
        <v>327</v>
      </c>
      <c r="I739" s="9"/>
      <c r="J739" s="9"/>
    </row>
    <row r="740" spans="1:10" x14ac:dyDescent="0.15">
      <c r="A740" s="42">
        <v>42236</v>
      </c>
      <c r="B740" s="69" t="s">
        <v>202</v>
      </c>
      <c r="C740" s="69">
        <v>179</v>
      </c>
      <c r="D740" s="69" t="str">
        <f t="shared" si="2"/>
        <v/>
      </c>
      <c r="E740" s="69" t="str">
        <f t="shared" si="3"/>
        <v/>
      </c>
      <c r="F740" s="36" t="s">
        <v>327</v>
      </c>
      <c r="I740" s="9"/>
      <c r="J740" s="9"/>
    </row>
    <row r="741" spans="1:10" x14ac:dyDescent="0.15">
      <c r="A741" s="42">
        <v>42236</v>
      </c>
      <c r="B741" s="69" t="s">
        <v>203</v>
      </c>
      <c r="C741" s="69">
        <v>256</v>
      </c>
      <c r="D741" s="69" t="str">
        <f t="shared" si="2"/>
        <v/>
      </c>
      <c r="E741" s="69" t="str">
        <f t="shared" si="3"/>
        <v/>
      </c>
      <c r="F741" s="36" t="s">
        <v>327</v>
      </c>
      <c r="I741" s="9"/>
      <c r="J741" s="9"/>
    </row>
    <row r="742" spans="1:10" x14ac:dyDescent="0.15">
      <c r="A742" s="42">
        <v>42236</v>
      </c>
      <c r="B742" s="69" t="s">
        <v>197</v>
      </c>
      <c r="C742" s="69">
        <v>0</v>
      </c>
      <c r="D742" s="69">
        <f t="shared" si="2"/>
        <v>100</v>
      </c>
      <c r="E742" s="69">
        <f t="shared" si="3"/>
        <v>300</v>
      </c>
      <c r="F742" s="36" t="s">
        <v>198</v>
      </c>
    </row>
    <row r="743" spans="1:10" x14ac:dyDescent="0.15">
      <c r="A743" s="42">
        <v>42236</v>
      </c>
      <c r="B743" s="69" t="s">
        <v>199</v>
      </c>
      <c r="C743" s="69">
        <v>0</v>
      </c>
      <c r="D743" s="69">
        <f t="shared" si="2"/>
        <v>100</v>
      </c>
      <c r="E743" s="69">
        <f t="shared" si="3"/>
        <v>300</v>
      </c>
      <c r="F743" s="36" t="s">
        <v>327</v>
      </c>
    </row>
    <row r="744" spans="1:10" x14ac:dyDescent="0.15">
      <c r="A744" s="42">
        <v>42241</v>
      </c>
      <c r="B744" s="69" t="s">
        <v>194</v>
      </c>
      <c r="C744" s="69">
        <v>0</v>
      </c>
      <c r="D744" s="69">
        <f t="shared" si="2"/>
        <v>100</v>
      </c>
      <c r="E744" s="69">
        <f t="shared" si="3"/>
        <v>300</v>
      </c>
      <c r="F744" s="36" t="s">
        <v>198</v>
      </c>
    </row>
    <row r="745" spans="1:10" x14ac:dyDescent="0.15">
      <c r="A745" s="42">
        <v>42241</v>
      </c>
      <c r="B745" s="69" t="s">
        <v>196</v>
      </c>
      <c r="C745" s="69">
        <v>0</v>
      </c>
      <c r="D745" s="69">
        <f t="shared" si="2"/>
        <v>100</v>
      </c>
      <c r="E745" s="69">
        <f t="shared" si="3"/>
        <v>300</v>
      </c>
      <c r="F745" s="36" t="s">
        <v>198</v>
      </c>
    </row>
    <row r="746" spans="1:10" x14ac:dyDescent="0.15">
      <c r="A746" s="42">
        <v>42242</v>
      </c>
      <c r="B746" s="69" t="s">
        <v>191</v>
      </c>
      <c r="C746" s="69">
        <v>0</v>
      </c>
      <c r="D746" s="69">
        <f t="shared" ref="D746:D809" si="4">IF(OR(B746="",B746="Lab1",B746="Lab2",B746="Lab3",B746="Lab4",B746="Lab5",B746="Lab6",B746="Lab7",B746="Lab8",B746="Lab9",B746="Lab10"),"",100)</f>
        <v>100</v>
      </c>
      <c r="E746" s="69">
        <f t="shared" ref="E746:E809" si="5">IF(OR(B746="",B746="Lab1",B746="Lab2",B746="Lab3",B746="Lab4",B746="Lab5",B746="Lab6",B746="Lab7",B746="Lab8",B746="Lab9",B746="Lab10"),"",300)</f>
        <v>300</v>
      </c>
      <c r="F746" s="36" t="s">
        <v>198</v>
      </c>
    </row>
    <row r="747" spans="1:10" x14ac:dyDescent="0.15">
      <c r="A747" s="42">
        <v>42242</v>
      </c>
      <c r="B747" s="69" t="s">
        <v>195</v>
      </c>
      <c r="C747" s="69">
        <v>0</v>
      </c>
      <c r="D747" s="69">
        <f t="shared" si="4"/>
        <v>100</v>
      </c>
      <c r="E747" s="69">
        <f t="shared" si="5"/>
        <v>300</v>
      </c>
      <c r="F747" s="36" t="s">
        <v>198</v>
      </c>
    </row>
    <row r="748" spans="1:10" x14ac:dyDescent="0.15">
      <c r="A748" s="42">
        <v>42242</v>
      </c>
      <c r="B748" s="69" t="s">
        <v>204</v>
      </c>
      <c r="C748" s="69">
        <v>41</v>
      </c>
      <c r="D748" s="69" t="str">
        <f t="shared" si="4"/>
        <v/>
      </c>
      <c r="E748" s="69" t="str">
        <f t="shared" si="5"/>
        <v/>
      </c>
      <c r="F748" s="36" t="s">
        <v>327</v>
      </c>
      <c r="I748" s="9"/>
      <c r="J748" s="9"/>
    </row>
    <row r="749" spans="1:10" x14ac:dyDescent="0.15">
      <c r="A749" s="42">
        <v>42242</v>
      </c>
      <c r="B749" s="69" t="s">
        <v>205</v>
      </c>
      <c r="C749" s="69">
        <v>0</v>
      </c>
      <c r="D749" s="69" t="str">
        <f t="shared" si="4"/>
        <v/>
      </c>
      <c r="E749" s="69" t="str">
        <f t="shared" si="5"/>
        <v/>
      </c>
      <c r="F749" s="36" t="s">
        <v>327</v>
      </c>
      <c r="I749" s="9"/>
      <c r="J749" s="9"/>
    </row>
    <row r="750" spans="1:10" x14ac:dyDescent="0.15">
      <c r="A750" s="42">
        <v>42242</v>
      </c>
      <c r="B750" s="69" t="s">
        <v>192</v>
      </c>
      <c r="C750" s="69">
        <v>0</v>
      </c>
      <c r="D750" s="69">
        <f t="shared" si="4"/>
        <v>100</v>
      </c>
      <c r="E750" s="69">
        <f t="shared" si="5"/>
        <v>300</v>
      </c>
      <c r="F750" s="36" t="s">
        <v>198</v>
      </c>
    </row>
    <row r="751" spans="1:10" x14ac:dyDescent="0.15">
      <c r="A751" s="42">
        <v>42242</v>
      </c>
      <c r="B751" s="69" t="s">
        <v>199</v>
      </c>
      <c r="C751" s="69">
        <v>0</v>
      </c>
      <c r="D751" s="69">
        <f t="shared" si="4"/>
        <v>100</v>
      </c>
      <c r="E751" s="69">
        <f t="shared" si="5"/>
        <v>300</v>
      </c>
      <c r="F751" s="36" t="s">
        <v>327</v>
      </c>
    </row>
    <row r="752" spans="1:10" x14ac:dyDescent="0.15">
      <c r="A752" s="42">
        <v>42243</v>
      </c>
      <c r="B752" s="69" t="s">
        <v>193</v>
      </c>
      <c r="C752" s="69">
        <v>0</v>
      </c>
      <c r="D752" s="69">
        <f t="shared" si="4"/>
        <v>100</v>
      </c>
      <c r="E752" s="69">
        <f t="shared" si="5"/>
        <v>300</v>
      </c>
      <c r="F752" s="36" t="s">
        <v>198</v>
      </c>
    </row>
    <row r="753" spans="1:10" x14ac:dyDescent="0.15">
      <c r="A753" s="42">
        <v>42243</v>
      </c>
      <c r="B753" s="69" t="s">
        <v>197</v>
      </c>
      <c r="C753" s="69">
        <v>0</v>
      </c>
      <c r="D753" s="69">
        <f t="shared" si="4"/>
        <v>100</v>
      </c>
      <c r="E753" s="69">
        <f t="shared" si="5"/>
        <v>300</v>
      </c>
      <c r="F753" s="36" t="s">
        <v>198</v>
      </c>
    </row>
    <row r="754" spans="1:10" x14ac:dyDescent="0.15">
      <c r="A754" s="42">
        <v>42248</v>
      </c>
      <c r="B754" s="69" t="s">
        <v>194</v>
      </c>
      <c r="C754" s="69">
        <v>0</v>
      </c>
      <c r="D754" s="69">
        <f t="shared" si="4"/>
        <v>100</v>
      </c>
      <c r="E754" s="69">
        <f t="shared" si="5"/>
        <v>300</v>
      </c>
      <c r="F754" s="36" t="s">
        <v>198</v>
      </c>
    </row>
    <row r="755" spans="1:10" x14ac:dyDescent="0.15">
      <c r="A755" s="42">
        <v>42248</v>
      </c>
      <c r="B755" s="69" t="s">
        <v>201</v>
      </c>
      <c r="C755" s="69">
        <v>0</v>
      </c>
      <c r="D755" s="69" t="str">
        <f t="shared" si="4"/>
        <v/>
      </c>
      <c r="E755" s="69" t="str">
        <f t="shared" si="5"/>
        <v/>
      </c>
      <c r="F755" s="36" t="s">
        <v>327</v>
      </c>
      <c r="I755" s="9"/>
      <c r="J755" s="9"/>
    </row>
    <row r="756" spans="1:10" x14ac:dyDescent="0.15">
      <c r="A756" s="42">
        <v>42248</v>
      </c>
      <c r="B756" s="69" t="s">
        <v>202</v>
      </c>
      <c r="C756" s="69">
        <v>294</v>
      </c>
      <c r="D756" s="69" t="str">
        <f t="shared" si="4"/>
        <v/>
      </c>
      <c r="E756" s="69" t="str">
        <f t="shared" si="5"/>
        <v/>
      </c>
      <c r="F756" s="36" t="s">
        <v>327</v>
      </c>
      <c r="I756" s="9"/>
      <c r="J756" s="9"/>
    </row>
    <row r="757" spans="1:10" x14ac:dyDescent="0.15">
      <c r="A757" s="42">
        <v>42248</v>
      </c>
      <c r="B757" s="69" t="s">
        <v>206</v>
      </c>
      <c r="C757" s="69">
        <v>780</v>
      </c>
      <c r="D757" s="69" t="str">
        <f t="shared" si="4"/>
        <v/>
      </c>
      <c r="E757" s="69" t="str">
        <f t="shared" si="5"/>
        <v/>
      </c>
      <c r="F757" s="36" t="s">
        <v>327</v>
      </c>
      <c r="I757" s="9"/>
      <c r="J757" s="9"/>
    </row>
    <row r="758" spans="1:10" x14ac:dyDescent="0.15">
      <c r="A758" s="42">
        <v>42248</v>
      </c>
      <c r="B758" s="69" t="s">
        <v>196</v>
      </c>
      <c r="C758" s="69">
        <v>0</v>
      </c>
      <c r="D758" s="69">
        <f t="shared" si="4"/>
        <v>100</v>
      </c>
      <c r="E758" s="69">
        <f t="shared" si="5"/>
        <v>300</v>
      </c>
      <c r="F758" s="36" t="s">
        <v>198</v>
      </c>
    </row>
    <row r="759" spans="1:10" x14ac:dyDescent="0.15">
      <c r="A759" s="42">
        <v>42248</v>
      </c>
      <c r="B759" s="69" t="s">
        <v>199</v>
      </c>
      <c r="C759" s="69">
        <v>37</v>
      </c>
      <c r="D759" s="69">
        <f t="shared" si="4"/>
        <v>100</v>
      </c>
      <c r="E759" s="69">
        <f t="shared" si="5"/>
        <v>300</v>
      </c>
      <c r="F759" s="36" t="s">
        <v>327</v>
      </c>
    </row>
    <row r="760" spans="1:10" x14ac:dyDescent="0.15">
      <c r="A760" s="42">
        <v>42249</v>
      </c>
      <c r="B760" s="69" t="s">
        <v>191</v>
      </c>
      <c r="C760" s="69">
        <v>0</v>
      </c>
      <c r="D760" s="69">
        <f t="shared" si="4"/>
        <v>100</v>
      </c>
      <c r="E760" s="69">
        <f t="shared" si="5"/>
        <v>300</v>
      </c>
      <c r="F760" s="36" t="s">
        <v>198</v>
      </c>
    </row>
    <row r="761" spans="1:10" x14ac:dyDescent="0.15">
      <c r="A761" s="42">
        <v>42249</v>
      </c>
      <c r="B761" s="69" t="s">
        <v>195</v>
      </c>
      <c r="C761" s="69">
        <v>0</v>
      </c>
      <c r="D761" s="69">
        <f t="shared" si="4"/>
        <v>100</v>
      </c>
      <c r="E761" s="69">
        <f t="shared" si="5"/>
        <v>300</v>
      </c>
      <c r="F761" s="36" t="s">
        <v>198</v>
      </c>
    </row>
    <row r="762" spans="1:10" x14ac:dyDescent="0.15">
      <c r="A762" s="42">
        <v>42249</v>
      </c>
      <c r="B762" s="69" t="s">
        <v>192</v>
      </c>
      <c r="C762" s="69">
        <v>0</v>
      </c>
      <c r="D762" s="69">
        <f t="shared" si="4"/>
        <v>100</v>
      </c>
      <c r="E762" s="69">
        <f t="shared" si="5"/>
        <v>300</v>
      </c>
      <c r="F762" s="36" t="s">
        <v>198</v>
      </c>
    </row>
    <row r="763" spans="1:10" x14ac:dyDescent="0.15">
      <c r="A763" s="42">
        <v>42253</v>
      </c>
      <c r="B763" s="69" t="s">
        <v>196</v>
      </c>
      <c r="C763" s="69">
        <v>0</v>
      </c>
      <c r="D763" s="69">
        <f t="shared" si="4"/>
        <v>100</v>
      </c>
      <c r="E763" s="69">
        <f t="shared" si="5"/>
        <v>300</v>
      </c>
      <c r="F763" s="36" t="s">
        <v>198</v>
      </c>
    </row>
    <row r="764" spans="1:10" x14ac:dyDescent="0.15">
      <c r="A764" s="42">
        <v>42253</v>
      </c>
      <c r="B764" s="69" t="s">
        <v>192</v>
      </c>
      <c r="C764" s="69">
        <v>0</v>
      </c>
      <c r="D764" s="69">
        <f t="shared" si="4"/>
        <v>100</v>
      </c>
      <c r="E764" s="69">
        <f t="shared" si="5"/>
        <v>300</v>
      </c>
      <c r="F764" s="36" t="s">
        <v>198</v>
      </c>
    </row>
    <row r="765" spans="1:10" x14ac:dyDescent="0.15">
      <c r="A765" s="42">
        <v>42253</v>
      </c>
      <c r="B765" s="69" t="s">
        <v>199</v>
      </c>
      <c r="C765" s="69">
        <v>18</v>
      </c>
      <c r="D765" s="69">
        <f t="shared" si="4"/>
        <v>100</v>
      </c>
      <c r="E765" s="69">
        <f t="shared" si="5"/>
        <v>300</v>
      </c>
      <c r="F765" s="36" t="s">
        <v>327</v>
      </c>
    </row>
    <row r="766" spans="1:10" x14ac:dyDescent="0.15">
      <c r="A766" s="42">
        <v>42255</v>
      </c>
      <c r="B766" s="69" t="s">
        <v>194</v>
      </c>
      <c r="C766" s="69">
        <v>0</v>
      </c>
      <c r="D766" s="69">
        <f t="shared" si="4"/>
        <v>100</v>
      </c>
      <c r="E766" s="69">
        <f t="shared" si="5"/>
        <v>300</v>
      </c>
      <c r="F766" s="36" t="s">
        <v>198</v>
      </c>
    </row>
    <row r="767" spans="1:10" x14ac:dyDescent="0.15">
      <c r="A767" s="42">
        <v>42255</v>
      </c>
      <c r="B767" s="69" t="s">
        <v>196</v>
      </c>
      <c r="C767" s="69">
        <v>0</v>
      </c>
      <c r="D767" s="69">
        <f t="shared" si="4"/>
        <v>100</v>
      </c>
      <c r="E767" s="69">
        <f t="shared" si="5"/>
        <v>300</v>
      </c>
      <c r="F767" s="36" t="s">
        <v>198</v>
      </c>
    </row>
    <row r="768" spans="1:10" x14ac:dyDescent="0.15">
      <c r="A768" s="42">
        <v>42256</v>
      </c>
      <c r="B768" s="69" t="s">
        <v>191</v>
      </c>
      <c r="C768" s="69">
        <v>0</v>
      </c>
      <c r="D768" s="69">
        <f t="shared" si="4"/>
        <v>100</v>
      </c>
      <c r="E768" s="69">
        <f t="shared" si="5"/>
        <v>300</v>
      </c>
      <c r="F768" s="36" t="s">
        <v>198</v>
      </c>
    </row>
    <row r="769" spans="1:10" x14ac:dyDescent="0.15">
      <c r="A769" s="42">
        <v>42256</v>
      </c>
      <c r="B769" s="69" t="s">
        <v>195</v>
      </c>
      <c r="C769" s="69">
        <v>0</v>
      </c>
      <c r="D769" s="69">
        <f t="shared" si="4"/>
        <v>100</v>
      </c>
      <c r="E769" s="69">
        <f t="shared" si="5"/>
        <v>300</v>
      </c>
      <c r="F769" s="36" t="s">
        <v>198</v>
      </c>
    </row>
    <row r="770" spans="1:10" x14ac:dyDescent="0.15">
      <c r="A770" s="42">
        <v>42256</v>
      </c>
      <c r="B770" s="69" t="s">
        <v>192</v>
      </c>
      <c r="C770" s="69">
        <v>0</v>
      </c>
      <c r="D770" s="69">
        <f t="shared" si="4"/>
        <v>100</v>
      </c>
      <c r="E770" s="69">
        <f t="shared" si="5"/>
        <v>300</v>
      </c>
      <c r="F770" s="36" t="s">
        <v>198</v>
      </c>
    </row>
    <row r="771" spans="1:10" x14ac:dyDescent="0.15">
      <c r="A771" s="42">
        <v>42258</v>
      </c>
      <c r="B771" s="69" t="s">
        <v>193</v>
      </c>
      <c r="C771" s="69">
        <v>0</v>
      </c>
      <c r="D771" s="69">
        <f t="shared" si="4"/>
        <v>100</v>
      </c>
      <c r="E771" s="69">
        <f t="shared" si="5"/>
        <v>300</v>
      </c>
      <c r="F771" s="36" t="s">
        <v>198</v>
      </c>
    </row>
    <row r="772" spans="1:10" x14ac:dyDescent="0.15">
      <c r="A772" s="42">
        <v>42258</v>
      </c>
      <c r="B772" s="69" t="s">
        <v>204</v>
      </c>
      <c r="C772" s="69">
        <v>720</v>
      </c>
      <c r="D772" s="69" t="str">
        <f t="shared" si="4"/>
        <v/>
      </c>
      <c r="E772" s="69" t="str">
        <f t="shared" si="5"/>
        <v/>
      </c>
      <c r="F772" s="36" t="s">
        <v>200</v>
      </c>
      <c r="I772" s="9"/>
      <c r="J772" s="9"/>
    </row>
    <row r="773" spans="1:10" x14ac:dyDescent="0.15">
      <c r="A773" s="42">
        <v>42258</v>
      </c>
      <c r="B773" s="69" t="s">
        <v>208</v>
      </c>
      <c r="C773" s="69">
        <v>0</v>
      </c>
      <c r="D773" s="69" t="str">
        <f t="shared" si="4"/>
        <v/>
      </c>
      <c r="E773" s="69" t="str">
        <f t="shared" si="5"/>
        <v/>
      </c>
      <c r="F773" s="24" t="s">
        <v>200</v>
      </c>
      <c r="I773" s="9"/>
      <c r="J773" s="9"/>
    </row>
    <row r="774" spans="1:10" x14ac:dyDescent="0.15">
      <c r="A774" s="42">
        <v>42258</v>
      </c>
      <c r="B774" s="69" t="s">
        <v>196</v>
      </c>
      <c r="C774" s="69">
        <v>0</v>
      </c>
      <c r="D774" s="69">
        <f t="shared" si="4"/>
        <v>100</v>
      </c>
      <c r="E774" s="69">
        <f t="shared" si="5"/>
        <v>300</v>
      </c>
      <c r="F774" s="36" t="s">
        <v>200</v>
      </c>
    </row>
    <row r="775" spans="1:10" x14ac:dyDescent="0.15">
      <c r="A775" s="42">
        <v>42258</v>
      </c>
      <c r="B775" s="69" t="s">
        <v>197</v>
      </c>
      <c r="C775" s="69">
        <v>0</v>
      </c>
      <c r="D775" s="69">
        <f t="shared" si="4"/>
        <v>100</v>
      </c>
      <c r="E775" s="69">
        <f t="shared" si="5"/>
        <v>300</v>
      </c>
      <c r="F775" s="36" t="s">
        <v>198</v>
      </c>
    </row>
    <row r="776" spans="1:10" x14ac:dyDescent="0.15">
      <c r="A776" s="42">
        <v>42258</v>
      </c>
      <c r="B776" s="69" t="s">
        <v>192</v>
      </c>
      <c r="C776" s="69">
        <v>0</v>
      </c>
      <c r="D776" s="69">
        <f t="shared" si="4"/>
        <v>100</v>
      </c>
      <c r="E776" s="69">
        <f t="shared" si="5"/>
        <v>300</v>
      </c>
      <c r="F776" s="36" t="s">
        <v>200</v>
      </c>
    </row>
    <row r="777" spans="1:10" x14ac:dyDescent="0.15">
      <c r="A777" s="42">
        <v>42258</v>
      </c>
      <c r="B777" s="69" t="s">
        <v>199</v>
      </c>
      <c r="C777" s="69">
        <v>0</v>
      </c>
      <c r="D777" s="69">
        <f t="shared" si="4"/>
        <v>100</v>
      </c>
      <c r="E777" s="69">
        <f t="shared" si="5"/>
        <v>300</v>
      </c>
      <c r="F777" s="36" t="s">
        <v>200</v>
      </c>
    </row>
    <row r="778" spans="1:10" x14ac:dyDescent="0.15">
      <c r="A778" s="42">
        <v>42263</v>
      </c>
      <c r="B778" s="69" t="s">
        <v>191</v>
      </c>
      <c r="C778" s="69">
        <v>0</v>
      </c>
      <c r="D778" s="69">
        <f t="shared" si="4"/>
        <v>100</v>
      </c>
      <c r="E778" s="69">
        <f t="shared" si="5"/>
        <v>300</v>
      </c>
      <c r="F778" s="36" t="s">
        <v>200</v>
      </c>
    </row>
    <row r="779" spans="1:10" x14ac:dyDescent="0.15">
      <c r="A779" s="42">
        <v>42263</v>
      </c>
      <c r="B779" s="69" t="s">
        <v>195</v>
      </c>
      <c r="C779" s="69">
        <v>0</v>
      </c>
      <c r="D779" s="69">
        <f t="shared" si="4"/>
        <v>100</v>
      </c>
      <c r="E779" s="69">
        <f t="shared" si="5"/>
        <v>300</v>
      </c>
      <c r="F779" s="36" t="s">
        <v>200</v>
      </c>
    </row>
    <row r="780" spans="1:10" x14ac:dyDescent="0.15">
      <c r="A780" s="42">
        <v>42263</v>
      </c>
      <c r="B780" s="69" t="s">
        <v>192</v>
      </c>
      <c r="C780" s="69">
        <v>0</v>
      </c>
      <c r="D780" s="69">
        <f t="shared" si="4"/>
        <v>100</v>
      </c>
      <c r="E780" s="69">
        <f t="shared" si="5"/>
        <v>300</v>
      </c>
      <c r="F780" s="36" t="s">
        <v>200</v>
      </c>
    </row>
    <row r="781" spans="1:10" x14ac:dyDescent="0.15">
      <c r="A781" s="42">
        <v>42264</v>
      </c>
      <c r="B781" s="69" t="s">
        <v>194</v>
      </c>
      <c r="C781" s="69">
        <v>0</v>
      </c>
      <c r="D781" s="69">
        <f t="shared" si="4"/>
        <v>100</v>
      </c>
      <c r="E781" s="69">
        <f t="shared" si="5"/>
        <v>300</v>
      </c>
      <c r="F781" s="36" t="s">
        <v>200</v>
      </c>
    </row>
    <row r="782" spans="1:10" x14ac:dyDescent="0.15">
      <c r="A782" s="42">
        <v>42264</v>
      </c>
      <c r="B782" s="69" t="s">
        <v>201</v>
      </c>
      <c r="C782" s="69">
        <v>0</v>
      </c>
      <c r="D782" s="69" t="str">
        <f t="shared" si="4"/>
        <v/>
      </c>
      <c r="E782" s="69" t="str">
        <f t="shared" si="5"/>
        <v/>
      </c>
      <c r="F782" s="36" t="s">
        <v>207</v>
      </c>
      <c r="I782" s="9"/>
      <c r="J782" s="9"/>
    </row>
    <row r="783" spans="1:10" x14ac:dyDescent="0.15">
      <c r="A783" s="42">
        <v>42264</v>
      </c>
      <c r="B783" s="69" t="s">
        <v>202</v>
      </c>
      <c r="C783" s="69">
        <v>900</v>
      </c>
      <c r="D783" s="69" t="str">
        <f t="shared" si="4"/>
        <v/>
      </c>
      <c r="E783" s="69" t="str">
        <f t="shared" si="5"/>
        <v/>
      </c>
      <c r="F783" s="36" t="s">
        <v>207</v>
      </c>
      <c r="I783" s="9"/>
      <c r="J783" s="9"/>
    </row>
    <row r="784" spans="1:10" x14ac:dyDescent="0.15">
      <c r="A784" s="42">
        <v>42264</v>
      </c>
      <c r="B784" s="69" t="s">
        <v>206</v>
      </c>
      <c r="C784" s="69">
        <v>1700</v>
      </c>
      <c r="D784" s="69" t="str">
        <f t="shared" si="4"/>
        <v/>
      </c>
      <c r="E784" s="69" t="str">
        <f t="shared" si="5"/>
        <v/>
      </c>
      <c r="F784" s="24" t="s">
        <v>207</v>
      </c>
      <c r="I784" s="9"/>
      <c r="J784" s="9"/>
    </row>
    <row r="785" spans="1:10" x14ac:dyDescent="0.15">
      <c r="A785" s="42">
        <v>42264</v>
      </c>
      <c r="B785" s="69" t="s">
        <v>196</v>
      </c>
      <c r="C785" s="69">
        <v>0</v>
      </c>
      <c r="D785" s="69">
        <f t="shared" si="4"/>
        <v>100</v>
      </c>
      <c r="E785" s="69">
        <f t="shared" si="5"/>
        <v>300</v>
      </c>
      <c r="F785" s="36" t="s">
        <v>200</v>
      </c>
    </row>
    <row r="786" spans="1:10" x14ac:dyDescent="0.15">
      <c r="A786" s="42">
        <v>42264</v>
      </c>
      <c r="B786" s="69" t="s">
        <v>199</v>
      </c>
      <c r="C786" s="69">
        <v>8</v>
      </c>
      <c r="D786" s="69">
        <f t="shared" si="4"/>
        <v>100</v>
      </c>
      <c r="E786" s="69">
        <f t="shared" si="5"/>
        <v>300</v>
      </c>
      <c r="F786" s="36" t="s">
        <v>200</v>
      </c>
    </row>
    <row r="787" spans="1:10" x14ac:dyDescent="0.15">
      <c r="A787" s="42">
        <v>42265</v>
      </c>
      <c r="B787" s="69" t="s">
        <v>193</v>
      </c>
      <c r="C787" s="69">
        <v>0</v>
      </c>
      <c r="D787" s="69">
        <f t="shared" si="4"/>
        <v>100</v>
      </c>
      <c r="E787" s="69">
        <f t="shared" si="5"/>
        <v>300</v>
      </c>
      <c r="F787" s="24" t="s">
        <v>209</v>
      </c>
    </row>
    <row r="788" spans="1:10" x14ac:dyDescent="0.15">
      <c r="A788" s="42">
        <v>42265</v>
      </c>
      <c r="B788" s="69" t="s">
        <v>197</v>
      </c>
      <c r="C788" s="69">
        <v>0</v>
      </c>
      <c r="D788" s="69">
        <f t="shared" si="4"/>
        <v>100</v>
      </c>
      <c r="E788" s="69">
        <f t="shared" si="5"/>
        <v>300</v>
      </c>
      <c r="F788" s="36" t="s">
        <v>209</v>
      </c>
    </row>
    <row r="789" spans="1:10" x14ac:dyDescent="0.15">
      <c r="A789" s="42">
        <v>42270</v>
      </c>
      <c r="B789" s="69" t="s">
        <v>194</v>
      </c>
      <c r="C789" s="69">
        <v>0</v>
      </c>
      <c r="D789" s="69">
        <f t="shared" si="4"/>
        <v>100</v>
      </c>
      <c r="E789" s="69">
        <f t="shared" si="5"/>
        <v>300</v>
      </c>
      <c r="F789" s="36" t="s">
        <v>200</v>
      </c>
    </row>
    <row r="790" spans="1:10" x14ac:dyDescent="0.15">
      <c r="A790" s="42">
        <v>42270</v>
      </c>
      <c r="B790" s="69" t="s">
        <v>196</v>
      </c>
      <c r="C790" s="69">
        <v>0</v>
      </c>
      <c r="D790" s="69">
        <f t="shared" si="4"/>
        <v>100</v>
      </c>
      <c r="E790" s="69">
        <f t="shared" si="5"/>
        <v>300</v>
      </c>
      <c r="F790" s="36" t="s">
        <v>209</v>
      </c>
    </row>
    <row r="791" spans="1:10" x14ac:dyDescent="0.15">
      <c r="A791" s="42">
        <v>42271</v>
      </c>
      <c r="B791" s="69" t="s">
        <v>191</v>
      </c>
      <c r="C791" s="69">
        <v>0</v>
      </c>
      <c r="D791" s="69">
        <f t="shared" si="4"/>
        <v>100</v>
      </c>
      <c r="E791" s="69">
        <f t="shared" si="5"/>
        <v>300</v>
      </c>
      <c r="F791" s="36" t="s">
        <v>200</v>
      </c>
    </row>
    <row r="792" spans="1:10" x14ac:dyDescent="0.15">
      <c r="A792" s="42">
        <v>42271</v>
      </c>
      <c r="B792" s="69" t="s">
        <v>195</v>
      </c>
      <c r="C792" s="69">
        <v>0</v>
      </c>
      <c r="D792" s="69">
        <f t="shared" si="4"/>
        <v>100</v>
      </c>
      <c r="E792" s="69">
        <f t="shared" si="5"/>
        <v>300</v>
      </c>
      <c r="F792" s="36" t="s">
        <v>200</v>
      </c>
    </row>
    <row r="793" spans="1:10" x14ac:dyDescent="0.15">
      <c r="A793" s="42">
        <v>42271</v>
      </c>
      <c r="B793" s="69" t="s">
        <v>204</v>
      </c>
      <c r="C793" s="69">
        <v>600</v>
      </c>
      <c r="D793" s="69" t="str">
        <f t="shared" si="4"/>
        <v/>
      </c>
      <c r="E793" s="69" t="str">
        <f t="shared" si="5"/>
        <v/>
      </c>
      <c r="F793" s="36" t="s">
        <v>200</v>
      </c>
      <c r="I793" s="9"/>
      <c r="J793" s="9"/>
    </row>
    <row r="794" spans="1:10" x14ac:dyDescent="0.15">
      <c r="A794" s="42">
        <v>42271</v>
      </c>
      <c r="B794" s="69" t="s">
        <v>208</v>
      </c>
      <c r="C794" s="69">
        <v>0</v>
      </c>
      <c r="D794" s="69" t="str">
        <f t="shared" si="4"/>
        <v/>
      </c>
      <c r="E794" s="69" t="str">
        <f t="shared" si="5"/>
        <v/>
      </c>
      <c r="F794" s="36" t="s">
        <v>200</v>
      </c>
      <c r="I794" s="9"/>
      <c r="J794" s="9"/>
    </row>
    <row r="795" spans="1:10" x14ac:dyDescent="0.15">
      <c r="A795" s="42">
        <v>42271</v>
      </c>
      <c r="B795" s="69" t="s">
        <v>192</v>
      </c>
      <c r="C795" s="69">
        <v>0</v>
      </c>
      <c r="D795" s="69">
        <f t="shared" si="4"/>
        <v>100</v>
      </c>
      <c r="E795" s="69">
        <f t="shared" si="5"/>
        <v>300</v>
      </c>
      <c r="F795" s="36" t="s">
        <v>200</v>
      </c>
    </row>
    <row r="796" spans="1:10" x14ac:dyDescent="0.15">
      <c r="A796" s="42">
        <v>42271</v>
      </c>
      <c r="B796" s="69" t="s">
        <v>199</v>
      </c>
      <c r="C796" s="69">
        <v>0</v>
      </c>
      <c r="D796" s="69">
        <f t="shared" si="4"/>
        <v>100</v>
      </c>
      <c r="E796" s="69">
        <f t="shared" si="5"/>
        <v>300</v>
      </c>
      <c r="F796" s="36" t="s">
        <v>200</v>
      </c>
    </row>
    <row r="797" spans="1:10" x14ac:dyDescent="0.15">
      <c r="A797" s="42">
        <v>42272</v>
      </c>
      <c r="B797" s="69" t="s">
        <v>230</v>
      </c>
      <c r="C797" s="69">
        <v>0</v>
      </c>
      <c r="D797" s="69">
        <f t="shared" si="4"/>
        <v>100</v>
      </c>
      <c r="E797" s="69">
        <f t="shared" si="5"/>
        <v>300</v>
      </c>
      <c r="F797" s="36" t="s">
        <v>200</v>
      </c>
    </row>
    <row r="798" spans="1:10" x14ac:dyDescent="0.15">
      <c r="A798" s="42">
        <v>42272</v>
      </c>
      <c r="B798" s="69" t="s">
        <v>232</v>
      </c>
      <c r="C798" s="69">
        <v>0</v>
      </c>
      <c r="D798" s="69">
        <f t="shared" si="4"/>
        <v>100</v>
      </c>
      <c r="E798" s="69">
        <f t="shared" si="5"/>
        <v>300</v>
      </c>
      <c r="F798" s="36" t="s">
        <v>200</v>
      </c>
    </row>
    <row r="799" spans="1:10" x14ac:dyDescent="0.15">
      <c r="A799" s="42">
        <v>42276</v>
      </c>
      <c r="B799" s="69" t="s">
        <v>194</v>
      </c>
      <c r="C799" s="69">
        <v>0</v>
      </c>
      <c r="D799" s="69">
        <f t="shared" si="4"/>
        <v>100</v>
      </c>
      <c r="E799" s="69">
        <f t="shared" si="5"/>
        <v>300</v>
      </c>
      <c r="F799" s="36" t="s">
        <v>200</v>
      </c>
    </row>
    <row r="800" spans="1:10" x14ac:dyDescent="0.15">
      <c r="A800" s="42">
        <v>42276</v>
      </c>
      <c r="B800" s="69" t="s">
        <v>196</v>
      </c>
      <c r="C800" s="69">
        <v>0</v>
      </c>
      <c r="D800" s="69">
        <f t="shared" si="4"/>
        <v>100</v>
      </c>
      <c r="E800" s="69">
        <f t="shared" si="5"/>
        <v>300</v>
      </c>
      <c r="F800" s="36" t="s">
        <v>200</v>
      </c>
    </row>
    <row r="801" spans="1:10" x14ac:dyDescent="0.15">
      <c r="A801" s="42">
        <v>42277</v>
      </c>
      <c r="B801" s="69" t="s">
        <v>227</v>
      </c>
      <c r="C801" s="69">
        <v>0</v>
      </c>
      <c r="D801" s="69">
        <f t="shared" si="4"/>
        <v>100</v>
      </c>
      <c r="E801" s="69">
        <f t="shared" si="5"/>
        <v>300</v>
      </c>
      <c r="F801" s="36" t="s">
        <v>200</v>
      </c>
    </row>
    <row r="802" spans="1:10" x14ac:dyDescent="0.15">
      <c r="A802" s="42">
        <v>42277</v>
      </c>
      <c r="B802" s="69" t="s">
        <v>228</v>
      </c>
      <c r="C802" s="69">
        <v>0</v>
      </c>
      <c r="D802" s="69">
        <f t="shared" si="4"/>
        <v>100</v>
      </c>
      <c r="E802" s="69">
        <f t="shared" si="5"/>
        <v>300</v>
      </c>
      <c r="F802" s="36" t="s">
        <v>200</v>
      </c>
    </row>
    <row r="803" spans="1:10" x14ac:dyDescent="0.15">
      <c r="A803" s="42">
        <v>42277</v>
      </c>
      <c r="B803" s="69" t="s">
        <v>201</v>
      </c>
      <c r="C803" s="69">
        <v>0</v>
      </c>
      <c r="D803" s="69" t="str">
        <f t="shared" si="4"/>
        <v/>
      </c>
      <c r="E803" s="69" t="str">
        <f t="shared" si="5"/>
        <v/>
      </c>
      <c r="F803" s="36" t="s">
        <v>200</v>
      </c>
      <c r="I803" s="9"/>
      <c r="J803" s="9"/>
    </row>
    <row r="804" spans="1:10" x14ac:dyDescent="0.15">
      <c r="A804" s="42">
        <v>42277</v>
      </c>
      <c r="B804" s="69" t="s">
        <v>202</v>
      </c>
      <c r="C804" s="69">
        <v>800</v>
      </c>
      <c r="D804" s="69" t="str">
        <f t="shared" si="4"/>
        <v/>
      </c>
      <c r="E804" s="69" t="str">
        <f t="shared" si="5"/>
        <v/>
      </c>
      <c r="F804" s="36" t="s">
        <v>200</v>
      </c>
      <c r="I804" s="9"/>
      <c r="J804" s="9"/>
    </row>
    <row r="805" spans="1:10" x14ac:dyDescent="0.15">
      <c r="A805" s="42">
        <v>42277</v>
      </c>
      <c r="B805" s="69" t="s">
        <v>206</v>
      </c>
      <c r="C805" s="69">
        <v>4500</v>
      </c>
      <c r="D805" s="69" t="str">
        <f t="shared" si="4"/>
        <v/>
      </c>
      <c r="E805" s="69" t="str">
        <f t="shared" si="5"/>
        <v/>
      </c>
      <c r="F805" s="36" t="s">
        <v>200</v>
      </c>
      <c r="I805" s="9"/>
      <c r="J805" s="9"/>
    </row>
    <row r="806" spans="1:10" x14ac:dyDescent="0.15">
      <c r="A806" s="42">
        <v>42277</v>
      </c>
      <c r="B806" s="69" t="s">
        <v>229</v>
      </c>
      <c r="C806" s="69">
        <v>0</v>
      </c>
      <c r="D806" s="69">
        <f t="shared" si="4"/>
        <v>100</v>
      </c>
      <c r="E806" s="69">
        <f t="shared" si="5"/>
        <v>300</v>
      </c>
      <c r="F806" s="50" t="s">
        <v>200</v>
      </c>
    </row>
    <row r="807" spans="1:10" x14ac:dyDescent="0.15">
      <c r="A807" s="42">
        <v>42277</v>
      </c>
      <c r="B807" s="69" t="s">
        <v>199</v>
      </c>
      <c r="C807" s="69">
        <v>3</v>
      </c>
      <c r="D807" s="69">
        <f t="shared" si="4"/>
        <v>100</v>
      </c>
      <c r="E807" s="69">
        <f t="shared" si="5"/>
        <v>300</v>
      </c>
      <c r="F807" s="50" t="s">
        <v>200</v>
      </c>
    </row>
    <row r="808" spans="1:10" x14ac:dyDescent="0.15">
      <c r="A808" s="42">
        <v>42279</v>
      </c>
      <c r="B808" s="69" t="s">
        <v>230</v>
      </c>
      <c r="C808" s="69">
        <v>0</v>
      </c>
      <c r="D808" s="69">
        <f t="shared" si="4"/>
        <v>100</v>
      </c>
      <c r="E808" s="69">
        <f t="shared" si="5"/>
        <v>300</v>
      </c>
      <c r="F808" s="50" t="s">
        <v>200</v>
      </c>
    </row>
    <row r="809" spans="1:10" x14ac:dyDescent="0.15">
      <c r="A809" s="42">
        <v>42279</v>
      </c>
      <c r="B809" s="69" t="s">
        <v>232</v>
      </c>
      <c r="C809" s="69">
        <v>0</v>
      </c>
      <c r="D809" s="69">
        <f t="shared" si="4"/>
        <v>100</v>
      </c>
      <c r="E809" s="69">
        <f t="shared" si="5"/>
        <v>300</v>
      </c>
      <c r="F809" s="50" t="s">
        <v>200</v>
      </c>
    </row>
    <row r="810" spans="1:10" x14ac:dyDescent="0.15">
      <c r="A810" s="42">
        <v>42285</v>
      </c>
      <c r="B810" s="69" t="s">
        <v>231</v>
      </c>
      <c r="C810" s="69">
        <v>0</v>
      </c>
      <c r="D810" s="69">
        <f t="shared" ref="D810:D873" si="6">IF(OR(B810="",B810="Lab1",B810="Lab2",B810="Lab3",B810="Lab4",B810="Lab5",B810="Lab6",B810="Lab7",B810="Lab8",B810="Lab9",B810="Lab10"),"",100)</f>
        <v>100</v>
      </c>
      <c r="E810" s="69">
        <f t="shared" ref="E810:E873" si="7">IF(OR(B810="",B810="Lab1",B810="Lab2",B810="Lab3",B810="Lab4",B810="Lab5",B810="Lab6",B810="Lab7",B810="Lab8",B810="Lab9",B810="Lab10"),"",300)</f>
        <v>300</v>
      </c>
      <c r="F810" s="50" t="s">
        <v>200</v>
      </c>
    </row>
    <row r="811" spans="1:10" x14ac:dyDescent="0.15">
      <c r="A811" s="42">
        <v>42285</v>
      </c>
      <c r="B811" s="69" t="s">
        <v>233</v>
      </c>
      <c r="C811" s="69">
        <v>0</v>
      </c>
      <c r="D811" s="69">
        <f t="shared" si="6"/>
        <v>100</v>
      </c>
      <c r="E811" s="69">
        <f t="shared" si="7"/>
        <v>300</v>
      </c>
      <c r="F811" s="50" t="s">
        <v>200</v>
      </c>
    </row>
    <row r="812" spans="1:10" x14ac:dyDescent="0.15">
      <c r="A812" s="42">
        <v>42286</v>
      </c>
      <c r="B812" s="69" t="s">
        <v>227</v>
      </c>
      <c r="C812" s="69">
        <v>0</v>
      </c>
      <c r="D812" s="69">
        <f t="shared" si="6"/>
        <v>100</v>
      </c>
      <c r="E812" s="69">
        <f t="shared" si="7"/>
        <v>300</v>
      </c>
      <c r="F812" s="50" t="s">
        <v>234</v>
      </c>
    </row>
    <row r="813" spans="1:10" x14ac:dyDescent="0.15">
      <c r="A813" s="42">
        <v>42286</v>
      </c>
      <c r="B813" s="69" t="s">
        <v>228</v>
      </c>
      <c r="C813" s="69">
        <v>0</v>
      </c>
      <c r="D813" s="69">
        <f t="shared" si="6"/>
        <v>100</v>
      </c>
      <c r="E813" s="69">
        <f t="shared" si="7"/>
        <v>300</v>
      </c>
      <c r="F813" s="24" t="s">
        <v>234</v>
      </c>
    </row>
    <row r="814" spans="1:10" x14ac:dyDescent="0.15">
      <c r="A814" s="42">
        <v>42286</v>
      </c>
      <c r="B814" s="69" t="s">
        <v>204</v>
      </c>
      <c r="C814" s="69">
        <v>380</v>
      </c>
      <c r="D814" s="69" t="str">
        <f t="shared" si="6"/>
        <v/>
      </c>
      <c r="E814" s="69" t="str">
        <f t="shared" si="7"/>
        <v/>
      </c>
      <c r="F814" s="51" t="s">
        <v>327</v>
      </c>
      <c r="I814" s="9"/>
      <c r="J814" s="9"/>
    </row>
    <row r="815" spans="1:10" x14ac:dyDescent="0.15">
      <c r="A815" s="42">
        <v>42286</v>
      </c>
      <c r="B815" s="69" t="s">
        <v>208</v>
      </c>
      <c r="C815" s="69">
        <v>0</v>
      </c>
      <c r="D815" s="69" t="str">
        <f t="shared" si="6"/>
        <v/>
      </c>
      <c r="E815" s="69" t="str">
        <f t="shared" si="7"/>
        <v/>
      </c>
      <c r="F815" s="51" t="s">
        <v>327</v>
      </c>
      <c r="I815" s="9"/>
      <c r="J815" s="9"/>
    </row>
    <row r="816" spans="1:10" x14ac:dyDescent="0.15">
      <c r="A816" s="42">
        <v>42286</v>
      </c>
      <c r="B816" s="69" t="s">
        <v>229</v>
      </c>
      <c r="C816" s="69">
        <v>0</v>
      </c>
      <c r="D816" s="69">
        <f t="shared" si="6"/>
        <v>100</v>
      </c>
      <c r="E816" s="69">
        <f t="shared" si="7"/>
        <v>300</v>
      </c>
      <c r="F816" s="51" t="s">
        <v>234</v>
      </c>
    </row>
    <row r="817" spans="1:10" x14ac:dyDescent="0.15">
      <c r="A817" s="42">
        <v>42286</v>
      </c>
      <c r="B817" s="69" t="s">
        <v>199</v>
      </c>
      <c r="C817" s="69">
        <v>14</v>
      </c>
      <c r="D817" s="69">
        <f t="shared" si="6"/>
        <v>100</v>
      </c>
      <c r="E817" s="69">
        <f t="shared" si="7"/>
        <v>300</v>
      </c>
      <c r="F817" s="51" t="s">
        <v>200</v>
      </c>
    </row>
    <row r="818" spans="1:10" x14ac:dyDescent="0.15">
      <c r="A818" s="42">
        <v>42287</v>
      </c>
      <c r="B818" s="69" t="s">
        <v>230</v>
      </c>
      <c r="C818" s="69">
        <v>0</v>
      </c>
      <c r="D818" s="69">
        <f t="shared" si="6"/>
        <v>100</v>
      </c>
      <c r="E818" s="69">
        <f t="shared" si="7"/>
        <v>300</v>
      </c>
      <c r="F818" s="51" t="s">
        <v>234</v>
      </c>
    </row>
    <row r="819" spans="1:10" x14ac:dyDescent="0.15">
      <c r="A819" s="42">
        <v>42287</v>
      </c>
      <c r="B819" s="69" t="s">
        <v>232</v>
      </c>
      <c r="C819" s="69">
        <v>0</v>
      </c>
      <c r="D819" s="69">
        <f t="shared" si="6"/>
        <v>100</v>
      </c>
      <c r="E819" s="69">
        <f t="shared" si="7"/>
        <v>300</v>
      </c>
      <c r="F819" s="51" t="s">
        <v>234</v>
      </c>
    </row>
    <row r="820" spans="1:10" x14ac:dyDescent="0.15">
      <c r="A820" s="42">
        <v>42290</v>
      </c>
      <c r="B820" s="69" t="s">
        <v>231</v>
      </c>
      <c r="C820" s="69">
        <v>0</v>
      </c>
      <c r="D820" s="69">
        <f t="shared" si="6"/>
        <v>100</v>
      </c>
      <c r="E820" s="69">
        <f t="shared" si="7"/>
        <v>300</v>
      </c>
      <c r="F820" s="51" t="s">
        <v>234</v>
      </c>
    </row>
    <row r="821" spans="1:10" x14ac:dyDescent="0.15">
      <c r="A821" s="42">
        <v>42290</v>
      </c>
      <c r="B821" s="69" t="s">
        <v>233</v>
      </c>
      <c r="C821" s="69">
        <v>0</v>
      </c>
      <c r="D821" s="69">
        <f t="shared" si="6"/>
        <v>100</v>
      </c>
      <c r="E821" s="69">
        <f t="shared" si="7"/>
        <v>300</v>
      </c>
      <c r="F821" s="51" t="s">
        <v>234</v>
      </c>
    </row>
    <row r="822" spans="1:10" x14ac:dyDescent="0.15">
      <c r="A822" s="42">
        <v>42291</v>
      </c>
      <c r="B822" s="69" t="s">
        <v>227</v>
      </c>
      <c r="C822" s="69">
        <v>0</v>
      </c>
      <c r="D822" s="69">
        <f t="shared" si="6"/>
        <v>100</v>
      </c>
      <c r="E822" s="69">
        <f t="shared" si="7"/>
        <v>300</v>
      </c>
      <c r="F822" s="51" t="s">
        <v>234</v>
      </c>
    </row>
    <row r="823" spans="1:10" x14ac:dyDescent="0.15">
      <c r="A823" s="42">
        <v>42291</v>
      </c>
      <c r="B823" s="69" t="s">
        <v>228</v>
      </c>
      <c r="C823" s="69">
        <v>0</v>
      </c>
      <c r="D823" s="69">
        <f t="shared" si="6"/>
        <v>100</v>
      </c>
      <c r="E823" s="69">
        <f t="shared" si="7"/>
        <v>300</v>
      </c>
      <c r="F823" s="51" t="s">
        <v>234</v>
      </c>
    </row>
    <row r="824" spans="1:10" x14ac:dyDescent="0.15">
      <c r="A824" s="42">
        <v>42291</v>
      </c>
      <c r="B824" s="69" t="s">
        <v>229</v>
      </c>
      <c r="C824" s="69">
        <v>0</v>
      </c>
      <c r="D824" s="69">
        <f t="shared" si="6"/>
        <v>100</v>
      </c>
      <c r="E824" s="69">
        <f t="shared" si="7"/>
        <v>300</v>
      </c>
      <c r="F824" s="51" t="s">
        <v>234</v>
      </c>
    </row>
    <row r="825" spans="1:10" x14ac:dyDescent="0.15">
      <c r="A825" s="42">
        <v>42292</v>
      </c>
      <c r="B825" s="69" t="s">
        <v>230</v>
      </c>
      <c r="C825" s="69">
        <v>0</v>
      </c>
      <c r="D825" s="69">
        <f t="shared" si="6"/>
        <v>100</v>
      </c>
      <c r="E825" s="69">
        <f t="shared" si="7"/>
        <v>300</v>
      </c>
      <c r="F825" s="51" t="s">
        <v>234</v>
      </c>
    </row>
    <row r="826" spans="1:10" x14ac:dyDescent="0.15">
      <c r="A826" s="42">
        <v>42292</v>
      </c>
      <c r="B826" s="69" t="s">
        <v>211</v>
      </c>
      <c r="C826" s="69">
        <v>0</v>
      </c>
      <c r="D826" s="69" t="str">
        <f t="shared" si="6"/>
        <v/>
      </c>
      <c r="E826" s="69" t="str">
        <f t="shared" si="7"/>
        <v/>
      </c>
      <c r="F826" s="51" t="s">
        <v>327</v>
      </c>
      <c r="I826" s="9"/>
      <c r="J826" s="9"/>
    </row>
    <row r="827" spans="1:10" x14ac:dyDescent="0.15">
      <c r="A827" s="42">
        <v>42292</v>
      </c>
      <c r="B827" s="69" t="s">
        <v>212</v>
      </c>
      <c r="C827" s="69">
        <v>600</v>
      </c>
      <c r="D827" s="69" t="str">
        <f t="shared" si="6"/>
        <v/>
      </c>
      <c r="E827" s="69" t="str">
        <f t="shared" si="7"/>
        <v/>
      </c>
      <c r="F827" s="51" t="s">
        <v>327</v>
      </c>
      <c r="I827" s="9"/>
      <c r="J827" s="9"/>
    </row>
    <row r="828" spans="1:10" x14ac:dyDescent="0.15">
      <c r="A828" s="42">
        <v>42292</v>
      </c>
      <c r="B828" s="69" t="s">
        <v>213</v>
      </c>
      <c r="C828" s="69">
        <v>1500</v>
      </c>
      <c r="D828" s="69" t="str">
        <f t="shared" si="6"/>
        <v/>
      </c>
      <c r="E828" s="69" t="str">
        <f t="shared" si="7"/>
        <v/>
      </c>
      <c r="F828" s="51" t="s">
        <v>327</v>
      </c>
      <c r="I828" s="9"/>
      <c r="J828" s="9"/>
    </row>
    <row r="829" spans="1:10" x14ac:dyDescent="0.15">
      <c r="A829" s="42">
        <v>42292</v>
      </c>
      <c r="B829" s="69" t="s">
        <v>232</v>
      </c>
      <c r="C829" s="69">
        <v>0</v>
      </c>
      <c r="D829" s="69">
        <f t="shared" si="6"/>
        <v>100</v>
      </c>
      <c r="E829" s="69">
        <f t="shared" si="7"/>
        <v>300</v>
      </c>
      <c r="F829" s="51" t="s">
        <v>234</v>
      </c>
    </row>
    <row r="830" spans="1:10" x14ac:dyDescent="0.15">
      <c r="A830" s="42">
        <v>42292</v>
      </c>
      <c r="B830" s="69" t="s">
        <v>218</v>
      </c>
      <c r="C830" s="69">
        <v>12</v>
      </c>
      <c r="D830" s="69">
        <f t="shared" si="6"/>
        <v>100</v>
      </c>
      <c r="E830" s="69">
        <f t="shared" si="7"/>
        <v>300</v>
      </c>
      <c r="F830" s="51" t="s">
        <v>327</v>
      </c>
    </row>
    <row r="831" spans="1:10" x14ac:dyDescent="0.15">
      <c r="A831" s="42">
        <v>42297</v>
      </c>
      <c r="B831" s="69" t="s">
        <v>231</v>
      </c>
      <c r="C831" s="69">
        <v>0</v>
      </c>
      <c r="D831" s="69">
        <f t="shared" si="6"/>
        <v>100</v>
      </c>
      <c r="E831" s="69">
        <f t="shared" si="7"/>
        <v>300</v>
      </c>
      <c r="F831" s="51" t="s">
        <v>234</v>
      </c>
    </row>
    <row r="832" spans="1:10" x14ac:dyDescent="0.15">
      <c r="A832" s="42">
        <v>42297</v>
      </c>
      <c r="B832" s="69" t="s">
        <v>233</v>
      </c>
      <c r="C832" s="69">
        <v>0</v>
      </c>
      <c r="D832" s="69">
        <f t="shared" si="6"/>
        <v>100</v>
      </c>
      <c r="E832" s="69">
        <f t="shared" si="7"/>
        <v>300</v>
      </c>
      <c r="F832" s="51" t="s">
        <v>234</v>
      </c>
    </row>
    <row r="833" spans="1:10" x14ac:dyDescent="0.15">
      <c r="A833" s="42">
        <v>42298</v>
      </c>
      <c r="B833" s="69" t="s">
        <v>227</v>
      </c>
      <c r="C833" s="69">
        <v>0</v>
      </c>
      <c r="D833" s="69">
        <f t="shared" si="6"/>
        <v>100</v>
      </c>
      <c r="E833" s="69">
        <f t="shared" si="7"/>
        <v>300</v>
      </c>
      <c r="F833" s="51" t="s">
        <v>234</v>
      </c>
    </row>
    <row r="834" spans="1:10" x14ac:dyDescent="0.15">
      <c r="A834" s="42">
        <v>42298</v>
      </c>
      <c r="B834" s="69" t="s">
        <v>231</v>
      </c>
      <c r="C834" s="69">
        <v>0</v>
      </c>
      <c r="D834" s="69">
        <f t="shared" si="6"/>
        <v>100</v>
      </c>
      <c r="E834" s="69">
        <f t="shared" si="7"/>
        <v>300</v>
      </c>
      <c r="F834" s="51" t="s">
        <v>234</v>
      </c>
    </row>
    <row r="835" spans="1:10" x14ac:dyDescent="0.15">
      <c r="A835" s="42">
        <v>42298</v>
      </c>
      <c r="B835" s="69" t="s">
        <v>228</v>
      </c>
      <c r="C835" s="69">
        <v>0</v>
      </c>
      <c r="D835" s="69">
        <f t="shared" si="6"/>
        <v>100</v>
      </c>
      <c r="E835" s="69">
        <f t="shared" si="7"/>
        <v>300</v>
      </c>
      <c r="F835" s="51" t="s">
        <v>234</v>
      </c>
    </row>
    <row r="836" spans="1:10" x14ac:dyDescent="0.15">
      <c r="A836" s="42">
        <v>42298</v>
      </c>
      <c r="B836" s="69" t="s">
        <v>229</v>
      </c>
      <c r="C836" s="69">
        <v>0</v>
      </c>
      <c r="D836" s="69">
        <f t="shared" si="6"/>
        <v>100</v>
      </c>
      <c r="E836" s="69">
        <f t="shared" si="7"/>
        <v>300</v>
      </c>
      <c r="F836" s="51" t="s">
        <v>234</v>
      </c>
    </row>
    <row r="837" spans="1:10" x14ac:dyDescent="0.15">
      <c r="A837" s="42">
        <v>42299</v>
      </c>
      <c r="B837" s="69" t="s">
        <v>230</v>
      </c>
      <c r="C837" s="69">
        <v>0</v>
      </c>
      <c r="D837" s="69">
        <f t="shared" si="6"/>
        <v>100</v>
      </c>
      <c r="E837" s="69">
        <f t="shared" si="7"/>
        <v>300</v>
      </c>
      <c r="F837" s="51" t="s">
        <v>234</v>
      </c>
    </row>
    <row r="838" spans="1:10" x14ac:dyDescent="0.15">
      <c r="A838" s="42">
        <v>42299</v>
      </c>
      <c r="B838" s="69" t="s">
        <v>215</v>
      </c>
      <c r="C838" s="69">
        <v>2200</v>
      </c>
      <c r="D838" s="69" t="str">
        <f t="shared" si="6"/>
        <v/>
      </c>
      <c r="E838" s="69" t="str">
        <f t="shared" si="7"/>
        <v/>
      </c>
      <c r="F838" s="51" t="s">
        <v>327</v>
      </c>
      <c r="I838" s="9"/>
      <c r="J838" s="9"/>
    </row>
    <row r="839" spans="1:10" x14ac:dyDescent="0.15">
      <c r="A839" s="42">
        <v>42299</v>
      </c>
      <c r="B839" s="69" t="s">
        <v>216</v>
      </c>
      <c r="C839" s="69">
        <v>0</v>
      </c>
      <c r="D839" s="69" t="str">
        <f t="shared" si="6"/>
        <v/>
      </c>
      <c r="E839" s="69" t="str">
        <f t="shared" si="7"/>
        <v/>
      </c>
      <c r="F839" s="51" t="s">
        <v>327</v>
      </c>
      <c r="I839" s="9"/>
      <c r="J839" s="9"/>
    </row>
    <row r="840" spans="1:10" x14ac:dyDescent="0.15">
      <c r="A840" s="42">
        <v>42299</v>
      </c>
      <c r="B840" s="69" t="s">
        <v>232</v>
      </c>
      <c r="C840" s="69">
        <v>0</v>
      </c>
      <c r="D840" s="69">
        <f t="shared" si="6"/>
        <v>100</v>
      </c>
      <c r="E840" s="69">
        <f t="shared" si="7"/>
        <v>300</v>
      </c>
      <c r="F840" s="51" t="s">
        <v>234</v>
      </c>
    </row>
    <row r="841" spans="1:10" x14ac:dyDescent="0.15">
      <c r="A841" s="42">
        <v>42299</v>
      </c>
      <c r="B841" s="69" t="s">
        <v>218</v>
      </c>
      <c r="C841" s="69">
        <v>8</v>
      </c>
      <c r="D841" s="69">
        <f t="shared" si="6"/>
        <v>100</v>
      </c>
      <c r="E841" s="69">
        <f t="shared" si="7"/>
        <v>300</v>
      </c>
      <c r="F841" s="51" t="s">
        <v>327</v>
      </c>
    </row>
    <row r="842" spans="1:10" x14ac:dyDescent="0.15">
      <c r="A842" s="42">
        <v>42304</v>
      </c>
      <c r="B842" s="69" t="s">
        <v>231</v>
      </c>
      <c r="C842" s="69">
        <v>0</v>
      </c>
      <c r="D842" s="69">
        <f t="shared" si="6"/>
        <v>100</v>
      </c>
      <c r="E842" s="69">
        <f t="shared" si="7"/>
        <v>300</v>
      </c>
      <c r="F842" s="51" t="s">
        <v>234</v>
      </c>
    </row>
    <row r="843" spans="1:10" x14ac:dyDescent="0.15">
      <c r="A843" s="42">
        <v>42304</v>
      </c>
      <c r="B843" s="69" t="s">
        <v>233</v>
      </c>
      <c r="C843" s="69">
        <v>0</v>
      </c>
      <c r="D843" s="69">
        <f t="shared" si="6"/>
        <v>100</v>
      </c>
      <c r="E843" s="69">
        <f t="shared" si="7"/>
        <v>300</v>
      </c>
      <c r="F843" s="51" t="s">
        <v>234</v>
      </c>
    </row>
    <row r="844" spans="1:10" x14ac:dyDescent="0.15">
      <c r="A844" s="42">
        <v>42305</v>
      </c>
      <c r="B844" s="69" t="s">
        <v>227</v>
      </c>
      <c r="C844" s="69">
        <v>0</v>
      </c>
      <c r="D844" s="69">
        <f t="shared" si="6"/>
        <v>100</v>
      </c>
      <c r="E844" s="69">
        <f t="shared" si="7"/>
        <v>300</v>
      </c>
      <c r="F844" s="51" t="s">
        <v>234</v>
      </c>
    </row>
    <row r="845" spans="1:10" x14ac:dyDescent="0.15">
      <c r="A845" s="42">
        <v>42305</v>
      </c>
      <c r="B845" s="69" t="s">
        <v>228</v>
      </c>
      <c r="C845" s="69">
        <v>0</v>
      </c>
      <c r="D845" s="69">
        <f t="shared" si="6"/>
        <v>100</v>
      </c>
      <c r="E845" s="69">
        <f t="shared" si="7"/>
        <v>300</v>
      </c>
      <c r="F845" s="51" t="s">
        <v>234</v>
      </c>
    </row>
    <row r="846" spans="1:10" x14ac:dyDescent="0.15">
      <c r="A846" s="42">
        <v>42305</v>
      </c>
      <c r="B846" s="69" t="s">
        <v>246</v>
      </c>
      <c r="C846" s="69">
        <v>0</v>
      </c>
      <c r="D846" s="69" t="str">
        <f t="shared" si="6"/>
        <v/>
      </c>
      <c r="E846" s="69" t="str">
        <f t="shared" si="7"/>
        <v/>
      </c>
      <c r="F846" s="51" t="s">
        <v>327</v>
      </c>
      <c r="I846" s="9"/>
      <c r="J846" s="9"/>
    </row>
    <row r="847" spans="1:10" x14ac:dyDescent="0.15">
      <c r="A847" s="42">
        <v>42305</v>
      </c>
      <c r="B847" s="69" t="s">
        <v>247</v>
      </c>
      <c r="C847" s="69">
        <v>3500</v>
      </c>
      <c r="D847" s="69" t="str">
        <f t="shared" si="6"/>
        <v/>
      </c>
      <c r="E847" s="69" t="str">
        <f t="shared" si="7"/>
        <v/>
      </c>
      <c r="F847" s="51" t="s">
        <v>252</v>
      </c>
      <c r="I847" s="9"/>
      <c r="J847" s="9"/>
    </row>
    <row r="848" spans="1:10" x14ac:dyDescent="0.15">
      <c r="A848" s="42">
        <v>42305</v>
      </c>
      <c r="B848" s="69" t="s">
        <v>248</v>
      </c>
      <c r="C848" s="69">
        <v>1100</v>
      </c>
      <c r="D848" s="69" t="str">
        <f t="shared" si="6"/>
        <v/>
      </c>
      <c r="E848" s="69" t="str">
        <f t="shared" si="7"/>
        <v/>
      </c>
      <c r="F848" s="51" t="s">
        <v>252</v>
      </c>
      <c r="I848" s="9"/>
      <c r="J848" s="9"/>
    </row>
    <row r="849" spans="1:10" x14ac:dyDescent="0.15">
      <c r="A849" s="42">
        <v>42305</v>
      </c>
      <c r="B849" s="69" t="s">
        <v>229</v>
      </c>
      <c r="C849" s="69">
        <v>0</v>
      </c>
      <c r="D849" s="69">
        <f t="shared" si="6"/>
        <v>100</v>
      </c>
      <c r="E849" s="69">
        <f t="shared" si="7"/>
        <v>300</v>
      </c>
      <c r="F849" s="24" t="s">
        <v>234</v>
      </c>
    </row>
    <row r="850" spans="1:10" x14ac:dyDescent="0.15">
      <c r="A850" s="42">
        <v>42305</v>
      </c>
      <c r="B850" s="69" t="s">
        <v>245</v>
      </c>
      <c r="C850" s="69">
        <v>2</v>
      </c>
      <c r="D850" s="69">
        <f t="shared" si="6"/>
        <v>100</v>
      </c>
      <c r="E850" s="69">
        <f t="shared" si="7"/>
        <v>300</v>
      </c>
      <c r="F850" s="51" t="s">
        <v>327</v>
      </c>
    </row>
    <row r="851" spans="1:10" x14ac:dyDescent="0.15">
      <c r="A851" s="42">
        <v>42306</v>
      </c>
      <c r="B851" s="69" t="s">
        <v>230</v>
      </c>
      <c r="C851" s="69">
        <v>0</v>
      </c>
      <c r="D851" s="69">
        <f t="shared" si="6"/>
        <v>100</v>
      </c>
      <c r="E851" s="69">
        <f t="shared" si="7"/>
        <v>300</v>
      </c>
      <c r="F851" s="51" t="s">
        <v>252</v>
      </c>
    </row>
    <row r="852" spans="1:10" x14ac:dyDescent="0.15">
      <c r="A852" s="42">
        <v>42306</v>
      </c>
      <c r="B852" s="69" t="s">
        <v>232</v>
      </c>
      <c r="C852" s="69">
        <v>0</v>
      </c>
      <c r="D852" s="69">
        <f t="shared" si="6"/>
        <v>100</v>
      </c>
      <c r="E852" s="69">
        <f t="shared" si="7"/>
        <v>300</v>
      </c>
      <c r="F852" s="51" t="s">
        <v>252</v>
      </c>
    </row>
    <row r="853" spans="1:10" x14ac:dyDescent="0.15">
      <c r="A853" s="42">
        <v>42311</v>
      </c>
      <c r="B853" s="69" t="s">
        <v>255</v>
      </c>
      <c r="C853" s="69">
        <v>0</v>
      </c>
      <c r="D853" s="69">
        <f t="shared" si="6"/>
        <v>100</v>
      </c>
      <c r="E853" s="69">
        <f t="shared" si="7"/>
        <v>300</v>
      </c>
      <c r="F853" s="51" t="s">
        <v>252</v>
      </c>
    </row>
    <row r="854" spans="1:10" x14ac:dyDescent="0.15">
      <c r="A854" s="42">
        <v>42311</v>
      </c>
      <c r="B854" s="69" t="s">
        <v>254</v>
      </c>
      <c r="C854" s="69">
        <v>0</v>
      </c>
      <c r="D854" s="69">
        <f t="shared" si="6"/>
        <v>100</v>
      </c>
      <c r="E854" s="69">
        <f t="shared" si="7"/>
        <v>300</v>
      </c>
      <c r="F854" s="51" t="s">
        <v>252</v>
      </c>
    </row>
    <row r="855" spans="1:10" x14ac:dyDescent="0.15">
      <c r="A855" s="42">
        <v>42312</v>
      </c>
      <c r="B855" s="69" t="s">
        <v>256</v>
      </c>
      <c r="C855" s="69">
        <v>0</v>
      </c>
      <c r="D855" s="69">
        <f t="shared" si="6"/>
        <v>100</v>
      </c>
      <c r="E855" s="69">
        <f t="shared" si="7"/>
        <v>300</v>
      </c>
      <c r="F855" s="51" t="s">
        <v>252</v>
      </c>
    </row>
    <row r="856" spans="1:10" x14ac:dyDescent="0.15">
      <c r="A856" s="42">
        <v>42312</v>
      </c>
      <c r="B856" s="69" t="s">
        <v>257</v>
      </c>
      <c r="C856" s="69">
        <v>0</v>
      </c>
      <c r="D856" s="69">
        <f t="shared" si="6"/>
        <v>100</v>
      </c>
      <c r="E856" s="69">
        <f t="shared" si="7"/>
        <v>300</v>
      </c>
      <c r="F856" s="51" t="s">
        <v>252</v>
      </c>
    </row>
    <row r="857" spans="1:10" x14ac:dyDescent="0.15">
      <c r="A857" s="42">
        <v>42312</v>
      </c>
      <c r="B857" s="69" t="s">
        <v>258</v>
      </c>
      <c r="C857" s="69">
        <v>0</v>
      </c>
      <c r="D857" s="69">
        <f t="shared" si="6"/>
        <v>100</v>
      </c>
      <c r="E857" s="69">
        <f t="shared" si="7"/>
        <v>300</v>
      </c>
      <c r="F857" s="51" t="s">
        <v>252</v>
      </c>
    </row>
    <row r="858" spans="1:10" x14ac:dyDescent="0.15">
      <c r="A858" s="42">
        <v>42313</v>
      </c>
      <c r="B858" s="69" t="s">
        <v>259</v>
      </c>
      <c r="C858" s="69">
        <v>0</v>
      </c>
      <c r="D858" s="69">
        <f t="shared" si="6"/>
        <v>100</v>
      </c>
      <c r="E858" s="69">
        <f t="shared" si="7"/>
        <v>300</v>
      </c>
      <c r="F858" s="51" t="s">
        <v>252</v>
      </c>
    </row>
    <row r="859" spans="1:10" x14ac:dyDescent="0.15">
      <c r="A859" s="42">
        <v>42313</v>
      </c>
      <c r="B859" s="69" t="s">
        <v>249</v>
      </c>
      <c r="C859" s="69">
        <v>3700</v>
      </c>
      <c r="D859" s="69" t="str">
        <f t="shared" si="6"/>
        <v/>
      </c>
      <c r="E859" s="69" t="str">
        <f t="shared" si="7"/>
        <v/>
      </c>
      <c r="F859" s="51" t="s">
        <v>252</v>
      </c>
      <c r="I859" s="9"/>
      <c r="J859" s="9"/>
    </row>
    <row r="860" spans="1:10" x14ac:dyDescent="0.15">
      <c r="A860" s="42">
        <v>42313</v>
      </c>
      <c r="B860" s="69" t="s">
        <v>250</v>
      </c>
      <c r="C860" s="69">
        <v>0</v>
      </c>
      <c r="D860" s="69" t="str">
        <f t="shared" si="6"/>
        <v/>
      </c>
      <c r="E860" s="69" t="str">
        <f t="shared" si="7"/>
        <v/>
      </c>
      <c r="F860" s="51" t="s">
        <v>252</v>
      </c>
      <c r="I860" s="9"/>
      <c r="J860" s="9"/>
    </row>
    <row r="861" spans="1:10" x14ac:dyDescent="0.15">
      <c r="A861" s="42">
        <v>42313</v>
      </c>
      <c r="B861" s="69" t="s">
        <v>260</v>
      </c>
      <c r="C861" s="69">
        <v>0</v>
      </c>
      <c r="D861" s="69">
        <f t="shared" si="6"/>
        <v>100</v>
      </c>
      <c r="E861" s="69">
        <f t="shared" si="7"/>
        <v>300</v>
      </c>
      <c r="F861" s="51" t="s">
        <v>252</v>
      </c>
    </row>
    <row r="862" spans="1:10" x14ac:dyDescent="0.15">
      <c r="A862" s="42">
        <v>42313</v>
      </c>
      <c r="B862" s="69" t="s">
        <v>245</v>
      </c>
      <c r="C862" s="69">
        <v>0</v>
      </c>
      <c r="D862" s="69">
        <f t="shared" si="6"/>
        <v>100</v>
      </c>
      <c r="E862" s="69">
        <f t="shared" si="7"/>
        <v>300</v>
      </c>
      <c r="F862" s="51" t="s">
        <v>252</v>
      </c>
    </row>
    <row r="863" spans="1:10" x14ac:dyDescent="0.15">
      <c r="A863" s="42">
        <v>42318</v>
      </c>
      <c r="B863" s="69" t="s">
        <v>255</v>
      </c>
      <c r="C863" s="69">
        <v>0</v>
      </c>
      <c r="D863" s="69">
        <f t="shared" si="6"/>
        <v>100</v>
      </c>
      <c r="E863" s="69">
        <f t="shared" si="7"/>
        <v>300</v>
      </c>
      <c r="F863" s="51" t="s">
        <v>252</v>
      </c>
    </row>
    <row r="864" spans="1:10" x14ac:dyDescent="0.15">
      <c r="A864" s="42">
        <v>42318</v>
      </c>
      <c r="B864" s="69" t="s">
        <v>254</v>
      </c>
      <c r="C864" s="69">
        <v>0</v>
      </c>
      <c r="D864" s="69">
        <f t="shared" si="6"/>
        <v>100</v>
      </c>
      <c r="E864" s="69">
        <f t="shared" si="7"/>
        <v>300</v>
      </c>
      <c r="F864" s="51" t="s">
        <v>252</v>
      </c>
    </row>
    <row r="865" spans="1:10" x14ac:dyDescent="0.15">
      <c r="A865" s="42">
        <v>42319</v>
      </c>
      <c r="B865" s="69" t="s">
        <v>256</v>
      </c>
      <c r="C865" s="69">
        <v>0</v>
      </c>
      <c r="D865" s="69">
        <f t="shared" si="6"/>
        <v>100</v>
      </c>
      <c r="E865" s="69">
        <f t="shared" si="7"/>
        <v>300</v>
      </c>
      <c r="F865" s="51" t="s">
        <v>252</v>
      </c>
    </row>
    <row r="866" spans="1:10" x14ac:dyDescent="0.15">
      <c r="A866" s="42">
        <v>42319</v>
      </c>
      <c r="B866" s="69" t="s">
        <v>257</v>
      </c>
      <c r="C866" s="69">
        <v>0</v>
      </c>
      <c r="D866" s="69">
        <f t="shared" si="6"/>
        <v>100</v>
      </c>
      <c r="E866" s="69">
        <f t="shared" si="7"/>
        <v>300</v>
      </c>
      <c r="F866" s="51" t="s">
        <v>252</v>
      </c>
    </row>
    <row r="867" spans="1:10" x14ac:dyDescent="0.15">
      <c r="A867" s="42">
        <v>42319</v>
      </c>
      <c r="B867" s="69" t="s">
        <v>258</v>
      </c>
      <c r="C867" s="69">
        <v>0</v>
      </c>
      <c r="D867" s="69">
        <f t="shared" si="6"/>
        <v>100</v>
      </c>
      <c r="E867" s="69">
        <f t="shared" si="7"/>
        <v>300</v>
      </c>
      <c r="F867" s="24" t="s">
        <v>261</v>
      </c>
    </row>
    <row r="868" spans="1:10" x14ac:dyDescent="0.15">
      <c r="A868" s="42">
        <v>42320</v>
      </c>
      <c r="B868" s="69" t="s">
        <v>259</v>
      </c>
      <c r="C868" s="69">
        <v>0</v>
      </c>
      <c r="D868" s="69">
        <f t="shared" si="6"/>
        <v>100</v>
      </c>
      <c r="E868" s="69">
        <f t="shared" si="7"/>
        <v>300</v>
      </c>
      <c r="F868" s="51" t="s">
        <v>261</v>
      </c>
    </row>
    <row r="869" spans="1:10" x14ac:dyDescent="0.15">
      <c r="A869" s="42">
        <v>42320</v>
      </c>
      <c r="B869" s="69" t="s">
        <v>246</v>
      </c>
      <c r="C869" s="69">
        <v>0</v>
      </c>
      <c r="D869" s="69" t="str">
        <f t="shared" si="6"/>
        <v/>
      </c>
      <c r="E869" s="69" t="str">
        <f t="shared" si="7"/>
        <v/>
      </c>
      <c r="F869" s="51" t="s">
        <v>327</v>
      </c>
      <c r="I869" s="9"/>
      <c r="J869" s="9"/>
    </row>
    <row r="870" spans="1:10" x14ac:dyDescent="0.15">
      <c r="A870" s="42">
        <v>42320</v>
      </c>
      <c r="B870" s="69" t="s">
        <v>247</v>
      </c>
      <c r="C870" s="69">
        <v>500</v>
      </c>
      <c r="D870" s="69" t="str">
        <f t="shared" si="6"/>
        <v/>
      </c>
      <c r="E870" s="69" t="str">
        <f t="shared" si="7"/>
        <v/>
      </c>
      <c r="F870" s="51" t="s">
        <v>327</v>
      </c>
      <c r="I870" s="9"/>
      <c r="J870" s="9"/>
    </row>
    <row r="871" spans="1:10" x14ac:dyDescent="0.15">
      <c r="A871" s="42">
        <v>42320</v>
      </c>
      <c r="B871" s="69" t="s">
        <v>248</v>
      </c>
      <c r="C871" s="69">
        <v>1200</v>
      </c>
      <c r="D871" s="69" t="str">
        <f t="shared" si="6"/>
        <v/>
      </c>
      <c r="E871" s="69" t="str">
        <f t="shared" si="7"/>
        <v/>
      </c>
      <c r="F871" s="51" t="s">
        <v>327</v>
      </c>
      <c r="I871" s="9"/>
      <c r="J871" s="9"/>
    </row>
    <row r="872" spans="1:10" x14ac:dyDescent="0.15">
      <c r="A872" s="42">
        <v>42320</v>
      </c>
      <c r="B872" s="69" t="s">
        <v>260</v>
      </c>
      <c r="C872" s="69">
        <v>0</v>
      </c>
      <c r="D872" s="69">
        <f t="shared" si="6"/>
        <v>100</v>
      </c>
      <c r="E872" s="69">
        <f t="shared" si="7"/>
        <v>300</v>
      </c>
      <c r="F872" s="51" t="s">
        <v>261</v>
      </c>
    </row>
    <row r="873" spans="1:10" x14ac:dyDescent="0.15">
      <c r="A873" s="42">
        <v>42320</v>
      </c>
      <c r="B873" s="69" t="s">
        <v>245</v>
      </c>
      <c r="C873" s="69">
        <v>1</v>
      </c>
      <c r="D873" s="69">
        <f t="shared" si="6"/>
        <v>100</v>
      </c>
      <c r="E873" s="69">
        <f t="shared" si="7"/>
        <v>300</v>
      </c>
      <c r="F873" s="51" t="s">
        <v>327</v>
      </c>
    </row>
    <row r="874" spans="1:10" x14ac:dyDescent="0.15">
      <c r="A874" s="42">
        <v>42325</v>
      </c>
      <c r="B874" s="69" t="s">
        <v>255</v>
      </c>
      <c r="C874" s="69">
        <v>0</v>
      </c>
      <c r="D874" s="69">
        <f t="shared" ref="D874:D937" si="8">IF(OR(B874="",B874="Lab1",B874="Lab2",B874="Lab3",B874="Lab4",B874="Lab5",B874="Lab6",B874="Lab7",B874="Lab8",B874="Lab9",B874="Lab10"),"",100)</f>
        <v>100</v>
      </c>
      <c r="E874" s="69">
        <f t="shared" ref="E874:E937" si="9">IF(OR(B874="",B874="Lab1",B874="Lab2",B874="Lab3",B874="Lab4",B874="Lab5",B874="Lab6",B874="Lab7",B874="Lab8",B874="Lab9",B874="Lab10"),"",300)</f>
        <v>300</v>
      </c>
      <c r="F874" s="51" t="s">
        <v>261</v>
      </c>
    </row>
    <row r="875" spans="1:10" x14ac:dyDescent="0.15">
      <c r="A875" s="42">
        <v>42325</v>
      </c>
      <c r="B875" s="69" t="s">
        <v>254</v>
      </c>
      <c r="C875" s="69">
        <v>0</v>
      </c>
      <c r="D875" s="69">
        <f t="shared" si="8"/>
        <v>100</v>
      </c>
      <c r="E875" s="69">
        <f t="shared" si="9"/>
        <v>300</v>
      </c>
      <c r="F875" s="51" t="s">
        <v>261</v>
      </c>
    </row>
    <row r="876" spans="1:10" x14ac:dyDescent="0.15">
      <c r="A876" s="42">
        <v>42326</v>
      </c>
      <c r="B876" s="69" t="s">
        <v>256</v>
      </c>
      <c r="C876" s="69">
        <v>0</v>
      </c>
      <c r="D876" s="69">
        <f t="shared" si="8"/>
        <v>100</v>
      </c>
      <c r="E876" s="69">
        <f t="shared" si="9"/>
        <v>300</v>
      </c>
      <c r="F876" s="51" t="s">
        <v>261</v>
      </c>
    </row>
    <row r="877" spans="1:10" x14ac:dyDescent="0.15">
      <c r="A877" s="42">
        <v>42326</v>
      </c>
      <c r="B877" s="69" t="s">
        <v>257</v>
      </c>
      <c r="C877" s="69">
        <v>0</v>
      </c>
      <c r="D877" s="69">
        <f t="shared" si="8"/>
        <v>100</v>
      </c>
      <c r="E877" s="69">
        <f t="shared" si="9"/>
        <v>300</v>
      </c>
      <c r="F877" s="51" t="s">
        <v>261</v>
      </c>
    </row>
    <row r="878" spans="1:10" x14ac:dyDescent="0.15">
      <c r="A878" s="42">
        <v>42326</v>
      </c>
      <c r="B878" s="69" t="s">
        <v>258</v>
      </c>
      <c r="C878" s="69">
        <v>0</v>
      </c>
      <c r="D878" s="69">
        <f t="shared" si="8"/>
        <v>100</v>
      </c>
      <c r="E878" s="69">
        <f t="shared" si="9"/>
        <v>300</v>
      </c>
      <c r="F878" s="51" t="s">
        <v>261</v>
      </c>
    </row>
    <row r="879" spans="1:10" x14ac:dyDescent="0.15">
      <c r="A879" s="42">
        <v>42327</v>
      </c>
      <c r="B879" s="69" t="s">
        <v>259</v>
      </c>
      <c r="C879" s="69">
        <v>0</v>
      </c>
      <c r="D879" s="69">
        <f t="shared" si="8"/>
        <v>100</v>
      </c>
      <c r="E879" s="69">
        <f t="shared" si="9"/>
        <v>300</v>
      </c>
      <c r="F879" s="51" t="s">
        <v>261</v>
      </c>
    </row>
    <row r="880" spans="1:10" x14ac:dyDescent="0.15">
      <c r="A880" s="42">
        <v>42327</v>
      </c>
      <c r="B880" s="69" t="s">
        <v>249</v>
      </c>
      <c r="C880" s="69">
        <v>1000</v>
      </c>
      <c r="D880" s="69" t="str">
        <f t="shared" si="8"/>
        <v/>
      </c>
      <c r="E880" s="69" t="str">
        <f t="shared" si="9"/>
        <v/>
      </c>
      <c r="F880" s="51" t="s">
        <v>327</v>
      </c>
      <c r="I880" s="9"/>
      <c r="J880" s="9"/>
    </row>
    <row r="881" spans="1:10" x14ac:dyDescent="0.15">
      <c r="A881" s="42">
        <v>42327</v>
      </c>
      <c r="B881" s="69" t="s">
        <v>250</v>
      </c>
      <c r="C881" s="69">
        <v>0</v>
      </c>
      <c r="D881" s="69" t="str">
        <f t="shared" si="8"/>
        <v/>
      </c>
      <c r="E881" s="69" t="str">
        <f t="shared" si="9"/>
        <v/>
      </c>
      <c r="F881" s="51" t="s">
        <v>327</v>
      </c>
      <c r="I881" s="9"/>
      <c r="J881" s="9"/>
    </row>
    <row r="882" spans="1:10" x14ac:dyDescent="0.15">
      <c r="A882" s="42">
        <v>42327</v>
      </c>
      <c r="B882" s="69" t="s">
        <v>260</v>
      </c>
      <c r="C882" s="69">
        <v>0</v>
      </c>
      <c r="D882" s="69">
        <f t="shared" si="8"/>
        <v>100</v>
      </c>
      <c r="E882" s="69">
        <f t="shared" si="9"/>
        <v>300</v>
      </c>
      <c r="F882" s="51" t="s">
        <v>261</v>
      </c>
    </row>
    <row r="883" spans="1:10" x14ac:dyDescent="0.15">
      <c r="A883" s="42">
        <v>42327</v>
      </c>
      <c r="B883" s="69" t="s">
        <v>245</v>
      </c>
      <c r="C883" s="69">
        <v>7</v>
      </c>
      <c r="D883" s="69">
        <f t="shared" si="8"/>
        <v>100</v>
      </c>
      <c r="E883" s="69">
        <f t="shared" si="9"/>
        <v>300</v>
      </c>
      <c r="F883" s="51" t="s">
        <v>327</v>
      </c>
    </row>
    <row r="884" spans="1:10" x14ac:dyDescent="0.15">
      <c r="A884" s="42">
        <v>42332</v>
      </c>
      <c r="B884" s="69" t="s">
        <v>255</v>
      </c>
      <c r="C884" s="69">
        <v>0</v>
      </c>
      <c r="D884" s="69">
        <f t="shared" si="8"/>
        <v>100</v>
      </c>
      <c r="E884" s="69">
        <f t="shared" si="9"/>
        <v>300</v>
      </c>
      <c r="F884" s="51" t="s">
        <v>261</v>
      </c>
    </row>
    <row r="885" spans="1:10" x14ac:dyDescent="0.15">
      <c r="A885" s="42">
        <v>42332</v>
      </c>
      <c r="B885" s="69" t="s">
        <v>254</v>
      </c>
      <c r="C885" s="69">
        <v>0</v>
      </c>
      <c r="D885" s="69">
        <f t="shared" si="8"/>
        <v>100</v>
      </c>
      <c r="E885" s="69">
        <f t="shared" si="9"/>
        <v>300</v>
      </c>
      <c r="F885" s="51" t="s">
        <v>261</v>
      </c>
    </row>
    <row r="886" spans="1:10" x14ac:dyDescent="0.15">
      <c r="A886" s="42">
        <v>42333</v>
      </c>
      <c r="B886" s="69" t="s">
        <v>256</v>
      </c>
      <c r="C886" s="69">
        <v>0</v>
      </c>
      <c r="D886" s="69">
        <f t="shared" si="8"/>
        <v>100</v>
      </c>
      <c r="E886" s="69">
        <f t="shared" si="9"/>
        <v>300</v>
      </c>
      <c r="F886" s="51" t="s">
        <v>261</v>
      </c>
    </row>
    <row r="887" spans="1:10" x14ac:dyDescent="0.15">
      <c r="A887" s="42">
        <v>42333</v>
      </c>
      <c r="B887" s="69" t="s">
        <v>260</v>
      </c>
      <c r="C887" s="69">
        <v>0</v>
      </c>
      <c r="D887" s="69">
        <f t="shared" si="8"/>
        <v>100</v>
      </c>
      <c r="E887" s="69">
        <f t="shared" si="9"/>
        <v>300</v>
      </c>
      <c r="F887" s="51" t="s">
        <v>261</v>
      </c>
    </row>
    <row r="888" spans="1:10" x14ac:dyDescent="0.15">
      <c r="A888" s="42">
        <v>42333</v>
      </c>
      <c r="B888" s="69" t="s">
        <v>258</v>
      </c>
      <c r="C888" s="69">
        <v>0</v>
      </c>
      <c r="D888" s="69">
        <f t="shared" si="8"/>
        <v>100</v>
      </c>
      <c r="E888" s="69">
        <f t="shared" si="9"/>
        <v>300</v>
      </c>
      <c r="F888" s="51" t="s">
        <v>261</v>
      </c>
    </row>
    <row r="889" spans="1:10" x14ac:dyDescent="0.15">
      <c r="A889" s="42">
        <v>42334</v>
      </c>
      <c r="B889" s="69" t="s">
        <v>259</v>
      </c>
      <c r="C889" s="69">
        <v>0</v>
      </c>
      <c r="D889" s="69">
        <f t="shared" si="8"/>
        <v>100</v>
      </c>
      <c r="E889" s="69">
        <f t="shared" si="9"/>
        <v>300</v>
      </c>
      <c r="F889" s="51" t="s">
        <v>261</v>
      </c>
    </row>
    <row r="890" spans="1:10" x14ac:dyDescent="0.15">
      <c r="A890" s="42">
        <v>42334</v>
      </c>
      <c r="B890" s="69" t="s">
        <v>246</v>
      </c>
      <c r="C890" s="69">
        <v>0</v>
      </c>
      <c r="D890" s="69" t="str">
        <f t="shared" si="8"/>
        <v/>
      </c>
      <c r="E890" s="69" t="str">
        <f t="shared" si="9"/>
        <v/>
      </c>
      <c r="F890" s="51" t="s">
        <v>327</v>
      </c>
      <c r="I890" s="9"/>
      <c r="J890" s="9"/>
    </row>
    <row r="891" spans="1:10" x14ac:dyDescent="0.15">
      <c r="A891" s="42">
        <v>42334</v>
      </c>
      <c r="B891" s="69" t="s">
        <v>247</v>
      </c>
      <c r="C891" s="69">
        <v>1200</v>
      </c>
      <c r="D891" s="69" t="str">
        <f t="shared" si="8"/>
        <v/>
      </c>
      <c r="E891" s="69" t="str">
        <f t="shared" si="9"/>
        <v/>
      </c>
      <c r="F891" s="51" t="s">
        <v>327</v>
      </c>
      <c r="I891" s="9"/>
      <c r="J891" s="9"/>
    </row>
    <row r="892" spans="1:10" x14ac:dyDescent="0.15">
      <c r="A892" s="42">
        <v>42334</v>
      </c>
      <c r="B892" s="69" t="s">
        <v>248</v>
      </c>
      <c r="C892" s="69">
        <v>680</v>
      </c>
      <c r="D892" s="69" t="str">
        <f t="shared" si="8"/>
        <v/>
      </c>
      <c r="E892" s="69" t="str">
        <f t="shared" si="9"/>
        <v/>
      </c>
      <c r="F892" s="51" t="s">
        <v>327</v>
      </c>
      <c r="I892" s="9"/>
      <c r="J892" s="9"/>
    </row>
    <row r="893" spans="1:10" x14ac:dyDescent="0.15">
      <c r="A893" s="42">
        <v>42334</v>
      </c>
      <c r="B893" s="69" t="s">
        <v>260</v>
      </c>
      <c r="C893" s="69">
        <v>0</v>
      </c>
      <c r="D893" s="69">
        <f t="shared" si="8"/>
        <v>100</v>
      </c>
      <c r="E893" s="69">
        <f t="shared" si="9"/>
        <v>300</v>
      </c>
      <c r="F893" s="51" t="s">
        <v>261</v>
      </c>
    </row>
    <row r="894" spans="1:10" x14ac:dyDescent="0.15">
      <c r="A894" s="42">
        <v>42334</v>
      </c>
      <c r="B894" s="69" t="s">
        <v>251</v>
      </c>
      <c r="C894" s="69">
        <v>2</v>
      </c>
      <c r="D894" s="69">
        <f t="shared" si="8"/>
        <v>100</v>
      </c>
      <c r="E894" s="69">
        <f t="shared" si="9"/>
        <v>300</v>
      </c>
      <c r="F894" s="51" t="s">
        <v>327</v>
      </c>
    </row>
    <row r="895" spans="1:10" x14ac:dyDescent="0.15">
      <c r="A895" s="42">
        <v>42339</v>
      </c>
      <c r="B895" s="69" t="s">
        <v>277</v>
      </c>
      <c r="C895" s="69">
        <v>0</v>
      </c>
      <c r="D895" s="69">
        <f t="shared" si="8"/>
        <v>100</v>
      </c>
      <c r="E895" s="69">
        <f t="shared" si="9"/>
        <v>300</v>
      </c>
      <c r="F895" s="51" t="s">
        <v>198</v>
      </c>
    </row>
    <row r="896" spans="1:10" x14ac:dyDescent="0.15">
      <c r="A896" s="42">
        <v>42339</v>
      </c>
      <c r="B896" s="69" t="s">
        <v>277</v>
      </c>
      <c r="C896" s="69">
        <v>0</v>
      </c>
      <c r="D896" s="69">
        <f t="shared" si="8"/>
        <v>100</v>
      </c>
      <c r="E896" s="69">
        <f t="shared" si="9"/>
        <v>300</v>
      </c>
      <c r="F896" s="51" t="s">
        <v>198</v>
      </c>
    </row>
    <row r="897" spans="1:10" x14ac:dyDescent="0.15">
      <c r="A897" s="42">
        <v>42339</v>
      </c>
      <c r="B897" s="69" t="s">
        <v>276</v>
      </c>
      <c r="C897" s="69">
        <v>0</v>
      </c>
      <c r="D897" s="69">
        <f t="shared" si="8"/>
        <v>100</v>
      </c>
      <c r="E897" s="69">
        <f t="shared" si="9"/>
        <v>300</v>
      </c>
      <c r="F897" s="51" t="s">
        <v>198</v>
      </c>
    </row>
    <row r="898" spans="1:10" x14ac:dyDescent="0.15">
      <c r="A898" s="42">
        <v>42339</v>
      </c>
      <c r="B898" s="69" t="s">
        <v>276</v>
      </c>
      <c r="C898" s="69">
        <v>0</v>
      </c>
      <c r="D898" s="69">
        <f t="shared" si="8"/>
        <v>100</v>
      </c>
      <c r="E898" s="69">
        <f t="shared" si="9"/>
        <v>300</v>
      </c>
      <c r="F898" s="51" t="s">
        <v>198</v>
      </c>
    </row>
    <row r="899" spans="1:10" x14ac:dyDescent="0.15">
      <c r="A899" s="42">
        <v>42339</v>
      </c>
      <c r="B899" s="69" t="s">
        <v>282</v>
      </c>
      <c r="C899" s="69">
        <v>0</v>
      </c>
      <c r="D899" s="69">
        <f t="shared" si="8"/>
        <v>100</v>
      </c>
      <c r="E899" s="69">
        <f t="shared" si="9"/>
        <v>300</v>
      </c>
      <c r="F899" s="24" t="s">
        <v>388</v>
      </c>
    </row>
    <row r="900" spans="1:10" x14ac:dyDescent="0.15">
      <c r="A900" s="42">
        <v>42340</v>
      </c>
      <c r="B900" s="69" t="s">
        <v>278</v>
      </c>
      <c r="C900" s="69">
        <v>0</v>
      </c>
      <c r="D900" s="69">
        <f t="shared" si="8"/>
        <v>100</v>
      </c>
      <c r="E900" s="69">
        <f t="shared" si="9"/>
        <v>300</v>
      </c>
      <c r="F900" s="51" t="s">
        <v>389</v>
      </c>
    </row>
    <row r="901" spans="1:10" x14ac:dyDescent="0.15">
      <c r="A901" s="42">
        <v>42340</v>
      </c>
      <c r="B901" s="69" t="s">
        <v>279</v>
      </c>
      <c r="C901" s="69">
        <v>0</v>
      </c>
      <c r="D901" s="69">
        <f t="shared" si="8"/>
        <v>100</v>
      </c>
      <c r="E901" s="69">
        <f t="shared" si="9"/>
        <v>300</v>
      </c>
      <c r="F901" s="51" t="s">
        <v>198</v>
      </c>
    </row>
    <row r="902" spans="1:10" x14ac:dyDescent="0.15">
      <c r="A902" s="42">
        <v>42340</v>
      </c>
      <c r="B902" s="69" t="s">
        <v>285</v>
      </c>
      <c r="C902" s="69">
        <v>350</v>
      </c>
      <c r="D902" s="69" t="str">
        <f t="shared" si="8"/>
        <v/>
      </c>
      <c r="E902" s="69" t="str">
        <f t="shared" si="9"/>
        <v/>
      </c>
      <c r="F902" s="51" t="s">
        <v>327</v>
      </c>
      <c r="I902" s="9"/>
      <c r="J902" s="9"/>
    </row>
    <row r="903" spans="1:10" x14ac:dyDescent="0.15">
      <c r="A903" s="42">
        <v>42340</v>
      </c>
      <c r="B903" s="69" t="s">
        <v>286</v>
      </c>
      <c r="C903" s="69">
        <v>1</v>
      </c>
      <c r="D903" s="69" t="str">
        <f t="shared" si="8"/>
        <v/>
      </c>
      <c r="E903" s="69" t="str">
        <f t="shared" si="9"/>
        <v/>
      </c>
      <c r="F903" s="51" t="s">
        <v>327</v>
      </c>
      <c r="I903" s="9"/>
      <c r="J903" s="9"/>
    </row>
    <row r="904" spans="1:10" x14ac:dyDescent="0.15">
      <c r="A904" s="42">
        <v>42340</v>
      </c>
      <c r="B904" s="69" t="s">
        <v>282</v>
      </c>
      <c r="C904" s="69">
        <v>0</v>
      </c>
      <c r="D904" s="69">
        <f t="shared" si="8"/>
        <v>100</v>
      </c>
      <c r="E904" s="69">
        <f t="shared" si="9"/>
        <v>300</v>
      </c>
      <c r="F904" s="51" t="s">
        <v>198</v>
      </c>
    </row>
    <row r="905" spans="1:10" x14ac:dyDescent="0.15">
      <c r="A905" s="42">
        <v>42340</v>
      </c>
      <c r="B905" s="69" t="s">
        <v>290</v>
      </c>
      <c r="C905" s="69">
        <v>7</v>
      </c>
      <c r="D905" s="69">
        <f t="shared" si="8"/>
        <v>100</v>
      </c>
      <c r="E905" s="69">
        <f t="shared" si="9"/>
        <v>300</v>
      </c>
      <c r="F905" s="51" t="s">
        <v>327</v>
      </c>
    </row>
    <row r="906" spans="1:10" x14ac:dyDescent="0.15">
      <c r="A906" s="42">
        <v>42341</v>
      </c>
      <c r="B906" s="69" t="s">
        <v>280</v>
      </c>
      <c r="C906" s="69">
        <v>0</v>
      </c>
      <c r="D906" s="69">
        <f t="shared" si="8"/>
        <v>100</v>
      </c>
      <c r="E906" s="69">
        <f t="shared" si="9"/>
        <v>300</v>
      </c>
      <c r="F906" s="51" t="s">
        <v>198</v>
      </c>
    </row>
    <row r="907" spans="1:10" x14ac:dyDescent="0.15">
      <c r="A907" s="42">
        <v>42341</v>
      </c>
      <c r="B907" s="69" t="s">
        <v>281</v>
      </c>
      <c r="C907" s="69">
        <v>0</v>
      </c>
      <c r="D907" s="69">
        <f t="shared" si="8"/>
        <v>100</v>
      </c>
      <c r="E907" s="69">
        <f t="shared" si="9"/>
        <v>300</v>
      </c>
      <c r="F907" s="51" t="s">
        <v>198</v>
      </c>
    </row>
    <row r="908" spans="1:10" x14ac:dyDescent="0.15">
      <c r="A908" s="42">
        <v>42346</v>
      </c>
      <c r="B908" s="69" t="s">
        <v>277</v>
      </c>
      <c r="C908" s="69">
        <v>0</v>
      </c>
      <c r="D908" s="69">
        <f t="shared" si="8"/>
        <v>100</v>
      </c>
      <c r="E908" s="69">
        <f t="shared" si="9"/>
        <v>300</v>
      </c>
      <c r="F908" s="51" t="s">
        <v>198</v>
      </c>
    </row>
    <row r="909" spans="1:10" x14ac:dyDescent="0.15">
      <c r="A909" s="42">
        <v>42346</v>
      </c>
      <c r="B909" s="69" t="s">
        <v>276</v>
      </c>
      <c r="C909" s="69">
        <v>0</v>
      </c>
      <c r="D909" s="69">
        <f t="shared" si="8"/>
        <v>100</v>
      </c>
      <c r="E909" s="69">
        <f t="shared" si="9"/>
        <v>300</v>
      </c>
      <c r="F909" s="51" t="s">
        <v>198</v>
      </c>
    </row>
    <row r="910" spans="1:10" x14ac:dyDescent="0.15">
      <c r="A910" s="42">
        <v>42347</v>
      </c>
      <c r="B910" s="69" t="s">
        <v>278</v>
      </c>
      <c r="C910" s="69">
        <v>0</v>
      </c>
      <c r="D910" s="69">
        <f t="shared" si="8"/>
        <v>100</v>
      </c>
      <c r="E910" s="69">
        <f t="shared" si="9"/>
        <v>300</v>
      </c>
      <c r="F910" s="51" t="s">
        <v>198</v>
      </c>
    </row>
    <row r="911" spans="1:10" x14ac:dyDescent="0.15">
      <c r="A911" s="42">
        <v>42347</v>
      </c>
      <c r="B911" s="69" t="s">
        <v>279</v>
      </c>
      <c r="C911" s="69">
        <v>0</v>
      </c>
      <c r="D911" s="69">
        <f t="shared" si="8"/>
        <v>100</v>
      </c>
      <c r="E911" s="69">
        <f t="shared" si="9"/>
        <v>300</v>
      </c>
      <c r="F911" s="51" t="s">
        <v>198</v>
      </c>
    </row>
    <row r="912" spans="1:10" x14ac:dyDescent="0.15">
      <c r="A912" s="42">
        <v>42347</v>
      </c>
      <c r="B912" s="69" t="s">
        <v>282</v>
      </c>
      <c r="C912" s="69">
        <v>0</v>
      </c>
      <c r="D912" s="69">
        <f t="shared" si="8"/>
        <v>100</v>
      </c>
      <c r="E912" s="69">
        <f t="shared" si="9"/>
        <v>300</v>
      </c>
      <c r="F912" s="51" t="s">
        <v>198</v>
      </c>
    </row>
    <row r="913" spans="1:10" x14ac:dyDescent="0.15">
      <c r="A913" s="42">
        <v>42348</v>
      </c>
      <c r="B913" s="69" t="s">
        <v>280</v>
      </c>
      <c r="C913" s="69">
        <v>0</v>
      </c>
      <c r="D913" s="69">
        <f t="shared" si="8"/>
        <v>100</v>
      </c>
      <c r="E913" s="69">
        <f t="shared" si="9"/>
        <v>300</v>
      </c>
      <c r="F913" s="51" t="s">
        <v>198</v>
      </c>
    </row>
    <row r="914" spans="1:10" x14ac:dyDescent="0.15">
      <c r="A914" s="42">
        <v>42348</v>
      </c>
      <c r="B914" s="69" t="s">
        <v>287</v>
      </c>
      <c r="C914" s="69">
        <v>0</v>
      </c>
      <c r="D914" s="69" t="str">
        <f t="shared" si="8"/>
        <v/>
      </c>
      <c r="E914" s="69" t="str">
        <f t="shared" si="9"/>
        <v/>
      </c>
      <c r="F914" s="51" t="s">
        <v>327</v>
      </c>
      <c r="I914" s="9"/>
      <c r="J914" s="9"/>
    </row>
    <row r="915" spans="1:10" x14ac:dyDescent="0.15">
      <c r="A915" s="42">
        <v>42348</v>
      </c>
      <c r="B915" s="69" t="s">
        <v>288</v>
      </c>
      <c r="C915" s="69">
        <v>1800</v>
      </c>
      <c r="D915" s="69" t="str">
        <f t="shared" si="8"/>
        <v/>
      </c>
      <c r="E915" s="69" t="str">
        <f t="shared" si="9"/>
        <v/>
      </c>
      <c r="F915" s="51" t="s">
        <v>327</v>
      </c>
      <c r="I915" s="9"/>
      <c r="J915" s="9"/>
    </row>
    <row r="916" spans="1:10" x14ac:dyDescent="0.15">
      <c r="A916" s="42">
        <v>42348</v>
      </c>
      <c r="B916" s="69" t="s">
        <v>289</v>
      </c>
      <c r="C916" s="69">
        <v>700</v>
      </c>
      <c r="D916" s="69" t="str">
        <f t="shared" si="8"/>
        <v/>
      </c>
      <c r="E916" s="69" t="str">
        <f t="shared" si="9"/>
        <v/>
      </c>
      <c r="F916" s="51" t="s">
        <v>327</v>
      </c>
      <c r="I916" s="9"/>
      <c r="J916" s="9"/>
    </row>
    <row r="917" spans="1:10" x14ac:dyDescent="0.15">
      <c r="A917" s="42">
        <v>42348</v>
      </c>
      <c r="B917" s="69" t="s">
        <v>281</v>
      </c>
      <c r="C917" s="69">
        <v>0</v>
      </c>
      <c r="D917" s="69">
        <f t="shared" si="8"/>
        <v>100</v>
      </c>
      <c r="E917" s="69">
        <f t="shared" si="9"/>
        <v>300</v>
      </c>
      <c r="F917" s="51" t="s">
        <v>198</v>
      </c>
    </row>
    <row r="918" spans="1:10" x14ac:dyDescent="0.15">
      <c r="A918" s="42">
        <v>42348</v>
      </c>
      <c r="B918" s="69" t="s">
        <v>290</v>
      </c>
      <c r="C918" s="69">
        <v>7</v>
      </c>
      <c r="D918" s="69">
        <f t="shared" si="8"/>
        <v>100</v>
      </c>
      <c r="E918" s="69">
        <f t="shared" si="9"/>
        <v>300</v>
      </c>
      <c r="F918" s="51" t="s">
        <v>327</v>
      </c>
    </row>
    <row r="919" spans="1:10" x14ac:dyDescent="0.15">
      <c r="A919" s="42">
        <v>42352</v>
      </c>
      <c r="B919" s="69" t="s">
        <v>290</v>
      </c>
      <c r="C919" s="69">
        <v>5</v>
      </c>
      <c r="D919" s="69">
        <f t="shared" si="8"/>
        <v>100</v>
      </c>
      <c r="E919" s="69">
        <f t="shared" si="9"/>
        <v>300</v>
      </c>
      <c r="F919" s="51" t="s">
        <v>327</v>
      </c>
    </row>
    <row r="920" spans="1:10" x14ac:dyDescent="0.15">
      <c r="A920" s="42">
        <v>42353</v>
      </c>
      <c r="B920" s="69" t="s">
        <v>277</v>
      </c>
      <c r="C920" s="69">
        <v>0</v>
      </c>
      <c r="D920" s="69">
        <f t="shared" si="8"/>
        <v>100</v>
      </c>
      <c r="E920" s="69">
        <f t="shared" si="9"/>
        <v>300</v>
      </c>
      <c r="F920" s="51" t="s">
        <v>198</v>
      </c>
    </row>
    <row r="921" spans="1:10" x14ac:dyDescent="0.15">
      <c r="A921" s="42">
        <v>42353</v>
      </c>
      <c r="B921" s="69" t="s">
        <v>276</v>
      </c>
      <c r="C921" s="69">
        <v>0</v>
      </c>
      <c r="D921" s="69">
        <f t="shared" si="8"/>
        <v>100</v>
      </c>
      <c r="E921" s="69">
        <f t="shared" si="9"/>
        <v>300</v>
      </c>
      <c r="F921" s="51" t="s">
        <v>198</v>
      </c>
    </row>
    <row r="922" spans="1:10" x14ac:dyDescent="0.15">
      <c r="A922" s="42">
        <v>42354</v>
      </c>
      <c r="B922" s="69" t="s">
        <v>278</v>
      </c>
      <c r="C922" s="69">
        <v>0</v>
      </c>
      <c r="D922" s="69">
        <f t="shared" si="8"/>
        <v>100</v>
      </c>
      <c r="E922" s="69">
        <f t="shared" si="9"/>
        <v>300</v>
      </c>
      <c r="F922" s="51" t="s">
        <v>198</v>
      </c>
    </row>
    <row r="923" spans="1:10" x14ac:dyDescent="0.15">
      <c r="A923" s="42">
        <v>42354</v>
      </c>
      <c r="B923" s="69" t="s">
        <v>279</v>
      </c>
      <c r="C923" s="69">
        <v>0</v>
      </c>
      <c r="D923" s="69">
        <f t="shared" si="8"/>
        <v>100</v>
      </c>
      <c r="E923" s="69">
        <f t="shared" si="9"/>
        <v>300</v>
      </c>
      <c r="F923" s="51" t="s">
        <v>198</v>
      </c>
    </row>
    <row r="924" spans="1:10" x14ac:dyDescent="0.15">
      <c r="A924" s="42">
        <v>42354</v>
      </c>
      <c r="B924" s="69" t="s">
        <v>282</v>
      </c>
      <c r="C924" s="69">
        <v>0</v>
      </c>
      <c r="D924" s="69">
        <f t="shared" si="8"/>
        <v>100</v>
      </c>
      <c r="E924" s="69">
        <f t="shared" si="9"/>
        <v>300</v>
      </c>
      <c r="F924" s="51" t="s">
        <v>198</v>
      </c>
    </row>
    <row r="925" spans="1:10" x14ac:dyDescent="0.15">
      <c r="A925" s="42">
        <v>42355</v>
      </c>
      <c r="B925" s="69" t="s">
        <v>280</v>
      </c>
      <c r="C925" s="69">
        <v>0</v>
      </c>
      <c r="D925" s="69">
        <f t="shared" si="8"/>
        <v>100</v>
      </c>
      <c r="E925" s="69">
        <f t="shared" si="9"/>
        <v>300</v>
      </c>
      <c r="F925" s="51" t="s">
        <v>198</v>
      </c>
    </row>
    <row r="926" spans="1:10" x14ac:dyDescent="0.15">
      <c r="A926" s="42">
        <v>42355</v>
      </c>
      <c r="B926" s="69" t="s">
        <v>285</v>
      </c>
      <c r="C926" s="69">
        <v>60</v>
      </c>
      <c r="D926" s="69" t="str">
        <f t="shared" si="8"/>
        <v/>
      </c>
      <c r="E926" s="69" t="str">
        <f t="shared" si="9"/>
        <v/>
      </c>
      <c r="F926" s="51" t="s">
        <v>327</v>
      </c>
      <c r="I926" s="9"/>
      <c r="J926" s="9"/>
    </row>
    <row r="927" spans="1:10" x14ac:dyDescent="0.15">
      <c r="A927" s="42">
        <v>42355</v>
      </c>
      <c r="B927" s="69" t="s">
        <v>286</v>
      </c>
      <c r="C927" s="69">
        <v>0</v>
      </c>
      <c r="D927" s="69" t="str">
        <f t="shared" si="8"/>
        <v/>
      </c>
      <c r="E927" s="69" t="str">
        <f t="shared" si="9"/>
        <v/>
      </c>
      <c r="F927" s="51" t="s">
        <v>293</v>
      </c>
      <c r="I927" s="9"/>
      <c r="J927" s="9"/>
    </row>
    <row r="928" spans="1:10" x14ac:dyDescent="0.15">
      <c r="A928" s="42">
        <v>42355</v>
      </c>
      <c r="B928" s="69" t="s">
        <v>281</v>
      </c>
      <c r="C928" s="69">
        <v>0</v>
      </c>
      <c r="D928" s="69">
        <f t="shared" si="8"/>
        <v>100</v>
      </c>
      <c r="E928" s="69">
        <f t="shared" si="9"/>
        <v>300</v>
      </c>
      <c r="F928" s="51" t="s">
        <v>198</v>
      </c>
    </row>
    <row r="929" spans="1:10" x14ac:dyDescent="0.15">
      <c r="A929" s="42">
        <v>42355</v>
      </c>
      <c r="B929" s="69" t="s">
        <v>290</v>
      </c>
      <c r="C929" s="69">
        <v>6</v>
      </c>
      <c r="D929" s="69">
        <f t="shared" si="8"/>
        <v>100</v>
      </c>
      <c r="E929" s="69">
        <f t="shared" si="9"/>
        <v>300</v>
      </c>
      <c r="F929" s="24" t="s">
        <v>327</v>
      </c>
    </row>
    <row r="930" spans="1:10" x14ac:dyDescent="0.15">
      <c r="A930" s="42">
        <v>42360</v>
      </c>
      <c r="B930" s="69" t="s">
        <v>277</v>
      </c>
      <c r="C930" s="69">
        <v>0</v>
      </c>
      <c r="D930" s="69">
        <f t="shared" si="8"/>
        <v>100</v>
      </c>
      <c r="E930" s="69">
        <f t="shared" si="9"/>
        <v>300</v>
      </c>
      <c r="F930" s="24" t="s">
        <v>296</v>
      </c>
    </row>
    <row r="931" spans="1:10" x14ac:dyDescent="0.15">
      <c r="A931" s="42">
        <v>42360</v>
      </c>
      <c r="B931" s="69" t="s">
        <v>276</v>
      </c>
      <c r="C931" s="69">
        <v>0</v>
      </c>
      <c r="D931" s="69">
        <f t="shared" si="8"/>
        <v>100</v>
      </c>
      <c r="E931" s="69">
        <f t="shared" si="9"/>
        <v>300</v>
      </c>
      <c r="F931" s="24" t="s">
        <v>295</v>
      </c>
    </row>
    <row r="932" spans="1:10" x14ac:dyDescent="0.15">
      <c r="A932" s="42">
        <v>42361</v>
      </c>
      <c r="B932" s="69" t="s">
        <v>278</v>
      </c>
      <c r="C932" s="69">
        <v>0</v>
      </c>
      <c r="D932" s="69">
        <f t="shared" si="8"/>
        <v>100</v>
      </c>
      <c r="E932" s="69">
        <f t="shared" si="9"/>
        <v>300</v>
      </c>
      <c r="F932" s="24" t="s">
        <v>296</v>
      </c>
    </row>
    <row r="933" spans="1:10" x14ac:dyDescent="0.15">
      <c r="A933" s="42">
        <v>42361</v>
      </c>
      <c r="B933" s="69" t="s">
        <v>279</v>
      </c>
      <c r="C933" s="69">
        <v>3</v>
      </c>
      <c r="D933" s="69">
        <f t="shared" si="8"/>
        <v>100</v>
      </c>
      <c r="E933" s="69">
        <f t="shared" si="9"/>
        <v>300</v>
      </c>
      <c r="F933" s="51" t="s">
        <v>200</v>
      </c>
    </row>
    <row r="934" spans="1:10" x14ac:dyDescent="0.15">
      <c r="A934" s="42">
        <v>42361</v>
      </c>
      <c r="B934" s="69" t="s">
        <v>282</v>
      </c>
      <c r="C934" s="69">
        <v>0</v>
      </c>
      <c r="D934" s="69">
        <f t="shared" si="8"/>
        <v>100</v>
      </c>
      <c r="E934" s="69">
        <f t="shared" si="9"/>
        <v>300</v>
      </c>
      <c r="F934" s="51" t="s">
        <v>200</v>
      </c>
    </row>
    <row r="935" spans="1:10" x14ac:dyDescent="0.15">
      <c r="A935" s="42">
        <v>42362</v>
      </c>
      <c r="B935" s="69" t="s">
        <v>280</v>
      </c>
      <c r="C935" s="69">
        <v>0</v>
      </c>
      <c r="D935" s="69">
        <f t="shared" si="8"/>
        <v>100</v>
      </c>
      <c r="E935" s="69">
        <f t="shared" si="9"/>
        <v>300</v>
      </c>
      <c r="F935" s="51" t="s">
        <v>200</v>
      </c>
    </row>
    <row r="936" spans="1:10" x14ac:dyDescent="0.15">
      <c r="A936" s="42">
        <v>42362</v>
      </c>
      <c r="B936" s="69" t="s">
        <v>287</v>
      </c>
      <c r="C936" s="69">
        <v>0</v>
      </c>
      <c r="D936" s="69" t="str">
        <f t="shared" si="8"/>
        <v/>
      </c>
      <c r="E936" s="69" t="str">
        <f t="shared" si="9"/>
        <v/>
      </c>
      <c r="F936" s="51" t="s">
        <v>200</v>
      </c>
      <c r="I936" s="9"/>
      <c r="J936" s="9"/>
    </row>
    <row r="937" spans="1:10" x14ac:dyDescent="0.15">
      <c r="A937" s="42">
        <v>42362</v>
      </c>
      <c r="B937" s="69" t="s">
        <v>288</v>
      </c>
      <c r="C937" s="69">
        <v>700</v>
      </c>
      <c r="D937" s="69" t="str">
        <f t="shared" si="8"/>
        <v/>
      </c>
      <c r="E937" s="69" t="str">
        <f t="shared" si="9"/>
        <v/>
      </c>
      <c r="F937" s="51" t="s">
        <v>200</v>
      </c>
      <c r="I937" s="9"/>
      <c r="J937" s="9"/>
    </row>
    <row r="938" spans="1:10" x14ac:dyDescent="0.15">
      <c r="A938" s="42">
        <v>42362</v>
      </c>
      <c r="B938" s="69" t="s">
        <v>289</v>
      </c>
      <c r="C938" s="69">
        <v>5100</v>
      </c>
      <c r="D938" s="69" t="str">
        <f t="shared" ref="D938:D1001" si="10">IF(OR(B938="",B938="Lab1",B938="Lab2",B938="Lab3",B938="Lab4",B938="Lab5",B938="Lab6",B938="Lab7",B938="Lab8",B938="Lab9",B938="Lab10"),"",100)</f>
        <v/>
      </c>
      <c r="E938" s="69" t="str">
        <f t="shared" ref="E938:E1001" si="11">IF(OR(B938="",B938="Lab1",B938="Lab2",B938="Lab3",B938="Lab4",B938="Lab5",B938="Lab6",B938="Lab7",B938="Lab8",B938="Lab9",B938="Lab10"),"",300)</f>
        <v/>
      </c>
      <c r="F938" s="51" t="s">
        <v>200</v>
      </c>
      <c r="I938" s="9"/>
      <c r="J938" s="9"/>
    </row>
    <row r="939" spans="1:10" x14ac:dyDescent="0.15">
      <c r="A939" s="42">
        <v>42362</v>
      </c>
      <c r="B939" s="69" t="s">
        <v>281</v>
      </c>
      <c r="C939" s="69">
        <v>0</v>
      </c>
      <c r="D939" s="69">
        <f t="shared" si="10"/>
        <v>100</v>
      </c>
      <c r="E939" s="69">
        <f t="shared" si="11"/>
        <v>300</v>
      </c>
      <c r="F939" s="51" t="s">
        <v>200</v>
      </c>
    </row>
    <row r="940" spans="1:10" x14ac:dyDescent="0.15">
      <c r="A940" s="42">
        <v>42362</v>
      </c>
      <c r="B940" s="69" t="s">
        <v>290</v>
      </c>
      <c r="C940" s="69">
        <v>0</v>
      </c>
      <c r="D940" s="69">
        <f t="shared" si="10"/>
        <v>100</v>
      </c>
      <c r="E940" s="69">
        <f t="shared" si="11"/>
        <v>300</v>
      </c>
      <c r="F940" s="51" t="s">
        <v>200</v>
      </c>
    </row>
    <row r="941" spans="1:10" x14ac:dyDescent="0.15">
      <c r="A941" s="42">
        <v>42367</v>
      </c>
      <c r="B941" s="69" t="s">
        <v>277</v>
      </c>
      <c r="C941" s="69">
        <v>0</v>
      </c>
      <c r="D941" s="69">
        <f t="shared" si="10"/>
        <v>100</v>
      </c>
      <c r="E941" s="69">
        <f t="shared" si="11"/>
        <v>300</v>
      </c>
      <c r="F941" s="51" t="s">
        <v>200</v>
      </c>
    </row>
    <row r="942" spans="1:10" x14ac:dyDescent="0.15">
      <c r="A942" s="42">
        <v>42367</v>
      </c>
      <c r="B942" s="69" t="s">
        <v>276</v>
      </c>
      <c r="C942" s="69">
        <v>0</v>
      </c>
      <c r="D942" s="69">
        <f t="shared" si="10"/>
        <v>100</v>
      </c>
      <c r="E942" s="69">
        <f t="shared" si="11"/>
        <v>300</v>
      </c>
      <c r="F942" s="51" t="s">
        <v>200</v>
      </c>
    </row>
    <row r="943" spans="1:10" x14ac:dyDescent="0.15">
      <c r="A943" s="42">
        <v>42368</v>
      </c>
      <c r="B943" s="69" t="s">
        <v>278</v>
      </c>
      <c r="C943" s="69">
        <v>0</v>
      </c>
      <c r="D943" s="69">
        <f t="shared" si="10"/>
        <v>100</v>
      </c>
      <c r="E943" s="69">
        <f t="shared" si="11"/>
        <v>300</v>
      </c>
      <c r="F943" s="51" t="s">
        <v>200</v>
      </c>
    </row>
    <row r="944" spans="1:10" x14ac:dyDescent="0.15">
      <c r="A944" s="42">
        <v>42368</v>
      </c>
      <c r="B944" s="69" t="s">
        <v>279</v>
      </c>
      <c r="C944" s="69">
        <v>0</v>
      </c>
      <c r="D944" s="69">
        <f t="shared" si="10"/>
        <v>100</v>
      </c>
      <c r="E944" s="69">
        <f t="shared" si="11"/>
        <v>300</v>
      </c>
      <c r="F944" s="51" t="s">
        <v>200</v>
      </c>
    </row>
    <row r="945" spans="1:10" x14ac:dyDescent="0.15">
      <c r="A945" s="42">
        <v>42368</v>
      </c>
      <c r="B945" s="69" t="s">
        <v>298</v>
      </c>
      <c r="C945" s="69">
        <v>500</v>
      </c>
      <c r="D945" s="69" t="str">
        <f t="shared" si="10"/>
        <v/>
      </c>
      <c r="E945" s="69" t="str">
        <f t="shared" si="11"/>
        <v/>
      </c>
      <c r="F945" s="51" t="s">
        <v>200</v>
      </c>
      <c r="I945" s="9"/>
      <c r="J945" s="9"/>
    </row>
    <row r="946" spans="1:10" x14ac:dyDescent="0.15">
      <c r="A946" s="42">
        <v>42368</v>
      </c>
      <c r="B946" s="69" t="s">
        <v>299</v>
      </c>
      <c r="C946" s="69">
        <v>0</v>
      </c>
      <c r="D946" s="69" t="str">
        <f t="shared" si="10"/>
        <v/>
      </c>
      <c r="E946" s="69" t="str">
        <f t="shared" si="11"/>
        <v/>
      </c>
      <c r="F946" s="51" t="s">
        <v>200</v>
      </c>
      <c r="I946" s="9"/>
      <c r="J946" s="9"/>
    </row>
    <row r="947" spans="1:10" x14ac:dyDescent="0.15">
      <c r="A947" s="42">
        <v>42368</v>
      </c>
      <c r="B947" s="69" t="s">
        <v>297</v>
      </c>
      <c r="C947" s="69">
        <v>13</v>
      </c>
      <c r="D947" s="69">
        <f t="shared" si="10"/>
        <v>100</v>
      </c>
      <c r="E947" s="69">
        <f t="shared" si="11"/>
        <v>300</v>
      </c>
      <c r="F947" s="51" t="s">
        <v>200</v>
      </c>
    </row>
    <row r="948" spans="1:10" x14ac:dyDescent="0.15">
      <c r="A948" s="42">
        <v>42369</v>
      </c>
      <c r="B948" s="69" t="s">
        <v>280</v>
      </c>
      <c r="C948" s="69">
        <v>0</v>
      </c>
      <c r="D948" s="69">
        <f t="shared" si="10"/>
        <v>100</v>
      </c>
      <c r="E948" s="69">
        <f t="shared" si="11"/>
        <v>300</v>
      </c>
      <c r="F948" s="51" t="s">
        <v>200</v>
      </c>
    </row>
    <row r="949" spans="1:10" x14ac:dyDescent="0.15">
      <c r="A949" s="42">
        <v>42369</v>
      </c>
      <c r="B949" s="69" t="s">
        <v>281</v>
      </c>
      <c r="C949" s="69">
        <v>0</v>
      </c>
      <c r="D949" s="69">
        <f t="shared" si="10"/>
        <v>100</v>
      </c>
      <c r="E949" s="69">
        <f t="shared" si="11"/>
        <v>300</v>
      </c>
      <c r="F949" s="51" t="s">
        <v>200</v>
      </c>
    </row>
    <row r="950" spans="1:10" x14ac:dyDescent="0.15">
      <c r="A950" s="42">
        <v>42374</v>
      </c>
      <c r="B950" s="69" t="s">
        <v>304</v>
      </c>
      <c r="C950" s="69">
        <v>0</v>
      </c>
      <c r="D950" s="69">
        <f t="shared" si="10"/>
        <v>100</v>
      </c>
      <c r="E950" s="69">
        <f t="shared" si="11"/>
        <v>300</v>
      </c>
      <c r="F950" s="51" t="s">
        <v>311</v>
      </c>
    </row>
    <row r="951" spans="1:10" x14ac:dyDescent="0.15">
      <c r="A951" s="42">
        <v>42374</v>
      </c>
      <c r="B951" s="69" t="s">
        <v>303</v>
      </c>
      <c r="C951" s="69">
        <v>0</v>
      </c>
      <c r="D951" s="69">
        <f t="shared" si="10"/>
        <v>100</v>
      </c>
      <c r="E951" s="69">
        <f t="shared" si="11"/>
        <v>300</v>
      </c>
      <c r="F951" s="51" t="s">
        <v>310</v>
      </c>
    </row>
    <row r="952" spans="1:10" x14ac:dyDescent="0.15">
      <c r="A952" s="42">
        <v>42375</v>
      </c>
      <c r="B952" s="69" t="s">
        <v>305</v>
      </c>
      <c r="C952" s="69">
        <v>0</v>
      </c>
      <c r="D952" s="69">
        <f t="shared" si="10"/>
        <v>100</v>
      </c>
      <c r="E952" s="69">
        <f t="shared" si="11"/>
        <v>300</v>
      </c>
      <c r="F952" s="51" t="s">
        <v>310</v>
      </c>
    </row>
    <row r="953" spans="1:10" x14ac:dyDescent="0.15">
      <c r="A953" s="42">
        <v>42375</v>
      </c>
      <c r="B953" s="69" t="s">
        <v>306</v>
      </c>
      <c r="C953" s="69">
        <v>0</v>
      </c>
      <c r="D953" s="69">
        <f t="shared" si="10"/>
        <v>100</v>
      </c>
      <c r="E953" s="69">
        <f t="shared" si="11"/>
        <v>300</v>
      </c>
      <c r="F953" s="51" t="s">
        <v>310</v>
      </c>
    </row>
    <row r="954" spans="1:10" x14ac:dyDescent="0.15">
      <c r="A954" s="42">
        <v>42375</v>
      </c>
      <c r="B954" s="69" t="s">
        <v>307</v>
      </c>
      <c r="C954" s="69">
        <v>0</v>
      </c>
      <c r="D954" s="69">
        <f t="shared" si="10"/>
        <v>100</v>
      </c>
      <c r="E954" s="69">
        <f t="shared" si="11"/>
        <v>300</v>
      </c>
      <c r="F954" s="51" t="s">
        <v>311</v>
      </c>
    </row>
    <row r="955" spans="1:10" x14ac:dyDescent="0.15">
      <c r="A955" s="42">
        <v>42376</v>
      </c>
      <c r="B955" s="69" t="s">
        <v>308</v>
      </c>
      <c r="C955" s="69">
        <v>0</v>
      </c>
      <c r="D955" s="69">
        <f t="shared" si="10"/>
        <v>100</v>
      </c>
      <c r="E955" s="69">
        <f t="shared" si="11"/>
        <v>300</v>
      </c>
      <c r="F955" s="51" t="s">
        <v>310</v>
      </c>
    </row>
    <row r="956" spans="1:10" x14ac:dyDescent="0.15">
      <c r="A956" s="42">
        <v>42376</v>
      </c>
      <c r="B956" s="69" t="s">
        <v>161</v>
      </c>
      <c r="C956" s="69">
        <v>0</v>
      </c>
      <c r="D956" s="69" t="str">
        <f t="shared" si="10"/>
        <v/>
      </c>
      <c r="E956" s="69" t="str">
        <f t="shared" si="11"/>
        <v/>
      </c>
      <c r="F956" s="51" t="s">
        <v>200</v>
      </c>
      <c r="I956" s="9"/>
      <c r="J956" s="9"/>
    </row>
    <row r="957" spans="1:10" x14ac:dyDescent="0.15">
      <c r="A957" s="42">
        <v>42376</v>
      </c>
      <c r="B957" s="69" t="s">
        <v>162</v>
      </c>
      <c r="C957" s="69">
        <v>250</v>
      </c>
      <c r="D957" s="69" t="str">
        <f t="shared" si="10"/>
        <v/>
      </c>
      <c r="E957" s="69" t="str">
        <f t="shared" si="11"/>
        <v/>
      </c>
      <c r="F957" s="51" t="s">
        <v>200</v>
      </c>
      <c r="I957" s="9"/>
      <c r="J957" s="9"/>
    </row>
    <row r="958" spans="1:10" x14ac:dyDescent="0.15">
      <c r="A958" s="42">
        <v>42376</v>
      </c>
      <c r="B958" s="69" t="s">
        <v>170</v>
      </c>
      <c r="C958" s="69">
        <v>180</v>
      </c>
      <c r="D958" s="69" t="str">
        <f t="shared" si="10"/>
        <v/>
      </c>
      <c r="E958" s="69" t="str">
        <f t="shared" si="11"/>
        <v/>
      </c>
      <c r="F958" s="51" t="s">
        <v>200</v>
      </c>
      <c r="I958" s="9"/>
      <c r="J958" s="9"/>
    </row>
    <row r="959" spans="1:10" x14ac:dyDescent="0.15">
      <c r="A959" s="42">
        <v>42376</v>
      </c>
      <c r="B959" s="69" t="s">
        <v>309</v>
      </c>
      <c r="C959" s="69">
        <v>0</v>
      </c>
      <c r="D959" s="69">
        <f t="shared" si="10"/>
        <v>100</v>
      </c>
      <c r="E959" s="69">
        <f t="shared" si="11"/>
        <v>300</v>
      </c>
      <c r="F959" s="51" t="s">
        <v>310</v>
      </c>
    </row>
    <row r="960" spans="1:10" x14ac:dyDescent="0.15">
      <c r="A960" s="42">
        <v>42376</v>
      </c>
      <c r="B960" s="69" t="s">
        <v>153</v>
      </c>
      <c r="C960" s="69">
        <v>0</v>
      </c>
      <c r="D960" s="69">
        <f t="shared" si="10"/>
        <v>100</v>
      </c>
      <c r="E960" s="69">
        <f t="shared" si="11"/>
        <v>300</v>
      </c>
      <c r="F960" s="51" t="s">
        <v>200</v>
      </c>
    </row>
    <row r="961" spans="1:10" x14ac:dyDescent="0.15">
      <c r="A961" s="42">
        <v>42381</v>
      </c>
      <c r="B961" s="69" t="s">
        <v>304</v>
      </c>
      <c r="C961" s="69">
        <v>0</v>
      </c>
      <c r="D961" s="69">
        <f t="shared" si="10"/>
        <v>100</v>
      </c>
      <c r="E961" s="69">
        <f t="shared" si="11"/>
        <v>300</v>
      </c>
      <c r="F961" s="51" t="s">
        <v>198</v>
      </c>
    </row>
    <row r="962" spans="1:10" x14ac:dyDescent="0.15">
      <c r="A962" s="42">
        <v>42381</v>
      </c>
      <c r="B962" s="69" t="s">
        <v>303</v>
      </c>
      <c r="C962" s="69">
        <v>0</v>
      </c>
      <c r="D962" s="69">
        <f t="shared" si="10"/>
        <v>100</v>
      </c>
      <c r="E962" s="69">
        <f t="shared" si="11"/>
        <v>300</v>
      </c>
      <c r="F962" s="51" t="s">
        <v>198</v>
      </c>
    </row>
    <row r="963" spans="1:10" x14ac:dyDescent="0.15">
      <c r="A963" s="42">
        <v>42382</v>
      </c>
      <c r="B963" s="69" t="s">
        <v>305</v>
      </c>
      <c r="C963" s="69">
        <v>0</v>
      </c>
      <c r="D963" s="69">
        <f t="shared" si="10"/>
        <v>100</v>
      </c>
      <c r="E963" s="69">
        <f t="shared" si="11"/>
        <v>300</v>
      </c>
      <c r="F963" s="51" t="s">
        <v>198</v>
      </c>
    </row>
    <row r="964" spans="1:10" x14ac:dyDescent="0.15">
      <c r="A964" s="42">
        <v>42382</v>
      </c>
      <c r="B964" s="69" t="s">
        <v>306</v>
      </c>
      <c r="C964" s="69">
        <v>0</v>
      </c>
      <c r="D964" s="69">
        <f t="shared" si="10"/>
        <v>100</v>
      </c>
      <c r="E964" s="69">
        <f t="shared" si="11"/>
        <v>300</v>
      </c>
      <c r="F964" s="24" t="s">
        <v>198</v>
      </c>
    </row>
    <row r="965" spans="1:10" x14ac:dyDescent="0.15">
      <c r="A965" s="42">
        <v>42382</v>
      </c>
      <c r="B965" s="69" t="s">
        <v>307</v>
      </c>
      <c r="C965" s="69">
        <v>0</v>
      </c>
      <c r="D965" s="69">
        <f t="shared" si="10"/>
        <v>100</v>
      </c>
      <c r="E965" s="69">
        <f t="shared" si="11"/>
        <v>300</v>
      </c>
      <c r="F965" s="24" t="s">
        <v>198</v>
      </c>
    </row>
    <row r="966" spans="1:10" x14ac:dyDescent="0.15">
      <c r="A966" s="42">
        <v>42383</v>
      </c>
      <c r="B966" s="69" t="s">
        <v>183</v>
      </c>
      <c r="C966" s="69">
        <v>580</v>
      </c>
      <c r="D966" s="69" t="str">
        <f t="shared" si="10"/>
        <v/>
      </c>
      <c r="E966" s="69" t="str">
        <f t="shared" si="11"/>
        <v/>
      </c>
      <c r="F966" s="24" t="s">
        <v>200</v>
      </c>
      <c r="I966" s="9"/>
      <c r="J966" s="9"/>
    </row>
    <row r="967" spans="1:10" x14ac:dyDescent="0.15">
      <c r="A967" s="42">
        <v>42383</v>
      </c>
      <c r="B967" s="69" t="s">
        <v>169</v>
      </c>
      <c r="C967" s="69">
        <v>0</v>
      </c>
      <c r="D967" s="69" t="str">
        <f t="shared" si="10"/>
        <v/>
      </c>
      <c r="E967" s="69" t="str">
        <f t="shared" si="11"/>
        <v/>
      </c>
      <c r="F967" s="24" t="s">
        <v>200</v>
      </c>
      <c r="I967" s="9"/>
      <c r="J967" s="9"/>
    </row>
    <row r="968" spans="1:10" x14ac:dyDescent="0.15">
      <c r="A968" s="42">
        <v>42383</v>
      </c>
      <c r="B968" s="69" t="s">
        <v>153</v>
      </c>
      <c r="C968" s="69">
        <v>0</v>
      </c>
      <c r="D968" s="69">
        <f t="shared" si="10"/>
        <v>100</v>
      </c>
      <c r="E968" s="69">
        <f t="shared" si="11"/>
        <v>300</v>
      </c>
      <c r="F968" s="24" t="s">
        <v>200</v>
      </c>
    </row>
    <row r="969" spans="1:10" x14ac:dyDescent="0.15">
      <c r="A969" s="42">
        <v>42385</v>
      </c>
      <c r="B969" s="69" t="s">
        <v>308</v>
      </c>
      <c r="C969" s="69">
        <v>0</v>
      </c>
      <c r="D969" s="69">
        <f t="shared" si="10"/>
        <v>100</v>
      </c>
      <c r="E969" s="69">
        <f t="shared" si="11"/>
        <v>300</v>
      </c>
      <c r="F969" s="24" t="s">
        <v>198</v>
      </c>
    </row>
    <row r="970" spans="1:10" x14ac:dyDescent="0.15">
      <c r="A970" s="42">
        <v>42385</v>
      </c>
      <c r="B970" s="69" t="s">
        <v>309</v>
      </c>
      <c r="C970" s="69">
        <v>0</v>
      </c>
      <c r="D970" s="69">
        <f t="shared" si="10"/>
        <v>100</v>
      </c>
      <c r="E970" s="69">
        <f t="shared" si="11"/>
        <v>300</v>
      </c>
      <c r="F970" s="24" t="s">
        <v>198</v>
      </c>
    </row>
    <row r="971" spans="1:10" x14ac:dyDescent="0.15">
      <c r="A971" s="42">
        <v>42388</v>
      </c>
      <c r="B971" s="69" t="s">
        <v>304</v>
      </c>
      <c r="C971" s="69">
        <v>0</v>
      </c>
      <c r="D971" s="69">
        <f t="shared" si="10"/>
        <v>100</v>
      </c>
      <c r="E971" s="69">
        <f t="shared" si="11"/>
        <v>300</v>
      </c>
      <c r="F971" s="51" t="s">
        <v>198</v>
      </c>
    </row>
    <row r="972" spans="1:10" x14ac:dyDescent="0.15">
      <c r="A972" s="42">
        <v>42388</v>
      </c>
      <c r="B972" s="69" t="s">
        <v>303</v>
      </c>
      <c r="C972" s="69">
        <v>0</v>
      </c>
      <c r="D972" s="69">
        <f t="shared" si="10"/>
        <v>100</v>
      </c>
      <c r="E972" s="69">
        <f t="shared" si="11"/>
        <v>300</v>
      </c>
      <c r="F972" s="51" t="s">
        <v>198</v>
      </c>
    </row>
    <row r="973" spans="1:10" x14ac:dyDescent="0.15">
      <c r="A973" s="42">
        <v>42390</v>
      </c>
      <c r="B973" s="69" t="s">
        <v>305</v>
      </c>
      <c r="C973" s="69">
        <v>0</v>
      </c>
      <c r="D973" s="69">
        <f t="shared" si="10"/>
        <v>100</v>
      </c>
      <c r="E973" s="69">
        <f t="shared" si="11"/>
        <v>300</v>
      </c>
      <c r="F973" s="51" t="s">
        <v>198</v>
      </c>
    </row>
    <row r="974" spans="1:10" x14ac:dyDescent="0.15">
      <c r="A974" s="42">
        <v>42390</v>
      </c>
      <c r="B974" s="69" t="s">
        <v>306</v>
      </c>
      <c r="C974" s="69">
        <v>0</v>
      </c>
      <c r="D974" s="69">
        <f t="shared" si="10"/>
        <v>100</v>
      </c>
      <c r="E974" s="69">
        <f t="shared" si="11"/>
        <v>300</v>
      </c>
      <c r="F974" s="51" t="s">
        <v>198</v>
      </c>
    </row>
    <row r="975" spans="1:10" x14ac:dyDescent="0.15">
      <c r="A975" s="42">
        <v>42390</v>
      </c>
      <c r="B975" s="69" t="s">
        <v>161</v>
      </c>
      <c r="C975" s="69">
        <v>0</v>
      </c>
      <c r="D975" s="69" t="str">
        <f t="shared" si="10"/>
        <v/>
      </c>
      <c r="E975" s="69" t="str">
        <f t="shared" si="11"/>
        <v/>
      </c>
      <c r="F975" s="51" t="s">
        <v>200</v>
      </c>
      <c r="I975" s="9"/>
      <c r="J975" s="9"/>
    </row>
    <row r="976" spans="1:10" x14ac:dyDescent="0.15">
      <c r="A976" s="42">
        <v>42390</v>
      </c>
      <c r="B976" s="69" t="s">
        <v>162</v>
      </c>
      <c r="C976" s="69">
        <v>350</v>
      </c>
      <c r="D976" s="69" t="str">
        <f t="shared" si="10"/>
        <v/>
      </c>
      <c r="E976" s="69" t="str">
        <f t="shared" si="11"/>
        <v/>
      </c>
      <c r="F976" s="51" t="s">
        <v>200</v>
      </c>
      <c r="I976" s="9"/>
      <c r="J976" s="9"/>
    </row>
    <row r="977" spans="1:10" x14ac:dyDescent="0.15">
      <c r="A977" s="42">
        <v>42390</v>
      </c>
      <c r="B977" s="69" t="s">
        <v>170</v>
      </c>
      <c r="C977" s="69">
        <v>2000</v>
      </c>
      <c r="D977" s="69" t="str">
        <f t="shared" si="10"/>
        <v/>
      </c>
      <c r="E977" s="69" t="str">
        <f t="shared" si="11"/>
        <v/>
      </c>
      <c r="F977" s="51" t="s">
        <v>200</v>
      </c>
      <c r="I977" s="9"/>
      <c r="J977" s="9"/>
    </row>
    <row r="978" spans="1:10" x14ac:dyDescent="0.15">
      <c r="A978" s="42">
        <v>42390</v>
      </c>
      <c r="B978" s="69" t="s">
        <v>307</v>
      </c>
      <c r="C978" s="69">
        <v>0</v>
      </c>
      <c r="D978" s="69">
        <f t="shared" si="10"/>
        <v>100</v>
      </c>
      <c r="E978" s="69">
        <f t="shared" si="11"/>
        <v>300</v>
      </c>
      <c r="F978" s="51" t="s">
        <v>198</v>
      </c>
    </row>
    <row r="979" spans="1:10" x14ac:dyDescent="0.15">
      <c r="A979" s="42">
        <v>42390</v>
      </c>
      <c r="B979" s="69" t="s">
        <v>302</v>
      </c>
      <c r="C979" s="69">
        <v>48</v>
      </c>
      <c r="D979" s="69">
        <f t="shared" si="10"/>
        <v>100</v>
      </c>
      <c r="E979" s="69">
        <f t="shared" si="11"/>
        <v>300</v>
      </c>
      <c r="F979" s="51" t="s">
        <v>200</v>
      </c>
    </row>
    <row r="980" spans="1:10" x14ac:dyDescent="0.15">
      <c r="A980" s="42">
        <v>42391</v>
      </c>
      <c r="B980" s="69" t="s">
        <v>308</v>
      </c>
      <c r="C980" s="69">
        <v>0</v>
      </c>
      <c r="D980" s="69">
        <f t="shared" si="10"/>
        <v>100</v>
      </c>
      <c r="E980" s="69">
        <f t="shared" si="11"/>
        <v>300</v>
      </c>
      <c r="F980" s="51" t="s">
        <v>198</v>
      </c>
    </row>
    <row r="981" spans="1:10" x14ac:dyDescent="0.15">
      <c r="A981" s="42">
        <v>42391</v>
      </c>
      <c r="B981" s="69" t="s">
        <v>309</v>
      </c>
      <c r="C981" s="69">
        <v>0</v>
      </c>
      <c r="D981" s="69">
        <f t="shared" si="10"/>
        <v>100</v>
      </c>
      <c r="E981" s="69">
        <f t="shared" si="11"/>
        <v>300</v>
      </c>
      <c r="F981" s="51" t="s">
        <v>198</v>
      </c>
    </row>
    <row r="982" spans="1:10" x14ac:dyDescent="0.15">
      <c r="A982" s="42">
        <v>42395</v>
      </c>
      <c r="B982" s="69" t="s">
        <v>304</v>
      </c>
      <c r="C982" s="69">
        <v>0</v>
      </c>
      <c r="D982" s="69">
        <f t="shared" si="10"/>
        <v>100</v>
      </c>
      <c r="E982" s="69">
        <f t="shared" si="11"/>
        <v>300</v>
      </c>
      <c r="F982" s="51" t="s">
        <v>198</v>
      </c>
    </row>
    <row r="983" spans="1:10" x14ac:dyDescent="0.15">
      <c r="A983" s="42">
        <v>42395</v>
      </c>
      <c r="B983" s="69" t="s">
        <v>303</v>
      </c>
      <c r="C983" s="69">
        <v>0</v>
      </c>
      <c r="D983" s="69">
        <f t="shared" si="10"/>
        <v>100</v>
      </c>
      <c r="E983" s="69">
        <f t="shared" si="11"/>
        <v>300</v>
      </c>
      <c r="F983" s="51" t="s">
        <v>198</v>
      </c>
    </row>
    <row r="984" spans="1:10" x14ac:dyDescent="0.15">
      <c r="A984" s="42">
        <v>42396</v>
      </c>
      <c r="B984" s="69" t="s">
        <v>305</v>
      </c>
      <c r="C984" s="69">
        <v>0</v>
      </c>
      <c r="D984" s="69">
        <f t="shared" si="10"/>
        <v>100</v>
      </c>
      <c r="E984" s="69">
        <f t="shared" si="11"/>
        <v>300</v>
      </c>
      <c r="F984" s="51" t="s">
        <v>198</v>
      </c>
    </row>
    <row r="985" spans="1:10" x14ac:dyDescent="0.15">
      <c r="A985" s="42">
        <v>42396</v>
      </c>
      <c r="B985" s="69" t="s">
        <v>306</v>
      </c>
      <c r="C985" s="69">
        <v>0</v>
      </c>
      <c r="D985" s="69">
        <f t="shared" si="10"/>
        <v>100</v>
      </c>
      <c r="E985" s="69">
        <f t="shared" si="11"/>
        <v>300</v>
      </c>
      <c r="F985" s="51" t="s">
        <v>198</v>
      </c>
    </row>
    <row r="986" spans="1:10" x14ac:dyDescent="0.15">
      <c r="A986" s="42">
        <v>42396</v>
      </c>
      <c r="B986" s="69" t="s">
        <v>307</v>
      </c>
      <c r="C986" s="69">
        <v>0</v>
      </c>
      <c r="D986" s="69">
        <f t="shared" si="10"/>
        <v>100</v>
      </c>
      <c r="E986" s="69">
        <f t="shared" si="11"/>
        <v>300</v>
      </c>
      <c r="F986" s="51" t="s">
        <v>198</v>
      </c>
    </row>
    <row r="987" spans="1:10" x14ac:dyDescent="0.15">
      <c r="A987" s="42">
        <v>42397</v>
      </c>
      <c r="B987" s="69" t="s">
        <v>308</v>
      </c>
      <c r="C987" s="69">
        <v>0</v>
      </c>
      <c r="D987" s="69">
        <f t="shared" si="10"/>
        <v>100</v>
      </c>
      <c r="E987" s="69">
        <f t="shared" si="11"/>
        <v>300</v>
      </c>
      <c r="F987" s="51" t="s">
        <v>198</v>
      </c>
    </row>
    <row r="988" spans="1:10" x14ac:dyDescent="0.15">
      <c r="A988" s="42">
        <v>42397</v>
      </c>
      <c r="B988" s="69" t="s">
        <v>183</v>
      </c>
      <c r="C988" s="69">
        <v>200</v>
      </c>
      <c r="D988" s="69" t="str">
        <f t="shared" si="10"/>
        <v/>
      </c>
      <c r="E988" s="69" t="str">
        <f t="shared" si="11"/>
        <v/>
      </c>
      <c r="F988" s="51" t="s">
        <v>200</v>
      </c>
      <c r="I988" s="9"/>
      <c r="J988" s="9"/>
    </row>
    <row r="989" spans="1:10" x14ac:dyDescent="0.15">
      <c r="A989" s="42">
        <v>42397</v>
      </c>
      <c r="B989" s="69" t="s">
        <v>169</v>
      </c>
      <c r="C989" s="69">
        <v>0</v>
      </c>
      <c r="D989" s="69" t="str">
        <f t="shared" si="10"/>
        <v/>
      </c>
      <c r="E989" s="69" t="str">
        <f t="shared" si="11"/>
        <v/>
      </c>
      <c r="F989" s="51" t="s">
        <v>200</v>
      </c>
      <c r="I989" s="9"/>
      <c r="J989" s="9"/>
    </row>
    <row r="990" spans="1:10" x14ac:dyDescent="0.15">
      <c r="A990" s="42">
        <v>42397</v>
      </c>
      <c r="B990" s="69" t="s">
        <v>309</v>
      </c>
      <c r="C990" s="69">
        <v>0</v>
      </c>
      <c r="D990" s="69">
        <f t="shared" si="10"/>
        <v>100</v>
      </c>
      <c r="E990" s="69">
        <f t="shared" si="11"/>
        <v>300</v>
      </c>
      <c r="F990" s="51" t="s">
        <v>198</v>
      </c>
    </row>
    <row r="991" spans="1:10" x14ac:dyDescent="0.15">
      <c r="A991" s="42">
        <v>42397</v>
      </c>
      <c r="B991" s="69" t="s">
        <v>153</v>
      </c>
      <c r="C991" s="69">
        <v>16</v>
      </c>
      <c r="D991" s="69">
        <f t="shared" si="10"/>
        <v>100</v>
      </c>
      <c r="E991" s="69">
        <f t="shared" si="11"/>
        <v>300</v>
      </c>
      <c r="F991" s="51" t="s">
        <v>200</v>
      </c>
    </row>
    <row r="992" spans="1:10" x14ac:dyDescent="0.15">
      <c r="A992" s="42">
        <v>42402</v>
      </c>
      <c r="B992" s="69" t="s">
        <v>320</v>
      </c>
      <c r="C992" s="69">
        <v>0</v>
      </c>
      <c r="D992" s="69">
        <f t="shared" si="10"/>
        <v>100</v>
      </c>
      <c r="E992" s="69">
        <f t="shared" si="11"/>
        <v>300</v>
      </c>
      <c r="F992" s="24" t="s">
        <v>198</v>
      </c>
    </row>
    <row r="993" spans="1:10" x14ac:dyDescent="0.15">
      <c r="A993" s="42">
        <v>42402</v>
      </c>
      <c r="B993" s="69" t="s">
        <v>319</v>
      </c>
      <c r="C993" s="69">
        <v>0</v>
      </c>
      <c r="D993" s="69">
        <f t="shared" si="10"/>
        <v>100</v>
      </c>
      <c r="E993" s="69">
        <f t="shared" si="11"/>
        <v>300</v>
      </c>
      <c r="F993" s="51" t="s">
        <v>198</v>
      </c>
    </row>
    <row r="994" spans="1:10" x14ac:dyDescent="0.15">
      <c r="A994" s="42">
        <v>42403</v>
      </c>
      <c r="B994" s="69" t="s">
        <v>321</v>
      </c>
      <c r="C994" s="69">
        <v>0</v>
      </c>
      <c r="D994" s="69">
        <f t="shared" si="10"/>
        <v>100</v>
      </c>
      <c r="E994" s="69">
        <f t="shared" si="11"/>
        <v>300</v>
      </c>
      <c r="F994" s="51" t="s">
        <v>198</v>
      </c>
    </row>
    <row r="995" spans="1:10" x14ac:dyDescent="0.15">
      <c r="A995" s="42">
        <v>42403</v>
      </c>
      <c r="B995" s="69" t="s">
        <v>322</v>
      </c>
      <c r="C995" s="69">
        <v>0</v>
      </c>
      <c r="D995" s="69">
        <f t="shared" si="10"/>
        <v>100</v>
      </c>
      <c r="E995" s="69">
        <f t="shared" si="11"/>
        <v>300</v>
      </c>
      <c r="F995" s="51" t="s">
        <v>198</v>
      </c>
    </row>
    <row r="996" spans="1:10" x14ac:dyDescent="0.15">
      <c r="A996" s="42">
        <v>42403</v>
      </c>
      <c r="B996" s="69" t="s">
        <v>323</v>
      </c>
      <c r="C996" s="69">
        <v>0</v>
      </c>
      <c r="D996" s="69">
        <f t="shared" si="10"/>
        <v>100</v>
      </c>
      <c r="E996" s="69">
        <f t="shared" si="11"/>
        <v>300</v>
      </c>
      <c r="F996" s="51" t="s">
        <v>198</v>
      </c>
    </row>
    <row r="997" spans="1:10" x14ac:dyDescent="0.15">
      <c r="A997" s="42">
        <v>42404</v>
      </c>
      <c r="B997" s="69" t="s">
        <v>324</v>
      </c>
      <c r="C997" s="69">
        <v>0</v>
      </c>
      <c r="D997" s="69">
        <f t="shared" si="10"/>
        <v>100</v>
      </c>
      <c r="E997" s="69">
        <f t="shared" si="11"/>
        <v>300</v>
      </c>
      <c r="F997" s="51" t="s">
        <v>198</v>
      </c>
    </row>
    <row r="998" spans="1:10" x14ac:dyDescent="0.15">
      <c r="A998" s="42">
        <v>42404</v>
      </c>
      <c r="B998" s="69" t="s">
        <v>313</v>
      </c>
      <c r="C998" s="69">
        <v>0</v>
      </c>
      <c r="D998" s="69" t="str">
        <f t="shared" si="10"/>
        <v/>
      </c>
      <c r="E998" s="69" t="str">
        <f t="shared" si="11"/>
        <v/>
      </c>
      <c r="F998" s="51" t="s">
        <v>318</v>
      </c>
      <c r="I998" s="9"/>
      <c r="J998" s="9"/>
    </row>
    <row r="999" spans="1:10" x14ac:dyDescent="0.15">
      <c r="A999" s="42">
        <v>42404</v>
      </c>
      <c r="B999" s="69" t="s">
        <v>314</v>
      </c>
      <c r="C999" s="69">
        <v>1800</v>
      </c>
      <c r="D999" s="69" t="str">
        <f t="shared" si="10"/>
        <v/>
      </c>
      <c r="E999" s="69" t="str">
        <f t="shared" si="11"/>
        <v/>
      </c>
      <c r="F999" s="51" t="s">
        <v>318</v>
      </c>
      <c r="I999" s="9"/>
      <c r="J999" s="9"/>
    </row>
    <row r="1000" spans="1:10" x14ac:dyDescent="0.15">
      <c r="A1000" s="42">
        <v>42404</v>
      </c>
      <c r="B1000" s="69" t="s">
        <v>315</v>
      </c>
      <c r="C1000" s="69">
        <v>2000</v>
      </c>
      <c r="D1000" s="69" t="str">
        <f t="shared" si="10"/>
        <v/>
      </c>
      <c r="E1000" s="69" t="str">
        <f t="shared" si="11"/>
        <v/>
      </c>
      <c r="F1000" s="51" t="s">
        <v>318</v>
      </c>
      <c r="I1000" s="9"/>
      <c r="J1000" s="9"/>
    </row>
    <row r="1001" spans="1:10" x14ac:dyDescent="0.15">
      <c r="A1001" s="42">
        <v>42404</v>
      </c>
      <c r="B1001" s="69" t="s">
        <v>325</v>
      </c>
      <c r="C1001" s="69">
        <v>0</v>
      </c>
      <c r="D1001" s="69">
        <f t="shared" si="10"/>
        <v>100</v>
      </c>
      <c r="E1001" s="69">
        <f t="shared" si="11"/>
        <v>300</v>
      </c>
      <c r="F1001" s="51" t="s">
        <v>198</v>
      </c>
    </row>
    <row r="1002" spans="1:10" x14ac:dyDescent="0.15">
      <c r="A1002" s="42">
        <v>42404</v>
      </c>
      <c r="B1002" s="69" t="s">
        <v>312</v>
      </c>
      <c r="C1002" s="69">
        <v>3</v>
      </c>
      <c r="D1002" s="69">
        <f t="shared" ref="D1002:D1065" si="12">IF(OR(B1002="",B1002="Lab1",B1002="Lab2",B1002="Lab3",B1002="Lab4",B1002="Lab5",B1002="Lab6",B1002="Lab7",B1002="Lab8",B1002="Lab9",B1002="Lab10"),"",100)</f>
        <v>100</v>
      </c>
      <c r="E1002" s="69">
        <f t="shared" ref="E1002:E1065" si="13">IF(OR(B1002="",B1002="Lab1",B1002="Lab2",B1002="Lab3",B1002="Lab4",B1002="Lab5",B1002="Lab6",B1002="Lab7",B1002="Lab8",B1002="Lab9",B1002="Lab10"),"",300)</f>
        <v>300</v>
      </c>
      <c r="F1002" s="51" t="s">
        <v>318</v>
      </c>
    </row>
    <row r="1003" spans="1:10" x14ac:dyDescent="0.15">
      <c r="A1003" s="42">
        <v>42409</v>
      </c>
      <c r="B1003" s="69" t="s">
        <v>320</v>
      </c>
      <c r="C1003" s="69">
        <v>0</v>
      </c>
      <c r="D1003" s="69">
        <f t="shared" si="12"/>
        <v>100</v>
      </c>
      <c r="E1003" s="69">
        <f t="shared" si="13"/>
        <v>300</v>
      </c>
      <c r="F1003" s="51" t="s">
        <v>198</v>
      </c>
    </row>
    <row r="1004" spans="1:10" x14ac:dyDescent="0.15">
      <c r="A1004" s="42">
        <v>42409</v>
      </c>
      <c r="B1004" s="69" t="s">
        <v>319</v>
      </c>
      <c r="C1004" s="69">
        <v>0</v>
      </c>
      <c r="D1004" s="69">
        <f t="shared" si="12"/>
        <v>100</v>
      </c>
      <c r="E1004" s="69">
        <f t="shared" si="13"/>
        <v>300</v>
      </c>
      <c r="F1004" s="51" t="s">
        <v>198</v>
      </c>
    </row>
    <row r="1005" spans="1:10" x14ac:dyDescent="0.15">
      <c r="A1005" s="42">
        <v>42411</v>
      </c>
      <c r="B1005" s="69" t="s">
        <v>321</v>
      </c>
      <c r="C1005" s="69">
        <v>0</v>
      </c>
      <c r="D1005" s="69">
        <f t="shared" si="12"/>
        <v>100</v>
      </c>
      <c r="E1005" s="69">
        <f t="shared" si="13"/>
        <v>300</v>
      </c>
      <c r="F1005" s="51" t="s">
        <v>198</v>
      </c>
    </row>
    <row r="1006" spans="1:10" x14ac:dyDescent="0.15">
      <c r="A1006" s="42">
        <v>42411</v>
      </c>
      <c r="B1006" s="69" t="s">
        <v>322</v>
      </c>
      <c r="C1006" s="69">
        <v>0</v>
      </c>
      <c r="D1006" s="69">
        <f t="shared" si="12"/>
        <v>100</v>
      </c>
      <c r="E1006" s="69">
        <f t="shared" si="13"/>
        <v>300</v>
      </c>
      <c r="F1006" s="51" t="s">
        <v>198</v>
      </c>
    </row>
    <row r="1007" spans="1:10" x14ac:dyDescent="0.15">
      <c r="A1007" s="42">
        <v>42411</v>
      </c>
      <c r="B1007" s="69" t="s">
        <v>316</v>
      </c>
      <c r="C1007" s="69">
        <v>210</v>
      </c>
      <c r="D1007" s="69" t="str">
        <f t="shared" si="12"/>
        <v/>
      </c>
      <c r="E1007" s="69" t="str">
        <f t="shared" si="13"/>
        <v/>
      </c>
      <c r="F1007" s="51" t="s">
        <v>318</v>
      </c>
      <c r="I1007" s="9"/>
      <c r="J1007" s="9"/>
    </row>
    <row r="1008" spans="1:10" x14ac:dyDescent="0.15">
      <c r="A1008" s="42">
        <v>42411</v>
      </c>
      <c r="B1008" s="69" t="s">
        <v>317</v>
      </c>
      <c r="C1008" s="69">
        <v>0</v>
      </c>
      <c r="D1008" s="69" t="str">
        <f t="shared" si="12"/>
        <v/>
      </c>
      <c r="E1008" s="69" t="str">
        <f t="shared" si="13"/>
        <v/>
      </c>
      <c r="F1008" s="51" t="s">
        <v>318</v>
      </c>
      <c r="I1008" s="9"/>
      <c r="J1008" s="9"/>
    </row>
    <row r="1009" spans="1:10" x14ac:dyDescent="0.15">
      <c r="A1009" s="42">
        <v>42411</v>
      </c>
      <c r="B1009" s="69" t="s">
        <v>312</v>
      </c>
      <c r="C1009" s="69">
        <v>4</v>
      </c>
      <c r="D1009" s="69">
        <f t="shared" si="12"/>
        <v>100</v>
      </c>
      <c r="E1009" s="69">
        <f t="shared" si="13"/>
        <v>300</v>
      </c>
      <c r="F1009" s="51" t="s">
        <v>318</v>
      </c>
    </row>
    <row r="1010" spans="1:10" x14ac:dyDescent="0.15">
      <c r="A1010" s="42">
        <v>42414</v>
      </c>
      <c r="B1010" s="69" t="s">
        <v>324</v>
      </c>
      <c r="C1010" s="69">
        <v>0</v>
      </c>
      <c r="D1010" s="69">
        <f t="shared" si="12"/>
        <v>100</v>
      </c>
      <c r="E1010" s="69">
        <f t="shared" si="13"/>
        <v>300</v>
      </c>
      <c r="F1010" s="51" t="s">
        <v>198</v>
      </c>
    </row>
    <row r="1011" spans="1:10" x14ac:dyDescent="0.15">
      <c r="A1011" s="42">
        <v>42414</v>
      </c>
      <c r="B1011" s="69" t="s">
        <v>325</v>
      </c>
      <c r="C1011" s="69">
        <v>0</v>
      </c>
      <c r="D1011" s="69">
        <f t="shared" si="12"/>
        <v>100</v>
      </c>
      <c r="E1011" s="69">
        <f t="shared" si="13"/>
        <v>300</v>
      </c>
      <c r="F1011" s="51" t="s">
        <v>198</v>
      </c>
    </row>
    <row r="1012" spans="1:10" x14ac:dyDescent="0.15">
      <c r="A1012" s="42">
        <v>42416</v>
      </c>
      <c r="B1012" s="69" t="s">
        <v>331</v>
      </c>
      <c r="C1012" s="69">
        <v>0</v>
      </c>
      <c r="D1012" s="69">
        <f t="shared" si="12"/>
        <v>100</v>
      </c>
      <c r="E1012" s="69">
        <f t="shared" si="13"/>
        <v>300</v>
      </c>
      <c r="F1012" s="51" t="s">
        <v>198</v>
      </c>
    </row>
    <row r="1013" spans="1:10" x14ac:dyDescent="0.15">
      <c r="A1013" s="42">
        <v>42416</v>
      </c>
      <c r="B1013" s="69" t="s">
        <v>330</v>
      </c>
      <c r="C1013" s="69">
        <v>0</v>
      </c>
      <c r="D1013" s="69">
        <f t="shared" si="12"/>
        <v>100</v>
      </c>
      <c r="E1013" s="69">
        <f t="shared" si="13"/>
        <v>300</v>
      </c>
      <c r="F1013" s="51" t="s">
        <v>198</v>
      </c>
    </row>
    <row r="1014" spans="1:10" x14ac:dyDescent="0.15">
      <c r="A1014" s="42">
        <v>42417</v>
      </c>
      <c r="B1014" s="69" t="s">
        <v>332</v>
      </c>
      <c r="C1014" s="69">
        <v>0</v>
      </c>
      <c r="D1014" s="69">
        <f t="shared" si="12"/>
        <v>100</v>
      </c>
      <c r="E1014" s="69">
        <f t="shared" si="13"/>
        <v>300</v>
      </c>
      <c r="F1014" s="51" t="s">
        <v>198</v>
      </c>
    </row>
    <row r="1015" spans="1:10" x14ac:dyDescent="0.15">
      <c r="A1015" s="42">
        <v>42417</v>
      </c>
      <c r="B1015" s="69" t="s">
        <v>333</v>
      </c>
      <c r="C1015" s="69">
        <v>0</v>
      </c>
      <c r="D1015" s="69">
        <f t="shared" si="12"/>
        <v>100</v>
      </c>
      <c r="E1015" s="69">
        <f t="shared" si="13"/>
        <v>300</v>
      </c>
      <c r="F1015" s="51" t="s">
        <v>198</v>
      </c>
    </row>
    <row r="1016" spans="1:10" x14ac:dyDescent="0.15">
      <c r="A1016" s="42">
        <v>42417</v>
      </c>
      <c r="B1016" s="69" t="s">
        <v>334</v>
      </c>
      <c r="C1016" s="69">
        <v>0</v>
      </c>
      <c r="D1016" s="69">
        <f t="shared" si="12"/>
        <v>100</v>
      </c>
      <c r="E1016" s="69">
        <f t="shared" si="13"/>
        <v>300</v>
      </c>
      <c r="F1016" s="51" t="s">
        <v>198</v>
      </c>
    </row>
    <row r="1017" spans="1:10" x14ac:dyDescent="0.15">
      <c r="A1017" s="42">
        <v>42418</v>
      </c>
      <c r="B1017" s="69" t="s">
        <v>335</v>
      </c>
      <c r="C1017" s="69">
        <v>0</v>
      </c>
      <c r="D1017" s="69">
        <f t="shared" si="12"/>
        <v>100</v>
      </c>
      <c r="E1017" s="69">
        <f t="shared" si="13"/>
        <v>300</v>
      </c>
      <c r="F1017" s="51" t="s">
        <v>198</v>
      </c>
    </row>
    <row r="1018" spans="1:10" x14ac:dyDescent="0.15">
      <c r="A1018" s="42">
        <v>42418</v>
      </c>
      <c r="B1018" s="69" t="s">
        <v>313</v>
      </c>
      <c r="C1018" s="69">
        <v>0</v>
      </c>
      <c r="D1018" s="69" t="str">
        <f t="shared" si="12"/>
        <v/>
      </c>
      <c r="E1018" s="69" t="str">
        <f t="shared" si="13"/>
        <v/>
      </c>
      <c r="F1018" s="51" t="s">
        <v>318</v>
      </c>
      <c r="I1018" s="9"/>
      <c r="J1018" s="9"/>
    </row>
    <row r="1019" spans="1:10" x14ac:dyDescent="0.15">
      <c r="A1019" s="42">
        <v>42418</v>
      </c>
      <c r="B1019" s="69" t="s">
        <v>314</v>
      </c>
      <c r="C1019" s="69">
        <v>240</v>
      </c>
      <c r="D1019" s="69" t="str">
        <f t="shared" si="12"/>
        <v/>
      </c>
      <c r="E1019" s="69" t="str">
        <f t="shared" si="13"/>
        <v/>
      </c>
      <c r="F1019" s="51" t="s">
        <v>318</v>
      </c>
      <c r="I1019" s="9"/>
      <c r="J1019" s="9"/>
    </row>
    <row r="1020" spans="1:10" x14ac:dyDescent="0.15">
      <c r="A1020" s="42">
        <v>42418</v>
      </c>
      <c r="B1020" s="69" t="s">
        <v>315</v>
      </c>
      <c r="C1020" s="69">
        <v>280</v>
      </c>
      <c r="D1020" s="69" t="str">
        <f t="shared" si="12"/>
        <v/>
      </c>
      <c r="E1020" s="69" t="str">
        <f t="shared" si="13"/>
        <v/>
      </c>
      <c r="F1020" s="51" t="s">
        <v>318</v>
      </c>
      <c r="I1020" s="9"/>
      <c r="J1020" s="9"/>
    </row>
    <row r="1021" spans="1:10" x14ac:dyDescent="0.15">
      <c r="A1021" s="42">
        <v>42418</v>
      </c>
      <c r="B1021" s="69" t="s">
        <v>336</v>
      </c>
      <c r="C1021" s="69">
        <v>0</v>
      </c>
      <c r="D1021" s="69">
        <f t="shared" si="12"/>
        <v>100</v>
      </c>
      <c r="E1021" s="69">
        <f t="shared" si="13"/>
        <v>300</v>
      </c>
      <c r="F1021" s="51" t="s">
        <v>198</v>
      </c>
    </row>
    <row r="1022" spans="1:10" x14ac:dyDescent="0.15">
      <c r="A1022" s="42">
        <v>42418</v>
      </c>
      <c r="B1022" s="69" t="s">
        <v>312</v>
      </c>
      <c r="C1022" s="69">
        <v>18</v>
      </c>
      <c r="D1022" s="69">
        <f t="shared" si="12"/>
        <v>100</v>
      </c>
      <c r="E1022" s="69">
        <f t="shared" si="13"/>
        <v>300</v>
      </c>
      <c r="F1022" s="51" t="s">
        <v>318</v>
      </c>
    </row>
    <row r="1023" spans="1:10" x14ac:dyDescent="0.15">
      <c r="A1023" s="42">
        <v>42423</v>
      </c>
      <c r="B1023" s="69" t="s">
        <v>331</v>
      </c>
      <c r="C1023" s="69">
        <v>0</v>
      </c>
      <c r="D1023" s="69">
        <f t="shared" si="12"/>
        <v>100</v>
      </c>
      <c r="E1023" s="69">
        <f t="shared" si="13"/>
        <v>300</v>
      </c>
      <c r="F1023" s="51" t="s">
        <v>198</v>
      </c>
    </row>
    <row r="1024" spans="1:10" x14ac:dyDescent="0.15">
      <c r="A1024" s="42">
        <v>42423</v>
      </c>
      <c r="B1024" s="69" t="s">
        <v>330</v>
      </c>
      <c r="C1024" s="69">
        <v>0</v>
      </c>
      <c r="D1024" s="69">
        <f t="shared" si="12"/>
        <v>100</v>
      </c>
      <c r="E1024" s="69">
        <f t="shared" si="13"/>
        <v>300</v>
      </c>
      <c r="F1024" s="51" t="s">
        <v>198</v>
      </c>
    </row>
    <row r="1025" spans="1:10" x14ac:dyDescent="0.15">
      <c r="A1025" s="42">
        <v>42424</v>
      </c>
      <c r="B1025" s="69" t="s">
        <v>332</v>
      </c>
      <c r="C1025" s="69">
        <v>0</v>
      </c>
      <c r="D1025" s="69">
        <f t="shared" si="12"/>
        <v>100</v>
      </c>
      <c r="E1025" s="69">
        <f t="shared" si="13"/>
        <v>300</v>
      </c>
      <c r="F1025" s="51" t="s">
        <v>198</v>
      </c>
    </row>
    <row r="1026" spans="1:10" x14ac:dyDescent="0.15">
      <c r="A1026" s="42">
        <v>42424</v>
      </c>
      <c r="B1026" s="69" t="s">
        <v>333</v>
      </c>
      <c r="C1026" s="69">
        <v>0</v>
      </c>
      <c r="D1026" s="69">
        <f t="shared" si="12"/>
        <v>100</v>
      </c>
      <c r="E1026" s="69">
        <f t="shared" si="13"/>
        <v>300</v>
      </c>
      <c r="F1026" s="51" t="s">
        <v>198</v>
      </c>
    </row>
    <row r="1027" spans="1:10" x14ac:dyDescent="0.15">
      <c r="A1027" s="42">
        <v>42424</v>
      </c>
      <c r="B1027" s="69" t="s">
        <v>334</v>
      </c>
      <c r="C1027" s="69">
        <v>0</v>
      </c>
      <c r="D1027" s="69">
        <f t="shared" si="12"/>
        <v>100</v>
      </c>
      <c r="E1027" s="69">
        <f t="shared" si="13"/>
        <v>300</v>
      </c>
      <c r="F1027" s="51" t="s">
        <v>198</v>
      </c>
    </row>
    <row r="1028" spans="1:10" x14ac:dyDescent="0.15">
      <c r="A1028" s="42">
        <v>42425</v>
      </c>
      <c r="B1028" s="69" t="s">
        <v>335</v>
      </c>
      <c r="C1028" s="69">
        <v>0</v>
      </c>
      <c r="D1028" s="69">
        <f t="shared" si="12"/>
        <v>100</v>
      </c>
      <c r="E1028" s="69">
        <f t="shared" si="13"/>
        <v>300</v>
      </c>
      <c r="F1028" s="51" t="s">
        <v>198</v>
      </c>
    </row>
    <row r="1029" spans="1:10" x14ac:dyDescent="0.15">
      <c r="A1029" s="63">
        <v>42425</v>
      </c>
      <c r="B1029" s="70" t="s">
        <v>348</v>
      </c>
      <c r="C1029" s="70">
        <v>400</v>
      </c>
      <c r="D1029" s="69" t="str">
        <f t="shared" si="12"/>
        <v/>
      </c>
      <c r="E1029" s="69" t="str">
        <f t="shared" si="13"/>
        <v/>
      </c>
      <c r="F1029" s="51" t="s">
        <v>346</v>
      </c>
      <c r="I1029" s="9"/>
      <c r="J1029" s="9"/>
    </row>
    <row r="1030" spans="1:10" x14ac:dyDescent="0.15">
      <c r="A1030" s="63">
        <v>42425</v>
      </c>
      <c r="B1030" s="70" t="s">
        <v>349</v>
      </c>
      <c r="C1030" s="70">
        <v>0</v>
      </c>
      <c r="D1030" s="69" t="str">
        <f t="shared" si="12"/>
        <v/>
      </c>
      <c r="E1030" s="69" t="str">
        <f t="shared" si="13"/>
        <v/>
      </c>
      <c r="F1030" s="51" t="s">
        <v>200</v>
      </c>
      <c r="I1030" s="9"/>
      <c r="J1030" s="9"/>
    </row>
    <row r="1031" spans="1:10" x14ac:dyDescent="0.15">
      <c r="A1031" s="42">
        <v>42425</v>
      </c>
      <c r="B1031" s="69" t="s">
        <v>336</v>
      </c>
      <c r="C1031" s="69">
        <v>0</v>
      </c>
      <c r="D1031" s="69">
        <f t="shared" si="12"/>
        <v>100</v>
      </c>
      <c r="E1031" s="69">
        <f t="shared" si="13"/>
        <v>300</v>
      </c>
      <c r="F1031" s="51" t="s">
        <v>198</v>
      </c>
    </row>
    <row r="1032" spans="1:10" x14ac:dyDescent="0.15">
      <c r="A1032" s="63">
        <v>42425</v>
      </c>
      <c r="B1032" s="70" t="s">
        <v>347</v>
      </c>
      <c r="C1032" s="70">
        <v>13</v>
      </c>
      <c r="D1032" s="69">
        <f t="shared" si="12"/>
        <v>100</v>
      </c>
      <c r="E1032" s="69">
        <f t="shared" si="13"/>
        <v>300</v>
      </c>
      <c r="F1032" s="51" t="s">
        <v>346</v>
      </c>
    </row>
    <row r="1033" spans="1:10" x14ac:dyDescent="0.15">
      <c r="A1033" s="42">
        <v>42430</v>
      </c>
      <c r="B1033" s="69" t="s">
        <v>331</v>
      </c>
      <c r="C1033" s="69">
        <v>0</v>
      </c>
      <c r="D1033" s="69">
        <f t="shared" si="12"/>
        <v>100</v>
      </c>
      <c r="E1033" s="69">
        <f t="shared" si="13"/>
        <v>300</v>
      </c>
      <c r="F1033" s="51" t="s">
        <v>198</v>
      </c>
    </row>
    <row r="1034" spans="1:10" x14ac:dyDescent="0.15">
      <c r="A1034" s="42">
        <v>42430</v>
      </c>
      <c r="B1034" s="69" t="s">
        <v>330</v>
      </c>
      <c r="C1034" s="69">
        <v>0</v>
      </c>
      <c r="D1034" s="69">
        <f t="shared" si="12"/>
        <v>100</v>
      </c>
      <c r="E1034" s="69">
        <f t="shared" si="13"/>
        <v>300</v>
      </c>
      <c r="F1034" s="51" t="s">
        <v>198</v>
      </c>
    </row>
    <row r="1035" spans="1:10" x14ac:dyDescent="0.15">
      <c r="A1035" s="42">
        <v>42431</v>
      </c>
      <c r="B1035" s="69" t="s">
        <v>332</v>
      </c>
      <c r="C1035" s="69">
        <v>0</v>
      </c>
      <c r="D1035" s="69">
        <f t="shared" si="12"/>
        <v>100</v>
      </c>
      <c r="E1035" s="69">
        <f t="shared" si="13"/>
        <v>300</v>
      </c>
      <c r="F1035" s="51" t="s">
        <v>198</v>
      </c>
    </row>
    <row r="1036" spans="1:10" x14ac:dyDescent="0.15">
      <c r="A1036" s="42">
        <v>42431</v>
      </c>
      <c r="B1036" s="69" t="s">
        <v>333</v>
      </c>
      <c r="C1036" s="69">
        <v>0</v>
      </c>
      <c r="D1036" s="69">
        <f t="shared" si="12"/>
        <v>100</v>
      </c>
      <c r="E1036" s="69">
        <f t="shared" si="13"/>
        <v>300</v>
      </c>
      <c r="F1036" s="51" t="s">
        <v>198</v>
      </c>
    </row>
    <row r="1037" spans="1:10" x14ac:dyDescent="0.15">
      <c r="A1037" s="42">
        <v>42431</v>
      </c>
      <c r="B1037" s="69" t="s">
        <v>334</v>
      </c>
      <c r="C1037" s="69">
        <v>0</v>
      </c>
      <c r="D1037" s="69">
        <f t="shared" si="12"/>
        <v>100</v>
      </c>
      <c r="E1037" s="69">
        <f t="shared" si="13"/>
        <v>300</v>
      </c>
      <c r="F1037" s="51" t="s">
        <v>198</v>
      </c>
    </row>
    <row r="1038" spans="1:10" x14ac:dyDescent="0.15">
      <c r="A1038" s="42">
        <v>42432</v>
      </c>
      <c r="B1038" s="69" t="s">
        <v>335</v>
      </c>
      <c r="C1038" s="69">
        <v>0</v>
      </c>
      <c r="D1038" s="69">
        <f t="shared" si="12"/>
        <v>100</v>
      </c>
      <c r="E1038" s="69">
        <f t="shared" si="13"/>
        <v>300</v>
      </c>
      <c r="F1038" s="51" t="s">
        <v>198</v>
      </c>
    </row>
    <row r="1039" spans="1:10" x14ac:dyDescent="0.15">
      <c r="A1039" s="42">
        <v>42432</v>
      </c>
      <c r="B1039" s="69" t="s">
        <v>340</v>
      </c>
      <c r="C1039" s="69">
        <v>3</v>
      </c>
      <c r="D1039" s="69" t="str">
        <f t="shared" si="12"/>
        <v/>
      </c>
      <c r="E1039" s="69" t="str">
        <f t="shared" si="13"/>
        <v/>
      </c>
      <c r="F1039" s="51" t="s">
        <v>346</v>
      </c>
      <c r="I1039" s="9"/>
      <c r="J1039" s="9"/>
    </row>
    <row r="1040" spans="1:10" x14ac:dyDescent="0.15">
      <c r="A1040" s="42">
        <v>42432</v>
      </c>
      <c r="B1040" s="69" t="s">
        <v>341</v>
      </c>
      <c r="C1040" s="69">
        <v>300</v>
      </c>
      <c r="D1040" s="69" t="str">
        <f t="shared" si="12"/>
        <v/>
      </c>
      <c r="E1040" s="69" t="str">
        <f t="shared" si="13"/>
        <v/>
      </c>
      <c r="F1040" s="51" t="s">
        <v>346</v>
      </c>
      <c r="I1040" s="9"/>
      <c r="J1040" s="9"/>
    </row>
    <row r="1041" spans="1:10" x14ac:dyDescent="0.15">
      <c r="A1041" s="42">
        <v>42432</v>
      </c>
      <c r="B1041" s="69" t="s">
        <v>345</v>
      </c>
      <c r="C1041" s="69">
        <v>1700</v>
      </c>
      <c r="D1041" s="69" t="str">
        <f t="shared" si="12"/>
        <v/>
      </c>
      <c r="E1041" s="69" t="str">
        <f t="shared" si="13"/>
        <v/>
      </c>
      <c r="F1041" s="51" t="s">
        <v>346</v>
      </c>
      <c r="I1041" s="9"/>
      <c r="J1041" s="9"/>
    </row>
    <row r="1042" spans="1:10" x14ac:dyDescent="0.15">
      <c r="A1042" s="42">
        <v>42432</v>
      </c>
      <c r="B1042" s="69" t="s">
        <v>336</v>
      </c>
      <c r="C1042" s="69">
        <v>0</v>
      </c>
      <c r="D1042" s="69">
        <f t="shared" si="12"/>
        <v>100</v>
      </c>
      <c r="E1042" s="69">
        <f t="shared" si="13"/>
        <v>300</v>
      </c>
      <c r="F1042" s="51" t="s">
        <v>198</v>
      </c>
    </row>
    <row r="1043" spans="1:10" x14ac:dyDescent="0.15">
      <c r="A1043" s="42">
        <v>42432</v>
      </c>
      <c r="B1043" s="69" t="s">
        <v>339</v>
      </c>
      <c r="C1043" s="69">
        <v>0</v>
      </c>
      <c r="D1043" s="69">
        <f t="shared" si="12"/>
        <v>100</v>
      </c>
      <c r="E1043" s="69">
        <f t="shared" si="13"/>
        <v>300</v>
      </c>
      <c r="F1043" s="51" t="s">
        <v>346</v>
      </c>
    </row>
    <row r="1044" spans="1:10" x14ac:dyDescent="0.15">
      <c r="A1044" s="42">
        <v>42437</v>
      </c>
      <c r="B1044" s="69" t="s">
        <v>331</v>
      </c>
      <c r="C1044" s="69">
        <v>0</v>
      </c>
      <c r="D1044" s="69">
        <f t="shared" si="12"/>
        <v>100</v>
      </c>
      <c r="E1044" s="69">
        <f t="shared" si="13"/>
        <v>300</v>
      </c>
      <c r="F1044" s="24" t="s">
        <v>198</v>
      </c>
    </row>
    <row r="1045" spans="1:10" x14ac:dyDescent="0.15">
      <c r="A1045" s="42">
        <v>42437</v>
      </c>
      <c r="B1045" s="69" t="s">
        <v>330</v>
      </c>
      <c r="C1045" s="69">
        <v>0</v>
      </c>
      <c r="D1045" s="69">
        <f t="shared" si="12"/>
        <v>100</v>
      </c>
      <c r="E1045" s="69">
        <f t="shared" si="13"/>
        <v>300</v>
      </c>
      <c r="F1045" s="51" t="s">
        <v>198</v>
      </c>
    </row>
    <row r="1046" spans="1:10" x14ac:dyDescent="0.15">
      <c r="A1046" s="44">
        <v>42438</v>
      </c>
      <c r="B1046" s="68" t="s">
        <v>332</v>
      </c>
      <c r="C1046" s="68">
        <v>0</v>
      </c>
      <c r="D1046" s="69">
        <f t="shared" si="12"/>
        <v>100</v>
      </c>
      <c r="E1046" s="69">
        <f t="shared" si="13"/>
        <v>300</v>
      </c>
      <c r="F1046" s="51" t="s">
        <v>198</v>
      </c>
    </row>
    <row r="1047" spans="1:10" x14ac:dyDescent="0.15">
      <c r="A1047" s="44">
        <v>42438</v>
      </c>
      <c r="B1047" s="68" t="s">
        <v>333</v>
      </c>
      <c r="C1047" s="68">
        <v>0</v>
      </c>
      <c r="D1047" s="69">
        <f t="shared" si="12"/>
        <v>100</v>
      </c>
      <c r="E1047" s="69">
        <f t="shared" si="13"/>
        <v>300</v>
      </c>
      <c r="F1047" s="51" t="s">
        <v>198</v>
      </c>
    </row>
    <row r="1048" spans="1:10" x14ac:dyDescent="0.15">
      <c r="A1048" s="44">
        <v>42438</v>
      </c>
      <c r="B1048" s="68" t="s">
        <v>334</v>
      </c>
      <c r="C1048" s="68">
        <v>0</v>
      </c>
      <c r="D1048" s="69">
        <f t="shared" si="12"/>
        <v>100</v>
      </c>
      <c r="E1048" s="69">
        <f t="shared" si="13"/>
        <v>300</v>
      </c>
      <c r="F1048" s="51" t="s">
        <v>198</v>
      </c>
    </row>
    <row r="1049" spans="1:10" x14ac:dyDescent="0.15">
      <c r="A1049" s="42">
        <v>42439</v>
      </c>
      <c r="B1049" s="69" t="s">
        <v>335</v>
      </c>
      <c r="C1049" s="69">
        <v>0</v>
      </c>
      <c r="D1049" s="69">
        <f t="shared" si="12"/>
        <v>100</v>
      </c>
      <c r="E1049" s="69">
        <f t="shared" si="13"/>
        <v>300</v>
      </c>
      <c r="F1049" s="51" t="s">
        <v>198</v>
      </c>
    </row>
    <row r="1050" spans="1:10" x14ac:dyDescent="0.15">
      <c r="A1050" s="42">
        <v>42439</v>
      </c>
      <c r="B1050" s="69" t="s">
        <v>343</v>
      </c>
      <c r="C1050" s="69">
        <v>89</v>
      </c>
      <c r="D1050" s="69" t="str">
        <f t="shared" si="12"/>
        <v/>
      </c>
      <c r="E1050" s="69" t="str">
        <f t="shared" si="13"/>
        <v/>
      </c>
      <c r="F1050" s="51" t="s">
        <v>346</v>
      </c>
      <c r="I1050" s="9"/>
      <c r="J1050" s="9"/>
    </row>
    <row r="1051" spans="1:10" x14ac:dyDescent="0.15">
      <c r="A1051" s="42">
        <v>42439</v>
      </c>
      <c r="B1051" s="69" t="s">
        <v>344</v>
      </c>
      <c r="C1051" s="69">
        <v>0</v>
      </c>
      <c r="D1051" s="69" t="str">
        <f t="shared" si="12"/>
        <v/>
      </c>
      <c r="E1051" s="69" t="str">
        <f t="shared" si="13"/>
        <v/>
      </c>
      <c r="F1051" s="51" t="s">
        <v>346</v>
      </c>
      <c r="I1051" s="9"/>
      <c r="J1051" s="9"/>
    </row>
    <row r="1052" spans="1:10" x14ac:dyDescent="0.15">
      <c r="A1052" s="42">
        <v>42439</v>
      </c>
      <c r="B1052" s="69" t="s">
        <v>336</v>
      </c>
      <c r="C1052" s="69">
        <v>0</v>
      </c>
      <c r="D1052" s="69">
        <f t="shared" si="12"/>
        <v>100</v>
      </c>
      <c r="E1052" s="69">
        <f t="shared" si="13"/>
        <v>300</v>
      </c>
      <c r="F1052" s="51" t="s">
        <v>198</v>
      </c>
    </row>
    <row r="1053" spans="1:10" x14ac:dyDescent="0.15">
      <c r="A1053" s="42">
        <v>42439</v>
      </c>
      <c r="B1053" s="69" t="s">
        <v>339</v>
      </c>
      <c r="C1053" s="69">
        <v>4</v>
      </c>
      <c r="D1053" s="69">
        <f t="shared" si="12"/>
        <v>100</v>
      </c>
      <c r="E1053" s="69">
        <f t="shared" si="13"/>
        <v>300</v>
      </c>
      <c r="F1053" s="51" t="s">
        <v>346</v>
      </c>
    </row>
    <row r="1054" spans="1:10" x14ac:dyDescent="0.15">
      <c r="A1054" s="42">
        <v>42444</v>
      </c>
      <c r="B1054" s="69" t="s">
        <v>357</v>
      </c>
      <c r="C1054" s="69">
        <v>0</v>
      </c>
      <c r="D1054" s="69">
        <f t="shared" si="12"/>
        <v>100</v>
      </c>
      <c r="E1054" s="69">
        <f t="shared" si="13"/>
        <v>300</v>
      </c>
      <c r="F1054" s="51" t="s">
        <v>363</v>
      </c>
    </row>
    <row r="1055" spans="1:10" x14ac:dyDescent="0.15">
      <c r="A1055" s="42">
        <v>42444</v>
      </c>
      <c r="B1055" s="69" t="s">
        <v>356</v>
      </c>
      <c r="C1055" s="69">
        <v>0</v>
      </c>
      <c r="D1055" s="69">
        <f t="shared" si="12"/>
        <v>100</v>
      </c>
      <c r="E1055" s="69">
        <f t="shared" si="13"/>
        <v>300</v>
      </c>
      <c r="F1055" s="51" t="s">
        <v>363</v>
      </c>
    </row>
    <row r="1056" spans="1:10" x14ac:dyDescent="0.15">
      <c r="A1056" s="42">
        <v>42445</v>
      </c>
      <c r="B1056" s="68" t="s">
        <v>147</v>
      </c>
      <c r="C1056" s="69">
        <v>0</v>
      </c>
      <c r="D1056" s="69">
        <f t="shared" si="12"/>
        <v>100</v>
      </c>
      <c r="E1056" s="69">
        <f t="shared" si="13"/>
        <v>300</v>
      </c>
      <c r="F1056" s="51" t="s">
        <v>363</v>
      </c>
    </row>
    <row r="1057" spans="1:10" x14ac:dyDescent="0.15">
      <c r="A1057" s="42">
        <v>42445</v>
      </c>
      <c r="B1057" s="68" t="s">
        <v>148</v>
      </c>
      <c r="C1057" s="69">
        <v>0</v>
      </c>
      <c r="D1057" s="69">
        <f t="shared" si="12"/>
        <v>100</v>
      </c>
      <c r="E1057" s="69">
        <f t="shared" si="13"/>
        <v>300</v>
      </c>
      <c r="F1057" s="51" t="s">
        <v>363</v>
      </c>
    </row>
    <row r="1058" spans="1:10" x14ac:dyDescent="0.15">
      <c r="A1058" s="42">
        <v>42445</v>
      </c>
      <c r="B1058" s="68" t="s">
        <v>149</v>
      </c>
      <c r="C1058" s="69">
        <v>0</v>
      </c>
      <c r="D1058" s="69">
        <f t="shared" si="12"/>
        <v>100</v>
      </c>
      <c r="E1058" s="69">
        <f t="shared" si="13"/>
        <v>300</v>
      </c>
      <c r="F1058" s="51" t="s">
        <v>363</v>
      </c>
    </row>
    <row r="1059" spans="1:10" x14ac:dyDescent="0.15">
      <c r="A1059" s="42">
        <v>42446</v>
      </c>
      <c r="B1059" s="69" t="s">
        <v>143</v>
      </c>
      <c r="C1059" s="69">
        <v>0</v>
      </c>
      <c r="D1059" s="69">
        <f t="shared" si="12"/>
        <v>100</v>
      </c>
      <c r="E1059" s="69">
        <f t="shared" si="13"/>
        <v>300</v>
      </c>
      <c r="F1059" s="51" t="s">
        <v>363</v>
      </c>
    </row>
    <row r="1060" spans="1:10" x14ac:dyDescent="0.15">
      <c r="A1060" s="42">
        <v>42446</v>
      </c>
      <c r="B1060" s="69" t="s">
        <v>340</v>
      </c>
      <c r="C1060" s="69">
        <v>0</v>
      </c>
      <c r="D1060" s="69" t="str">
        <f t="shared" si="12"/>
        <v/>
      </c>
      <c r="E1060" s="69" t="str">
        <f t="shared" si="13"/>
        <v/>
      </c>
      <c r="F1060" s="51" t="s">
        <v>346</v>
      </c>
      <c r="I1060" s="9"/>
      <c r="J1060" s="9"/>
    </row>
    <row r="1061" spans="1:10" x14ac:dyDescent="0.15">
      <c r="A1061" s="42">
        <v>42446</v>
      </c>
      <c r="B1061" s="69" t="s">
        <v>341</v>
      </c>
      <c r="C1061" s="69">
        <v>100</v>
      </c>
      <c r="D1061" s="69" t="str">
        <f t="shared" si="12"/>
        <v/>
      </c>
      <c r="E1061" s="69" t="str">
        <f t="shared" si="13"/>
        <v/>
      </c>
      <c r="F1061" s="51" t="s">
        <v>346</v>
      </c>
      <c r="I1061" s="9"/>
      <c r="J1061" s="9"/>
    </row>
    <row r="1062" spans="1:10" x14ac:dyDescent="0.15">
      <c r="A1062" s="42">
        <v>42446</v>
      </c>
      <c r="B1062" s="69" t="s">
        <v>342</v>
      </c>
      <c r="C1062" s="69">
        <v>5800</v>
      </c>
      <c r="D1062" s="69" t="str">
        <f t="shared" si="12"/>
        <v/>
      </c>
      <c r="E1062" s="69" t="str">
        <f t="shared" si="13"/>
        <v/>
      </c>
      <c r="F1062" s="51" t="s">
        <v>346</v>
      </c>
      <c r="I1062" s="9"/>
      <c r="J1062" s="9"/>
    </row>
    <row r="1063" spans="1:10" x14ac:dyDescent="0.15">
      <c r="A1063" s="42">
        <v>42446</v>
      </c>
      <c r="B1063" s="69" t="s">
        <v>144</v>
      </c>
      <c r="C1063" s="69">
        <v>0</v>
      </c>
      <c r="D1063" s="69">
        <f t="shared" si="12"/>
        <v>100</v>
      </c>
      <c r="E1063" s="69">
        <f t="shared" si="13"/>
        <v>300</v>
      </c>
      <c r="F1063" s="51" t="s">
        <v>363</v>
      </c>
    </row>
    <row r="1064" spans="1:10" x14ac:dyDescent="0.15">
      <c r="A1064" s="42">
        <v>42446</v>
      </c>
      <c r="B1064" s="69" t="s">
        <v>339</v>
      </c>
      <c r="C1064" s="69">
        <v>8</v>
      </c>
      <c r="D1064" s="69">
        <f t="shared" si="12"/>
        <v>100</v>
      </c>
      <c r="E1064" s="69">
        <f t="shared" si="13"/>
        <v>300</v>
      </c>
      <c r="F1064" s="51" t="s">
        <v>346</v>
      </c>
    </row>
    <row r="1065" spans="1:10" x14ac:dyDescent="0.15">
      <c r="A1065" s="42">
        <v>42451</v>
      </c>
      <c r="B1065" s="69" t="s">
        <v>357</v>
      </c>
      <c r="C1065" s="69">
        <v>0</v>
      </c>
      <c r="D1065" s="69">
        <f t="shared" si="12"/>
        <v>100</v>
      </c>
      <c r="E1065" s="69">
        <f t="shared" si="13"/>
        <v>300</v>
      </c>
      <c r="F1065" s="24" t="s">
        <v>363</v>
      </c>
    </row>
    <row r="1066" spans="1:10" x14ac:dyDescent="0.15">
      <c r="A1066" s="42">
        <v>42451</v>
      </c>
      <c r="B1066" s="69" t="s">
        <v>356</v>
      </c>
      <c r="C1066" s="69">
        <v>0</v>
      </c>
      <c r="D1066" s="69">
        <f t="shared" ref="D1066:D1129" si="14">IF(OR(B1066="",B1066="Lab1",B1066="Lab2",B1066="Lab3",B1066="Lab4",B1066="Lab5",B1066="Lab6",B1066="Lab7",B1066="Lab8",B1066="Lab9",B1066="Lab10"),"",100)</f>
        <v>100</v>
      </c>
      <c r="E1066" s="69">
        <f t="shared" ref="E1066:E1129" si="15">IF(OR(B1066="",B1066="Lab1",B1066="Lab2",B1066="Lab3",B1066="Lab4",B1066="Lab5",B1066="Lab6",B1066="Lab7",B1066="Lab8",B1066="Lab9",B1066="Lab10"),"",300)</f>
        <v>300</v>
      </c>
      <c r="F1066" s="51" t="s">
        <v>363</v>
      </c>
    </row>
    <row r="1067" spans="1:10" x14ac:dyDescent="0.15">
      <c r="A1067" s="42">
        <v>42452</v>
      </c>
      <c r="B1067" s="68" t="s">
        <v>147</v>
      </c>
      <c r="C1067" s="69">
        <v>0</v>
      </c>
      <c r="D1067" s="69">
        <f t="shared" si="14"/>
        <v>100</v>
      </c>
      <c r="E1067" s="69">
        <f t="shared" si="15"/>
        <v>300</v>
      </c>
      <c r="F1067" s="51" t="s">
        <v>363</v>
      </c>
    </row>
    <row r="1068" spans="1:10" x14ac:dyDescent="0.15">
      <c r="A1068" s="42">
        <v>42452</v>
      </c>
      <c r="B1068" s="68" t="s">
        <v>148</v>
      </c>
      <c r="C1068" s="69">
        <v>0</v>
      </c>
      <c r="D1068" s="69">
        <f t="shared" si="14"/>
        <v>100</v>
      </c>
      <c r="E1068" s="69">
        <f t="shared" si="15"/>
        <v>300</v>
      </c>
      <c r="F1068" s="51" t="s">
        <v>363</v>
      </c>
    </row>
    <row r="1069" spans="1:10" x14ac:dyDescent="0.15">
      <c r="A1069" s="42">
        <v>42452</v>
      </c>
      <c r="B1069" s="68" t="s">
        <v>149</v>
      </c>
      <c r="C1069" s="69">
        <v>0</v>
      </c>
      <c r="D1069" s="69">
        <f t="shared" si="14"/>
        <v>100</v>
      </c>
      <c r="E1069" s="69">
        <f t="shared" si="15"/>
        <v>300</v>
      </c>
      <c r="F1069" s="51" t="s">
        <v>363</v>
      </c>
    </row>
    <row r="1070" spans="1:10" x14ac:dyDescent="0.15">
      <c r="A1070" s="42">
        <v>42453</v>
      </c>
      <c r="B1070" s="69" t="s">
        <v>358</v>
      </c>
      <c r="C1070" s="69">
        <v>0</v>
      </c>
      <c r="D1070" s="69">
        <f t="shared" si="14"/>
        <v>100</v>
      </c>
      <c r="E1070" s="69">
        <f t="shared" si="15"/>
        <v>300</v>
      </c>
      <c r="F1070" s="51" t="s">
        <v>363</v>
      </c>
    </row>
    <row r="1071" spans="1:10" x14ac:dyDescent="0.15">
      <c r="A1071" s="42">
        <v>42453</v>
      </c>
      <c r="B1071" s="69" t="s">
        <v>183</v>
      </c>
      <c r="C1071" s="69">
        <v>240</v>
      </c>
      <c r="D1071" s="69" t="str">
        <f t="shared" si="14"/>
        <v/>
      </c>
      <c r="E1071" s="69" t="str">
        <f t="shared" si="15"/>
        <v/>
      </c>
      <c r="F1071" s="51" t="s">
        <v>200</v>
      </c>
      <c r="I1071" s="9"/>
      <c r="J1071" s="9"/>
    </row>
    <row r="1072" spans="1:10" x14ac:dyDescent="0.15">
      <c r="A1072" s="42">
        <v>42453</v>
      </c>
      <c r="B1072" s="69" t="s">
        <v>169</v>
      </c>
      <c r="C1072" s="69">
        <v>0</v>
      </c>
      <c r="D1072" s="69" t="str">
        <f t="shared" si="14"/>
        <v/>
      </c>
      <c r="E1072" s="69" t="str">
        <f t="shared" si="15"/>
        <v/>
      </c>
      <c r="F1072" s="51" t="s">
        <v>200</v>
      </c>
      <c r="I1072" s="9"/>
      <c r="J1072" s="9"/>
    </row>
    <row r="1073" spans="1:10" x14ac:dyDescent="0.15">
      <c r="A1073" s="42">
        <v>42453</v>
      </c>
      <c r="B1073" s="69" t="s">
        <v>144</v>
      </c>
      <c r="C1073" s="69">
        <v>0</v>
      </c>
      <c r="D1073" s="69">
        <f t="shared" si="14"/>
        <v>100</v>
      </c>
      <c r="E1073" s="69">
        <f t="shared" si="15"/>
        <v>300</v>
      </c>
      <c r="F1073" s="51" t="s">
        <v>363</v>
      </c>
    </row>
    <row r="1074" spans="1:10" x14ac:dyDescent="0.15">
      <c r="A1074" s="42">
        <v>42453</v>
      </c>
      <c r="B1074" s="69" t="s">
        <v>153</v>
      </c>
      <c r="C1074" s="69">
        <v>0</v>
      </c>
      <c r="D1074" s="69">
        <f t="shared" si="14"/>
        <v>100</v>
      </c>
      <c r="E1074" s="69">
        <f t="shared" si="15"/>
        <v>300</v>
      </c>
      <c r="F1074" s="51" t="s">
        <v>200</v>
      </c>
    </row>
    <row r="1075" spans="1:10" x14ac:dyDescent="0.15">
      <c r="A1075" s="42">
        <v>42458</v>
      </c>
      <c r="B1075" s="69" t="s">
        <v>372</v>
      </c>
      <c r="C1075" s="69">
        <v>0</v>
      </c>
      <c r="D1075" s="69">
        <f t="shared" si="14"/>
        <v>100</v>
      </c>
      <c r="E1075" s="69">
        <f t="shared" si="15"/>
        <v>300</v>
      </c>
      <c r="F1075" s="51" t="s">
        <v>198</v>
      </c>
    </row>
    <row r="1076" spans="1:10" x14ac:dyDescent="0.15">
      <c r="A1076" s="42">
        <v>42458</v>
      </c>
      <c r="B1076" s="69" t="s">
        <v>371</v>
      </c>
      <c r="C1076" s="69">
        <v>0</v>
      </c>
      <c r="D1076" s="69">
        <f t="shared" si="14"/>
        <v>100</v>
      </c>
      <c r="E1076" s="69">
        <f t="shared" si="15"/>
        <v>300</v>
      </c>
      <c r="F1076" s="51" t="s">
        <v>198</v>
      </c>
    </row>
    <row r="1077" spans="1:10" x14ac:dyDescent="0.15">
      <c r="A1077" s="42">
        <v>42459</v>
      </c>
      <c r="B1077" s="69" t="s">
        <v>373</v>
      </c>
      <c r="C1077" s="69">
        <v>0</v>
      </c>
      <c r="D1077" s="69">
        <f t="shared" si="14"/>
        <v>100</v>
      </c>
      <c r="E1077" s="69">
        <f t="shared" si="15"/>
        <v>300</v>
      </c>
      <c r="F1077" s="51" t="s">
        <v>198</v>
      </c>
    </row>
    <row r="1078" spans="1:10" x14ac:dyDescent="0.15">
      <c r="A1078" s="42">
        <v>42459</v>
      </c>
      <c r="B1078" s="69" t="s">
        <v>374</v>
      </c>
      <c r="C1078" s="69">
        <v>0</v>
      </c>
      <c r="D1078" s="69">
        <f t="shared" si="14"/>
        <v>100</v>
      </c>
      <c r="E1078" s="69">
        <f t="shared" si="15"/>
        <v>300</v>
      </c>
      <c r="F1078" s="51" t="s">
        <v>198</v>
      </c>
    </row>
    <row r="1079" spans="1:10" x14ac:dyDescent="0.15">
      <c r="A1079" s="42">
        <v>42459</v>
      </c>
      <c r="B1079" s="69" t="s">
        <v>375</v>
      </c>
      <c r="C1079" s="69">
        <v>0</v>
      </c>
      <c r="D1079" s="69">
        <f t="shared" si="14"/>
        <v>100</v>
      </c>
      <c r="E1079" s="69">
        <f t="shared" si="15"/>
        <v>300</v>
      </c>
      <c r="F1079" s="51" t="s">
        <v>198</v>
      </c>
    </row>
    <row r="1080" spans="1:10" x14ac:dyDescent="0.15">
      <c r="A1080" s="42">
        <v>42460</v>
      </c>
      <c r="B1080" s="69" t="s">
        <v>376</v>
      </c>
      <c r="C1080" s="69">
        <v>0</v>
      </c>
      <c r="D1080" s="69">
        <f t="shared" si="14"/>
        <v>100</v>
      </c>
      <c r="E1080" s="69">
        <f t="shared" si="15"/>
        <v>300</v>
      </c>
      <c r="F1080" s="51" t="s">
        <v>198</v>
      </c>
    </row>
    <row r="1081" spans="1:10" x14ac:dyDescent="0.15">
      <c r="A1081" s="42">
        <v>42460</v>
      </c>
      <c r="B1081" s="69" t="s">
        <v>161</v>
      </c>
      <c r="C1081" s="69">
        <v>0</v>
      </c>
      <c r="D1081" s="69" t="str">
        <f t="shared" si="14"/>
        <v/>
      </c>
      <c r="E1081" s="69" t="str">
        <f t="shared" si="15"/>
        <v/>
      </c>
      <c r="F1081" s="51" t="s">
        <v>200</v>
      </c>
      <c r="I1081" s="9"/>
      <c r="J1081" s="9"/>
    </row>
    <row r="1082" spans="1:10" x14ac:dyDescent="0.15">
      <c r="A1082" s="42">
        <v>42460</v>
      </c>
      <c r="B1082" s="69" t="s">
        <v>162</v>
      </c>
      <c r="C1082" s="69">
        <v>200</v>
      </c>
      <c r="D1082" s="69" t="str">
        <f t="shared" si="14"/>
        <v/>
      </c>
      <c r="E1082" s="69" t="str">
        <f t="shared" si="15"/>
        <v/>
      </c>
      <c r="F1082" s="51" t="s">
        <v>200</v>
      </c>
      <c r="I1082" s="9"/>
      <c r="J1082" s="9"/>
    </row>
    <row r="1083" spans="1:10" x14ac:dyDescent="0.15">
      <c r="A1083" s="42">
        <v>42460</v>
      </c>
      <c r="B1083" s="69" t="s">
        <v>170</v>
      </c>
      <c r="C1083" s="69">
        <v>1200</v>
      </c>
      <c r="D1083" s="69" t="str">
        <f t="shared" si="14"/>
        <v/>
      </c>
      <c r="E1083" s="69" t="str">
        <f t="shared" si="15"/>
        <v/>
      </c>
      <c r="F1083" s="51" t="s">
        <v>200</v>
      </c>
      <c r="I1083" s="9"/>
      <c r="J1083" s="9"/>
    </row>
    <row r="1084" spans="1:10" x14ac:dyDescent="0.15">
      <c r="A1084" s="42">
        <v>42460</v>
      </c>
      <c r="B1084" s="69" t="s">
        <v>377</v>
      </c>
      <c r="C1084" s="69">
        <v>0</v>
      </c>
      <c r="D1084" s="69">
        <f t="shared" si="14"/>
        <v>100</v>
      </c>
      <c r="E1084" s="69">
        <f t="shared" si="15"/>
        <v>300</v>
      </c>
      <c r="F1084" s="51" t="s">
        <v>198</v>
      </c>
    </row>
    <row r="1085" spans="1:10" x14ac:dyDescent="0.15">
      <c r="A1085" s="42">
        <v>42460</v>
      </c>
      <c r="B1085" s="69" t="s">
        <v>153</v>
      </c>
      <c r="C1085" s="69">
        <v>0</v>
      </c>
      <c r="D1085" s="69">
        <f t="shared" si="14"/>
        <v>100</v>
      </c>
      <c r="E1085" s="69">
        <f t="shared" si="15"/>
        <v>300</v>
      </c>
      <c r="F1085" s="51" t="s">
        <v>200</v>
      </c>
    </row>
    <row r="1086" spans="1:10" x14ac:dyDescent="0.15">
      <c r="A1086" s="42">
        <v>42465</v>
      </c>
      <c r="B1086" s="69" t="s">
        <v>378</v>
      </c>
      <c r="C1086" s="69">
        <v>0</v>
      </c>
      <c r="D1086" s="69">
        <f t="shared" si="14"/>
        <v>100</v>
      </c>
      <c r="E1086" s="69">
        <f t="shared" si="15"/>
        <v>300</v>
      </c>
      <c r="F1086" s="51" t="s">
        <v>198</v>
      </c>
    </row>
    <row r="1087" spans="1:10" x14ac:dyDescent="0.15">
      <c r="A1087" s="42">
        <v>42465</v>
      </c>
      <c r="B1087" s="69" t="s">
        <v>371</v>
      </c>
      <c r="C1087" s="69">
        <v>0</v>
      </c>
      <c r="D1087" s="69">
        <f t="shared" si="14"/>
        <v>100</v>
      </c>
      <c r="E1087" s="69">
        <f t="shared" si="15"/>
        <v>300</v>
      </c>
      <c r="F1087" s="51" t="s">
        <v>198</v>
      </c>
    </row>
    <row r="1088" spans="1:10" x14ac:dyDescent="0.15">
      <c r="A1088" s="42">
        <v>42466</v>
      </c>
      <c r="B1088" s="69" t="s">
        <v>373</v>
      </c>
      <c r="C1088" s="69">
        <v>0</v>
      </c>
      <c r="D1088" s="69">
        <f t="shared" si="14"/>
        <v>100</v>
      </c>
      <c r="E1088" s="69">
        <f t="shared" si="15"/>
        <v>300</v>
      </c>
      <c r="F1088" s="51" t="s">
        <v>198</v>
      </c>
    </row>
    <row r="1089" spans="1:10" x14ac:dyDescent="0.15">
      <c r="A1089" s="42">
        <v>42466</v>
      </c>
      <c r="B1089" s="69" t="s">
        <v>374</v>
      </c>
      <c r="C1089" s="69">
        <v>0</v>
      </c>
      <c r="D1089" s="69">
        <f t="shared" si="14"/>
        <v>100</v>
      </c>
      <c r="E1089" s="69">
        <f t="shared" si="15"/>
        <v>300</v>
      </c>
      <c r="F1089" s="51" t="s">
        <v>198</v>
      </c>
    </row>
    <row r="1090" spans="1:10" x14ac:dyDescent="0.15">
      <c r="A1090" s="42">
        <v>42466</v>
      </c>
      <c r="B1090" s="69" t="s">
        <v>375</v>
      </c>
      <c r="C1090" s="69">
        <v>0</v>
      </c>
      <c r="D1090" s="69">
        <f t="shared" si="14"/>
        <v>100</v>
      </c>
      <c r="E1090" s="69">
        <f t="shared" si="15"/>
        <v>300</v>
      </c>
      <c r="F1090" s="51" t="s">
        <v>198</v>
      </c>
    </row>
    <row r="1091" spans="1:10" x14ac:dyDescent="0.15">
      <c r="A1091" s="42">
        <v>42467</v>
      </c>
      <c r="B1091" s="69" t="s">
        <v>376</v>
      </c>
      <c r="C1091" s="69">
        <v>0</v>
      </c>
      <c r="D1091" s="69">
        <f t="shared" si="14"/>
        <v>100</v>
      </c>
      <c r="E1091" s="69">
        <f t="shared" si="15"/>
        <v>300</v>
      </c>
      <c r="F1091" s="51" t="s">
        <v>198</v>
      </c>
      <c r="I1091" s="9"/>
      <c r="J1091" s="9"/>
    </row>
    <row r="1092" spans="1:10" x14ac:dyDescent="0.15">
      <c r="A1092" s="42">
        <v>42467</v>
      </c>
      <c r="B1092" s="69" t="s">
        <v>379</v>
      </c>
      <c r="C1092" s="69">
        <v>100</v>
      </c>
      <c r="D1092" s="69" t="str">
        <f t="shared" si="14"/>
        <v/>
      </c>
      <c r="E1092" s="69" t="str">
        <f t="shared" si="15"/>
        <v/>
      </c>
      <c r="F1092" s="51" t="s">
        <v>200</v>
      </c>
      <c r="I1092" s="9"/>
      <c r="J1092" s="9"/>
    </row>
    <row r="1093" spans="1:10" x14ac:dyDescent="0.15">
      <c r="A1093" s="42">
        <v>42467</v>
      </c>
      <c r="B1093" s="69" t="s">
        <v>380</v>
      </c>
      <c r="C1093" s="69">
        <v>0</v>
      </c>
      <c r="D1093" s="69" t="str">
        <f t="shared" si="14"/>
        <v/>
      </c>
      <c r="E1093" s="69" t="str">
        <f t="shared" si="15"/>
        <v/>
      </c>
      <c r="F1093" s="51" t="s">
        <v>200</v>
      </c>
      <c r="I1093" s="9"/>
      <c r="J1093" s="9"/>
    </row>
    <row r="1094" spans="1:10" x14ac:dyDescent="0.15">
      <c r="A1094" s="42">
        <v>42467</v>
      </c>
      <c r="B1094" s="69" t="s">
        <v>377</v>
      </c>
      <c r="C1094" s="69">
        <v>0</v>
      </c>
      <c r="D1094" s="69">
        <f t="shared" si="14"/>
        <v>100</v>
      </c>
      <c r="E1094" s="69">
        <f t="shared" si="15"/>
        <v>300</v>
      </c>
      <c r="F1094" s="51" t="s">
        <v>198</v>
      </c>
      <c r="I1094" s="9"/>
      <c r="J1094" s="9"/>
    </row>
    <row r="1095" spans="1:10" x14ac:dyDescent="0.15">
      <c r="A1095" s="42">
        <v>42467</v>
      </c>
      <c r="B1095" s="69" t="s">
        <v>381</v>
      </c>
      <c r="C1095" s="69">
        <v>0</v>
      </c>
      <c r="D1095" s="69">
        <f t="shared" si="14"/>
        <v>100</v>
      </c>
      <c r="E1095" s="69">
        <f t="shared" si="15"/>
        <v>300</v>
      </c>
      <c r="F1095" s="51" t="s">
        <v>200</v>
      </c>
      <c r="I1095" s="9"/>
      <c r="J1095" s="9"/>
    </row>
    <row r="1096" spans="1:10" x14ac:dyDescent="0.15">
      <c r="A1096" s="42">
        <v>42472</v>
      </c>
      <c r="B1096" s="69" t="s">
        <v>378</v>
      </c>
      <c r="C1096" s="69">
        <v>0</v>
      </c>
      <c r="D1096" s="69">
        <f t="shared" si="14"/>
        <v>100</v>
      </c>
      <c r="E1096" s="69">
        <f t="shared" si="15"/>
        <v>300</v>
      </c>
      <c r="F1096" s="51" t="s">
        <v>198</v>
      </c>
      <c r="I1096" s="9"/>
      <c r="J1096" s="9"/>
    </row>
    <row r="1097" spans="1:10" x14ac:dyDescent="0.15">
      <c r="A1097" s="42">
        <v>42472</v>
      </c>
      <c r="B1097" s="69" t="s">
        <v>371</v>
      </c>
      <c r="C1097" s="69">
        <v>0</v>
      </c>
      <c r="D1097" s="69">
        <f t="shared" si="14"/>
        <v>100</v>
      </c>
      <c r="E1097" s="69">
        <f t="shared" si="15"/>
        <v>300</v>
      </c>
      <c r="F1097" s="51" t="s">
        <v>198</v>
      </c>
      <c r="I1097" s="9"/>
      <c r="J1097" s="9"/>
    </row>
    <row r="1098" spans="1:10" x14ac:dyDescent="0.15">
      <c r="A1098" s="42">
        <v>42473</v>
      </c>
      <c r="B1098" s="69" t="s">
        <v>373</v>
      </c>
      <c r="C1098" s="69">
        <v>0</v>
      </c>
      <c r="D1098" s="69">
        <f t="shared" si="14"/>
        <v>100</v>
      </c>
      <c r="E1098" s="69">
        <f t="shared" si="15"/>
        <v>300</v>
      </c>
      <c r="F1098" s="51" t="s">
        <v>198</v>
      </c>
      <c r="I1098" s="9"/>
      <c r="J1098" s="9"/>
    </row>
    <row r="1099" spans="1:10" x14ac:dyDescent="0.15">
      <c r="A1099" s="42">
        <v>42473</v>
      </c>
      <c r="B1099" s="69" t="s">
        <v>374</v>
      </c>
      <c r="C1099" s="69">
        <v>0</v>
      </c>
      <c r="D1099" s="69">
        <f t="shared" si="14"/>
        <v>100</v>
      </c>
      <c r="E1099" s="69">
        <f t="shared" si="15"/>
        <v>300</v>
      </c>
      <c r="F1099" s="51" t="s">
        <v>198</v>
      </c>
      <c r="I1099" s="9"/>
      <c r="J1099" s="9"/>
    </row>
    <row r="1100" spans="1:10" x14ac:dyDescent="0.15">
      <c r="A1100" s="42">
        <v>42473</v>
      </c>
      <c r="B1100" s="69" t="s">
        <v>375</v>
      </c>
      <c r="C1100" s="69">
        <v>0</v>
      </c>
      <c r="D1100" s="69">
        <f t="shared" si="14"/>
        <v>100</v>
      </c>
      <c r="E1100" s="69">
        <f t="shared" si="15"/>
        <v>300</v>
      </c>
      <c r="F1100" s="51" t="s">
        <v>198</v>
      </c>
      <c r="I1100" s="9"/>
      <c r="J1100" s="9"/>
    </row>
    <row r="1101" spans="1:10" x14ac:dyDescent="0.15">
      <c r="A1101" s="42">
        <v>42474</v>
      </c>
      <c r="B1101" s="69" t="s">
        <v>376</v>
      </c>
      <c r="C1101" s="69">
        <v>0</v>
      </c>
      <c r="D1101" s="69">
        <f t="shared" si="14"/>
        <v>100</v>
      </c>
      <c r="E1101" s="69">
        <f t="shared" si="15"/>
        <v>300</v>
      </c>
      <c r="F1101" s="51" t="s">
        <v>198</v>
      </c>
      <c r="I1101" s="9"/>
      <c r="J1101" s="9"/>
    </row>
    <row r="1102" spans="1:10" x14ac:dyDescent="0.15">
      <c r="A1102" s="42">
        <v>42474</v>
      </c>
      <c r="B1102" s="69" t="s">
        <v>382</v>
      </c>
      <c r="C1102" s="69">
        <v>0</v>
      </c>
      <c r="D1102" s="69" t="str">
        <f t="shared" si="14"/>
        <v/>
      </c>
      <c r="E1102" s="69" t="str">
        <f t="shared" si="15"/>
        <v/>
      </c>
      <c r="F1102" s="51" t="s">
        <v>200</v>
      </c>
      <c r="I1102" s="9"/>
      <c r="J1102" s="9"/>
    </row>
    <row r="1103" spans="1:10" x14ac:dyDescent="0.15">
      <c r="A1103" s="42">
        <v>42474</v>
      </c>
      <c r="B1103" s="69" t="s">
        <v>383</v>
      </c>
      <c r="C1103" s="69">
        <v>180</v>
      </c>
      <c r="D1103" s="69" t="str">
        <f t="shared" si="14"/>
        <v/>
      </c>
      <c r="E1103" s="69" t="str">
        <f t="shared" si="15"/>
        <v/>
      </c>
      <c r="F1103" s="51" t="s">
        <v>200</v>
      </c>
      <c r="I1103" s="9"/>
      <c r="J1103" s="9"/>
    </row>
    <row r="1104" spans="1:10" x14ac:dyDescent="0.15">
      <c r="A1104" s="42">
        <v>42474</v>
      </c>
      <c r="B1104" s="69" t="s">
        <v>384</v>
      </c>
      <c r="C1104" s="69">
        <v>550</v>
      </c>
      <c r="D1104" s="69" t="str">
        <f t="shared" si="14"/>
        <v/>
      </c>
      <c r="E1104" s="69" t="str">
        <f t="shared" si="15"/>
        <v/>
      </c>
      <c r="F1104" s="51" t="s">
        <v>200</v>
      </c>
      <c r="I1104" s="9"/>
      <c r="J1104" s="9"/>
    </row>
    <row r="1105" spans="1:10" x14ac:dyDescent="0.15">
      <c r="A1105" s="42">
        <v>42474</v>
      </c>
      <c r="B1105" s="69" t="s">
        <v>377</v>
      </c>
      <c r="C1105" s="69">
        <v>0</v>
      </c>
      <c r="D1105" s="69">
        <f t="shared" si="14"/>
        <v>100</v>
      </c>
      <c r="E1105" s="69">
        <f t="shared" si="15"/>
        <v>300</v>
      </c>
      <c r="F1105" s="51" t="s">
        <v>198</v>
      </c>
      <c r="I1105" s="9"/>
      <c r="J1105" s="9"/>
    </row>
    <row r="1106" spans="1:10" x14ac:dyDescent="0.15">
      <c r="A1106" s="42">
        <v>42474</v>
      </c>
      <c r="B1106" s="69" t="s">
        <v>381</v>
      </c>
      <c r="C1106" s="69">
        <v>3</v>
      </c>
      <c r="D1106" s="69">
        <f t="shared" si="14"/>
        <v>100</v>
      </c>
      <c r="E1106" s="69">
        <f t="shared" si="15"/>
        <v>300</v>
      </c>
      <c r="F1106" s="51" t="s">
        <v>200</v>
      </c>
      <c r="I1106" s="9"/>
      <c r="J1106" s="9"/>
    </row>
    <row r="1107" spans="1:10" x14ac:dyDescent="0.15">
      <c r="A1107" s="42">
        <v>42479</v>
      </c>
      <c r="B1107" s="69" t="s">
        <v>378</v>
      </c>
      <c r="C1107" s="69">
        <v>0</v>
      </c>
      <c r="D1107" s="69">
        <f t="shared" si="14"/>
        <v>100</v>
      </c>
      <c r="E1107" s="69">
        <f t="shared" si="15"/>
        <v>300</v>
      </c>
      <c r="F1107" s="51" t="s">
        <v>198</v>
      </c>
      <c r="I1107" s="9"/>
      <c r="J1107" s="9"/>
    </row>
    <row r="1108" spans="1:10" x14ac:dyDescent="0.15">
      <c r="A1108" s="42">
        <v>42479</v>
      </c>
      <c r="B1108" s="69" t="s">
        <v>379</v>
      </c>
      <c r="C1108" s="69">
        <v>500</v>
      </c>
      <c r="D1108" s="69" t="str">
        <f t="shared" si="14"/>
        <v/>
      </c>
      <c r="E1108" s="69" t="str">
        <f t="shared" si="15"/>
        <v/>
      </c>
      <c r="F1108" s="51" t="s">
        <v>200</v>
      </c>
      <c r="I1108" s="9"/>
      <c r="J1108" s="9"/>
    </row>
    <row r="1109" spans="1:10" x14ac:dyDescent="0.15">
      <c r="A1109" s="42">
        <v>42479</v>
      </c>
      <c r="B1109" s="69" t="s">
        <v>380</v>
      </c>
      <c r="C1109" s="69">
        <v>0</v>
      </c>
      <c r="D1109" s="69" t="str">
        <f t="shared" si="14"/>
        <v/>
      </c>
      <c r="E1109" s="69" t="str">
        <f t="shared" si="15"/>
        <v/>
      </c>
      <c r="F1109" s="51" t="s">
        <v>200</v>
      </c>
      <c r="I1109" s="9"/>
      <c r="J1109" s="9"/>
    </row>
    <row r="1110" spans="1:10" x14ac:dyDescent="0.15">
      <c r="A1110" s="42">
        <v>42479</v>
      </c>
      <c r="B1110" s="69" t="s">
        <v>371</v>
      </c>
      <c r="C1110" s="69">
        <v>0</v>
      </c>
      <c r="D1110" s="69">
        <f t="shared" si="14"/>
        <v>100</v>
      </c>
      <c r="E1110" s="69">
        <f t="shared" si="15"/>
        <v>300</v>
      </c>
      <c r="F1110" s="51" t="s">
        <v>198</v>
      </c>
      <c r="I1110" s="9"/>
      <c r="J1110" s="9"/>
    </row>
    <row r="1111" spans="1:10" x14ac:dyDescent="0.15">
      <c r="A1111" s="42">
        <v>42479</v>
      </c>
      <c r="B1111" s="69" t="s">
        <v>381</v>
      </c>
      <c r="C1111" s="69">
        <v>4</v>
      </c>
      <c r="D1111" s="69">
        <f t="shared" si="14"/>
        <v>100</v>
      </c>
      <c r="E1111" s="69">
        <f t="shared" si="15"/>
        <v>300</v>
      </c>
      <c r="F1111" s="51" t="s">
        <v>200</v>
      </c>
      <c r="I1111" s="9"/>
      <c r="J1111" s="9"/>
    </row>
    <row r="1112" spans="1:10" x14ac:dyDescent="0.15">
      <c r="A1112" s="42">
        <v>42480</v>
      </c>
      <c r="B1112" s="69" t="s">
        <v>373</v>
      </c>
      <c r="C1112" s="69">
        <v>0</v>
      </c>
      <c r="D1112" s="69">
        <f t="shared" si="14"/>
        <v>100</v>
      </c>
      <c r="E1112" s="69">
        <f t="shared" si="15"/>
        <v>300</v>
      </c>
      <c r="F1112" s="51" t="s">
        <v>198</v>
      </c>
      <c r="I1112" s="9"/>
      <c r="J1112" s="9"/>
    </row>
    <row r="1113" spans="1:10" x14ac:dyDescent="0.15">
      <c r="A1113" s="42">
        <v>42480</v>
      </c>
      <c r="B1113" s="69" t="s">
        <v>374</v>
      </c>
      <c r="C1113" s="69">
        <v>0</v>
      </c>
      <c r="D1113" s="69">
        <f t="shared" si="14"/>
        <v>100</v>
      </c>
      <c r="E1113" s="69">
        <f t="shared" si="15"/>
        <v>300</v>
      </c>
      <c r="F1113" s="51" t="s">
        <v>198</v>
      </c>
      <c r="I1113" s="9"/>
      <c r="J1113" s="9"/>
    </row>
    <row r="1114" spans="1:10" x14ac:dyDescent="0.15">
      <c r="A1114" s="42">
        <v>42480</v>
      </c>
      <c r="B1114" s="69" t="s">
        <v>375</v>
      </c>
      <c r="C1114" s="69">
        <v>0</v>
      </c>
      <c r="D1114" s="69">
        <f t="shared" si="14"/>
        <v>100</v>
      </c>
      <c r="E1114" s="69">
        <f t="shared" si="15"/>
        <v>300</v>
      </c>
      <c r="F1114" s="51" t="s">
        <v>198</v>
      </c>
      <c r="I1114" s="9"/>
      <c r="J1114" s="9"/>
    </row>
    <row r="1115" spans="1:10" x14ac:dyDescent="0.15">
      <c r="A1115" s="42">
        <v>42481</v>
      </c>
      <c r="B1115" s="69" t="s">
        <v>376</v>
      </c>
      <c r="C1115" s="69">
        <v>0</v>
      </c>
      <c r="D1115" s="69">
        <f t="shared" si="14"/>
        <v>100</v>
      </c>
      <c r="E1115" s="69">
        <f t="shared" si="15"/>
        <v>300</v>
      </c>
      <c r="F1115" s="51" t="s">
        <v>198</v>
      </c>
      <c r="I1115" s="9"/>
      <c r="J1115" s="9"/>
    </row>
    <row r="1116" spans="1:10" x14ac:dyDescent="0.15">
      <c r="A1116" s="44">
        <v>42481</v>
      </c>
      <c r="B1116" s="68" t="s">
        <v>367</v>
      </c>
      <c r="C1116" s="69">
        <v>0</v>
      </c>
      <c r="D1116" s="69">
        <f t="shared" si="14"/>
        <v>100</v>
      </c>
      <c r="E1116" s="69">
        <f t="shared" si="15"/>
        <v>300</v>
      </c>
      <c r="F1116" s="33" t="s">
        <v>369</v>
      </c>
      <c r="I1116" s="9"/>
      <c r="J1116" s="9"/>
    </row>
    <row r="1117" spans="1:10" x14ac:dyDescent="0.15">
      <c r="A1117" s="44">
        <v>42481</v>
      </c>
      <c r="B1117" s="68" t="s">
        <v>364</v>
      </c>
      <c r="C1117" s="69">
        <v>0</v>
      </c>
      <c r="D1117" s="69">
        <f t="shared" si="14"/>
        <v>100</v>
      </c>
      <c r="E1117" s="69">
        <f t="shared" si="15"/>
        <v>300</v>
      </c>
      <c r="F1117" s="33" t="s">
        <v>369</v>
      </c>
      <c r="I1117" s="9"/>
      <c r="J1117" s="9"/>
    </row>
    <row r="1118" spans="1:10" x14ac:dyDescent="0.15">
      <c r="A1118" s="42">
        <v>42481</v>
      </c>
      <c r="B1118" s="69" t="s">
        <v>377</v>
      </c>
      <c r="C1118" s="69">
        <v>0</v>
      </c>
      <c r="D1118" s="69">
        <f t="shared" si="14"/>
        <v>100</v>
      </c>
      <c r="E1118" s="69">
        <f t="shared" si="15"/>
        <v>300</v>
      </c>
      <c r="F1118" s="24" t="s">
        <v>198</v>
      </c>
      <c r="I1118" s="9"/>
      <c r="J1118" s="9"/>
    </row>
    <row r="1119" spans="1:10" x14ac:dyDescent="0.15">
      <c r="A1119" s="44">
        <v>42481</v>
      </c>
      <c r="B1119" s="68" t="s">
        <v>365</v>
      </c>
      <c r="C1119" s="69">
        <v>0</v>
      </c>
      <c r="D1119" s="69">
        <f t="shared" si="14"/>
        <v>100</v>
      </c>
      <c r="E1119" s="69">
        <f t="shared" si="15"/>
        <v>300</v>
      </c>
      <c r="F1119" s="33" t="s">
        <v>369</v>
      </c>
      <c r="I1119" s="9"/>
      <c r="J1119" s="9"/>
    </row>
    <row r="1120" spans="1:10" x14ac:dyDescent="0.15">
      <c r="A1120" s="44">
        <v>42481</v>
      </c>
      <c r="B1120" s="68" t="s">
        <v>366</v>
      </c>
      <c r="C1120" s="69">
        <v>0</v>
      </c>
      <c r="D1120" s="69">
        <f t="shared" si="14"/>
        <v>100</v>
      </c>
      <c r="E1120" s="69">
        <f t="shared" si="15"/>
        <v>300</v>
      </c>
      <c r="F1120" s="33" t="s">
        <v>369</v>
      </c>
      <c r="I1120" s="9"/>
      <c r="J1120" s="9"/>
    </row>
    <row r="1121" spans="1:10" x14ac:dyDescent="0.15">
      <c r="A1121" s="42">
        <v>42486</v>
      </c>
      <c r="B1121" s="69" t="s">
        <v>378</v>
      </c>
      <c r="C1121" s="69">
        <v>0</v>
      </c>
      <c r="D1121" s="69">
        <f t="shared" si="14"/>
        <v>100</v>
      </c>
      <c r="E1121" s="69">
        <f t="shared" si="15"/>
        <v>300</v>
      </c>
      <c r="F1121" s="51" t="s">
        <v>198</v>
      </c>
      <c r="I1121" s="9"/>
      <c r="J1121" s="9"/>
    </row>
    <row r="1122" spans="1:10" x14ac:dyDescent="0.15">
      <c r="A1122" s="42">
        <v>42486</v>
      </c>
      <c r="B1122" s="69" t="s">
        <v>371</v>
      </c>
      <c r="C1122" s="69">
        <v>0</v>
      </c>
      <c r="D1122" s="69">
        <f t="shared" si="14"/>
        <v>100</v>
      </c>
      <c r="E1122" s="69">
        <f t="shared" si="15"/>
        <v>300</v>
      </c>
      <c r="F1122" s="51" t="s">
        <v>198</v>
      </c>
      <c r="I1122" s="9"/>
      <c r="J1122" s="9"/>
    </row>
    <row r="1123" spans="1:10" x14ac:dyDescent="0.15">
      <c r="A1123" s="42">
        <v>42487</v>
      </c>
      <c r="B1123" s="69" t="s">
        <v>373</v>
      </c>
      <c r="C1123" s="69">
        <v>0</v>
      </c>
      <c r="D1123" s="69">
        <f t="shared" si="14"/>
        <v>100</v>
      </c>
      <c r="E1123" s="69">
        <f t="shared" si="15"/>
        <v>300</v>
      </c>
      <c r="F1123" s="51" t="s">
        <v>198</v>
      </c>
      <c r="I1123" s="9"/>
      <c r="J1123" s="9"/>
    </row>
    <row r="1124" spans="1:10" x14ac:dyDescent="0.15">
      <c r="A1124" s="42">
        <v>42487</v>
      </c>
      <c r="B1124" s="69" t="s">
        <v>374</v>
      </c>
      <c r="C1124" s="69">
        <v>0</v>
      </c>
      <c r="D1124" s="69">
        <f t="shared" si="14"/>
        <v>100</v>
      </c>
      <c r="E1124" s="69">
        <f t="shared" si="15"/>
        <v>300</v>
      </c>
      <c r="F1124" s="51" t="s">
        <v>198</v>
      </c>
      <c r="I1124" s="9"/>
      <c r="J1124" s="9"/>
    </row>
    <row r="1125" spans="1:10" x14ac:dyDescent="0.15">
      <c r="A1125" s="42">
        <v>42487</v>
      </c>
      <c r="B1125" s="69" t="s">
        <v>375</v>
      </c>
      <c r="C1125" s="69">
        <v>0</v>
      </c>
      <c r="D1125" s="69">
        <f t="shared" si="14"/>
        <v>100</v>
      </c>
      <c r="E1125" s="69">
        <f t="shared" si="15"/>
        <v>300</v>
      </c>
      <c r="F1125" s="51" t="s">
        <v>198</v>
      </c>
      <c r="I1125" s="9"/>
      <c r="J1125" s="9"/>
    </row>
    <row r="1126" spans="1:10" x14ac:dyDescent="0.15">
      <c r="A1126" s="42">
        <v>42488</v>
      </c>
      <c r="B1126" s="69" t="s">
        <v>376</v>
      </c>
      <c r="C1126" s="69">
        <v>0</v>
      </c>
      <c r="D1126" s="69">
        <f t="shared" si="14"/>
        <v>100</v>
      </c>
      <c r="E1126" s="69">
        <f t="shared" si="15"/>
        <v>300</v>
      </c>
      <c r="F1126" s="51" t="s">
        <v>198</v>
      </c>
      <c r="I1126" s="9"/>
      <c r="J1126" s="9"/>
    </row>
    <row r="1127" spans="1:10" x14ac:dyDescent="0.15">
      <c r="A1127" s="42">
        <v>42488</v>
      </c>
      <c r="B1127" s="69" t="s">
        <v>382</v>
      </c>
      <c r="C1127" s="69">
        <v>0</v>
      </c>
      <c r="D1127" s="69" t="str">
        <f t="shared" si="14"/>
        <v/>
      </c>
      <c r="E1127" s="69" t="str">
        <f t="shared" si="15"/>
        <v/>
      </c>
      <c r="F1127" s="51" t="s">
        <v>200</v>
      </c>
      <c r="I1127" s="9"/>
      <c r="J1127" s="9"/>
    </row>
    <row r="1128" spans="1:10" x14ac:dyDescent="0.15">
      <c r="A1128" s="42">
        <v>42488</v>
      </c>
      <c r="B1128" s="69" t="s">
        <v>383</v>
      </c>
      <c r="C1128" s="69">
        <v>600</v>
      </c>
      <c r="D1128" s="69" t="str">
        <f t="shared" si="14"/>
        <v/>
      </c>
      <c r="E1128" s="69" t="str">
        <f t="shared" si="15"/>
        <v/>
      </c>
      <c r="F1128" s="51" t="s">
        <v>200</v>
      </c>
      <c r="I1128" s="9"/>
      <c r="J1128" s="9"/>
    </row>
    <row r="1129" spans="1:10" x14ac:dyDescent="0.15">
      <c r="A1129" s="42">
        <v>42488</v>
      </c>
      <c r="B1129" s="69" t="s">
        <v>384</v>
      </c>
      <c r="C1129" s="69">
        <v>4500</v>
      </c>
      <c r="D1129" s="69" t="str">
        <f t="shared" si="14"/>
        <v/>
      </c>
      <c r="E1129" s="69" t="str">
        <f t="shared" si="15"/>
        <v/>
      </c>
      <c r="F1129" s="51" t="s">
        <v>200</v>
      </c>
      <c r="I1129" s="9"/>
      <c r="J1129" s="9"/>
    </row>
    <row r="1130" spans="1:10" x14ac:dyDescent="0.15">
      <c r="A1130" s="42">
        <v>42488</v>
      </c>
      <c r="B1130" s="69" t="s">
        <v>377</v>
      </c>
      <c r="C1130" s="69">
        <v>0</v>
      </c>
      <c r="D1130" s="69">
        <f t="shared" ref="D1130:D1153" si="16">IF(OR(B1130="",B1130="Lab1",B1130="Lab2",B1130="Lab3",B1130="Lab4",B1130="Lab5",B1130="Lab6",B1130="Lab7",B1130="Lab8",B1130="Lab9",B1130="Lab10"),"",100)</f>
        <v>100</v>
      </c>
      <c r="E1130" s="69">
        <f t="shared" ref="E1130:E1153" si="17">IF(OR(B1130="",B1130="Lab1",B1130="Lab2",B1130="Lab3",B1130="Lab4",B1130="Lab5",B1130="Lab6",B1130="Lab7",B1130="Lab8",B1130="Lab9",B1130="Lab10"),"",300)</f>
        <v>300</v>
      </c>
      <c r="F1130" s="51" t="s">
        <v>198</v>
      </c>
      <c r="I1130" s="9"/>
      <c r="J1130" s="9"/>
    </row>
    <row r="1131" spans="1:10" x14ac:dyDescent="0.15">
      <c r="A1131" s="42">
        <v>42488</v>
      </c>
      <c r="B1131" s="69" t="s">
        <v>381</v>
      </c>
      <c r="C1131" s="69">
        <v>0</v>
      </c>
      <c r="D1131" s="69">
        <f t="shared" si="16"/>
        <v>100</v>
      </c>
      <c r="E1131" s="69">
        <f t="shared" si="17"/>
        <v>300</v>
      </c>
      <c r="F1131" s="51" t="s">
        <v>200</v>
      </c>
      <c r="I1131" s="9"/>
      <c r="J1131" s="9"/>
    </row>
    <row r="1132" spans="1:10" x14ac:dyDescent="0.15">
      <c r="A1132" s="42">
        <v>42495</v>
      </c>
      <c r="B1132" s="69" t="s">
        <v>373</v>
      </c>
      <c r="C1132" s="69">
        <v>0</v>
      </c>
      <c r="D1132" s="69">
        <f t="shared" si="16"/>
        <v>100</v>
      </c>
      <c r="E1132" s="69">
        <f t="shared" si="17"/>
        <v>300</v>
      </c>
      <c r="F1132" s="51" t="s">
        <v>200</v>
      </c>
      <c r="I1132" s="9"/>
      <c r="J1132" s="9"/>
    </row>
    <row r="1133" spans="1:10" x14ac:dyDescent="0.15">
      <c r="A1133" s="42">
        <v>42495</v>
      </c>
      <c r="B1133" s="69" t="s">
        <v>376</v>
      </c>
      <c r="C1133" s="69">
        <v>0</v>
      </c>
      <c r="D1133" s="69">
        <f t="shared" si="16"/>
        <v>100</v>
      </c>
      <c r="E1133" s="69">
        <f t="shared" si="17"/>
        <v>300</v>
      </c>
      <c r="F1133" s="51" t="s">
        <v>200</v>
      </c>
      <c r="I1133" s="9"/>
      <c r="J1133" s="9"/>
    </row>
    <row r="1134" spans="1:10" x14ac:dyDescent="0.15">
      <c r="A1134" s="42">
        <v>42495</v>
      </c>
      <c r="B1134" s="69" t="s">
        <v>378</v>
      </c>
      <c r="C1134" s="69">
        <v>0</v>
      </c>
      <c r="D1134" s="69">
        <f t="shared" si="16"/>
        <v>100</v>
      </c>
      <c r="E1134" s="69">
        <f t="shared" si="17"/>
        <v>300</v>
      </c>
      <c r="F1134" s="33" t="s">
        <v>385</v>
      </c>
      <c r="I1134" s="9"/>
      <c r="J1134" s="9"/>
    </row>
    <row r="1135" spans="1:10" x14ac:dyDescent="0.15">
      <c r="A1135" s="42">
        <v>42495</v>
      </c>
      <c r="B1135" s="69" t="s">
        <v>374</v>
      </c>
      <c r="C1135" s="69">
        <v>0</v>
      </c>
      <c r="D1135" s="69">
        <f t="shared" si="16"/>
        <v>100</v>
      </c>
      <c r="E1135" s="69">
        <f t="shared" si="17"/>
        <v>300</v>
      </c>
      <c r="F1135" s="51" t="s">
        <v>200</v>
      </c>
      <c r="I1135" s="9"/>
      <c r="J1135" s="9"/>
    </row>
    <row r="1136" spans="1:10" x14ac:dyDescent="0.15">
      <c r="A1136" s="42">
        <v>42495</v>
      </c>
      <c r="B1136" s="69" t="s">
        <v>379</v>
      </c>
      <c r="C1136" s="69">
        <v>200</v>
      </c>
      <c r="D1136" s="69" t="str">
        <f t="shared" si="16"/>
        <v/>
      </c>
      <c r="E1136" s="69" t="str">
        <f t="shared" si="17"/>
        <v/>
      </c>
      <c r="F1136" s="51" t="s">
        <v>200</v>
      </c>
      <c r="I1136" s="9"/>
      <c r="J1136" s="9"/>
    </row>
    <row r="1137" spans="1:10" x14ac:dyDescent="0.15">
      <c r="A1137" s="42">
        <v>42495</v>
      </c>
      <c r="B1137" s="69" t="s">
        <v>380</v>
      </c>
      <c r="C1137" s="69">
        <v>0</v>
      </c>
      <c r="D1137" s="69" t="str">
        <f t="shared" si="16"/>
        <v/>
      </c>
      <c r="E1137" s="69" t="str">
        <f t="shared" si="17"/>
        <v/>
      </c>
      <c r="F1137" s="51" t="s">
        <v>200</v>
      </c>
      <c r="I1137" s="9"/>
      <c r="J1137" s="9"/>
    </row>
    <row r="1138" spans="1:10" x14ac:dyDescent="0.15">
      <c r="A1138" s="42">
        <v>42495</v>
      </c>
      <c r="B1138" s="69" t="s">
        <v>371</v>
      </c>
      <c r="C1138" s="69">
        <v>0</v>
      </c>
      <c r="D1138" s="69">
        <f t="shared" si="16"/>
        <v>100</v>
      </c>
      <c r="E1138" s="69">
        <f t="shared" si="17"/>
        <v>300</v>
      </c>
      <c r="F1138" s="33" t="s">
        <v>385</v>
      </c>
      <c r="I1138" s="9"/>
      <c r="J1138" s="9"/>
    </row>
    <row r="1139" spans="1:10" x14ac:dyDescent="0.15">
      <c r="A1139" s="42">
        <v>42495</v>
      </c>
      <c r="B1139" s="69" t="s">
        <v>377</v>
      </c>
      <c r="C1139" s="69">
        <v>0</v>
      </c>
      <c r="D1139" s="69">
        <f t="shared" si="16"/>
        <v>100</v>
      </c>
      <c r="E1139" s="69">
        <f t="shared" si="17"/>
        <v>300</v>
      </c>
      <c r="F1139" s="51" t="s">
        <v>200</v>
      </c>
      <c r="I1139" s="9"/>
      <c r="J1139" s="9"/>
    </row>
    <row r="1140" spans="1:10" x14ac:dyDescent="0.15">
      <c r="A1140" s="42">
        <v>42495</v>
      </c>
      <c r="B1140" s="69" t="s">
        <v>375</v>
      </c>
      <c r="C1140" s="69">
        <v>0</v>
      </c>
      <c r="D1140" s="69">
        <f t="shared" si="16"/>
        <v>100</v>
      </c>
      <c r="E1140" s="69">
        <f t="shared" si="17"/>
        <v>300</v>
      </c>
      <c r="F1140" s="33" t="s">
        <v>385</v>
      </c>
      <c r="I1140" s="9"/>
      <c r="J1140" s="9"/>
    </row>
    <row r="1141" spans="1:10" x14ac:dyDescent="0.15">
      <c r="A1141" s="42">
        <v>42495</v>
      </c>
      <c r="B1141" s="69" t="s">
        <v>381</v>
      </c>
      <c r="C1141" s="69">
        <v>0</v>
      </c>
      <c r="D1141" s="69">
        <f t="shared" si="16"/>
        <v>100</v>
      </c>
      <c r="E1141" s="69">
        <f t="shared" si="17"/>
        <v>300</v>
      </c>
      <c r="F1141" s="51" t="s">
        <v>200</v>
      </c>
      <c r="I1141" s="9"/>
      <c r="J1141" s="9"/>
    </row>
    <row r="1142" spans="1:10" x14ac:dyDescent="0.15">
      <c r="A1142" s="42">
        <v>42502</v>
      </c>
      <c r="B1142" s="69" t="s">
        <v>43</v>
      </c>
      <c r="C1142" s="69">
        <v>1</v>
      </c>
      <c r="D1142" s="69">
        <f t="shared" si="16"/>
        <v>100</v>
      </c>
      <c r="E1142" s="69">
        <f t="shared" si="17"/>
        <v>300</v>
      </c>
      <c r="F1142" s="51" t="s">
        <v>200</v>
      </c>
      <c r="I1142" s="9"/>
      <c r="J1142" s="9"/>
    </row>
    <row r="1143" spans="1:10" x14ac:dyDescent="0.15">
      <c r="A1143" s="42">
        <v>42502</v>
      </c>
      <c r="B1143" s="69" t="s">
        <v>44</v>
      </c>
      <c r="C1143" s="69">
        <v>0</v>
      </c>
      <c r="D1143" s="69">
        <f t="shared" si="16"/>
        <v>100</v>
      </c>
      <c r="E1143" s="69">
        <f t="shared" si="17"/>
        <v>300</v>
      </c>
      <c r="F1143" s="51" t="s">
        <v>200</v>
      </c>
      <c r="I1143" s="9"/>
      <c r="J1143" s="9"/>
    </row>
    <row r="1144" spans="1:10" x14ac:dyDescent="0.15">
      <c r="A1144" s="42">
        <v>42502</v>
      </c>
      <c r="B1144" s="69" t="s">
        <v>45</v>
      </c>
      <c r="C1144" s="69">
        <v>0</v>
      </c>
      <c r="D1144" s="69">
        <f t="shared" si="16"/>
        <v>100</v>
      </c>
      <c r="E1144" s="69">
        <f t="shared" si="17"/>
        <v>300</v>
      </c>
      <c r="F1144" s="51" t="s">
        <v>200</v>
      </c>
      <c r="I1144" s="9"/>
      <c r="J1144" s="9"/>
    </row>
    <row r="1145" spans="1:10" x14ac:dyDescent="0.15">
      <c r="A1145" s="42">
        <v>42502</v>
      </c>
      <c r="B1145" s="69" t="s">
        <v>46</v>
      </c>
      <c r="C1145" s="69">
        <v>0</v>
      </c>
      <c r="D1145" s="69">
        <f t="shared" si="16"/>
        <v>100</v>
      </c>
      <c r="E1145" s="69">
        <f t="shared" si="17"/>
        <v>300</v>
      </c>
      <c r="F1145" s="51" t="s">
        <v>200</v>
      </c>
      <c r="I1145" s="9"/>
      <c r="J1145" s="9"/>
    </row>
    <row r="1146" spans="1:10" x14ac:dyDescent="0.15">
      <c r="A1146" s="42">
        <v>42502</v>
      </c>
      <c r="B1146" s="69" t="s">
        <v>47</v>
      </c>
      <c r="C1146" s="69">
        <v>1</v>
      </c>
      <c r="D1146" s="69">
        <f t="shared" si="16"/>
        <v>100</v>
      </c>
      <c r="E1146" s="69">
        <f t="shared" si="17"/>
        <v>300</v>
      </c>
      <c r="F1146" s="51" t="s">
        <v>200</v>
      </c>
      <c r="I1146" s="9"/>
      <c r="J1146" s="9"/>
    </row>
    <row r="1147" spans="1:10" x14ac:dyDescent="0.15">
      <c r="A1147" s="42">
        <v>42502</v>
      </c>
      <c r="B1147" s="69" t="s">
        <v>48</v>
      </c>
      <c r="C1147" s="69">
        <v>0</v>
      </c>
      <c r="D1147" s="69">
        <f t="shared" si="16"/>
        <v>100</v>
      </c>
      <c r="E1147" s="69">
        <f t="shared" si="17"/>
        <v>300</v>
      </c>
      <c r="F1147" s="51" t="s">
        <v>200</v>
      </c>
      <c r="I1147" s="9"/>
      <c r="J1147" s="9"/>
    </row>
    <row r="1148" spans="1:10" x14ac:dyDescent="0.15">
      <c r="A1148" s="42">
        <v>42502</v>
      </c>
      <c r="B1148" s="69" t="s">
        <v>49</v>
      </c>
      <c r="C1148" s="69">
        <v>1</v>
      </c>
      <c r="D1148" s="69">
        <f t="shared" si="16"/>
        <v>100</v>
      </c>
      <c r="E1148" s="69">
        <f t="shared" si="17"/>
        <v>300</v>
      </c>
      <c r="F1148" s="51" t="s">
        <v>200</v>
      </c>
      <c r="I1148" s="9"/>
      <c r="J1148" s="9"/>
    </row>
    <row r="1149" spans="1:10" x14ac:dyDescent="0.15">
      <c r="A1149" s="42">
        <v>42502</v>
      </c>
      <c r="B1149" s="69" t="s">
        <v>50</v>
      </c>
      <c r="C1149" s="69">
        <v>0</v>
      </c>
      <c r="D1149" s="69">
        <f t="shared" si="16"/>
        <v>100</v>
      </c>
      <c r="E1149" s="69">
        <f t="shared" si="17"/>
        <v>300</v>
      </c>
      <c r="F1149" s="51" t="s">
        <v>200</v>
      </c>
      <c r="I1149" s="9"/>
      <c r="J1149" s="9"/>
    </row>
    <row r="1150" spans="1:10" x14ac:dyDescent="0.15">
      <c r="A1150" s="42">
        <v>42502</v>
      </c>
      <c r="B1150" s="69" t="s">
        <v>53</v>
      </c>
      <c r="C1150" s="69">
        <v>0</v>
      </c>
      <c r="D1150" s="69" t="str">
        <f t="shared" si="16"/>
        <v/>
      </c>
      <c r="E1150" s="69" t="str">
        <f t="shared" si="17"/>
        <v/>
      </c>
      <c r="F1150" s="51" t="s">
        <v>200</v>
      </c>
      <c r="I1150" s="9"/>
      <c r="J1150" s="9"/>
    </row>
    <row r="1151" spans="1:10" x14ac:dyDescent="0.15">
      <c r="A1151" s="42">
        <v>42502</v>
      </c>
      <c r="B1151" s="69" t="s">
        <v>54</v>
      </c>
      <c r="C1151" s="69">
        <v>100</v>
      </c>
      <c r="D1151" s="69" t="str">
        <f t="shared" si="16"/>
        <v/>
      </c>
      <c r="E1151" s="69" t="str">
        <f t="shared" si="17"/>
        <v/>
      </c>
      <c r="F1151" s="51" t="s">
        <v>200</v>
      </c>
      <c r="I1151" s="9"/>
      <c r="J1151" s="9"/>
    </row>
    <row r="1152" spans="1:10" x14ac:dyDescent="0.15">
      <c r="A1152" s="42">
        <v>42502</v>
      </c>
      <c r="B1152" s="69" t="s">
        <v>386</v>
      </c>
      <c r="C1152" s="69">
        <v>300</v>
      </c>
      <c r="D1152" s="69" t="str">
        <f t="shared" si="16"/>
        <v/>
      </c>
      <c r="E1152" s="69" t="str">
        <f t="shared" si="17"/>
        <v/>
      </c>
      <c r="F1152" s="51" t="s">
        <v>200</v>
      </c>
      <c r="I1152" s="9"/>
      <c r="J1152" s="9"/>
    </row>
    <row r="1153" spans="1:10" x14ac:dyDescent="0.15">
      <c r="A1153" s="42">
        <v>42509</v>
      </c>
      <c r="B1153" s="69" t="s">
        <v>43</v>
      </c>
      <c r="C1153" s="69">
        <v>2</v>
      </c>
      <c r="D1153" s="69">
        <f t="shared" si="16"/>
        <v>100</v>
      </c>
      <c r="E1153" s="69">
        <f t="shared" si="17"/>
        <v>300</v>
      </c>
      <c r="F1153" s="51" t="s">
        <v>200</v>
      </c>
      <c r="I1153" s="9"/>
      <c r="J1153" s="9"/>
    </row>
    <row r="1154" spans="1:10" x14ac:dyDescent="0.15">
      <c r="A1154" s="42">
        <v>42509</v>
      </c>
      <c r="B1154" s="69" t="s">
        <v>44</v>
      </c>
      <c r="C1154" s="69">
        <v>0</v>
      </c>
      <c r="D1154" s="69">
        <f t="shared" ref="D1154:D1170" si="18">IF(OR(B1154="",B1154="Lab1",B1154="Lab2",B1154="Lab3",B1154="Lab4",B1154="Lab5",B1154="Lab6",B1154="Lab7",B1154="Lab8",B1154="Lab9",B1154="Lab10"),"",100)</f>
        <v>100</v>
      </c>
      <c r="E1154" s="69">
        <f t="shared" ref="E1154:E1170" si="19">IF(OR(B1154="",B1154="Lab1",B1154="Lab2",B1154="Lab3",B1154="Lab4",B1154="Lab5",B1154="Lab6",B1154="Lab7",B1154="Lab8",B1154="Lab9",B1154="Lab10"),"",300)</f>
        <v>300</v>
      </c>
      <c r="F1154" s="51" t="s">
        <v>200</v>
      </c>
      <c r="I1154" s="9"/>
      <c r="J1154" s="9"/>
    </row>
    <row r="1155" spans="1:10" x14ac:dyDescent="0.15">
      <c r="A1155" s="42">
        <v>42509</v>
      </c>
      <c r="B1155" s="69" t="s">
        <v>45</v>
      </c>
      <c r="C1155" s="69">
        <v>0</v>
      </c>
      <c r="D1155" s="69">
        <f t="shared" si="18"/>
        <v>100</v>
      </c>
      <c r="E1155" s="69">
        <f t="shared" si="19"/>
        <v>300</v>
      </c>
      <c r="F1155" s="51" t="s">
        <v>200</v>
      </c>
      <c r="I1155" s="9"/>
      <c r="J1155" s="9"/>
    </row>
    <row r="1156" spans="1:10" x14ac:dyDescent="0.15">
      <c r="A1156" s="42">
        <v>42509</v>
      </c>
      <c r="B1156" s="69" t="s">
        <v>46</v>
      </c>
      <c r="C1156" s="69">
        <v>0</v>
      </c>
      <c r="D1156" s="69">
        <f t="shared" si="18"/>
        <v>100</v>
      </c>
      <c r="E1156" s="69">
        <f t="shared" si="19"/>
        <v>300</v>
      </c>
      <c r="F1156" s="51" t="s">
        <v>200</v>
      </c>
      <c r="I1156" s="9"/>
      <c r="J1156" s="9"/>
    </row>
    <row r="1157" spans="1:10" x14ac:dyDescent="0.15">
      <c r="A1157" s="42">
        <v>42509</v>
      </c>
      <c r="B1157" s="69" t="s">
        <v>47</v>
      </c>
      <c r="C1157" s="69">
        <v>0</v>
      </c>
      <c r="D1157" s="69">
        <f t="shared" si="18"/>
        <v>100</v>
      </c>
      <c r="E1157" s="69">
        <f t="shared" si="19"/>
        <v>300</v>
      </c>
      <c r="F1157" s="51" t="s">
        <v>200</v>
      </c>
      <c r="I1157" s="9"/>
      <c r="J1157" s="9"/>
    </row>
    <row r="1158" spans="1:10" x14ac:dyDescent="0.15">
      <c r="A1158" s="42">
        <v>42509</v>
      </c>
      <c r="B1158" s="69" t="s">
        <v>48</v>
      </c>
      <c r="C1158" s="69">
        <v>0</v>
      </c>
      <c r="D1158" s="69">
        <f t="shared" si="18"/>
        <v>100</v>
      </c>
      <c r="E1158" s="69">
        <f t="shared" si="19"/>
        <v>300</v>
      </c>
      <c r="F1158" s="51" t="s">
        <v>200</v>
      </c>
      <c r="I1158" s="9"/>
      <c r="J1158" s="9"/>
    </row>
    <row r="1159" spans="1:10" x14ac:dyDescent="0.15">
      <c r="A1159" s="42">
        <v>42509</v>
      </c>
      <c r="B1159" s="69" t="s">
        <v>49</v>
      </c>
      <c r="C1159" s="69">
        <v>0</v>
      </c>
      <c r="D1159" s="69">
        <f t="shared" si="18"/>
        <v>100</v>
      </c>
      <c r="E1159" s="69">
        <f t="shared" si="19"/>
        <v>300</v>
      </c>
      <c r="F1159" s="51" t="s">
        <v>200</v>
      </c>
      <c r="I1159" s="9"/>
      <c r="J1159" s="9"/>
    </row>
    <row r="1160" spans="1:10" x14ac:dyDescent="0.15">
      <c r="A1160" s="42">
        <v>42509</v>
      </c>
      <c r="B1160" s="69" t="s">
        <v>50</v>
      </c>
      <c r="C1160" s="69">
        <v>0</v>
      </c>
      <c r="D1160" s="69">
        <f t="shared" si="18"/>
        <v>100</v>
      </c>
      <c r="E1160" s="69">
        <f t="shared" si="19"/>
        <v>300</v>
      </c>
      <c r="F1160" s="51" t="s">
        <v>200</v>
      </c>
      <c r="I1160" s="9"/>
      <c r="J1160" s="9"/>
    </row>
    <row r="1161" spans="1:10" x14ac:dyDescent="0.15">
      <c r="A1161" s="42">
        <v>42509</v>
      </c>
      <c r="B1161" s="69" t="s">
        <v>56</v>
      </c>
      <c r="C1161" s="69">
        <v>200</v>
      </c>
      <c r="D1161" s="69" t="str">
        <f t="shared" si="18"/>
        <v/>
      </c>
      <c r="E1161" s="69" t="str">
        <f t="shared" si="19"/>
        <v/>
      </c>
      <c r="F1161" s="51" t="s">
        <v>200</v>
      </c>
      <c r="I1161" s="9"/>
      <c r="J1161" s="9"/>
    </row>
    <row r="1162" spans="1:10" x14ac:dyDescent="0.15">
      <c r="A1162" s="42">
        <v>42509</v>
      </c>
      <c r="B1162" s="69" t="s">
        <v>387</v>
      </c>
      <c r="C1162" s="69">
        <v>0</v>
      </c>
      <c r="D1162" s="69" t="str">
        <f t="shared" si="18"/>
        <v/>
      </c>
      <c r="E1162" s="69" t="str">
        <f t="shared" si="19"/>
        <v/>
      </c>
      <c r="F1162" s="51" t="s">
        <v>200</v>
      </c>
      <c r="I1162" s="9"/>
      <c r="J1162" s="9"/>
    </row>
    <row r="1163" spans="1:10" x14ac:dyDescent="0.15">
      <c r="A1163" s="42">
        <v>42514</v>
      </c>
      <c r="B1163" s="69" t="s">
        <v>43</v>
      </c>
      <c r="C1163" s="69">
        <v>0</v>
      </c>
      <c r="D1163" s="69">
        <f t="shared" si="18"/>
        <v>100</v>
      </c>
      <c r="E1163" s="69">
        <f t="shared" si="19"/>
        <v>300</v>
      </c>
      <c r="F1163" s="51" t="s">
        <v>200</v>
      </c>
      <c r="I1163" s="9"/>
      <c r="J1163" s="9"/>
    </row>
    <row r="1164" spans="1:10" x14ac:dyDescent="0.15">
      <c r="A1164" s="42">
        <v>42514</v>
      </c>
      <c r="B1164" s="69" t="s">
        <v>44</v>
      </c>
      <c r="C1164" s="69">
        <v>0</v>
      </c>
      <c r="D1164" s="69">
        <f t="shared" si="18"/>
        <v>100</v>
      </c>
      <c r="E1164" s="69">
        <f t="shared" si="19"/>
        <v>300</v>
      </c>
      <c r="F1164" s="51" t="s">
        <v>200</v>
      </c>
      <c r="I1164" s="9"/>
      <c r="J1164" s="9"/>
    </row>
    <row r="1165" spans="1:10" x14ac:dyDescent="0.15">
      <c r="A1165" s="42">
        <v>42514</v>
      </c>
      <c r="B1165" s="69" t="s">
        <v>45</v>
      </c>
      <c r="C1165" s="69">
        <v>0</v>
      </c>
      <c r="D1165" s="69">
        <f t="shared" si="18"/>
        <v>100</v>
      </c>
      <c r="E1165" s="69">
        <f t="shared" si="19"/>
        <v>300</v>
      </c>
      <c r="F1165" s="51" t="s">
        <v>200</v>
      </c>
      <c r="I1165" s="9"/>
      <c r="J1165" s="9"/>
    </row>
    <row r="1166" spans="1:10" x14ac:dyDescent="0.15">
      <c r="A1166" s="42">
        <v>42514</v>
      </c>
      <c r="B1166" s="69" t="s">
        <v>46</v>
      </c>
      <c r="C1166" s="69">
        <v>0</v>
      </c>
      <c r="D1166" s="69">
        <f t="shared" si="18"/>
        <v>100</v>
      </c>
      <c r="E1166" s="69">
        <f t="shared" si="19"/>
        <v>300</v>
      </c>
      <c r="F1166" s="51" t="s">
        <v>200</v>
      </c>
      <c r="I1166" s="9"/>
      <c r="J1166" s="9"/>
    </row>
    <row r="1167" spans="1:10" x14ac:dyDescent="0.15">
      <c r="A1167" s="42">
        <v>42514</v>
      </c>
      <c r="B1167" s="69" t="s">
        <v>47</v>
      </c>
      <c r="C1167" s="69">
        <v>0</v>
      </c>
      <c r="D1167" s="69">
        <f t="shared" si="18"/>
        <v>100</v>
      </c>
      <c r="E1167" s="69">
        <f t="shared" si="19"/>
        <v>300</v>
      </c>
      <c r="F1167" s="51" t="s">
        <v>200</v>
      </c>
      <c r="I1167" s="9"/>
      <c r="J1167" s="9"/>
    </row>
    <row r="1168" spans="1:10" x14ac:dyDescent="0.15">
      <c r="A1168" s="42">
        <v>42514</v>
      </c>
      <c r="B1168" s="69" t="s">
        <v>48</v>
      </c>
      <c r="C1168" s="69">
        <v>0</v>
      </c>
      <c r="D1168" s="69">
        <f t="shared" si="18"/>
        <v>100</v>
      </c>
      <c r="E1168" s="69">
        <f t="shared" si="19"/>
        <v>300</v>
      </c>
      <c r="F1168" s="51" t="s">
        <v>200</v>
      </c>
      <c r="I1168" s="9"/>
      <c r="J1168" s="9"/>
    </row>
    <row r="1169" spans="1:10" x14ac:dyDescent="0.15">
      <c r="A1169" s="42">
        <v>42514</v>
      </c>
      <c r="B1169" s="69" t="s">
        <v>49</v>
      </c>
      <c r="C1169" s="69">
        <v>0</v>
      </c>
      <c r="D1169" s="69">
        <f t="shared" si="18"/>
        <v>100</v>
      </c>
      <c r="E1169" s="69">
        <f t="shared" si="19"/>
        <v>300</v>
      </c>
      <c r="F1169" s="51" t="s">
        <v>200</v>
      </c>
      <c r="I1169" s="9"/>
      <c r="J1169" s="9"/>
    </row>
    <row r="1170" spans="1:10" x14ac:dyDescent="0.15">
      <c r="A1170" s="42">
        <v>42514</v>
      </c>
      <c r="B1170" s="69" t="s">
        <v>50</v>
      </c>
      <c r="C1170" s="69">
        <v>0</v>
      </c>
      <c r="D1170" s="69">
        <f t="shared" si="18"/>
        <v>100</v>
      </c>
      <c r="E1170" s="69">
        <f t="shared" si="19"/>
        <v>300</v>
      </c>
      <c r="F1170" s="51" t="s">
        <v>200</v>
      </c>
      <c r="I1170" s="9"/>
      <c r="J1170" s="9"/>
    </row>
    <row r="1171" spans="1:10" x14ac:dyDescent="0.15">
      <c r="A1171" s="42">
        <v>42514</v>
      </c>
      <c r="B1171" s="69" t="s">
        <v>53</v>
      </c>
      <c r="C1171" s="69">
        <v>0</v>
      </c>
      <c r="D1171" s="69" t="str">
        <f t="shared" ref="D1171:D1194" si="20">IF(OR(B1171="",B1171="Lab1",B1171="Lab2",B1171="Lab3",B1171="Lab4",B1171="Lab5",B1171="Lab6",B1171="Lab7",B1171="Lab8",B1171="Lab9",B1171="Lab10"),"",100)</f>
        <v/>
      </c>
      <c r="E1171" s="69" t="str">
        <f t="shared" ref="E1171:E1194" si="21">IF(OR(B1171="",B1171="Lab1",B1171="Lab2",B1171="Lab3",B1171="Lab4",B1171="Lab5",B1171="Lab6",B1171="Lab7",B1171="Lab8",B1171="Lab9",B1171="Lab10"),"",300)</f>
        <v/>
      </c>
      <c r="F1171" s="51" t="s">
        <v>200</v>
      </c>
      <c r="I1171" s="9"/>
      <c r="J1171" s="9"/>
    </row>
    <row r="1172" spans="1:10" x14ac:dyDescent="0.15">
      <c r="A1172" s="42">
        <v>42514</v>
      </c>
      <c r="B1172" s="69" t="s">
        <v>54</v>
      </c>
      <c r="C1172" s="69">
        <v>1400</v>
      </c>
      <c r="D1172" s="69" t="str">
        <f t="shared" si="20"/>
        <v/>
      </c>
      <c r="E1172" s="69" t="str">
        <f t="shared" si="21"/>
        <v/>
      </c>
      <c r="F1172" s="51" t="s">
        <v>200</v>
      </c>
      <c r="I1172" s="9"/>
      <c r="J1172" s="9"/>
    </row>
    <row r="1173" spans="1:10" x14ac:dyDescent="0.15">
      <c r="A1173" s="42">
        <v>42514</v>
      </c>
      <c r="B1173" s="69" t="s">
        <v>386</v>
      </c>
      <c r="C1173" s="69">
        <v>1200</v>
      </c>
      <c r="D1173" s="69" t="str">
        <f t="shared" si="20"/>
        <v/>
      </c>
      <c r="E1173" s="69" t="str">
        <f t="shared" si="21"/>
        <v/>
      </c>
      <c r="F1173" s="51" t="s">
        <v>200</v>
      </c>
      <c r="I1173" s="9"/>
      <c r="J1173" s="9"/>
    </row>
    <row r="1174" spans="1:10" x14ac:dyDescent="0.15">
      <c r="A1174" s="42">
        <v>42523</v>
      </c>
      <c r="B1174" s="69" t="s">
        <v>43</v>
      </c>
      <c r="C1174" s="69">
        <v>0</v>
      </c>
      <c r="D1174" s="69">
        <f t="shared" si="20"/>
        <v>100</v>
      </c>
      <c r="E1174" s="69">
        <f t="shared" si="21"/>
        <v>300</v>
      </c>
      <c r="F1174" s="51" t="s">
        <v>200</v>
      </c>
      <c r="I1174" s="9"/>
      <c r="J1174" s="9"/>
    </row>
    <row r="1175" spans="1:10" x14ac:dyDescent="0.15">
      <c r="A1175" s="42">
        <v>42523</v>
      </c>
      <c r="B1175" s="69" t="s">
        <v>44</v>
      </c>
      <c r="C1175" s="69">
        <v>0</v>
      </c>
      <c r="D1175" s="69">
        <f t="shared" si="20"/>
        <v>100</v>
      </c>
      <c r="E1175" s="69">
        <f t="shared" si="21"/>
        <v>300</v>
      </c>
      <c r="F1175" s="51" t="s">
        <v>200</v>
      </c>
      <c r="I1175" s="9"/>
      <c r="J1175" s="9"/>
    </row>
    <row r="1176" spans="1:10" x14ac:dyDescent="0.15">
      <c r="A1176" s="42">
        <v>42523</v>
      </c>
      <c r="B1176" s="69" t="s">
        <v>45</v>
      </c>
      <c r="C1176" s="69">
        <v>0</v>
      </c>
      <c r="D1176" s="69">
        <f t="shared" si="20"/>
        <v>100</v>
      </c>
      <c r="E1176" s="69">
        <f t="shared" si="21"/>
        <v>300</v>
      </c>
      <c r="F1176" s="51" t="s">
        <v>200</v>
      </c>
      <c r="I1176" s="9"/>
      <c r="J1176" s="9"/>
    </row>
    <row r="1177" spans="1:10" x14ac:dyDescent="0.15">
      <c r="A1177" s="42">
        <v>42523</v>
      </c>
      <c r="B1177" s="69" t="s">
        <v>46</v>
      </c>
      <c r="C1177" s="69">
        <v>0</v>
      </c>
      <c r="D1177" s="69">
        <f t="shared" si="20"/>
        <v>100</v>
      </c>
      <c r="E1177" s="69">
        <f t="shared" si="21"/>
        <v>300</v>
      </c>
      <c r="F1177" s="51" t="s">
        <v>200</v>
      </c>
      <c r="I1177" s="9"/>
      <c r="J1177" s="9"/>
    </row>
    <row r="1178" spans="1:10" x14ac:dyDescent="0.15">
      <c r="A1178" s="42">
        <v>42523</v>
      </c>
      <c r="B1178" s="69" t="s">
        <v>47</v>
      </c>
      <c r="C1178" s="69">
        <v>0</v>
      </c>
      <c r="D1178" s="69">
        <f t="shared" si="20"/>
        <v>100</v>
      </c>
      <c r="E1178" s="69">
        <f t="shared" si="21"/>
        <v>300</v>
      </c>
      <c r="F1178" s="51" t="s">
        <v>200</v>
      </c>
      <c r="I1178" s="9"/>
      <c r="J1178" s="9"/>
    </row>
    <row r="1179" spans="1:10" x14ac:dyDescent="0.15">
      <c r="A1179" s="42">
        <v>42523</v>
      </c>
      <c r="B1179" s="69" t="s">
        <v>48</v>
      </c>
      <c r="C1179" s="69">
        <v>0</v>
      </c>
      <c r="D1179" s="69">
        <f t="shared" si="20"/>
        <v>100</v>
      </c>
      <c r="E1179" s="69">
        <f t="shared" si="21"/>
        <v>300</v>
      </c>
      <c r="F1179" s="51" t="s">
        <v>200</v>
      </c>
      <c r="I1179" s="9"/>
      <c r="J1179" s="9"/>
    </row>
    <row r="1180" spans="1:10" x14ac:dyDescent="0.15">
      <c r="A1180" s="42">
        <v>42523</v>
      </c>
      <c r="B1180" s="69" t="s">
        <v>49</v>
      </c>
      <c r="C1180" s="69">
        <v>0</v>
      </c>
      <c r="D1180" s="69">
        <f t="shared" si="20"/>
        <v>100</v>
      </c>
      <c r="E1180" s="69">
        <f t="shared" si="21"/>
        <v>300</v>
      </c>
      <c r="F1180" s="51" t="s">
        <v>200</v>
      </c>
      <c r="I1180" s="9"/>
      <c r="J1180" s="9"/>
    </row>
    <row r="1181" spans="1:10" x14ac:dyDescent="0.15">
      <c r="A1181" s="42">
        <v>42523</v>
      </c>
      <c r="B1181" s="69" t="s">
        <v>50</v>
      </c>
      <c r="C1181" s="69">
        <v>0</v>
      </c>
      <c r="D1181" s="69">
        <f t="shared" si="20"/>
        <v>100</v>
      </c>
      <c r="E1181" s="69">
        <f t="shared" si="21"/>
        <v>300</v>
      </c>
      <c r="F1181" s="51" t="s">
        <v>200</v>
      </c>
      <c r="I1181" s="9"/>
      <c r="J1181" s="9"/>
    </row>
    <row r="1182" spans="1:10" x14ac:dyDescent="0.15">
      <c r="A1182" s="42">
        <v>42523</v>
      </c>
      <c r="B1182" s="69" t="s">
        <v>56</v>
      </c>
      <c r="C1182" s="69">
        <v>0</v>
      </c>
      <c r="D1182" s="69" t="str">
        <f t="shared" si="20"/>
        <v/>
      </c>
      <c r="E1182" s="69" t="str">
        <f t="shared" si="21"/>
        <v/>
      </c>
      <c r="F1182" s="51" t="s">
        <v>200</v>
      </c>
      <c r="I1182" s="9"/>
      <c r="J1182" s="9"/>
    </row>
    <row r="1183" spans="1:10" x14ac:dyDescent="0.15">
      <c r="A1183" s="42">
        <v>42523</v>
      </c>
      <c r="B1183" s="69" t="s">
        <v>387</v>
      </c>
      <c r="C1183" s="69">
        <v>78</v>
      </c>
      <c r="D1183" s="69" t="str">
        <f t="shared" si="20"/>
        <v/>
      </c>
      <c r="E1183" s="69" t="str">
        <f t="shared" si="21"/>
        <v/>
      </c>
      <c r="F1183" s="51" t="s">
        <v>200</v>
      </c>
      <c r="I1183" s="9"/>
      <c r="J1183" s="9"/>
    </row>
    <row r="1184" spans="1:10" x14ac:dyDescent="0.15">
      <c r="A1184" s="42">
        <v>42529</v>
      </c>
      <c r="B1184" s="69" t="s">
        <v>43</v>
      </c>
      <c r="C1184" s="69">
        <v>5</v>
      </c>
      <c r="D1184" s="69">
        <f t="shared" si="20"/>
        <v>100</v>
      </c>
      <c r="E1184" s="69">
        <f t="shared" si="21"/>
        <v>300</v>
      </c>
      <c r="F1184" s="51" t="s">
        <v>200</v>
      </c>
      <c r="I1184" s="9"/>
      <c r="J1184" s="9"/>
    </row>
    <row r="1185" spans="1:10" x14ac:dyDescent="0.15">
      <c r="A1185" s="42">
        <v>42529</v>
      </c>
      <c r="B1185" s="69" t="s">
        <v>44</v>
      </c>
      <c r="C1185" s="69">
        <v>0</v>
      </c>
      <c r="D1185" s="69">
        <f t="shared" si="20"/>
        <v>100</v>
      </c>
      <c r="E1185" s="69">
        <f t="shared" si="21"/>
        <v>300</v>
      </c>
      <c r="F1185" s="51" t="s">
        <v>200</v>
      </c>
      <c r="I1185" s="9"/>
      <c r="J1185" s="9"/>
    </row>
    <row r="1186" spans="1:10" x14ac:dyDescent="0.15">
      <c r="A1186" s="42">
        <v>42529</v>
      </c>
      <c r="B1186" s="69" t="s">
        <v>45</v>
      </c>
      <c r="C1186" s="69">
        <v>0</v>
      </c>
      <c r="D1186" s="69">
        <f t="shared" si="20"/>
        <v>100</v>
      </c>
      <c r="E1186" s="69">
        <f t="shared" si="21"/>
        <v>300</v>
      </c>
      <c r="F1186" s="51" t="s">
        <v>200</v>
      </c>
      <c r="I1186" s="9"/>
      <c r="J1186" s="9"/>
    </row>
    <row r="1187" spans="1:10" x14ac:dyDescent="0.15">
      <c r="A1187" s="42">
        <v>42529</v>
      </c>
      <c r="B1187" s="69" t="s">
        <v>46</v>
      </c>
      <c r="C1187" s="69">
        <v>0</v>
      </c>
      <c r="D1187" s="69">
        <f t="shared" si="20"/>
        <v>100</v>
      </c>
      <c r="E1187" s="69">
        <f t="shared" si="21"/>
        <v>300</v>
      </c>
      <c r="F1187" s="51" t="s">
        <v>200</v>
      </c>
      <c r="I1187" s="9"/>
      <c r="J1187" s="9"/>
    </row>
    <row r="1188" spans="1:10" x14ac:dyDescent="0.15">
      <c r="A1188" s="42">
        <v>42529</v>
      </c>
      <c r="B1188" s="69" t="s">
        <v>47</v>
      </c>
      <c r="C1188" s="69">
        <v>0</v>
      </c>
      <c r="D1188" s="69">
        <f t="shared" si="20"/>
        <v>100</v>
      </c>
      <c r="E1188" s="69">
        <f t="shared" si="21"/>
        <v>300</v>
      </c>
      <c r="F1188" s="51" t="s">
        <v>200</v>
      </c>
      <c r="I1188" s="9"/>
      <c r="J1188" s="9"/>
    </row>
    <row r="1189" spans="1:10" x14ac:dyDescent="0.15">
      <c r="A1189" s="42">
        <v>42529</v>
      </c>
      <c r="B1189" s="69" t="s">
        <v>48</v>
      </c>
      <c r="C1189" s="69">
        <v>0</v>
      </c>
      <c r="D1189" s="69">
        <f t="shared" si="20"/>
        <v>100</v>
      </c>
      <c r="E1189" s="69">
        <f t="shared" si="21"/>
        <v>300</v>
      </c>
      <c r="F1189" s="51" t="s">
        <v>200</v>
      </c>
      <c r="I1189" s="9"/>
      <c r="J1189" s="9"/>
    </row>
    <row r="1190" spans="1:10" x14ac:dyDescent="0.15">
      <c r="A1190" s="42">
        <v>42529</v>
      </c>
      <c r="B1190" s="69" t="s">
        <v>49</v>
      </c>
      <c r="C1190" s="69">
        <v>0</v>
      </c>
      <c r="D1190" s="69">
        <f t="shared" si="20"/>
        <v>100</v>
      </c>
      <c r="E1190" s="69">
        <f t="shared" si="21"/>
        <v>300</v>
      </c>
      <c r="F1190" s="51" t="s">
        <v>200</v>
      </c>
      <c r="I1190" s="9"/>
      <c r="J1190" s="9"/>
    </row>
    <row r="1191" spans="1:10" x14ac:dyDescent="0.15">
      <c r="A1191" s="42">
        <v>42529</v>
      </c>
      <c r="B1191" s="69" t="s">
        <v>50</v>
      </c>
      <c r="C1191" s="69">
        <v>0</v>
      </c>
      <c r="D1191" s="69">
        <f t="shared" si="20"/>
        <v>100</v>
      </c>
      <c r="E1191" s="69">
        <f t="shared" si="21"/>
        <v>300</v>
      </c>
      <c r="F1191" s="51" t="s">
        <v>200</v>
      </c>
      <c r="I1191" s="9"/>
      <c r="J1191" s="9"/>
    </row>
    <row r="1192" spans="1:10" x14ac:dyDescent="0.15">
      <c r="A1192" s="42">
        <v>42529</v>
      </c>
      <c r="B1192" s="69" t="s">
        <v>53</v>
      </c>
      <c r="C1192" s="69">
        <v>0</v>
      </c>
      <c r="D1192" s="69" t="str">
        <f t="shared" si="20"/>
        <v/>
      </c>
      <c r="E1192" s="69" t="str">
        <f t="shared" si="21"/>
        <v/>
      </c>
      <c r="F1192" s="51" t="s">
        <v>200</v>
      </c>
      <c r="I1192" s="9"/>
      <c r="J1192" s="9"/>
    </row>
    <row r="1193" spans="1:10" x14ac:dyDescent="0.15">
      <c r="A1193" s="42">
        <v>42529</v>
      </c>
      <c r="B1193" s="69" t="s">
        <v>54</v>
      </c>
      <c r="C1193" s="69">
        <v>280</v>
      </c>
      <c r="D1193" s="69" t="str">
        <f t="shared" si="20"/>
        <v/>
      </c>
      <c r="E1193" s="69" t="str">
        <f t="shared" si="21"/>
        <v/>
      </c>
      <c r="F1193" s="51" t="s">
        <v>200</v>
      </c>
      <c r="I1193" s="9"/>
      <c r="J1193" s="9"/>
    </row>
    <row r="1194" spans="1:10" x14ac:dyDescent="0.15">
      <c r="A1194" s="42">
        <v>42529</v>
      </c>
      <c r="B1194" s="69" t="s">
        <v>386</v>
      </c>
      <c r="C1194" s="69">
        <v>540</v>
      </c>
      <c r="D1194" s="69" t="str">
        <f t="shared" si="20"/>
        <v/>
      </c>
      <c r="E1194" s="69" t="str">
        <f t="shared" si="21"/>
        <v/>
      </c>
      <c r="F1194" s="51" t="s">
        <v>200</v>
      </c>
      <c r="I1194" s="9"/>
      <c r="J1194" s="9"/>
    </row>
  </sheetData>
  <autoFilter ref="A1:G1194"/>
  <sortState ref="A2:G1141">
    <sortCondition ref="A2:A1141"/>
    <sortCondition ref="B2:B1141"/>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list!$H$4:$H$17</xm:f>
          </x14:formula1>
          <xm:sqref>B1079:B1082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55"/>
  <sheetViews>
    <sheetView zoomScaleNormal="100" workbookViewId="0">
      <pane ySplit="1" topLeftCell="A705" activePane="bottomLeft" state="frozen"/>
      <selection activeCell="I11" sqref="I11:I12"/>
      <selection pane="bottomLeft" activeCell="C1" sqref="C1:F774"/>
    </sheetView>
  </sheetViews>
  <sheetFormatPr defaultColWidth="9" defaultRowHeight="11.25" x14ac:dyDescent="0.15"/>
  <cols>
    <col min="1" max="1" width="9.75" style="37" bestFit="1" customWidth="1"/>
    <col min="2" max="2" width="12" style="32" customWidth="1"/>
    <col min="3" max="3" width="13.375" style="44" customWidth="1"/>
    <col min="4" max="4" width="10.375" style="32" bestFit="1" customWidth="1"/>
    <col min="5" max="5" width="10.375" style="65" customWidth="1"/>
    <col min="6" max="6" width="6" style="37" bestFit="1" customWidth="1"/>
    <col min="7" max="7" width="9" style="37" bestFit="1" customWidth="1"/>
    <col min="8" max="8" width="9.75" style="37" bestFit="1" customWidth="1"/>
    <col min="9" max="9" width="14.875" style="32" customWidth="1"/>
    <col min="10" max="10" width="5.25" style="32" bestFit="1" customWidth="1"/>
    <col min="11" max="16384" width="9" style="31"/>
  </cols>
  <sheetData>
    <row r="1" spans="1:10" x14ac:dyDescent="0.15">
      <c r="A1" s="46" t="s">
        <v>269</v>
      </c>
      <c r="B1" s="30" t="s">
        <v>268</v>
      </c>
      <c r="C1" s="47" t="s">
        <v>264</v>
      </c>
      <c r="D1" s="30" t="s">
        <v>265</v>
      </c>
      <c r="E1" s="65" t="s">
        <v>368</v>
      </c>
      <c r="F1" s="45" t="s">
        <v>62</v>
      </c>
      <c r="G1" s="46" t="s">
        <v>266</v>
      </c>
      <c r="H1" s="46" t="s">
        <v>267</v>
      </c>
      <c r="I1" s="30" t="s">
        <v>63</v>
      </c>
      <c r="J1" s="30" t="s">
        <v>64</v>
      </c>
    </row>
    <row r="2" spans="1:10" hidden="1" x14ac:dyDescent="0.15">
      <c r="A2" s="37">
        <v>21</v>
      </c>
      <c r="B2" s="32" t="s">
        <v>125</v>
      </c>
      <c r="C2" s="43">
        <v>41739</v>
      </c>
      <c r="D2" s="31" t="s">
        <v>45</v>
      </c>
      <c r="F2" s="37">
        <v>0.504</v>
      </c>
      <c r="G2" s="37">
        <v>1</v>
      </c>
      <c r="H2" s="37">
        <v>1.2</v>
      </c>
    </row>
    <row r="3" spans="1:10" hidden="1" x14ac:dyDescent="0.15">
      <c r="A3" s="37">
        <v>21</v>
      </c>
      <c r="B3" s="32" t="s">
        <v>125</v>
      </c>
      <c r="C3" s="43">
        <v>41739</v>
      </c>
      <c r="D3" s="31" t="s">
        <v>47</v>
      </c>
      <c r="F3" s="37">
        <v>0.52200000000000002</v>
      </c>
      <c r="G3" s="37">
        <v>1</v>
      </c>
      <c r="H3" s="37">
        <v>1.2</v>
      </c>
    </row>
    <row r="4" spans="1:10" hidden="1" x14ac:dyDescent="0.15">
      <c r="A4" s="37">
        <v>21</v>
      </c>
      <c r="B4" s="32" t="s">
        <v>125</v>
      </c>
      <c r="C4" s="43">
        <v>41739</v>
      </c>
      <c r="D4" s="31" t="s">
        <v>51</v>
      </c>
      <c r="F4" s="37">
        <v>0.44600000000000001</v>
      </c>
    </row>
    <row r="5" spans="1:10" hidden="1" x14ac:dyDescent="0.15">
      <c r="A5" s="37">
        <v>21</v>
      </c>
      <c r="B5" s="32" t="s">
        <v>125</v>
      </c>
      <c r="C5" s="43">
        <v>41739</v>
      </c>
      <c r="D5" s="31" t="s">
        <v>52</v>
      </c>
      <c r="F5" s="37">
        <v>0.47099999999999997</v>
      </c>
    </row>
    <row r="6" spans="1:10" hidden="1" x14ac:dyDescent="0.15">
      <c r="A6" s="37">
        <v>21</v>
      </c>
      <c r="B6" s="32" t="s">
        <v>125</v>
      </c>
      <c r="C6" s="43">
        <v>41739</v>
      </c>
      <c r="D6" s="31" t="s">
        <v>56</v>
      </c>
      <c r="F6" s="37">
        <v>0.495</v>
      </c>
      <c r="G6" s="37">
        <v>1</v>
      </c>
      <c r="H6" s="37">
        <v>1.2</v>
      </c>
    </row>
    <row r="7" spans="1:10" hidden="1" x14ac:dyDescent="0.15">
      <c r="A7" s="37">
        <v>21</v>
      </c>
      <c r="B7" s="32" t="s">
        <v>125</v>
      </c>
      <c r="C7" s="43">
        <v>41739</v>
      </c>
      <c r="D7" s="31" t="s">
        <v>44</v>
      </c>
      <c r="F7" s="37">
        <v>0.57699999999999996</v>
      </c>
      <c r="G7" s="37">
        <v>1</v>
      </c>
      <c r="H7" s="37">
        <v>1.2</v>
      </c>
    </row>
    <row r="8" spans="1:10" hidden="1" x14ac:dyDescent="0.15">
      <c r="A8" s="37">
        <v>21</v>
      </c>
      <c r="B8" s="32" t="s">
        <v>125</v>
      </c>
      <c r="C8" s="43">
        <v>41739</v>
      </c>
      <c r="D8" s="31" t="s">
        <v>49</v>
      </c>
      <c r="F8" s="37">
        <v>0.67300000000000004</v>
      </c>
      <c r="G8" s="37">
        <v>1</v>
      </c>
      <c r="H8" s="37">
        <v>1.2</v>
      </c>
    </row>
    <row r="9" spans="1:10" hidden="1" x14ac:dyDescent="0.15">
      <c r="A9" s="37">
        <v>21</v>
      </c>
      <c r="B9" s="32" t="s">
        <v>125</v>
      </c>
      <c r="C9" s="43">
        <v>41739</v>
      </c>
      <c r="D9" s="31" t="s">
        <v>50</v>
      </c>
      <c r="F9" s="37">
        <v>0.58499999999999996</v>
      </c>
      <c r="G9" s="37">
        <v>1</v>
      </c>
      <c r="H9" s="37">
        <v>1.2</v>
      </c>
    </row>
    <row r="10" spans="1:10" hidden="1" x14ac:dyDescent="0.15">
      <c r="A10" s="37">
        <v>21</v>
      </c>
      <c r="B10" s="32" t="s">
        <v>125</v>
      </c>
      <c r="C10" s="43">
        <v>41744</v>
      </c>
      <c r="D10" s="31" t="s">
        <v>46</v>
      </c>
      <c r="F10" s="37">
        <v>0.308</v>
      </c>
      <c r="G10" s="37">
        <v>1</v>
      </c>
      <c r="H10" s="37">
        <v>1.2</v>
      </c>
    </row>
    <row r="11" spans="1:10" hidden="1" x14ac:dyDescent="0.15">
      <c r="A11" s="37">
        <v>21</v>
      </c>
      <c r="B11" s="32" t="s">
        <v>125</v>
      </c>
      <c r="C11" s="43">
        <v>41744</v>
      </c>
      <c r="D11" s="31" t="s">
        <v>48</v>
      </c>
      <c r="F11" s="37">
        <v>0.47799999999999998</v>
      </c>
      <c r="G11" s="37">
        <v>1</v>
      </c>
      <c r="H11" s="37">
        <v>1.2</v>
      </c>
    </row>
    <row r="12" spans="1:10" hidden="1" x14ac:dyDescent="0.15">
      <c r="A12" s="37">
        <v>21</v>
      </c>
      <c r="B12" s="32" t="s">
        <v>125</v>
      </c>
      <c r="C12" s="43">
        <v>41744</v>
      </c>
      <c r="D12" s="31" t="s">
        <v>55</v>
      </c>
      <c r="F12" s="37">
        <v>0.79200000000000004</v>
      </c>
    </row>
    <row r="13" spans="1:10" hidden="1" x14ac:dyDescent="0.15">
      <c r="A13" s="37">
        <v>21</v>
      </c>
      <c r="B13" s="32" t="s">
        <v>125</v>
      </c>
      <c r="C13" s="43">
        <v>41744</v>
      </c>
      <c r="D13" s="31" t="s">
        <v>50</v>
      </c>
      <c r="F13" s="37">
        <v>0.77100000000000002</v>
      </c>
      <c r="G13" s="37">
        <v>1</v>
      </c>
      <c r="H13" s="37">
        <v>1.2</v>
      </c>
    </row>
    <row r="14" spans="1:10" hidden="1" x14ac:dyDescent="0.15">
      <c r="A14" s="37">
        <v>21</v>
      </c>
      <c r="B14" s="32" t="s">
        <v>125</v>
      </c>
      <c r="C14" s="43">
        <v>41744</v>
      </c>
      <c r="D14" s="31" t="s">
        <v>43</v>
      </c>
      <c r="F14" s="37">
        <v>0.77600000000000002</v>
      </c>
      <c r="G14" s="37">
        <v>1</v>
      </c>
      <c r="H14" s="37">
        <v>1.2</v>
      </c>
    </row>
    <row r="15" spans="1:10" hidden="1" x14ac:dyDescent="0.15">
      <c r="A15" s="37">
        <v>21</v>
      </c>
      <c r="B15" s="32" t="s">
        <v>125</v>
      </c>
      <c r="C15" s="43">
        <v>41748</v>
      </c>
      <c r="D15" s="31" t="s">
        <v>46</v>
      </c>
      <c r="F15" s="37">
        <v>0.872</v>
      </c>
      <c r="G15" s="37">
        <v>1</v>
      </c>
      <c r="H15" s="37">
        <v>1.2</v>
      </c>
    </row>
    <row r="16" spans="1:10" hidden="1" x14ac:dyDescent="0.15">
      <c r="A16" s="37">
        <v>21</v>
      </c>
      <c r="B16" s="32" t="s">
        <v>125</v>
      </c>
      <c r="C16" s="43">
        <v>41748</v>
      </c>
      <c r="D16" s="31" t="s">
        <v>48</v>
      </c>
      <c r="F16" s="37">
        <v>0.78</v>
      </c>
      <c r="G16" s="37">
        <v>1</v>
      </c>
      <c r="H16" s="37">
        <v>1.2</v>
      </c>
    </row>
    <row r="17" spans="1:8" hidden="1" x14ac:dyDescent="0.15">
      <c r="A17" s="37">
        <v>21</v>
      </c>
      <c r="B17" s="32" t="s">
        <v>125</v>
      </c>
      <c r="C17" s="43">
        <v>41748</v>
      </c>
      <c r="D17" s="31" t="s">
        <v>44</v>
      </c>
      <c r="F17" s="37">
        <v>0.77900000000000003</v>
      </c>
      <c r="G17" s="37">
        <v>1</v>
      </c>
      <c r="H17" s="37">
        <v>1.2</v>
      </c>
    </row>
    <row r="18" spans="1:8" hidden="1" x14ac:dyDescent="0.15">
      <c r="A18" s="37">
        <v>21</v>
      </c>
      <c r="B18" s="32" t="s">
        <v>125</v>
      </c>
      <c r="C18" s="43">
        <v>41748</v>
      </c>
      <c r="D18" s="31" t="s">
        <v>50</v>
      </c>
      <c r="F18" s="37">
        <v>0.84699999999999998</v>
      </c>
      <c r="G18" s="37">
        <v>1</v>
      </c>
      <c r="H18" s="37">
        <v>1.2</v>
      </c>
    </row>
    <row r="19" spans="1:8" hidden="1" x14ac:dyDescent="0.15">
      <c r="A19" s="37">
        <v>21</v>
      </c>
      <c r="B19" s="32" t="s">
        <v>125</v>
      </c>
      <c r="C19" s="43">
        <v>41754</v>
      </c>
      <c r="D19" s="31" t="s">
        <v>45</v>
      </c>
      <c r="F19" s="37">
        <v>0.54300000000000004</v>
      </c>
      <c r="G19" s="37">
        <v>1</v>
      </c>
      <c r="H19" s="37">
        <v>1.2</v>
      </c>
    </row>
    <row r="20" spans="1:8" hidden="1" x14ac:dyDescent="0.15">
      <c r="A20" s="37">
        <v>21</v>
      </c>
      <c r="B20" s="32" t="s">
        <v>125</v>
      </c>
      <c r="C20" s="43">
        <v>41754</v>
      </c>
      <c r="D20" s="31" t="s">
        <v>46</v>
      </c>
      <c r="F20" s="37">
        <v>0.57499999999999996</v>
      </c>
      <c r="G20" s="37">
        <v>1</v>
      </c>
      <c r="H20" s="37">
        <v>1.2</v>
      </c>
    </row>
    <row r="21" spans="1:8" hidden="1" x14ac:dyDescent="0.15">
      <c r="A21" s="37">
        <v>21</v>
      </c>
      <c r="B21" s="32" t="s">
        <v>125</v>
      </c>
      <c r="C21" s="43">
        <v>41754</v>
      </c>
      <c r="D21" s="31" t="s">
        <v>47</v>
      </c>
      <c r="F21" s="37">
        <v>0.55500000000000005</v>
      </c>
      <c r="G21" s="37">
        <v>1</v>
      </c>
      <c r="H21" s="37">
        <v>1.2</v>
      </c>
    </row>
    <row r="22" spans="1:8" hidden="1" x14ac:dyDescent="0.15">
      <c r="A22" s="37">
        <v>21</v>
      </c>
      <c r="B22" s="32" t="s">
        <v>125</v>
      </c>
      <c r="C22" s="43">
        <v>41754</v>
      </c>
      <c r="D22" s="31" t="s">
        <v>48</v>
      </c>
      <c r="F22" s="37">
        <v>0.57999999999999996</v>
      </c>
      <c r="G22" s="37">
        <v>1</v>
      </c>
      <c r="H22" s="37">
        <v>1.2</v>
      </c>
    </row>
    <row r="23" spans="1:8" hidden="1" x14ac:dyDescent="0.15">
      <c r="A23" s="37">
        <v>21</v>
      </c>
      <c r="B23" s="32" t="s">
        <v>125</v>
      </c>
      <c r="C23" s="43">
        <v>41754</v>
      </c>
      <c r="D23" s="31" t="s">
        <v>51</v>
      </c>
      <c r="F23" s="37">
        <v>0.45500000000000002</v>
      </c>
    </row>
    <row r="24" spans="1:8" hidden="1" x14ac:dyDescent="0.15">
      <c r="A24" s="37">
        <v>21</v>
      </c>
      <c r="B24" s="32" t="s">
        <v>125</v>
      </c>
      <c r="C24" s="43">
        <v>41754</v>
      </c>
      <c r="D24" s="31" t="s">
        <v>52</v>
      </c>
      <c r="F24" s="37">
        <v>0.54600000000000004</v>
      </c>
    </row>
    <row r="25" spans="1:8" hidden="1" x14ac:dyDescent="0.15">
      <c r="A25" s="37">
        <v>21</v>
      </c>
      <c r="B25" s="32" t="s">
        <v>125</v>
      </c>
      <c r="C25" s="43">
        <v>41754</v>
      </c>
      <c r="D25" s="31" t="s">
        <v>56</v>
      </c>
      <c r="F25" s="37">
        <v>0.6</v>
      </c>
      <c r="G25" s="37">
        <v>1</v>
      </c>
      <c r="H25" s="37">
        <v>1.2</v>
      </c>
    </row>
    <row r="26" spans="1:8" hidden="1" x14ac:dyDescent="0.15">
      <c r="A26" s="37">
        <v>21</v>
      </c>
      <c r="B26" s="32" t="s">
        <v>125</v>
      </c>
      <c r="C26" s="43">
        <v>41754</v>
      </c>
      <c r="D26" s="31" t="s">
        <v>44</v>
      </c>
      <c r="F26" s="37">
        <v>0.70199999999999996</v>
      </c>
      <c r="G26" s="37">
        <v>1</v>
      </c>
      <c r="H26" s="37">
        <v>1.2</v>
      </c>
    </row>
    <row r="27" spans="1:8" hidden="1" x14ac:dyDescent="0.15">
      <c r="A27" s="37">
        <v>21</v>
      </c>
      <c r="B27" s="32" t="s">
        <v>125</v>
      </c>
      <c r="C27" s="43">
        <v>41754</v>
      </c>
      <c r="D27" s="31" t="s">
        <v>49</v>
      </c>
      <c r="F27" s="37">
        <v>0.59599999999999997</v>
      </c>
      <c r="G27" s="37">
        <v>1</v>
      </c>
      <c r="H27" s="37">
        <v>1.2</v>
      </c>
    </row>
    <row r="28" spans="1:8" hidden="1" x14ac:dyDescent="0.15">
      <c r="A28" s="37">
        <v>21</v>
      </c>
      <c r="B28" s="32" t="s">
        <v>125</v>
      </c>
      <c r="C28" s="43">
        <v>41754</v>
      </c>
      <c r="D28" s="31" t="s">
        <v>50</v>
      </c>
      <c r="F28" s="37">
        <v>0.48199999999999998</v>
      </c>
      <c r="G28" s="37">
        <v>1</v>
      </c>
      <c r="H28" s="37">
        <v>1.2</v>
      </c>
    </row>
    <row r="29" spans="1:8" hidden="1" x14ac:dyDescent="0.15">
      <c r="A29" s="37">
        <v>21</v>
      </c>
      <c r="B29" s="32" t="s">
        <v>125</v>
      </c>
      <c r="C29" s="43">
        <v>41754</v>
      </c>
      <c r="D29" s="31" t="s">
        <v>43</v>
      </c>
      <c r="F29" s="37">
        <v>0.45100000000000001</v>
      </c>
      <c r="G29" s="37">
        <v>1</v>
      </c>
      <c r="H29" s="37">
        <v>1.2</v>
      </c>
    </row>
    <row r="30" spans="1:8" hidden="1" x14ac:dyDescent="0.15">
      <c r="A30" s="37">
        <v>21</v>
      </c>
      <c r="B30" s="32" t="s">
        <v>125</v>
      </c>
      <c r="C30" s="43">
        <v>41758</v>
      </c>
      <c r="D30" s="31" t="s">
        <v>46</v>
      </c>
      <c r="F30" s="37">
        <v>0.58399999999999996</v>
      </c>
      <c r="G30" s="37">
        <v>1</v>
      </c>
      <c r="H30" s="37">
        <v>1.2</v>
      </c>
    </row>
    <row r="31" spans="1:8" hidden="1" x14ac:dyDescent="0.15">
      <c r="A31" s="37">
        <v>21</v>
      </c>
      <c r="B31" s="32" t="s">
        <v>125</v>
      </c>
      <c r="C31" s="43">
        <v>41758</v>
      </c>
      <c r="D31" s="31" t="s">
        <v>48</v>
      </c>
      <c r="F31" s="37">
        <v>0.48499999999999999</v>
      </c>
      <c r="G31" s="37">
        <v>1</v>
      </c>
      <c r="H31" s="37">
        <v>1.2</v>
      </c>
    </row>
    <row r="32" spans="1:8" hidden="1" x14ac:dyDescent="0.15">
      <c r="A32" s="37">
        <v>21</v>
      </c>
      <c r="B32" s="32" t="s">
        <v>125</v>
      </c>
      <c r="C32" s="43">
        <v>41758</v>
      </c>
      <c r="D32" s="31" t="s">
        <v>55</v>
      </c>
      <c r="F32" s="37">
        <v>0.499</v>
      </c>
    </row>
    <row r="33" spans="1:8" hidden="1" x14ac:dyDescent="0.15">
      <c r="A33" s="37">
        <v>21</v>
      </c>
      <c r="B33" s="32" t="s">
        <v>125</v>
      </c>
      <c r="C33" s="43">
        <v>41758</v>
      </c>
      <c r="D33" s="31" t="s">
        <v>50</v>
      </c>
      <c r="F33" s="37">
        <v>0.51100000000000001</v>
      </c>
      <c r="G33" s="37">
        <v>1</v>
      </c>
      <c r="H33" s="37">
        <v>1.2</v>
      </c>
    </row>
    <row r="34" spans="1:8" hidden="1" x14ac:dyDescent="0.15">
      <c r="A34" s="37">
        <v>21</v>
      </c>
      <c r="B34" s="32" t="s">
        <v>125</v>
      </c>
      <c r="C34" s="43">
        <v>41758</v>
      </c>
      <c r="D34" s="31" t="s">
        <v>43</v>
      </c>
      <c r="F34" s="37">
        <v>0.28299999999999997</v>
      </c>
      <c r="G34" s="37">
        <v>1</v>
      </c>
      <c r="H34" s="37">
        <v>1.2</v>
      </c>
    </row>
    <row r="35" spans="1:8" hidden="1" x14ac:dyDescent="0.15">
      <c r="A35" s="37">
        <v>21</v>
      </c>
      <c r="B35" s="32" t="s">
        <v>125</v>
      </c>
      <c r="C35" s="43">
        <v>41767</v>
      </c>
      <c r="D35" s="31" t="s">
        <v>45</v>
      </c>
      <c r="F35" s="37">
        <v>0.39900000000000002</v>
      </c>
      <c r="G35" s="37">
        <v>1</v>
      </c>
      <c r="H35" s="37">
        <v>1.2</v>
      </c>
    </row>
    <row r="36" spans="1:8" hidden="1" x14ac:dyDescent="0.15">
      <c r="A36" s="37">
        <v>21</v>
      </c>
      <c r="B36" s="32" t="s">
        <v>125</v>
      </c>
      <c r="C36" s="43">
        <v>41767</v>
      </c>
      <c r="D36" s="31" t="s">
        <v>47</v>
      </c>
      <c r="F36" s="37">
        <v>0.38700000000000001</v>
      </c>
      <c r="G36" s="37">
        <v>1</v>
      </c>
      <c r="H36" s="37">
        <v>1.2</v>
      </c>
    </row>
    <row r="37" spans="1:8" hidden="1" x14ac:dyDescent="0.15">
      <c r="A37" s="37">
        <v>21</v>
      </c>
      <c r="B37" s="32" t="s">
        <v>125</v>
      </c>
      <c r="C37" s="43">
        <v>41767</v>
      </c>
      <c r="D37" s="31" t="s">
        <v>51</v>
      </c>
      <c r="F37" s="37">
        <v>0.39500000000000002</v>
      </c>
    </row>
    <row r="38" spans="1:8" hidden="1" x14ac:dyDescent="0.15">
      <c r="A38" s="37">
        <v>21</v>
      </c>
      <c r="B38" s="32" t="s">
        <v>125</v>
      </c>
      <c r="C38" s="43">
        <v>41767</v>
      </c>
      <c r="D38" s="31" t="s">
        <v>52</v>
      </c>
      <c r="F38" s="37">
        <v>0.41399999999999998</v>
      </c>
    </row>
    <row r="39" spans="1:8" hidden="1" x14ac:dyDescent="0.15">
      <c r="A39" s="37">
        <v>21</v>
      </c>
      <c r="B39" s="32" t="s">
        <v>125</v>
      </c>
      <c r="C39" s="43">
        <v>41767</v>
      </c>
      <c r="D39" s="31" t="s">
        <v>56</v>
      </c>
      <c r="F39" s="37">
        <v>0.73299999999999998</v>
      </c>
      <c r="G39" s="37">
        <v>1</v>
      </c>
      <c r="H39" s="37">
        <v>1.2</v>
      </c>
    </row>
    <row r="40" spans="1:8" hidden="1" x14ac:dyDescent="0.15">
      <c r="A40" s="37">
        <v>21</v>
      </c>
      <c r="B40" s="32" t="s">
        <v>125</v>
      </c>
      <c r="C40" s="43">
        <v>41767</v>
      </c>
      <c r="D40" s="31" t="s">
        <v>44</v>
      </c>
      <c r="F40" s="37">
        <v>0.51200000000000001</v>
      </c>
      <c r="G40" s="37">
        <v>1</v>
      </c>
      <c r="H40" s="37">
        <v>1.2</v>
      </c>
    </row>
    <row r="41" spans="1:8" hidden="1" x14ac:dyDescent="0.15">
      <c r="A41" s="37">
        <v>21</v>
      </c>
      <c r="B41" s="32" t="s">
        <v>125</v>
      </c>
      <c r="C41" s="43">
        <v>41767</v>
      </c>
      <c r="D41" s="31" t="s">
        <v>49</v>
      </c>
      <c r="F41" s="37">
        <v>0.628</v>
      </c>
      <c r="G41" s="37">
        <v>1</v>
      </c>
      <c r="H41" s="37">
        <v>1.2</v>
      </c>
    </row>
    <row r="42" spans="1:8" hidden="1" x14ac:dyDescent="0.15">
      <c r="A42" s="37">
        <v>21</v>
      </c>
      <c r="B42" s="32" t="s">
        <v>125</v>
      </c>
      <c r="C42" s="43">
        <v>41767</v>
      </c>
      <c r="D42" s="31" t="s">
        <v>50</v>
      </c>
      <c r="F42" s="37">
        <v>0.68200000000000005</v>
      </c>
      <c r="G42" s="37">
        <v>1</v>
      </c>
      <c r="H42" s="37">
        <v>1.2</v>
      </c>
    </row>
    <row r="43" spans="1:8" hidden="1" x14ac:dyDescent="0.15">
      <c r="A43" s="37">
        <v>21</v>
      </c>
      <c r="B43" s="32" t="s">
        <v>125</v>
      </c>
      <c r="C43" s="43">
        <v>41773</v>
      </c>
      <c r="D43" s="31" t="s">
        <v>53</v>
      </c>
      <c r="F43" s="37">
        <v>0.55200000000000005</v>
      </c>
    </row>
    <row r="44" spans="1:8" hidden="1" x14ac:dyDescent="0.15">
      <c r="A44" s="37">
        <v>21</v>
      </c>
      <c r="B44" s="32" t="s">
        <v>125</v>
      </c>
      <c r="C44" s="43">
        <v>41773</v>
      </c>
      <c r="D44" s="31" t="s">
        <v>54</v>
      </c>
      <c r="F44" s="37">
        <v>0.52700000000000002</v>
      </c>
    </row>
    <row r="45" spans="1:8" hidden="1" x14ac:dyDescent="0.15">
      <c r="A45" s="37">
        <v>21</v>
      </c>
      <c r="B45" s="32" t="s">
        <v>125</v>
      </c>
      <c r="C45" s="43">
        <v>41774</v>
      </c>
      <c r="D45" s="31" t="s">
        <v>46</v>
      </c>
      <c r="F45" s="37">
        <v>0.23799999999999999</v>
      </c>
      <c r="G45" s="37">
        <v>1</v>
      </c>
      <c r="H45" s="37">
        <v>1.2</v>
      </c>
    </row>
    <row r="46" spans="1:8" hidden="1" x14ac:dyDescent="0.15">
      <c r="A46" s="37">
        <v>21</v>
      </c>
      <c r="B46" s="32" t="s">
        <v>125</v>
      </c>
      <c r="C46" s="43">
        <v>41774</v>
      </c>
      <c r="D46" s="31" t="s">
        <v>48</v>
      </c>
      <c r="F46" s="37">
        <v>0.318</v>
      </c>
      <c r="G46" s="37">
        <v>1</v>
      </c>
      <c r="H46" s="37">
        <v>1.2</v>
      </c>
    </row>
    <row r="47" spans="1:8" hidden="1" x14ac:dyDescent="0.15">
      <c r="A47" s="37">
        <v>21</v>
      </c>
      <c r="B47" s="32" t="s">
        <v>125</v>
      </c>
      <c r="C47" s="43">
        <v>41774</v>
      </c>
      <c r="D47" s="31" t="s">
        <v>53</v>
      </c>
      <c r="F47" s="37">
        <v>0.54900000000000004</v>
      </c>
    </row>
    <row r="48" spans="1:8" hidden="1" x14ac:dyDescent="0.15">
      <c r="A48" s="37">
        <v>21</v>
      </c>
      <c r="B48" s="32" t="s">
        <v>125</v>
      </c>
      <c r="C48" s="43">
        <v>41774</v>
      </c>
      <c r="D48" s="31" t="s">
        <v>54</v>
      </c>
      <c r="F48" s="37">
        <v>0.56499999999999995</v>
      </c>
    </row>
    <row r="49" spans="1:8" hidden="1" x14ac:dyDescent="0.15">
      <c r="A49" s="37">
        <v>21</v>
      </c>
      <c r="B49" s="32" t="s">
        <v>125</v>
      </c>
      <c r="C49" s="43">
        <v>41774</v>
      </c>
      <c r="D49" s="31" t="s">
        <v>55</v>
      </c>
      <c r="F49" s="37">
        <v>0.54600000000000004</v>
      </c>
    </row>
    <row r="50" spans="1:8" hidden="1" x14ac:dyDescent="0.15">
      <c r="A50" s="37">
        <v>21</v>
      </c>
      <c r="B50" s="32" t="s">
        <v>125</v>
      </c>
      <c r="C50" s="43">
        <v>41774</v>
      </c>
      <c r="D50" s="31" t="s">
        <v>50</v>
      </c>
      <c r="F50" s="37">
        <v>0.51800000000000002</v>
      </c>
      <c r="G50" s="37">
        <v>1</v>
      </c>
      <c r="H50" s="37">
        <v>1.2</v>
      </c>
    </row>
    <row r="51" spans="1:8" hidden="1" x14ac:dyDescent="0.15">
      <c r="A51" s="37">
        <v>21</v>
      </c>
      <c r="B51" s="32" t="s">
        <v>125</v>
      </c>
      <c r="C51" s="43">
        <v>41774</v>
      </c>
      <c r="D51" s="31" t="s">
        <v>43</v>
      </c>
      <c r="F51" s="37">
        <v>0.499</v>
      </c>
      <c r="G51" s="37">
        <v>1</v>
      </c>
      <c r="H51" s="37">
        <v>1.2</v>
      </c>
    </row>
    <row r="52" spans="1:8" hidden="1" x14ac:dyDescent="0.15">
      <c r="A52" s="37">
        <v>21</v>
      </c>
      <c r="B52" s="32" t="s">
        <v>125</v>
      </c>
      <c r="C52" s="43">
        <v>41775</v>
      </c>
      <c r="D52" s="31" t="s">
        <v>53</v>
      </c>
      <c r="F52" s="37">
        <v>0.26900000000000002</v>
      </c>
    </row>
    <row r="53" spans="1:8" hidden="1" x14ac:dyDescent="0.15">
      <c r="A53" s="37">
        <v>21</v>
      </c>
      <c r="B53" s="32" t="s">
        <v>125</v>
      </c>
      <c r="C53" s="43">
        <v>41775</v>
      </c>
      <c r="D53" s="31" t="s">
        <v>54</v>
      </c>
      <c r="F53" s="37">
        <v>0.314</v>
      </c>
    </row>
    <row r="54" spans="1:8" hidden="1" x14ac:dyDescent="0.15">
      <c r="A54" s="37">
        <v>21</v>
      </c>
      <c r="B54" s="32" t="s">
        <v>125</v>
      </c>
      <c r="C54" s="43">
        <v>41781</v>
      </c>
      <c r="D54" s="31" t="s">
        <v>45</v>
      </c>
      <c r="F54" s="37">
        <v>0.43</v>
      </c>
      <c r="G54" s="37">
        <v>1</v>
      </c>
      <c r="H54" s="37">
        <v>1.2</v>
      </c>
    </row>
    <row r="55" spans="1:8" hidden="1" x14ac:dyDescent="0.15">
      <c r="A55" s="37">
        <v>21</v>
      </c>
      <c r="B55" s="32" t="s">
        <v>125</v>
      </c>
      <c r="C55" s="43">
        <v>41781</v>
      </c>
      <c r="D55" s="31" t="s">
        <v>47</v>
      </c>
      <c r="F55" s="37">
        <v>0.46700000000000003</v>
      </c>
      <c r="G55" s="37">
        <v>1</v>
      </c>
      <c r="H55" s="37">
        <v>1.2</v>
      </c>
    </row>
    <row r="56" spans="1:8" hidden="1" x14ac:dyDescent="0.15">
      <c r="A56" s="37">
        <v>21</v>
      </c>
      <c r="B56" s="32" t="s">
        <v>125</v>
      </c>
      <c r="C56" s="43">
        <v>41781</v>
      </c>
      <c r="D56" s="31" t="s">
        <v>51</v>
      </c>
      <c r="F56" s="37">
        <v>0.40200000000000002</v>
      </c>
    </row>
    <row r="57" spans="1:8" hidden="1" x14ac:dyDescent="0.15">
      <c r="A57" s="37">
        <v>21</v>
      </c>
      <c r="B57" s="32" t="s">
        <v>125</v>
      </c>
      <c r="C57" s="43">
        <v>41781</v>
      </c>
      <c r="D57" s="31" t="s">
        <v>52</v>
      </c>
      <c r="F57" s="37">
        <v>0.42099999999999999</v>
      </c>
    </row>
    <row r="58" spans="1:8" hidden="1" x14ac:dyDescent="0.15">
      <c r="A58" s="37">
        <v>21</v>
      </c>
      <c r="B58" s="32" t="s">
        <v>125</v>
      </c>
      <c r="C58" s="43">
        <v>41781</v>
      </c>
      <c r="D58" s="31" t="s">
        <v>53</v>
      </c>
      <c r="F58" s="37">
        <v>0.44900000000000001</v>
      </c>
    </row>
    <row r="59" spans="1:8" hidden="1" x14ac:dyDescent="0.15">
      <c r="A59" s="37">
        <v>21</v>
      </c>
      <c r="B59" s="32" t="s">
        <v>125</v>
      </c>
      <c r="C59" s="43">
        <v>41781</v>
      </c>
      <c r="D59" s="31" t="s">
        <v>44</v>
      </c>
      <c r="F59" s="37">
        <v>0.45900000000000002</v>
      </c>
      <c r="G59" s="37">
        <v>1</v>
      </c>
      <c r="H59" s="37">
        <v>1.2</v>
      </c>
    </row>
    <row r="60" spans="1:8" hidden="1" x14ac:dyDescent="0.15">
      <c r="A60" s="37">
        <v>21</v>
      </c>
      <c r="B60" s="32" t="s">
        <v>125</v>
      </c>
      <c r="C60" s="43">
        <v>41781</v>
      </c>
      <c r="D60" s="31" t="s">
        <v>49</v>
      </c>
      <c r="F60" s="37">
        <v>0.47299999999999998</v>
      </c>
      <c r="G60" s="37">
        <v>1</v>
      </c>
      <c r="H60" s="37">
        <v>1.2</v>
      </c>
    </row>
    <row r="61" spans="1:8" hidden="1" x14ac:dyDescent="0.15">
      <c r="A61" s="37">
        <v>21</v>
      </c>
      <c r="B61" s="32" t="s">
        <v>125</v>
      </c>
      <c r="C61" s="43">
        <v>41781</v>
      </c>
      <c r="D61" s="31" t="s">
        <v>50</v>
      </c>
      <c r="F61" s="37">
        <v>0.47099999999999997</v>
      </c>
      <c r="G61" s="37">
        <v>1</v>
      </c>
      <c r="H61" s="37">
        <v>1.2</v>
      </c>
    </row>
    <row r="62" spans="1:8" hidden="1" x14ac:dyDescent="0.15">
      <c r="A62" s="37">
        <v>21</v>
      </c>
      <c r="B62" s="32" t="s">
        <v>125</v>
      </c>
      <c r="C62" s="43">
        <v>41787</v>
      </c>
      <c r="D62" s="31" t="s">
        <v>46</v>
      </c>
      <c r="F62" s="37">
        <v>0.499</v>
      </c>
      <c r="G62" s="37">
        <v>1</v>
      </c>
      <c r="H62" s="37">
        <v>1.2</v>
      </c>
    </row>
    <row r="63" spans="1:8" hidden="1" x14ac:dyDescent="0.15">
      <c r="A63" s="37">
        <v>21</v>
      </c>
      <c r="B63" s="32" t="s">
        <v>125</v>
      </c>
      <c r="C63" s="43">
        <v>41787</v>
      </c>
      <c r="D63" s="31" t="s">
        <v>48</v>
      </c>
      <c r="F63" s="37">
        <v>0.4</v>
      </c>
      <c r="G63" s="37">
        <v>1</v>
      </c>
      <c r="H63" s="37">
        <v>1.2</v>
      </c>
    </row>
    <row r="64" spans="1:8" hidden="1" x14ac:dyDescent="0.15">
      <c r="A64" s="37">
        <v>21</v>
      </c>
      <c r="B64" s="32" t="s">
        <v>125</v>
      </c>
      <c r="C64" s="43">
        <v>41787</v>
      </c>
      <c r="D64" s="31" t="s">
        <v>53</v>
      </c>
      <c r="F64" s="37">
        <v>0.59699999999999998</v>
      </c>
    </row>
    <row r="65" spans="1:8" hidden="1" x14ac:dyDescent="0.15">
      <c r="A65" s="37">
        <v>21</v>
      </c>
      <c r="B65" s="32" t="s">
        <v>125</v>
      </c>
      <c r="C65" s="43">
        <v>41787</v>
      </c>
      <c r="D65" s="31" t="s">
        <v>54</v>
      </c>
      <c r="F65" s="37">
        <v>0.45700000000000002</v>
      </c>
    </row>
    <row r="66" spans="1:8" hidden="1" x14ac:dyDescent="0.15">
      <c r="A66" s="37">
        <v>21</v>
      </c>
      <c r="B66" s="32" t="s">
        <v>125</v>
      </c>
      <c r="C66" s="43">
        <v>41787</v>
      </c>
      <c r="D66" s="31" t="s">
        <v>55</v>
      </c>
      <c r="F66" s="37">
        <v>0.45300000000000001</v>
      </c>
    </row>
    <row r="67" spans="1:8" hidden="1" x14ac:dyDescent="0.15">
      <c r="A67" s="37">
        <v>21</v>
      </c>
      <c r="B67" s="32" t="s">
        <v>125</v>
      </c>
      <c r="C67" s="43">
        <v>41787</v>
      </c>
      <c r="D67" s="31" t="s">
        <v>50</v>
      </c>
      <c r="F67" s="37">
        <v>0.64700000000000002</v>
      </c>
      <c r="G67" s="37">
        <v>1</v>
      </c>
      <c r="H67" s="37">
        <v>1.2</v>
      </c>
    </row>
    <row r="68" spans="1:8" hidden="1" x14ac:dyDescent="0.15">
      <c r="A68" s="37">
        <v>21</v>
      </c>
      <c r="B68" s="32" t="s">
        <v>125</v>
      </c>
      <c r="C68" s="43">
        <v>41787</v>
      </c>
      <c r="D68" s="31" t="s">
        <v>43</v>
      </c>
      <c r="F68" s="37">
        <v>0.41499999999999998</v>
      </c>
      <c r="G68" s="37">
        <v>1</v>
      </c>
      <c r="H68" s="37">
        <v>1.2</v>
      </c>
    </row>
    <row r="69" spans="1:8" hidden="1" x14ac:dyDescent="0.15">
      <c r="A69" s="37">
        <v>21</v>
      </c>
      <c r="B69" s="32" t="s">
        <v>125</v>
      </c>
      <c r="C69" s="43">
        <v>41794</v>
      </c>
      <c r="D69" s="31" t="s">
        <v>45</v>
      </c>
      <c r="F69" s="37">
        <v>0.246</v>
      </c>
      <c r="G69" s="37">
        <v>1</v>
      </c>
      <c r="H69" s="37">
        <v>1.2</v>
      </c>
    </row>
    <row r="70" spans="1:8" hidden="1" x14ac:dyDescent="0.15">
      <c r="A70" s="37">
        <v>21</v>
      </c>
      <c r="B70" s="32" t="s">
        <v>125</v>
      </c>
      <c r="C70" s="43">
        <v>41794</v>
      </c>
      <c r="D70" s="31" t="s">
        <v>47</v>
      </c>
      <c r="F70" s="37">
        <v>0.71499999999999997</v>
      </c>
      <c r="G70" s="37">
        <v>1</v>
      </c>
      <c r="H70" s="37">
        <v>1.2</v>
      </c>
    </row>
    <row r="71" spans="1:8" hidden="1" x14ac:dyDescent="0.15">
      <c r="A71" s="37">
        <v>21</v>
      </c>
      <c r="B71" s="32" t="s">
        <v>125</v>
      </c>
      <c r="C71" s="43">
        <v>41794</v>
      </c>
      <c r="D71" s="31" t="s">
        <v>51</v>
      </c>
      <c r="F71" s="37">
        <v>0.52900000000000003</v>
      </c>
    </row>
    <row r="72" spans="1:8" hidden="1" x14ac:dyDescent="0.15">
      <c r="A72" s="37">
        <v>21</v>
      </c>
      <c r="B72" s="32" t="s">
        <v>125</v>
      </c>
      <c r="C72" s="43">
        <v>41794</v>
      </c>
      <c r="D72" s="31" t="s">
        <v>52</v>
      </c>
      <c r="F72" s="37">
        <v>0.47299999999999998</v>
      </c>
    </row>
    <row r="73" spans="1:8" hidden="1" x14ac:dyDescent="0.15">
      <c r="A73" s="37">
        <v>21</v>
      </c>
      <c r="B73" s="32" t="s">
        <v>125</v>
      </c>
      <c r="C73" s="43">
        <v>41794</v>
      </c>
      <c r="D73" s="31" t="s">
        <v>56</v>
      </c>
      <c r="F73" s="37">
        <v>0.52</v>
      </c>
      <c r="G73" s="37">
        <v>1</v>
      </c>
      <c r="H73" s="37">
        <v>1.2</v>
      </c>
    </row>
    <row r="74" spans="1:8" hidden="1" x14ac:dyDescent="0.15">
      <c r="A74" s="37">
        <v>21</v>
      </c>
      <c r="B74" s="32" t="s">
        <v>125</v>
      </c>
      <c r="C74" s="43">
        <v>41794</v>
      </c>
      <c r="D74" s="31" t="s">
        <v>44</v>
      </c>
      <c r="F74" s="37">
        <v>0.502</v>
      </c>
      <c r="G74" s="37">
        <v>1</v>
      </c>
      <c r="H74" s="37">
        <v>1.2</v>
      </c>
    </row>
    <row r="75" spans="1:8" hidden="1" x14ac:dyDescent="0.15">
      <c r="A75" s="37">
        <v>21</v>
      </c>
      <c r="B75" s="32" t="s">
        <v>125</v>
      </c>
      <c r="C75" s="43">
        <v>41794</v>
      </c>
      <c r="D75" s="31" t="s">
        <v>49</v>
      </c>
      <c r="F75" s="37">
        <v>0.53300000000000003</v>
      </c>
      <c r="G75" s="37">
        <v>1</v>
      </c>
      <c r="H75" s="37">
        <v>1.2</v>
      </c>
    </row>
    <row r="76" spans="1:8" hidden="1" x14ac:dyDescent="0.15">
      <c r="A76" s="37">
        <v>21</v>
      </c>
      <c r="B76" s="32" t="s">
        <v>125</v>
      </c>
      <c r="C76" s="43">
        <v>41794</v>
      </c>
      <c r="D76" s="31" t="s">
        <v>50</v>
      </c>
      <c r="F76" s="37">
        <v>0.84199999999999997</v>
      </c>
      <c r="G76" s="37">
        <v>1</v>
      </c>
      <c r="H76" s="37">
        <v>1.2</v>
      </c>
    </row>
    <row r="77" spans="1:8" hidden="1" x14ac:dyDescent="0.15">
      <c r="A77" s="37">
        <v>21</v>
      </c>
      <c r="B77" s="32" t="s">
        <v>125</v>
      </c>
      <c r="C77" s="43">
        <v>41803</v>
      </c>
      <c r="D77" s="31" t="s">
        <v>46</v>
      </c>
      <c r="F77" s="37">
        <v>0.70699999999999996</v>
      </c>
      <c r="G77" s="37">
        <v>1</v>
      </c>
      <c r="H77" s="37">
        <v>1.2</v>
      </c>
    </row>
    <row r="78" spans="1:8" hidden="1" x14ac:dyDescent="0.15">
      <c r="A78" s="37">
        <v>21</v>
      </c>
      <c r="B78" s="32" t="s">
        <v>125</v>
      </c>
      <c r="C78" s="43">
        <v>41803</v>
      </c>
      <c r="D78" s="31" t="s">
        <v>48</v>
      </c>
      <c r="F78" s="37">
        <v>0.505</v>
      </c>
      <c r="G78" s="37">
        <v>1</v>
      </c>
      <c r="H78" s="37">
        <v>1.2</v>
      </c>
    </row>
    <row r="79" spans="1:8" hidden="1" x14ac:dyDescent="0.15">
      <c r="A79" s="37">
        <v>21</v>
      </c>
      <c r="B79" s="32" t="s">
        <v>125</v>
      </c>
      <c r="C79" s="43">
        <v>41803</v>
      </c>
      <c r="D79" s="31" t="s">
        <v>53</v>
      </c>
      <c r="F79" s="37">
        <v>0.57499999999999996</v>
      </c>
    </row>
    <row r="80" spans="1:8" hidden="1" x14ac:dyDescent="0.15">
      <c r="A80" s="37">
        <v>21</v>
      </c>
      <c r="B80" s="32" t="s">
        <v>125</v>
      </c>
      <c r="C80" s="43">
        <v>41803</v>
      </c>
      <c r="D80" s="31" t="s">
        <v>54</v>
      </c>
      <c r="F80" s="37">
        <v>0.69899999999999995</v>
      </c>
    </row>
    <row r="81" spans="1:8" hidden="1" x14ac:dyDescent="0.15">
      <c r="A81" s="37">
        <v>21</v>
      </c>
      <c r="B81" s="32" t="s">
        <v>125</v>
      </c>
      <c r="C81" s="43">
        <v>41803</v>
      </c>
      <c r="D81" s="31" t="s">
        <v>55</v>
      </c>
      <c r="F81" s="37">
        <v>0.83199999999999996</v>
      </c>
    </row>
    <row r="82" spans="1:8" hidden="1" x14ac:dyDescent="0.15">
      <c r="A82" s="37">
        <v>21</v>
      </c>
      <c r="B82" s="32" t="s">
        <v>125</v>
      </c>
      <c r="C82" s="43">
        <v>41803</v>
      </c>
      <c r="D82" s="31" t="s">
        <v>50</v>
      </c>
      <c r="F82" s="37">
        <v>0.54</v>
      </c>
      <c r="G82" s="37">
        <v>1</v>
      </c>
      <c r="H82" s="37">
        <v>1.2</v>
      </c>
    </row>
    <row r="83" spans="1:8" hidden="1" x14ac:dyDescent="0.15">
      <c r="A83" s="37">
        <v>21</v>
      </c>
      <c r="B83" s="32" t="s">
        <v>125</v>
      </c>
      <c r="C83" s="43">
        <v>41803</v>
      </c>
      <c r="D83" s="31" t="s">
        <v>43</v>
      </c>
      <c r="F83" s="37">
        <v>0.57099999999999995</v>
      </c>
      <c r="G83" s="37">
        <v>1</v>
      </c>
      <c r="H83" s="37">
        <v>1.2</v>
      </c>
    </row>
    <row r="84" spans="1:8" hidden="1" x14ac:dyDescent="0.15">
      <c r="A84" s="37">
        <v>21</v>
      </c>
      <c r="B84" s="32" t="s">
        <v>125</v>
      </c>
      <c r="C84" s="43">
        <v>41809</v>
      </c>
      <c r="D84" s="31" t="s">
        <v>45</v>
      </c>
      <c r="F84" s="37">
        <v>0.61099999999999999</v>
      </c>
      <c r="G84" s="37">
        <v>1</v>
      </c>
      <c r="H84" s="37">
        <v>1.2</v>
      </c>
    </row>
    <row r="85" spans="1:8" hidden="1" x14ac:dyDescent="0.15">
      <c r="A85" s="37">
        <v>21</v>
      </c>
      <c r="B85" s="32" t="s">
        <v>125</v>
      </c>
      <c r="C85" s="43">
        <v>41809</v>
      </c>
      <c r="D85" s="31" t="s">
        <v>47</v>
      </c>
      <c r="F85" s="37">
        <v>0.60199999999999998</v>
      </c>
      <c r="G85" s="37">
        <v>1</v>
      </c>
      <c r="H85" s="37">
        <v>1.2</v>
      </c>
    </row>
    <row r="86" spans="1:8" hidden="1" x14ac:dyDescent="0.15">
      <c r="A86" s="37">
        <v>21</v>
      </c>
      <c r="B86" s="32" t="s">
        <v>125</v>
      </c>
      <c r="C86" s="43">
        <v>41809</v>
      </c>
      <c r="D86" s="31" t="s">
        <v>51</v>
      </c>
      <c r="F86" s="37">
        <v>0.61499999999999999</v>
      </c>
    </row>
    <row r="87" spans="1:8" hidden="1" x14ac:dyDescent="0.15">
      <c r="A87" s="37">
        <v>21</v>
      </c>
      <c r="B87" s="32" t="s">
        <v>125</v>
      </c>
      <c r="C87" s="43">
        <v>41809</v>
      </c>
      <c r="D87" s="31" t="s">
        <v>52</v>
      </c>
      <c r="F87" s="37">
        <v>0.871</v>
      </c>
    </row>
    <row r="88" spans="1:8" hidden="1" x14ac:dyDescent="0.15">
      <c r="A88" s="37">
        <v>21</v>
      </c>
      <c r="B88" s="32" t="s">
        <v>125</v>
      </c>
      <c r="C88" s="43">
        <v>41809</v>
      </c>
      <c r="D88" s="31" t="s">
        <v>53</v>
      </c>
      <c r="F88" s="37">
        <v>0.79100000000000004</v>
      </c>
    </row>
    <row r="89" spans="1:8" hidden="1" x14ac:dyDescent="0.15">
      <c r="A89" s="37">
        <v>21</v>
      </c>
      <c r="B89" s="32" t="s">
        <v>125</v>
      </c>
      <c r="C89" s="43">
        <v>41809</v>
      </c>
      <c r="D89" s="31" t="s">
        <v>44</v>
      </c>
      <c r="F89" s="37">
        <v>0.57099999999999995</v>
      </c>
      <c r="G89" s="37">
        <v>1</v>
      </c>
      <c r="H89" s="37">
        <v>1.2</v>
      </c>
    </row>
    <row r="90" spans="1:8" hidden="1" x14ac:dyDescent="0.15">
      <c r="A90" s="37">
        <v>21</v>
      </c>
      <c r="B90" s="32" t="s">
        <v>125</v>
      </c>
      <c r="C90" s="43">
        <v>41809</v>
      </c>
      <c r="D90" s="31" t="s">
        <v>49</v>
      </c>
      <c r="F90" s="37">
        <v>0.56899999999999995</v>
      </c>
      <c r="G90" s="37">
        <v>1</v>
      </c>
      <c r="H90" s="37">
        <v>1.2</v>
      </c>
    </row>
    <row r="91" spans="1:8" hidden="1" x14ac:dyDescent="0.15">
      <c r="A91" s="37">
        <v>21</v>
      </c>
      <c r="B91" s="32" t="s">
        <v>125</v>
      </c>
      <c r="C91" s="43">
        <v>41809</v>
      </c>
      <c r="D91" s="31" t="s">
        <v>50</v>
      </c>
      <c r="F91" s="37">
        <v>0.56699999999999995</v>
      </c>
      <c r="G91" s="37">
        <v>1</v>
      </c>
      <c r="H91" s="37">
        <v>1.2</v>
      </c>
    </row>
    <row r="92" spans="1:8" hidden="1" x14ac:dyDescent="0.15">
      <c r="A92" s="37">
        <v>21</v>
      </c>
      <c r="B92" s="32" t="s">
        <v>125</v>
      </c>
      <c r="C92" s="43">
        <v>41816</v>
      </c>
      <c r="D92" s="31" t="s">
        <v>46</v>
      </c>
      <c r="F92" s="37">
        <v>0.435</v>
      </c>
      <c r="G92" s="37">
        <v>1</v>
      </c>
      <c r="H92" s="37">
        <v>1.2</v>
      </c>
    </row>
    <row r="93" spans="1:8" hidden="1" x14ac:dyDescent="0.15">
      <c r="A93" s="37">
        <v>21</v>
      </c>
      <c r="B93" s="32" t="s">
        <v>125</v>
      </c>
      <c r="C93" s="43">
        <v>41816</v>
      </c>
      <c r="D93" s="31" t="s">
        <v>48</v>
      </c>
      <c r="F93" s="37">
        <v>0.59899999999999998</v>
      </c>
      <c r="G93" s="37">
        <v>1</v>
      </c>
      <c r="H93" s="37">
        <v>1.2</v>
      </c>
    </row>
    <row r="94" spans="1:8" hidden="1" x14ac:dyDescent="0.15">
      <c r="A94" s="37">
        <v>21</v>
      </c>
      <c r="B94" s="32" t="s">
        <v>125</v>
      </c>
      <c r="C94" s="43">
        <v>41816</v>
      </c>
      <c r="D94" s="31" t="s">
        <v>53</v>
      </c>
      <c r="F94" s="37">
        <v>0.52900000000000003</v>
      </c>
    </row>
    <row r="95" spans="1:8" hidden="1" x14ac:dyDescent="0.15">
      <c r="A95" s="37">
        <v>21</v>
      </c>
      <c r="B95" s="32" t="s">
        <v>125</v>
      </c>
      <c r="C95" s="43">
        <v>41816</v>
      </c>
      <c r="D95" s="31" t="s">
        <v>54</v>
      </c>
      <c r="F95" s="37">
        <v>0.67300000000000004</v>
      </c>
    </row>
    <row r="96" spans="1:8" hidden="1" x14ac:dyDescent="0.15">
      <c r="A96" s="37">
        <v>21</v>
      </c>
      <c r="B96" s="32" t="s">
        <v>125</v>
      </c>
      <c r="C96" s="43">
        <v>41816</v>
      </c>
      <c r="D96" s="31" t="s">
        <v>55</v>
      </c>
      <c r="F96" s="37">
        <v>0.45600000000000002</v>
      </c>
    </row>
    <row r="97" spans="1:8" hidden="1" x14ac:dyDescent="0.15">
      <c r="A97" s="37">
        <v>21</v>
      </c>
      <c r="B97" s="32" t="s">
        <v>125</v>
      </c>
      <c r="C97" s="43">
        <v>41816</v>
      </c>
      <c r="D97" s="31" t="s">
        <v>50</v>
      </c>
      <c r="F97" s="37">
        <v>0.55800000000000005</v>
      </c>
      <c r="G97" s="37">
        <v>1</v>
      </c>
      <c r="H97" s="37">
        <v>1.2</v>
      </c>
    </row>
    <row r="98" spans="1:8" hidden="1" x14ac:dyDescent="0.15">
      <c r="A98" s="37">
        <v>21</v>
      </c>
      <c r="B98" s="32" t="s">
        <v>125</v>
      </c>
      <c r="C98" s="43">
        <v>41816</v>
      </c>
      <c r="D98" s="31" t="s">
        <v>43</v>
      </c>
      <c r="F98" s="37">
        <v>0.56000000000000005</v>
      </c>
      <c r="G98" s="37">
        <v>1</v>
      </c>
      <c r="H98" s="37">
        <v>1.2</v>
      </c>
    </row>
    <row r="99" spans="1:8" hidden="1" x14ac:dyDescent="0.15">
      <c r="A99" s="37">
        <v>21</v>
      </c>
      <c r="B99" s="32" t="s">
        <v>125</v>
      </c>
      <c r="C99" s="43">
        <v>41823</v>
      </c>
      <c r="D99" s="31" t="s">
        <v>45</v>
      </c>
      <c r="F99" s="37">
        <v>0.54900000000000004</v>
      </c>
      <c r="G99" s="37">
        <v>1</v>
      </c>
      <c r="H99" s="37">
        <v>1.2</v>
      </c>
    </row>
    <row r="100" spans="1:8" hidden="1" x14ac:dyDescent="0.15">
      <c r="A100" s="37">
        <v>21</v>
      </c>
      <c r="B100" s="32" t="s">
        <v>125</v>
      </c>
      <c r="C100" s="43">
        <v>41823</v>
      </c>
      <c r="D100" s="31" t="s">
        <v>47</v>
      </c>
      <c r="F100" s="37">
        <v>0.64600000000000002</v>
      </c>
      <c r="G100" s="37">
        <v>1</v>
      </c>
      <c r="H100" s="37">
        <v>1.2</v>
      </c>
    </row>
    <row r="101" spans="1:8" hidden="1" x14ac:dyDescent="0.15">
      <c r="A101" s="37">
        <v>21</v>
      </c>
      <c r="B101" s="32" t="s">
        <v>125</v>
      </c>
      <c r="C101" s="43">
        <v>41823</v>
      </c>
      <c r="D101" s="31" t="s">
        <v>51</v>
      </c>
      <c r="F101" s="37">
        <v>0.41</v>
      </c>
    </row>
    <row r="102" spans="1:8" hidden="1" x14ac:dyDescent="0.15">
      <c r="A102" s="37">
        <v>21</v>
      </c>
      <c r="B102" s="32" t="s">
        <v>125</v>
      </c>
      <c r="C102" s="43">
        <v>41823</v>
      </c>
      <c r="D102" s="31" t="s">
        <v>52</v>
      </c>
      <c r="F102" s="37">
        <v>0.76</v>
      </c>
    </row>
    <row r="103" spans="1:8" hidden="1" x14ac:dyDescent="0.15">
      <c r="A103" s="37">
        <v>21</v>
      </c>
      <c r="B103" s="32" t="s">
        <v>125</v>
      </c>
      <c r="C103" s="43">
        <v>41823</v>
      </c>
      <c r="D103" s="31" t="s">
        <v>56</v>
      </c>
      <c r="F103" s="37">
        <v>0.64700000000000002</v>
      </c>
      <c r="G103" s="37">
        <v>1</v>
      </c>
      <c r="H103" s="37">
        <v>1.2</v>
      </c>
    </row>
    <row r="104" spans="1:8" hidden="1" x14ac:dyDescent="0.15">
      <c r="A104" s="37">
        <v>21</v>
      </c>
      <c r="B104" s="32" t="s">
        <v>125</v>
      </c>
      <c r="C104" s="43">
        <v>41823</v>
      </c>
      <c r="D104" s="31" t="s">
        <v>44</v>
      </c>
      <c r="F104" s="37">
        <v>0.64800000000000002</v>
      </c>
      <c r="G104" s="37">
        <v>1</v>
      </c>
      <c r="H104" s="37">
        <v>1.2</v>
      </c>
    </row>
    <row r="105" spans="1:8" hidden="1" x14ac:dyDescent="0.15">
      <c r="A105" s="37">
        <v>21</v>
      </c>
      <c r="B105" s="32" t="s">
        <v>125</v>
      </c>
      <c r="C105" s="43">
        <v>41823</v>
      </c>
      <c r="D105" s="31" t="s">
        <v>49</v>
      </c>
      <c r="F105" s="37">
        <v>0.68700000000000006</v>
      </c>
      <c r="G105" s="37">
        <v>1</v>
      </c>
      <c r="H105" s="37">
        <v>1.2</v>
      </c>
    </row>
    <row r="106" spans="1:8" hidden="1" x14ac:dyDescent="0.15">
      <c r="A106" s="37">
        <v>21</v>
      </c>
      <c r="B106" s="32" t="s">
        <v>125</v>
      </c>
      <c r="C106" s="43">
        <v>41823</v>
      </c>
      <c r="D106" s="31" t="s">
        <v>50</v>
      </c>
      <c r="F106" s="37">
        <v>0.65300000000000002</v>
      </c>
      <c r="G106" s="37">
        <v>1</v>
      </c>
      <c r="H106" s="37">
        <v>1.2</v>
      </c>
    </row>
    <row r="107" spans="1:8" hidden="1" x14ac:dyDescent="0.15">
      <c r="A107" s="37">
        <v>21</v>
      </c>
      <c r="B107" s="32" t="s">
        <v>125</v>
      </c>
      <c r="C107" s="43">
        <v>41830</v>
      </c>
      <c r="D107" s="31" t="s">
        <v>46</v>
      </c>
      <c r="F107" s="37">
        <v>0.74199999999999999</v>
      </c>
      <c r="G107" s="37">
        <v>1</v>
      </c>
      <c r="H107" s="37">
        <v>1.2</v>
      </c>
    </row>
    <row r="108" spans="1:8" hidden="1" x14ac:dyDescent="0.15">
      <c r="A108" s="37">
        <v>21</v>
      </c>
      <c r="B108" s="32" t="s">
        <v>125</v>
      </c>
      <c r="C108" s="43">
        <v>41830</v>
      </c>
      <c r="D108" s="31" t="s">
        <v>48</v>
      </c>
      <c r="F108" s="37">
        <v>0.71699999999999997</v>
      </c>
      <c r="G108" s="37">
        <v>1</v>
      </c>
      <c r="H108" s="37">
        <v>1.2</v>
      </c>
    </row>
    <row r="109" spans="1:8" hidden="1" x14ac:dyDescent="0.15">
      <c r="A109" s="37">
        <v>21</v>
      </c>
      <c r="B109" s="32" t="s">
        <v>125</v>
      </c>
      <c r="C109" s="43">
        <v>41830</v>
      </c>
      <c r="D109" s="31" t="s">
        <v>53</v>
      </c>
      <c r="F109" s="37">
        <v>0.52700000000000002</v>
      </c>
    </row>
    <row r="110" spans="1:8" hidden="1" x14ac:dyDescent="0.15">
      <c r="A110" s="37">
        <v>21</v>
      </c>
      <c r="B110" s="32" t="s">
        <v>125</v>
      </c>
      <c r="C110" s="43">
        <v>41830</v>
      </c>
      <c r="D110" s="31" t="s">
        <v>54</v>
      </c>
      <c r="F110" s="37">
        <v>0.56799999999999995</v>
      </c>
    </row>
    <row r="111" spans="1:8" hidden="1" x14ac:dyDescent="0.15">
      <c r="A111" s="37">
        <v>21</v>
      </c>
      <c r="B111" s="32" t="s">
        <v>125</v>
      </c>
      <c r="C111" s="43">
        <v>41830</v>
      </c>
      <c r="D111" s="31" t="s">
        <v>55</v>
      </c>
      <c r="F111" s="37">
        <v>0.71</v>
      </c>
    </row>
    <row r="112" spans="1:8" hidden="1" x14ac:dyDescent="0.15">
      <c r="A112" s="37">
        <v>21</v>
      </c>
      <c r="B112" s="32" t="s">
        <v>125</v>
      </c>
      <c r="C112" s="43">
        <v>41830</v>
      </c>
      <c r="D112" s="31" t="s">
        <v>50</v>
      </c>
      <c r="F112" s="37">
        <v>0.71399999999999997</v>
      </c>
      <c r="G112" s="37">
        <v>1</v>
      </c>
      <c r="H112" s="37">
        <v>1.2</v>
      </c>
    </row>
    <row r="113" spans="1:8" hidden="1" x14ac:dyDescent="0.15">
      <c r="A113" s="37">
        <v>21</v>
      </c>
      <c r="B113" s="32" t="s">
        <v>125</v>
      </c>
      <c r="C113" s="43">
        <v>41830</v>
      </c>
      <c r="D113" s="31" t="s">
        <v>43</v>
      </c>
      <c r="F113" s="37">
        <v>0.75900000000000001</v>
      </c>
      <c r="G113" s="37">
        <v>1</v>
      </c>
      <c r="H113" s="37">
        <v>1.2</v>
      </c>
    </row>
    <row r="114" spans="1:8" hidden="1" x14ac:dyDescent="0.15">
      <c r="A114" s="37">
        <v>21</v>
      </c>
      <c r="B114" s="32" t="s">
        <v>125</v>
      </c>
      <c r="C114" s="43">
        <v>41835</v>
      </c>
      <c r="D114" s="31" t="s">
        <v>45</v>
      </c>
      <c r="F114" s="37">
        <v>0.67</v>
      </c>
      <c r="G114" s="37">
        <v>1</v>
      </c>
      <c r="H114" s="37">
        <v>1.2</v>
      </c>
    </row>
    <row r="115" spans="1:8" hidden="1" x14ac:dyDescent="0.15">
      <c r="A115" s="37">
        <v>21</v>
      </c>
      <c r="B115" s="32" t="s">
        <v>125</v>
      </c>
      <c r="C115" s="43">
        <v>41835</v>
      </c>
      <c r="D115" s="31" t="s">
        <v>46</v>
      </c>
      <c r="F115" s="37">
        <v>0.67500000000000004</v>
      </c>
      <c r="G115" s="37">
        <v>1</v>
      </c>
      <c r="H115" s="37">
        <v>1.2</v>
      </c>
    </row>
    <row r="116" spans="1:8" hidden="1" x14ac:dyDescent="0.15">
      <c r="A116" s="37">
        <v>21</v>
      </c>
      <c r="B116" s="32" t="s">
        <v>125</v>
      </c>
      <c r="C116" s="43">
        <v>41835</v>
      </c>
      <c r="D116" s="31" t="s">
        <v>47</v>
      </c>
      <c r="F116" s="37">
        <v>0.68100000000000005</v>
      </c>
      <c r="G116" s="37">
        <v>1</v>
      </c>
      <c r="H116" s="37">
        <v>1.2</v>
      </c>
    </row>
    <row r="117" spans="1:8" hidden="1" x14ac:dyDescent="0.15">
      <c r="A117" s="37">
        <v>21</v>
      </c>
      <c r="B117" s="32" t="s">
        <v>125</v>
      </c>
      <c r="C117" s="43">
        <v>41835</v>
      </c>
      <c r="D117" s="31" t="s">
        <v>48</v>
      </c>
      <c r="F117" s="37">
        <v>0.68500000000000005</v>
      </c>
      <c r="G117" s="37">
        <v>1</v>
      </c>
      <c r="H117" s="37">
        <v>1.2</v>
      </c>
    </row>
    <row r="118" spans="1:8" hidden="1" x14ac:dyDescent="0.15">
      <c r="A118" s="37">
        <v>21</v>
      </c>
      <c r="B118" s="32" t="s">
        <v>125</v>
      </c>
      <c r="C118" s="43">
        <v>41835</v>
      </c>
      <c r="D118" s="31" t="s">
        <v>51</v>
      </c>
      <c r="F118" s="37">
        <v>0.26300000000000001</v>
      </c>
    </row>
    <row r="119" spans="1:8" hidden="1" x14ac:dyDescent="0.15">
      <c r="A119" s="37">
        <v>21</v>
      </c>
      <c r="B119" s="32" t="s">
        <v>125</v>
      </c>
      <c r="C119" s="43">
        <v>41835</v>
      </c>
      <c r="D119" s="31" t="s">
        <v>52</v>
      </c>
      <c r="F119" s="37">
        <v>0.67300000000000004</v>
      </c>
    </row>
    <row r="120" spans="1:8" hidden="1" x14ac:dyDescent="0.15">
      <c r="A120" s="37">
        <v>21</v>
      </c>
      <c r="B120" s="32" t="s">
        <v>125</v>
      </c>
      <c r="C120" s="43">
        <v>41835</v>
      </c>
      <c r="D120" s="31" t="s">
        <v>55</v>
      </c>
      <c r="F120" s="37">
        <v>0.66300000000000003</v>
      </c>
    </row>
    <row r="121" spans="1:8" hidden="1" x14ac:dyDescent="0.15">
      <c r="A121" s="37">
        <v>21</v>
      </c>
      <c r="B121" s="32" t="s">
        <v>125</v>
      </c>
      <c r="C121" s="43">
        <v>41835</v>
      </c>
      <c r="D121" s="31" t="s">
        <v>44</v>
      </c>
      <c r="F121" s="37">
        <v>0.623</v>
      </c>
      <c r="G121" s="37">
        <v>1</v>
      </c>
      <c r="H121" s="37">
        <v>1.2</v>
      </c>
    </row>
    <row r="122" spans="1:8" hidden="1" x14ac:dyDescent="0.15">
      <c r="A122" s="37">
        <v>21</v>
      </c>
      <c r="B122" s="32" t="s">
        <v>125</v>
      </c>
      <c r="C122" s="43">
        <v>41836</v>
      </c>
      <c r="D122" s="31" t="s">
        <v>51</v>
      </c>
      <c r="F122" s="37">
        <v>0.51300000000000001</v>
      </c>
    </row>
    <row r="123" spans="1:8" hidden="1" x14ac:dyDescent="0.15">
      <c r="A123" s="37">
        <v>21</v>
      </c>
      <c r="B123" s="32" t="s">
        <v>125</v>
      </c>
      <c r="C123" s="43">
        <v>41836</v>
      </c>
      <c r="D123" s="31" t="s">
        <v>52</v>
      </c>
      <c r="F123" s="37">
        <v>0.66</v>
      </c>
    </row>
    <row r="124" spans="1:8" hidden="1" x14ac:dyDescent="0.15">
      <c r="A124" s="37">
        <v>21</v>
      </c>
      <c r="B124" s="32" t="s">
        <v>125</v>
      </c>
      <c r="C124" s="43">
        <v>41836</v>
      </c>
      <c r="D124" s="31" t="s">
        <v>55</v>
      </c>
      <c r="F124" s="37">
        <v>0.41699999999999998</v>
      </c>
    </row>
    <row r="125" spans="1:8" hidden="1" x14ac:dyDescent="0.15">
      <c r="A125" s="37">
        <v>21</v>
      </c>
      <c r="B125" s="32" t="s">
        <v>125</v>
      </c>
      <c r="C125" s="43">
        <v>41837</v>
      </c>
      <c r="D125" s="31" t="s">
        <v>45</v>
      </c>
      <c r="F125" s="37">
        <v>0.69699999999999995</v>
      </c>
      <c r="G125" s="37">
        <v>1</v>
      </c>
      <c r="H125" s="37">
        <v>1.2</v>
      </c>
    </row>
    <row r="126" spans="1:8" hidden="1" x14ac:dyDescent="0.15">
      <c r="A126" s="37">
        <v>21</v>
      </c>
      <c r="B126" s="32" t="s">
        <v>125</v>
      </c>
      <c r="C126" s="43">
        <v>41837</v>
      </c>
      <c r="D126" s="31" t="s">
        <v>47</v>
      </c>
      <c r="F126" s="37">
        <v>0.65900000000000003</v>
      </c>
      <c r="G126" s="37">
        <v>1</v>
      </c>
      <c r="H126" s="37">
        <v>1.2</v>
      </c>
    </row>
    <row r="127" spans="1:8" hidden="1" x14ac:dyDescent="0.15">
      <c r="A127" s="37">
        <v>21</v>
      </c>
      <c r="B127" s="32" t="s">
        <v>125</v>
      </c>
      <c r="C127" s="43">
        <v>41837</v>
      </c>
      <c r="D127" s="31" t="s">
        <v>51</v>
      </c>
      <c r="F127" s="37">
        <v>0.69199999999999995</v>
      </c>
    </row>
    <row r="128" spans="1:8" hidden="1" x14ac:dyDescent="0.15">
      <c r="A128" s="37">
        <v>21</v>
      </c>
      <c r="B128" s="32" t="s">
        <v>125</v>
      </c>
      <c r="C128" s="43">
        <v>41837</v>
      </c>
      <c r="D128" s="31" t="s">
        <v>52</v>
      </c>
      <c r="F128" s="37">
        <v>0.80200000000000005</v>
      </c>
    </row>
    <row r="129" spans="1:8" hidden="1" x14ac:dyDescent="0.15">
      <c r="A129" s="37">
        <v>21</v>
      </c>
      <c r="B129" s="32" t="s">
        <v>125</v>
      </c>
      <c r="C129" s="43">
        <v>41837</v>
      </c>
      <c r="D129" s="31" t="s">
        <v>55</v>
      </c>
      <c r="F129" s="37">
        <v>0.51600000000000001</v>
      </c>
    </row>
    <row r="130" spans="1:8" hidden="1" x14ac:dyDescent="0.15">
      <c r="A130" s="37">
        <v>21</v>
      </c>
      <c r="B130" s="32" t="s">
        <v>125</v>
      </c>
      <c r="C130" s="43">
        <v>41837</v>
      </c>
      <c r="D130" s="31" t="s">
        <v>56</v>
      </c>
      <c r="F130" s="37">
        <v>0.70899999999999996</v>
      </c>
      <c r="G130" s="37">
        <v>1</v>
      </c>
      <c r="H130" s="37">
        <v>1.2</v>
      </c>
    </row>
    <row r="131" spans="1:8" hidden="1" x14ac:dyDescent="0.15">
      <c r="A131" s="37">
        <v>21</v>
      </c>
      <c r="B131" s="32" t="s">
        <v>125</v>
      </c>
      <c r="C131" s="43">
        <v>41837</v>
      </c>
      <c r="D131" s="31" t="s">
        <v>44</v>
      </c>
      <c r="F131" s="37">
        <v>0.60099999999999998</v>
      </c>
      <c r="G131" s="37">
        <v>1</v>
      </c>
      <c r="H131" s="37">
        <v>1.2</v>
      </c>
    </row>
    <row r="132" spans="1:8" hidden="1" x14ac:dyDescent="0.15">
      <c r="A132" s="37">
        <v>21</v>
      </c>
      <c r="B132" s="32" t="s">
        <v>125</v>
      </c>
      <c r="C132" s="43">
        <v>41837</v>
      </c>
      <c r="D132" s="31" t="s">
        <v>49</v>
      </c>
      <c r="F132" s="37">
        <v>0.65600000000000003</v>
      </c>
      <c r="G132" s="37">
        <v>1</v>
      </c>
      <c r="H132" s="37">
        <v>1.2</v>
      </c>
    </row>
    <row r="133" spans="1:8" hidden="1" x14ac:dyDescent="0.15">
      <c r="A133" s="37">
        <v>21</v>
      </c>
      <c r="B133" s="32" t="s">
        <v>125</v>
      </c>
      <c r="C133" s="43">
        <v>41837</v>
      </c>
      <c r="D133" s="31" t="s">
        <v>50</v>
      </c>
      <c r="F133" s="37">
        <v>0.70499999999999996</v>
      </c>
      <c r="G133" s="37">
        <v>1</v>
      </c>
      <c r="H133" s="37">
        <v>1.2</v>
      </c>
    </row>
    <row r="134" spans="1:8" hidden="1" x14ac:dyDescent="0.15">
      <c r="A134" s="37">
        <v>21</v>
      </c>
      <c r="B134" s="32" t="s">
        <v>125</v>
      </c>
      <c r="C134" s="43">
        <v>41844</v>
      </c>
      <c r="D134" s="31" t="s">
        <v>46</v>
      </c>
      <c r="F134" s="37">
        <v>0.83</v>
      </c>
      <c r="G134" s="37">
        <v>1</v>
      </c>
      <c r="H134" s="37">
        <v>1.2</v>
      </c>
    </row>
    <row r="135" spans="1:8" hidden="1" x14ac:dyDescent="0.15">
      <c r="A135" s="37">
        <v>21</v>
      </c>
      <c r="B135" s="32" t="s">
        <v>125</v>
      </c>
      <c r="C135" s="43">
        <v>41844</v>
      </c>
      <c r="D135" s="31" t="s">
        <v>48</v>
      </c>
      <c r="F135" s="37">
        <v>0.82499999999999996</v>
      </c>
      <c r="G135" s="37">
        <v>1</v>
      </c>
      <c r="H135" s="37">
        <v>1.2</v>
      </c>
    </row>
    <row r="136" spans="1:8" hidden="1" x14ac:dyDescent="0.15">
      <c r="A136" s="37">
        <v>21</v>
      </c>
      <c r="B136" s="32" t="s">
        <v>125</v>
      </c>
      <c r="C136" s="43">
        <v>41844</v>
      </c>
      <c r="D136" s="31" t="s">
        <v>53</v>
      </c>
      <c r="F136" s="37">
        <v>0.57899999999999996</v>
      </c>
    </row>
    <row r="137" spans="1:8" hidden="1" x14ac:dyDescent="0.15">
      <c r="A137" s="37">
        <v>21</v>
      </c>
      <c r="B137" s="32" t="s">
        <v>125</v>
      </c>
      <c r="C137" s="43">
        <v>41844</v>
      </c>
      <c r="D137" s="31" t="s">
        <v>55</v>
      </c>
      <c r="F137" s="37">
        <v>0.71399999999999997</v>
      </c>
    </row>
    <row r="138" spans="1:8" hidden="1" x14ac:dyDescent="0.15">
      <c r="A138" s="37">
        <v>21</v>
      </c>
      <c r="B138" s="32" t="s">
        <v>125</v>
      </c>
      <c r="C138" s="43">
        <v>41844</v>
      </c>
      <c r="D138" s="31" t="s">
        <v>56</v>
      </c>
      <c r="F138" s="37">
        <v>0.63600000000000001</v>
      </c>
      <c r="G138" s="37">
        <v>1</v>
      </c>
      <c r="H138" s="37">
        <v>1.2</v>
      </c>
    </row>
    <row r="139" spans="1:8" hidden="1" x14ac:dyDescent="0.15">
      <c r="A139" s="37">
        <v>21</v>
      </c>
      <c r="B139" s="32" t="s">
        <v>125</v>
      </c>
      <c r="C139" s="43">
        <v>41844</v>
      </c>
      <c r="D139" s="31" t="s">
        <v>50</v>
      </c>
      <c r="F139" s="37">
        <v>0.69499999999999995</v>
      </c>
      <c r="G139" s="37">
        <v>1</v>
      </c>
      <c r="H139" s="37">
        <v>1.2</v>
      </c>
    </row>
    <row r="140" spans="1:8" hidden="1" x14ac:dyDescent="0.15">
      <c r="A140" s="37">
        <v>21</v>
      </c>
      <c r="B140" s="32" t="s">
        <v>125</v>
      </c>
      <c r="C140" s="43">
        <v>41844</v>
      </c>
      <c r="D140" s="31" t="s">
        <v>43</v>
      </c>
      <c r="F140" s="37">
        <v>0.46100000000000002</v>
      </c>
      <c r="G140" s="37">
        <v>1</v>
      </c>
      <c r="H140" s="37">
        <v>1.2</v>
      </c>
    </row>
    <row r="141" spans="1:8" hidden="1" x14ac:dyDescent="0.15">
      <c r="A141" s="37">
        <v>21</v>
      </c>
      <c r="B141" s="32" t="s">
        <v>125</v>
      </c>
      <c r="C141" s="43">
        <v>41851</v>
      </c>
      <c r="D141" s="31" t="s">
        <v>45</v>
      </c>
      <c r="F141" s="37">
        <v>0.73</v>
      </c>
      <c r="G141" s="37">
        <v>1</v>
      </c>
      <c r="H141" s="37">
        <v>1.2</v>
      </c>
    </row>
    <row r="142" spans="1:8" hidden="1" x14ac:dyDescent="0.15">
      <c r="A142" s="37">
        <v>21</v>
      </c>
      <c r="B142" s="32" t="s">
        <v>125</v>
      </c>
      <c r="C142" s="43">
        <v>41851</v>
      </c>
      <c r="D142" s="31" t="s">
        <v>47</v>
      </c>
      <c r="F142" s="37">
        <v>0.71599999999999997</v>
      </c>
      <c r="G142" s="37">
        <v>1</v>
      </c>
      <c r="H142" s="37">
        <v>1.2</v>
      </c>
    </row>
    <row r="143" spans="1:8" hidden="1" x14ac:dyDescent="0.15">
      <c r="A143" s="37">
        <v>21</v>
      </c>
      <c r="B143" s="32" t="s">
        <v>125</v>
      </c>
      <c r="C143" s="43">
        <v>41851</v>
      </c>
      <c r="D143" s="31" t="s">
        <v>51</v>
      </c>
      <c r="F143" s="37">
        <v>0.624</v>
      </c>
    </row>
    <row r="144" spans="1:8" hidden="1" x14ac:dyDescent="0.15">
      <c r="A144" s="37">
        <v>21</v>
      </c>
      <c r="B144" s="32" t="s">
        <v>125</v>
      </c>
      <c r="C144" s="43">
        <v>41851</v>
      </c>
      <c r="D144" s="31" t="s">
        <v>52</v>
      </c>
      <c r="F144" s="37">
        <v>0.81100000000000005</v>
      </c>
    </row>
    <row r="145" spans="1:8" hidden="1" x14ac:dyDescent="0.15">
      <c r="A145" s="37">
        <v>21</v>
      </c>
      <c r="B145" s="32" t="s">
        <v>125</v>
      </c>
      <c r="C145" s="43">
        <v>41851</v>
      </c>
      <c r="D145" s="31" t="s">
        <v>56</v>
      </c>
      <c r="F145" s="37">
        <v>0.68899999999999995</v>
      </c>
      <c r="G145" s="37">
        <v>1</v>
      </c>
      <c r="H145" s="37">
        <v>1.2</v>
      </c>
    </row>
    <row r="146" spans="1:8" hidden="1" x14ac:dyDescent="0.15">
      <c r="A146" s="37">
        <v>21</v>
      </c>
      <c r="B146" s="32" t="s">
        <v>125</v>
      </c>
      <c r="C146" s="43">
        <v>41851</v>
      </c>
      <c r="D146" s="31" t="s">
        <v>44</v>
      </c>
      <c r="F146" s="37">
        <v>0.68200000000000005</v>
      </c>
      <c r="G146" s="37">
        <v>1</v>
      </c>
      <c r="H146" s="37">
        <v>1.2</v>
      </c>
    </row>
    <row r="147" spans="1:8" hidden="1" x14ac:dyDescent="0.15">
      <c r="A147" s="37">
        <v>21</v>
      </c>
      <c r="B147" s="32" t="s">
        <v>125</v>
      </c>
      <c r="C147" s="43">
        <v>41851</v>
      </c>
      <c r="D147" s="31" t="s">
        <v>49</v>
      </c>
      <c r="F147" s="37">
        <v>0.86499999999999999</v>
      </c>
      <c r="G147" s="37">
        <v>1</v>
      </c>
      <c r="H147" s="37">
        <v>1.2</v>
      </c>
    </row>
    <row r="148" spans="1:8" hidden="1" x14ac:dyDescent="0.15">
      <c r="A148" s="37">
        <v>21</v>
      </c>
      <c r="B148" s="32" t="s">
        <v>125</v>
      </c>
      <c r="C148" s="43">
        <v>41851</v>
      </c>
      <c r="D148" s="31" t="s">
        <v>50</v>
      </c>
      <c r="F148" s="37">
        <v>0.76600000000000001</v>
      </c>
      <c r="G148" s="37">
        <v>1</v>
      </c>
      <c r="H148" s="37">
        <v>1.2</v>
      </c>
    </row>
    <row r="149" spans="1:8" hidden="1" x14ac:dyDescent="0.15">
      <c r="A149" s="37">
        <v>21</v>
      </c>
      <c r="B149" s="32" t="s">
        <v>125</v>
      </c>
      <c r="C149" s="43">
        <v>41858</v>
      </c>
      <c r="D149" s="31" t="s">
        <v>46</v>
      </c>
      <c r="F149" s="37">
        <v>0.59099999999999997</v>
      </c>
      <c r="G149" s="37">
        <v>1</v>
      </c>
      <c r="H149" s="37">
        <v>1.2</v>
      </c>
    </row>
    <row r="150" spans="1:8" hidden="1" x14ac:dyDescent="0.15">
      <c r="A150" s="37">
        <v>21</v>
      </c>
      <c r="B150" s="32" t="s">
        <v>125</v>
      </c>
      <c r="C150" s="43">
        <v>41858</v>
      </c>
      <c r="D150" s="31" t="s">
        <v>48</v>
      </c>
      <c r="F150" s="37">
        <v>0.623</v>
      </c>
      <c r="G150" s="37">
        <v>1</v>
      </c>
      <c r="H150" s="37">
        <v>1.2</v>
      </c>
    </row>
    <row r="151" spans="1:8" hidden="1" x14ac:dyDescent="0.15">
      <c r="A151" s="37">
        <v>21</v>
      </c>
      <c r="B151" s="32" t="s">
        <v>125</v>
      </c>
      <c r="C151" s="43">
        <v>41858</v>
      </c>
      <c r="D151" s="31" t="s">
        <v>53</v>
      </c>
      <c r="F151" s="37">
        <v>0.45700000000000002</v>
      </c>
    </row>
    <row r="152" spans="1:8" hidden="1" x14ac:dyDescent="0.15">
      <c r="A152" s="37">
        <v>21</v>
      </c>
      <c r="B152" s="32" t="s">
        <v>125</v>
      </c>
      <c r="C152" s="43">
        <v>41858</v>
      </c>
      <c r="D152" s="31" t="s">
        <v>54</v>
      </c>
      <c r="F152" s="37">
        <v>0.67200000000000004</v>
      </c>
    </row>
    <row r="153" spans="1:8" hidden="1" x14ac:dyDescent="0.15">
      <c r="A153" s="37">
        <v>21</v>
      </c>
      <c r="B153" s="32" t="s">
        <v>125</v>
      </c>
      <c r="C153" s="43">
        <v>41858</v>
      </c>
      <c r="D153" s="31" t="s">
        <v>55</v>
      </c>
      <c r="F153" s="37">
        <v>0.56499999999999995</v>
      </c>
    </row>
    <row r="154" spans="1:8" hidden="1" x14ac:dyDescent="0.15">
      <c r="A154" s="37">
        <v>21</v>
      </c>
      <c r="B154" s="32" t="s">
        <v>125</v>
      </c>
      <c r="C154" s="43">
        <v>41858</v>
      </c>
      <c r="D154" s="31" t="s">
        <v>50</v>
      </c>
      <c r="F154" s="37">
        <v>0.58699999999999997</v>
      </c>
      <c r="G154" s="37">
        <v>1</v>
      </c>
      <c r="H154" s="37">
        <v>1.2</v>
      </c>
    </row>
    <row r="155" spans="1:8" hidden="1" x14ac:dyDescent="0.15">
      <c r="A155" s="37">
        <v>21</v>
      </c>
      <c r="B155" s="32" t="s">
        <v>125</v>
      </c>
      <c r="C155" s="43">
        <v>41858</v>
      </c>
      <c r="D155" s="31" t="s">
        <v>43</v>
      </c>
      <c r="F155" s="37">
        <v>0.72199999999999998</v>
      </c>
      <c r="G155" s="37">
        <v>1</v>
      </c>
      <c r="H155" s="37">
        <v>1.2</v>
      </c>
    </row>
    <row r="156" spans="1:8" hidden="1" x14ac:dyDescent="0.15">
      <c r="A156" s="37">
        <v>21</v>
      </c>
      <c r="B156" s="32" t="s">
        <v>125</v>
      </c>
      <c r="C156" s="43">
        <v>41865</v>
      </c>
      <c r="D156" s="31" t="s">
        <v>45</v>
      </c>
      <c r="F156" s="37">
        <v>0.71899999999999997</v>
      </c>
      <c r="G156" s="37">
        <v>1</v>
      </c>
      <c r="H156" s="37">
        <v>1.2</v>
      </c>
    </row>
    <row r="157" spans="1:8" hidden="1" x14ac:dyDescent="0.15">
      <c r="A157" s="37">
        <v>21</v>
      </c>
      <c r="B157" s="32" t="s">
        <v>125</v>
      </c>
      <c r="C157" s="43">
        <v>41865</v>
      </c>
      <c r="D157" s="31" t="s">
        <v>47</v>
      </c>
      <c r="F157" s="37">
        <v>0.69399999999999995</v>
      </c>
      <c r="G157" s="37">
        <v>1</v>
      </c>
      <c r="H157" s="37">
        <v>1.2</v>
      </c>
    </row>
    <row r="158" spans="1:8" hidden="1" x14ac:dyDescent="0.15">
      <c r="A158" s="37">
        <v>21</v>
      </c>
      <c r="B158" s="32" t="s">
        <v>125</v>
      </c>
      <c r="C158" s="43">
        <v>41865</v>
      </c>
      <c r="D158" s="31" t="s">
        <v>51</v>
      </c>
      <c r="F158" s="37">
        <v>0.58099999999999996</v>
      </c>
    </row>
    <row r="159" spans="1:8" hidden="1" x14ac:dyDescent="0.15">
      <c r="A159" s="37">
        <v>21</v>
      </c>
      <c r="B159" s="32" t="s">
        <v>125</v>
      </c>
      <c r="C159" s="43">
        <v>41865</v>
      </c>
      <c r="D159" s="31" t="s">
        <v>52</v>
      </c>
      <c r="F159" s="37">
        <v>0.80300000000000005</v>
      </c>
    </row>
    <row r="160" spans="1:8" hidden="1" x14ac:dyDescent="0.15">
      <c r="A160" s="37">
        <v>21</v>
      </c>
      <c r="B160" s="32" t="s">
        <v>125</v>
      </c>
      <c r="C160" s="43">
        <v>41865</v>
      </c>
      <c r="D160" s="31" t="s">
        <v>56</v>
      </c>
      <c r="F160" s="37">
        <v>0.78600000000000003</v>
      </c>
      <c r="G160" s="37">
        <v>1</v>
      </c>
      <c r="H160" s="37">
        <v>1.2</v>
      </c>
    </row>
    <row r="161" spans="1:8" hidden="1" x14ac:dyDescent="0.15">
      <c r="A161" s="37">
        <v>21</v>
      </c>
      <c r="B161" s="32" t="s">
        <v>125</v>
      </c>
      <c r="C161" s="43">
        <v>41865</v>
      </c>
      <c r="D161" s="31" t="s">
        <v>44</v>
      </c>
      <c r="F161" s="37">
        <v>0.69099999999999995</v>
      </c>
      <c r="G161" s="37">
        <v>1</v>
      </c>
      <c r="H161" s="37">
        <v>1.2</v>
      </c>
    </row>
    <row r="162" spans="1:8" hidden="1" x14ac:dyDescent="0.15">
      <c r="A162" s="37">
        <v>21</v>
      </c>
      <c r="B162" s="32" t="s">
        <v>125</v>
      </c>
      <c r="C162" s="43">
        <v>41865</v>
      </c>
      <c r="D162" s="31" t="s">
        <v>49</v>
      </c>
      <c r="F162" s="37">
        <v>0.73599999999999999</v>
      </c>
      <c r="G162" s="37">
        <v>1</v>
      </c>
      <c r="H162" s="37">
        <v>1.2</v>
      </c>
    </row>
    <row r="163" spans="1:8" hidden="1" x14ac:dyDescent="0.15">
      <c r="A163" s="37">
        <v>21</v>
      </c>
      <c r="B163" s="32" t="s">
        <v>125</v>
      </c>
      <c r="C163" s="43">
        <v>41865</v>
      </c>
      <c r="D163" s="31" t="s">
        <v>50</v>
      </c>
      <c r="F163" s="37">
        <v>0.73599999999999999</v>
      </c>
      <c r="G163" s="37">
        <v>1</v>
      </c>
      <c r="H163" s="37">
        <v>1.2</v>
      </c>
    </row>
    <row r="164" spans="1:8" hidden="1" x14ac:dyDescent="0.15">
      <c r="A164" s="37">
        <v>21</v>
      </c>
      <c r="B164" s="32" t="s">
        <v>125</v>
      </c>
      <c r="C164" s="43">
        <v>41872</v>
      </c>
      <c r="D164" s="31" t="s">
        <v>46</v>
      </c>
      <c r="F164" s="37">
        <v>0.78700000000000003</v>
      </c>
      <c r="G164" s="37">
        <v>1</v>
      </c>
      <c r="H164" s="37">
        <v>1.2</v>
      </c>
    </row>
    <row r="165" spans="1:8" hidden="1" x14ac:dyDescent="0.15">
      <c r="A165" s="37">
        <v>21</v>
      </c>
      <c r="B165" s="32" t="s">
        <v>125</v>
      </c>
      <c r="C165" s="43">
        <v>41872</v>
      </c>
      <c r="D165" s="31" t="s">
        <v>48</v>
      </c>
      <c r="F165" s="37">
        <v>0.83899999999999997</v>
      </c>
      <c r="G165" s="37">
        <v>1</v>
      </c>
      <c r="H165" s="37">
        <v>1.2</v>
      </c>
    </row>
    <row r="166" spans="1:8" hidden="1" x14ac:dyDescent="0.15">
      <c r="A166" s="37">
        <v>21</v>
      </c>
      <c r="B166" s="32" t="s">
        <v>125</v>
      </c>
      <c r="C166" s="43">
        <v>41872</v>
      </c>
      <c r="D166" s="31" t="s">
        <v>53</v>
      </c>
      <c r="F166" s="37">
        <v>0.67800000000000005</v>
      </c>
    </row>
    <row r="167" spans="1:8" hidden="1" x14ac:dyDescent="0.15">
      <c r="A167" s="37">
        <v>21</v>
      </c>
      <c r="B167" s="32" t="s">
        <v>125</v>
      </c>
      <c r="C167" s="43">
        <v>41872</v>
      </c>
      <c r="D167" s="31" t="s">
        <v>54</v>
      </c>
      <c r="F167" s="37">
        <v>0.69199999999999995</v>
      </c>
    </row>
    <row r="168" spans="1:8" hidden="1" x14ac:dyDescent="0.15">
      <c r="A168" s="37">
        <v>21</v>
      </c>
      <c r="B168" s="32" t="s">
        <v>125</v>
      </c>
      <c r="C168" s="43">
        <v>41872</v>
      </c>
      <c r="D168" s="31" t="s">
        <v>55</v>
      </c>
      <c r="F168" s="37">
        <v>0.66100000000000003</v>
      </c>
    </row>
    <row r="169" spans="1:8" hidden="1" x14ac:dyDescent="0.15">
      <c r="A169" s="37">
        <v>21</v>
      </c>
      <c r="B169" s="32" t="s">
        <v>125</v>
      </c>
      <c r="C169" s="43">
        <v>41872</v>
      </c>
      <c r="D169" s="31" t="s">
        <v>50</v>
      </c>
      <c r="F169" s="37">
        <v>0.78700000000000003</v>
      </c>
      <c r="G169" s="37">
        <v>1</v>
      </c>
      <c r="H169" s="37">
        <v>1.2</v>
      </c>
    </row>
    <row r="170" spans="1:8" hidden="1" x14ac:dyDescent="0.15">
      <c r="A170" s="37">
        <v>21</v>
      </c>
      <c r="B170" s="32" t="s">
        <v>125</v>
      </c>
      <c r="C170" s="43">
        <v>41872</v>
      </c>
      <c r="D170" s="31" t="s">
        <v>43</v>
      </c>
      <c r="F170" s="37">
        <v>0.71799999999999997</v>
      </c>
      <c r="G170" s="37">
        <v>1</v>
      </c>
      <c r="H170" s="37">
        <v>1.2</v>
      </c>
    </row>
    <row r="171" spans="1:8" hidden="1" x14ac:dyDescent="0.15">
      <c r="A171" s="37">
        <v>21</v>
      </c>
      <c r="B171" s="32" t="s">
        <v>125</v>
      </c>
      <c r="C171" s="43">
        <v>41879</v>
      </c>
      <c r="D171" s="31" t="s">
        <v>51</v>
      </c>
      <c r="F171" s="37">
        <v>0.65800000000000003</v>
      </c>
    </row>
    <row r="172" spans="1:8" hidden="1" x14ac:dyDescent="0.15">
      <c r="A172" s="37">
        <v>21</v>
      </c>
      <c r="B172" s="32" t="s">
        <v>125</v>
      </c>
      <c r="C172" s="43">
        <v>41879</v>
      </c>
      <c r="D172" s="31" t="s">
        <v>52</v>
      </c>
      <c r="F172" s="37">
        <v>0.69799999999999995</v>
      </c>
    </row>
    <row r="173" spans="1:8" hidden="1" x14ac:dyDescent="0.15">
      <c r="A173" s="37">
        <v>21</v>
      </c>
      <c r="B173" s="32" t="s">
        <v>125</v>
      </c>
      <c r="C173" s="43">
        <v>41879</v>
      </c>
      <c r="D173" s="31" t="s">
        <v>56</v>
      </c>
      <c r="F173" s="37">
        <v>0.622</v>
      </c>
      <c r="G173" s="37">
        <v>1</v>
      </c>
      <c r="H173" s="37">
        <v>1.2</v>
      </c>
    </row>
    <row r="174" spans="1:8" hidden="1" x14ac:dyDescent="0.15">
      <c r="A174" s="37">
        <v>21</v>
      </c>
      <c r="B174" s="32" t="s">
        <v>125</v>
      </c>
      <c r="C174" s="43">
        <v>41885</v>
      </c>
      <c r="D174" s="31" t="s">
        <v>45</v>
      </c>
      <c r="F174" s="37">
        <v>0.71199999999999997</v>
      </c>
      <c r="G174" s="37">
        <v>1</v>
      </c>
      <c r="H174" s="37">
        <v>1.2</v>
      </c>
    </row>
    <row r="175" spans="1:8" hidden="1" x14ac:dyDescent="0.15">
      <c r="A175" s="37">
        <v>21</v>
      </c>
      <c r="B175" s="32" t="s">
        <v>125</v>
      </c>
      <c r="C175" s="43">
        <v>41885</v>
      </c>
      <c r="D175" s="31" t="s">
        <v>46</v>
      </c>
      <c r="F175" s="37">
        <v>0.70599999999999996</v>
      </c>
      <c r="G175" s="37">
        <v>1</v>
      </c>
      <c r="H175" s="37">
        <v>1.2</v>
      </c>
    </row>
    <row r="176" spans="1:8" hidden="1" x14ac:dyDescent="0.15">
      <c r="A176" s="37">
        <v>21</v>
      </c>
      <c r="B176" s="32" t="s">
        <v>125</v>
      </c>
      <c r="C176" s="43">
        <v>41885</v>
      </c>
      <c r="D176" s="31" t="s">
        <v>47</v>
      </c>
      <c r="F176" s="37">
        <v>0.63200000000000001</v>
      </c>
      <c r="G176" s="37">
        <v>1</v>
      </c>
      <c r="H176" s="37">
        <v>1.2</v>
      </c>
    </row>
    <row r="177" spans="1:8" hidden="1" x14ac:dyDescent="0.15">
      <c r="A177" s="37">
        <v>21</v>
      </c>
      <c r="B177" s="32" t="s">
        <v>125</v>
      </c>
      <c r="C177" s="43">
        <v>41885</v>
      </c>
      <c r="D177" s="31" t="s">
        <v>48</v>
      </c>
      <c r="F177" s="37">
        <v>0.68400000000000005</v>
      </c>
      <c r="G177" s="37">
        <v>1</v>
      </c>
      <c r="H177" s="37">
        <v>1.2</v>
      </c>
    </row>
    <row r="178" spans="1:8" hidden="1" x14ac:dyDescent="0.15">
      <c r="A178" s="37">
        <v>21</v>
      </c>
      <c r="B178" s="32" t="s">
        <v>125</v>
      </c>
      <c r="C178" s="43">
        <v>41885</v>
      </c>
      <c r="D178" s="31" t="s">
        <v>53</v>
      </c>
      <c r="F178" s="37">
        <v>0.57999999999999996</v>
      </c>
    </row>
    <row r="179" spans="1:8" hidden="1" x14ac:dyDescent="0.15">
      <c r="A179" s="37">
        <v>21</v>
      </c>
      <c r="B179" s="32" t="s">
        <v>125</v>
      </c>
      <c r="C179" s="43">
        <v>41885</v>
      </c>
      <c r="D179" s="31" t="s">
        <v>54</v>
      </c>
      <c r="F179" s="37">
        <v>0.63500000000000001</v>
      </c>
    </row>
    <row r="180" spans="1:8" hidden="1" x14ac:dyDescent="0.15">
      <c r="A180" s="37">
        <v>21</v>
      </c>
      <c r="B180" s="32" t="s">
        <v>125</v>
      </c>
      <c r="C180" s="43">
        <v>41885</v>
      </c>
      <c r="D180" s="31" t="s">
        <v>55</v>
      </c>
      <c r="F180" s="37">
        <v>0.63500000000000001</v>
      </c>
    </row>
    <row r="181" spans="1:8" hidden="1" x14ac:dyDescent="0.15">
      <c r="A181" s="37">
        <v>21</v>
      </c>
      <c r="B181" s="32" t="s">
        <v>125</v>
      </c>
      <c r="C181" s="43">
        <v>41885</v>
      </c>
      <c r="D181" s="31" t="s">
        <v>44</v>
      </c>
      <c r="F181" s="37">
        <v>0.63700000000000001</v>
      </c>
      <c r="G181" s="37">
        <v>1</v>
      </c>
      <c r="H181" s="37">
        <v>1.2</v>
      </c>
    </row>
    <row r="182" spans="1:8" hidden="1" x14ac:dyDescent="0.15">
      <c r="A182" s="37">
        <v>21</v>
      </c>
      <c r="B182" s="32" t="s">
        <v>125</v>
      </c>
      <c r="C182" s="43">
        <v>41885</v>
      </c>
      <c r="D182" s="31" t="s">
        <v>49</v>
      </c>
      <c r="F182" s="37">
        <v>0.63400000000000001</v>
      </c>
      <c r="G182" s="37">
        <v>1</v>
      </c>
      <c r="H182" s="37">
        <v>1.2</v>
      </c>
    </row>
    <row r="183" spans="1:8" hidden="1" x14ac:dyDescent="0.15">
      <c r="A183" s="37">
        <v>21</v>
      </c>
      <c r="B183" s="32" t="s">
        <v>125</v>
      </c>
      <c r="C183" s="43">
        <v>41885</v>
      </c>
      <c r="D183" s="31" t="s">
        <v>50</v>
      </c>
      <c r="F183" s="37">
        <v>0.69099999999999995</v>
      </c>
      <c r="G183" s="37">
        <v>1</v>
      </c>
      <c r="H183" s="37">
        <v>1.2</v>
      </c>
    </row>
    <row r="184" spans="1:8" hidden="1" x14ac:dyDescent="0.15">
      <c r="A184" s="37">
        <v>21</v>
      </c>
      <c r="B184" s="32" t="s">
        <v>125</v>
      </c>
      <c r="C184" s="43">
        <v>41885</v>
      </c>
      <c r="D184" s="31" t="s">
        <v>43</v>
      </c>
      <c r="F184" s="37">
        <v>0.66400000000000003</v>
      </c>
      <c r="G184" s="37">
        <v>1</v>
      </c>
      <c r="H184" s="37">
        <v>1.2</v>
      </c>
    </row>
    <row r="185" spans="1:8" hidden="1" x14ac:dyDescent="0.15">
      <c r="A185" s="37">
        <v>21</v>
      </c>
      <c r="B185" s="32" t="s">
        <v>125</v>
      </c>
      <c r="C185" s="43">
        <v>41894</v>
      </c>
      <c r="D185" s="31" t="s">
        <v>45</v>
      </c>
      <c r="F185" s="37">
        <v>0.51900000000000002</v>
      </c>
      <c r="G185" s="37">
        <v>1</v>
      </c>
      <c r="H185" s="37">
        <v>1.2</v>
      </c>
    </row>
    <row r="186" spans="1:8" hidden="1" x14ac:dyDescent="0.15">
      <c r="A186" s="37">
        <v>21</v>
      </c>
      <c r="B186" s="32" t="s">
        <v>125</v>
      </c>
      <c r="C186" s="43">
        <v>41894</v>
      </c>
      <c r="D186" s="31" t="s">
        <v>47</v>
      </c>
      <c r="F186" s="37">
        <v>0.52200000000000002</v>
      </c>
      <c r="G186" s="37">
        <v>1</v>
      </c>
      <c r="H186" s="37">
        <v>1.2</v>
      </c>
    </row>
    <row r="187" spans="1:8" hidden="1" x14ac:dyDescent="0.15">
      <c r="A187" s="37">
        <v>21</v>
      </c>
      <c r="B187" s="32" t="s">
        <v>125</v>
      </c>
      <c r="C187" s="43">
        <v>41894</v>
      </c>
      <c r="D187" s="31" t="s">
        <v>51</v>
      </c>
      <c r="F187" s="37">
        <v>0.58499999999999996</v>
      </c>
    </row>
    <row r="188" spans="1:8" hidden="1" x14ac:dyDescent="0.15">
      <c r="A188" s="37">
        <v>21</v>
      </c>
      <c r="B188" s="32" t="s">
        <v>125</v>
      </c>
      <c r="C188" s="43">
        <v>41894</v>
      </c>
      <c r="D188" s="31" t="s">
        <v>52</v>
      </c>
      <c r="F188" s="37">
        <v>0.872</v>
      </c>
    </row>
    <row r="189" spans="1:8" hidden="1" x14ac:dyDescent="0.15">
      <c r="A189" s="37">
        <v>21</v>
      </c>
      <c r="B189" s="32" t="s">
        <v>125</v>
      </c>
      <c r="C189" s="43">
        <v>41894</v>
      </c>
      <c r="D189" s="31" t="s">
        <v>53</v>
      </c>
      <c r="F189" s="37">
        <v>0.75600000000000001</v>
      </c>
    </row>
    <row r="190" spans="1:8" hidden="1" x14ac:dyDescent="0.15">
      <c r="A190" s="37">
        <v>21</v>
      </c>
      <c r="B190" s="32" t="s">
        <v>125</v>
      </c>
      <c r="C190" s="43">
        <v>41894</v>
      </c>
      <c r="D190" s="31" t="s">
        <v>44</v>
      </c>
      <c r="F190" s="37">
        <v>0.80500000000000005</v>
      </c>
      <c r="G190" s="37">
        <v>1</v>
      </c>
      <c r="H190" s="37">
        <v>1.2</v>
      </c>
    </row>
    <row r="191" spans="1:8" hidden="1" x14ac:dyDescent="0.15">
      <c r="A191" s="37">
        <v>21</v>
      </c>
      <c r="B191" s="32" t="s">
        <v>125</v>
      </c>
      <c r="C191" s="43">
        <v>41894</v>
      </c>
      <c r="D191" s="31" t="s">
        <v>49</v>
      </c>
      <c r="F191" s="37">
        <v>0.79500000000000004</v>
      </c>
      <c r="G191" s="37">
        <v>1</v>
      </c>
      <c r="H191" s="37">
        <v>1.2</v>
      </c>
    </row>
    <row r="192" spans="1:8" hidden="1" x14ac:dyDescent="0.15">
      <c r="A192" s="37">
        <v>21</v>
      </c>
      <c r="B192" s="32" t="s">
        <v>125</v>
      </c>
      <c r="C192" s="43">
        <v>41894</v>
      </c>
      <c r="D192" s="31" t="s">
        <v>50</v>
      </c>
      <c r="F192" s="37">
        <v>0.629</v>
      </c>
      <c r="G192" s="37">
        <v>1</v>
      </c>
      <c r="H192" s="37">
        <v>1.2</v>
      </c>
    </row>
    <row r="193" spans="1:8" hidden="1" x14ac:dyDescent="0.15">
      <c r="A193" s="37">
        <v>21</v>
      </c>
      <c r="B193" s="32" t="s">
        <v>125</v>
      </c>
      <c r="C193" s="43">
        <v>41900</v>
      </c>
      <c r="D193" s="31" t="s">
        <v>46</v>
      </c>
      <c r="F193" s="37">
        <v>0.64500000000000002</v>
      </c>
      <c r="G193" s="37">
        <v>1</v>
      </c>
      <c r="H193" s="37">
        <v>1.2</v>
      </c>
    </row>
    <row r="194" spans="1:8" hidden="1" x14ac:dyDescent="0.15">
      <c r="A194" s="37">
        <v>21</v>
      </c>
      <c r="B194" s="32" t="s">
        <v>125</v>
      </c>
      <c r="C194" s="43">
        <v>41900</v>
      </c>
      <c r="D194" s="31" t="s">
        <v>48</v>
      </c>
      <c r="F194" s="37">
        <v>0.66800000000000004</v>
      </c>
      <c r="G194" s="37">
        <v>1</v>
      </c>
      <c r="H194" s="37">
        <v>1.2</v>
      </c>
    </row>
    <row r="195" spans="1:8" hidden="1" x14ac:dyDescent="0.15">
      <c r="A195" s="37">
        <v>21</v>
      </c>
      <c r="B195" s="32" t="s">
        <v>125</v>
      </c>
      <c r="C195" s="43">
        <v>41900</v>
      </c>
      <c r="D195" s="31" t="s">
        <v>53</v>
      </c>
      <c r="F195" s="37">
        <v>0.72</v>
      </c>
    </row>
    <row r="196" spans="1:8" hidden="1" x14ac:dyDescent="0.15">
      <c r="A196" s="37">
        <v>21</v>
      </c>
      <c r="B196" s="32" t="s">
        <v>125</v>
      </c>
      <c r="C196" s="43">
        <v>41900</v>
      </c>
      <c r="D196" s="31" t="s">
        <v>54</v>
      </c>
      <c r="F196" s="37">
        <v>0.80500000000000005</v>
      </c>
    </row>
    <row r="197" spans="1:8" hidden="1" x14ac:dyDescent="0.15">
      <c r="A197" s="37">
        <v>21</v>
      </c>
      <c r="B197" s="32" t="s">
        <v>125</v>
      </c>
      <c r="C197" s="43">
        <v>41900</v>
      </c>
      <c r="D197" s="31" t="s">
        <v>55</v>
      </c>
      <c r="F197" s="37">
        <v>0.48199999999999998</v>
      </c>
    </row>
    <row r="198" spans="1:8" hidden="1" x14ac:dyDescent="0.15">
      <c r="A198" s="37">
        <v>21</v>
      </c>
      <c r="B198" s="32" t="s">
        <v>125</v>
      </c>
      <c r="C198" s="43">
        <v>41900</v>
      </c>
      <c r="D198" s="31" t="s">
        <v>50</v>
      </c>
      <c r="F198" s="37">
        <v>0.66500000000000004</v>
      </c>
      <c r="G198" s="37">
        <v>1</v>
      </c>
      <c r="H198" s="37">
        <v>1.2</v>
      </c>
    </row>
    <row r="199" spans="1:8" hidden="1" x14ac:dyDescent="0.15">
      <c r="A199" s="37">
        <v>21</v>
      </c>
      <c r="B199" s="32" t="s">
        <v>125</v>
      </c>
      <c r="C199" s="43">
        <v>41900</v>
      </c>
      <c r="D199" s="31" t="s">
        <v>43</v>
      </c>
      <c r="F199" s="37">
        <v>0.79700000000000004</v>
      </c>
      <c r="G199" s="37">
        <v>1</v>
      </c>
      <c r="H199" s="37">
        <v>1.2</v>
      </c>
    </row>
    <row r="200" spans="1:8" hidden="1" x14ac:dyDescent="0.15">
      <c r="A200" s="37">
        <v>21</v>
      </c>
      <c r="B200" s="32" t="s">
        <v>125</v>
      </c>
      <c r="C200" s="43">
        <v>41907</v>
      </c>
      <c r="D200" s="31" t="s">
        <v>45</v>
      </c>
      <c r="F200" s="37">
        <v>0.70399999999999996</v>
      </c>
      <c r="G200" s="37">
        <v>1</v>
      </c>
      <c r="H200" s="37">
        <v>1.2</v>
      </c>
    </row>
    <row r="201" spans="1:8" hidden="1" x14ac:dyDescent="0.15">
      <c r="A201" s="37">
        <v>21</v>
      </c>
      <c r="B201" s="32" t="s">
        <v>125</v>
      </c>
      <c r="C201" s="43">
        <v>41907</v>
      </c>
      <c r="D201" s="31" t="s">
        <v>47</v>
      </c>
      <c r="F201" s="37">
        <v>0.74299999999999999</v>
      </c>
      <c r="G201" s="37">
        <v>1</v>
      </c>
      <c r="H201" s="37">
        <v>1.2</v>
      </c>
    </row>
    <row r="202" spans="1:8" hidden="1" x14ac:dyDescent="0.15">
      <c r="A202" s="37">
        <v>21</v>
      </c>
      <c r="B202" s="32" t="s">
        <v>125</v>
      </c>
      <c r="C202" s="43">
        <v>41907</v>
      </c>
      <c r="D202" s="31" t="s">
        <v>51</v>
      </c>
      <c r="F202" s="37">
        <v>0.61</v>
      </c>
    </row>
    <row r="203" spans="1:8" hidden="1" x14ac:dyDescent="0.15">
      <c r="A203" s="37">
        <v>21</v>
      </c>
      <c r="B203" s="32" t="s">
        <v>125</v>
      </c>
      <c r="C203" s="43">
        <v>41907</v>
      </c>
      <c r="D203" s="31" t="s">
        <v>52</v>
      </c>
      <c r="F203" s="37">
        <v>0.81299999999999994</v>
      </c>
    </row>
    <row r="204" spans="1:8" hidden="1" x14ac:dyDescent="0.15">
      <c r="A204" s="37">
        <v>21</v>
      </c>
      <c r="B204" s="32" t="s">
        <v>125</v>
      </c>
      <c r="C204" s="43">
        <v>41907</v>
      </c>
      <c r="D204" s="31" t="s">
        <v>56</v>
      </c>
      <c r="F204" s="37">
        <v>0.70499999999999996</v>
      </c>
      <c r="G204" s="37">
        <v>1</v>
      </c>
      <c r="H204" s="37">
        <v>1.2</v>
      </c>
    </row>
    <row r="205" spans="1:8" hidden="1" x14ac:dyDescent="0.15">
      <c r="A205" s="37">
        <v>21</v>
      </c>
      <c r="B205" s="32" t="s">
        <v>125</v>
      </c>
      <c r="C205" s="43">
        <v>41907</v>
      </c>
      <c r="D205" s="31" t="s">
        <v>44</v>
      </c>
      <c r="F205" s="37">
        <v>0.61</v>
      </c>
      <c r="G205" s="37">
        <v>1</v>
      </c>
      <c r="H205" s="37">
        <v>1.2</v>
      </c>
    </row>
    <row r="206" spans="1:8" hidden="1" x14ac:dyDescent="0.15">
      <c r="A206" s="37">
        <v>21</v>
      </c>
      <c r="B206" s="32" t="s">
        <v>125</v>
      </c>
      <c r="C206" s="43">
        <v>41907</v>
      </c>
      <c r="D206" s="31" t="s">
        <v>49</v>
      </c>
      <c r="F206" s="37">
        <v>0.63800000000000001</v>
      </c>
      <c r="G206" s="37">
        <v>1</v>
      </c>
      <c r="H206" s="37">
        <v>1.2</v>
      </c>
    </row>
    <row r="207" spans="1:8" hidden="1" x14ac:dyDescent="0.15">
      <c r="A207" s="37">
        <v>21</v>
      </c>
      <c r="B207" s="32" t="s">
        <v>125</v>
      </c>
      <c r="C207" s="43">
        <v>41907</v>
      </c>
      <c r="D207" s="31" t="s">
        <v>50</v>
      </c>
      <c r="F207" s="37">
        <v>0.65300000000000002</v>
      </c>
      <c r="G207" s="37">
        <v>1</v>
      </c>
      <c r="H207" s="37">
        <v>1.2</v>
      </c>
    </row>
    <row r="208" spans="1:8" hidden="1" x14ac:dyDescent="0.15">
      <c r="A208" s="37">
        <v>21</v>
      </c>
      <c r="B208" s="32" t="s">
        <v>125</v>
      </c>
      <c r="C208" s="43">
        <v>41911</v>
      </c>
      <c r="D208" s="31" t="s">
        <v>46</v>
      </c>
      <c r="F208" s="37">
        <v>0.68400000000000005</v>
      </c>
      <c r="G208" s="37">
        <v>1</v>
      </c>
      <c r="H208" s="37">
        <v>1.2</v>
      </c>
    </row>
    <row r="209" spans="1:8" hidden="1" x14ac:dyDescent="0.15">
      <c r="A209" s="37">
        <v>21</v>
      </c>
      <c r="B209" s="32" t="s">
        <v>125</v>
      </c>
      <c r="C209" s="43">
        <v>41911</v>
      </c>
      <c r="D209" s="31" t="s">
        <v>48</v>
      </c>
      <c r="F209" s="37">
        <v>0.55700000000000005</v>
      </c>
      <c r="G209" s="37">
        <v>1</v>
      </c>
      <c r="H209" s="37">
        <v>1.2</v>
      </c>
    </row>
    <row r="210" spans="1:8" hidden="1" x14ac:dyDescent="0.15">
      <c r="A210" s="37">
        <v>21</v>
      </c>
      <c r="B210" s="32" t="s">
        <v>125</v>
      </c>
      <c r="C210" s="43">
        <v>41911</v>
      </c>
      <c r="D210" s="31" t="s">
        <v>53</v>
      </c>
      <c r="F210" s="37">
        <v>0.56499999999999995</v>
      </c>
    </row>
    <row r="211" spans="1:8" hidden="1" x14ac:dyDescent="0.15">
      <c r="A211" s="37">
        <v>21</v>
      </c>
      <c r="B211" s="32" t="s">
        <v>125</v>
      </c>
      <c r="C211" s="43">
        <v>41911</v>
      </c>
      <c r="D211" s="31" t="s">
        <v>54</v>
      </c>
      <c r="F211" s="37">
        <v>0.65700000000000003</v>
      </c>
    </row>
    <row r="212" spans="1:8" hidden="1" x14ac:dyDescent="0.15">
      <c r="A212" s="37">
        <v>21</v>
      </c>
      <c r="B212" s="32" t="s">
        <v>125</v>
      </c>
      <c r="C212" s="43">
        <v>41911</v>
      </c>
      <c r="D212" s="31" t="s">
        <v>55</v>
      </c>
      <c r="F212" s="37">
        <v>0.51</v>
      </c>
    </row>
    <row r="213" spans="1:8" hidden="1" x14ac:dyDescent="0.15">
      <c r="A213" s="37">
        <v>21</v>
      </c>
      <c r="B213" s="32" t="s">
        <v>125</v>
      </c>
      <c r="C213" s="43">
        <v>41911</v>
      </c>
      <c r="D213" s="31" t="s">
        <v>50</v>
      </c>
      <c r="F213" s="37">
        <v>0.67800000000000005</v>
      </c>
      <c r="G213" s="37">
        <v>1</v>
      </c>
      <c r="H213" s="37">
        <v>1.2</v>
      </c>
    </row>
    <row r="214" spans="1:8" hidden="1" x14ac:dyDescent="0.15">
      <c r="A214" s="37">
        <v>21</v>
      </c>
      <c r="B214" s="32" t="s">
        <v>125</v>
      </c>
      <c r="C214" s="43">
        <v>41911</v>
      </c>
      <c r="D214" s="31" t="s">
        <v>43</v>
      </c>
      <c r="F214" s="37">
        <v>0.78500000000000003</v>
      </c>
      <c r="G214" s="37">
        <v>1</v>
      </c>
      <c r="H214" s="37">
        <v>1.2</v>
      </c>
    </row>
    <row r="215" spans="1:8" hidden="1" x14ac:dyDescent="0.15">
      <c r="A215" s="37">
        <v>21</v>
      </c>
      <c r="B215" s="32" t="s">
        <v>125</v>
      </c>
      <c r="C215" s="43">
        <v>41921</v>
      </c>
      <c r="D215" s="31" t="s">
        <v>45</v>
      </c>
      <c r="F215" s="37">
        <v>0.74299999999999999</v>
      </c>
      <c r="G215" s="37">
        <v>1</v>
      </c>
      <c r="H215" s="37">
        <v>1.2</v>
      </c>
    </row>
    <row r="216" spans="1:8" hidden="1" x14ac:dyDescent="0.15">
      <c r="A216" s="37">
        <v>21</v>
      </c>
      <c r="B216" s="32" t="s">
        <v>125</v>
      </c>
      <c r="C216" s="43">
        <v>41921</v>
      </c>
      <c r="D216" s="31" t="s">
        <v>47</v>
      </c>
      <c r="F216" s="37">
        <v>0.66900000000000004</v>
      </c>
      <c r="G216" s="37">
        <v>1</v>
      </c>
      <c r="H216" s="37">
        <v>1.2</v>
      </c>
    </row>
    <row r="217" spans="1:8" hidden="1" x14ac:dyDescent="0.15">
      <c r="A217" s="37">
        <v>21</v>
      </c>
      <c r="B217" s="32" t="s">
        <v>125</v>
      </c>
      <c r="C217" s="43">
        <v>41921</v>
      </c>
      <c r="D217" s="31" t="s">
        <v>51</v>
      </c>
      <c r="F217" s="37">
        <v>0.65</v>
      </c>
    </row>
    <row r="218" spans="1:8" hidden="1" x14ac:dyDescent="0.15">
      <c r="A218" s="37">
        <v>21</v>
      </c>
      <c r="B218" s="32" t="s">
        <v>125</v>
      </c>
      <c r="C218" s="43">
        <v>41921</v>
      </c>
      <c r="D218" s="31" t="s">
        <v>52</v>
      </c>
      <c r="F218" s="37">
        <v>0.66600000000000004</v>
      </c>
    </row>
    <row r="219" spans="1:8" hidden="1" x14ac:dyDescent="0.15">
      <c r="A219" s="37">
        <v>21</v>
      </c>
      <c r="B219" s="32" t="s">
        <v>125</v>
      </c>
      <c r="C219" s="43">
        <v>41921</v>
      </c>
      <c r="D219" s="31" t="s">
        <v>56</v>
      </c>
      <c r="F219" s="37">
        <v>0.68400000000000005</v>
      </c>
      <c r="G219" s="37">
        <v>1</v>
      </c>
      <c r="H219" s="37">
        <v>1.2</v>
      </c>
    </row>
    <row r="220" spans="1:8" hidden="1" x14ac:dyDescent="0.15">
      <c r="A220" s="37">
        <v>21</v>
      </c>
      <c r="B220" s="32" t="s">
        <v>125</v>
      </c>
      <c r="C220" s="43">
        <v>41921</v>
      </c>
      <c r="D220" s="31" t="s">
        <v>44</v>
      </c>
      <c r="F220" s="37">
        <v>0.73699999999999999</v>
      </c>
      <c r="G220" s="37">
        <v>1</v>
      </c>
      <c r="H220" s="37">
        <v>1.2</v>
      </c>
    </row>
    <row r="221" spans="1:8" hidden="1" x14ac:dyDescent="0.15">
      <c r="A221" s="37">
        <v>21</v>
      </c>
      <c r="B221" s="32" t="s">
        <v>125</v>
      </c>
      <c r="C221" s="43">
        <v>41921</v>
      </c>
      <c r="D221" s="31" t="s">
        <v>49</v>
      </c>
      <c r="F221" s="37">
        <v>0.63200000000000001</v>
      </c>
      <c r="G221" s="37">
        <v>1</v>
      </c>
      <c r="H221" s="37">
        <v>1.2</v>
      </c>
    </row>
    <row r="222" spans="1:8" hidden="1" x14ac:dyDescent="0.15">
      <c r="A222" s="37">
        <v>21</v>
      </c>
      <c r="B222" s="32" t="s">
        <v>125</v>
      </c>
      <c r="C222" s="43">
        <v>41921</v>
      </c>
      <c r="D222" s="31" t="s">
        <v>50</v>
      </c>
      <c r="F222" s="37">
        <v>0.70499999999999996</v>
      </c>
      <c r="G222" s="37">
        <v>1</v>
      </c>
      <c r="H222" s="37">
        <v>1.2</v>
      </c>
    </row>
    <row r="223" spans="1:8" hidden="1" x14ac:dyDescent="0.15">
      <c r="A223" s="37">
        <v>21</v>
      </c>
      <c r="B223" s="32" t="s">
        <v>125</v>
      </c>
      <c r="C223" s="43">
        <v>41928</v>
      </c>
      <c r="D223" s="31" t="s">
        <v>46</v>
      </c>
      <c r="F223" s="37">
        <v>0.77800000000000002</v>
      </c>
      <c r="G223" s="37">
        <v>1</v>
      </c>
      <c r="H223" s="37">
        <v>1.2</v>
      </c>
    </row>
    <row r="224" spans="1:8" hidden="1" x14ac:dyDescent="0.15">
      <c r="A224" s="37">
        <v>21</v>
      </c>
      <c r="B224" s="32" t="s">
        <v>125</v>
      </c>
      <c r="C224" s="43">
        <v>41928</v>
      </c>
      <c r="D224" s="31" t="s">
        <v>48</v>
      </c>
      <c r="F224" s="37">
        <v>0.67700000000000005</v>
      </c>
      <c r="G224" s="37">
        <v>1</v>
      </c>
      <c r="H224" s="37">
        <v>1.2</v>
      </c>
    </row>
    <row r="225" spans="1:8" hidden="1" x14ac:dyDescent="0.15">
      <c r="A225" s="37">
        <v>21</v>
      </c>
      <c r="B225" s="32" t="s">
        <v>125</v>
      </c>
      <c r="C225" s="43">
        <v>41928</v>
      </c>
      <c r="D225" s="31" t="s">
        <v>53</v>
      </c>
      <c r="F225" s="37">
        <v>0.78800000000000003</v>
      </c>
    </row>
    <row r="226" spans="1:8" hidden="1" x14ac:dyDescent="0.15">
      <c r="A226" s="37">
        <v>21</v>
      </c>
      <c r="B226" s="32" t="s">
        <v>125</v>
      </c>
      <c r="C226" s="43">
        <v>41928</v>
      </c>
      <c r="D226" s="31" t="s">
        <v>54</v>
      </c>
      <c r="F226" s="37">
        <v>0.68200000000000005</v>
      </c>
    </row>
    <row r="227" spans="1:8" hidden="1" x14ac:dyDescent="0.15">
      <c r="A227" s="37">
        <v>21</v>
      </c>
      <c r="B227" s="32" t="s">
        <v>125</v>
      </c>
      <c r="C227" s="43">
        <v>41928</v>
      </c>
      <c r="D227" s="31" t="s">
        <v>55</v>
      </c>
      <c r="F227" s="37">
        <v>0.56000000000000005</v>
      </c>
    </row>
    <row r="228" spans="1:8" hidden="1" x14ac:dyDescent="0.15">
      <c r="A228" s="37">
        <v>21</v>
      </c>
      <c r="B228" s="32" t="s">
        <v>125</v>
      </c>
      <c r="C228" s="43">
        <v>41928</v>
      </c>
      <c r="D228" s="31" t="s">
        <v>50</v>
      </c>
      <c r="F228" s="37">
        <v>0.64100000000000001</v>
      </c>
      <c r="G228" s="37">
        <v>1</v>
      </c>
      <c r="H228" s="37">
        <v>1.2</v>
      </c>
    </row>
    <row r="229" spans="1:8" hidden="1" x14ac:dyDescent="0.15">
      <c r="A229" s="37">
        <v>21</v>
      </c>
      <c r="B229" s="32" t="s">
        <v>125</v>
      </c>
      <c r="C229" s="43">
        <v>41928</v>
      </c>
      <c r="D229" s="31" t="s">
        <v>43</v>
      </c>
      <c r="F229" s="37">
        <v>0.44500000000000001</v>
      </c>
      <c r="G229" s="37">
        <v>1</v>
      </c>
      <c r="H229" s="37">
        <v>1.2</v>
      </c>
    </row>
    <row r="230" spans="1:8" hidden="1" x14ac:dyDescent="0.15">
      <c r="A230" s="37">
        <v>21</v>
      </c>
      <c r="B230" s="32" t="s">
        <v>125</v>
      </c>
      <c r="C230" s="43">
        <v>41935</v>
      </c>
      <c r="D230" s="31" t="s">
        <v>45</v>
      </c>
      <c r="F230" s="37">
        <v>0.67800000000000005</v>
      </c>
      <c r="G230" s="37">
        <v>1</v>
      </c>
      <c r="H230" s="37">
        <v>1.2</v>
      </c>
    </row>
    <row r="231" spans="1:8" hidden="1" x14ac:dyDescent="0.15">
      <c r="A231" s="37">
        <v>21</v>
      </c>
      <c r="B231" s="32" t="s">
        <v>125</v>
      </c>
      <c r="C231" s="43">
        <v>41935</v>
      </c>
      <c r="D231" s="31" t="s">
        <v>47</v>
      </c>
      <c r="F231" s="37">
        <v>0.61599999999999999</v>
      </c>
      <c r="G231" s="37">
        <v>1</v>
      </c>
      <c r="H231" s="37">
        <v>1.2</v>
      </c>
    </row>
    <row r="232" spans="1:8" hidden="1" x14ac:dyDescent="0.15">
      <c r="A232" s="37">
        <v>21</v>
      </c>
      <c r="B232" s="32" t="s">
        <v>125</v>
      </c>
      <c r="C232" s="43">
        <v>41935</v>
      </c>
      <c r="D232" s="31" t="s">
        <v>51</v>
      </c>
      <c r="F232" s="37">
        <v>0.63800000000000001</v>
      </c>
    </row>
    <row r="233" spans="1:8" hidden="1" x14ac:dyDescent="0.15">
      <c r="A233" s="37">
        <v>21</v>
      </c>
      <c r="B233" s="32" t="s">
        <v>125</v>
      </c>
      <c r="C233" s="43">
        <v>41935</v>
      </c>
      <c r="D233" s="31" t="s">
        <v>52</v>
      </c>
      <c r="F233" s="37">
        <v>0.64300000000000002</v>
      </c>
    </row>
    <row r="234" spans="1:8" hidden="1" x14ac:dyDescent="0.15">
      <c r="A234" s="37">
        <v>21</v>
      </c>
      <c r="B234" s="32" t="s">
        <v>125</v>
      </c>
      <c r="C234" s="43">
        <v>41935</v>
      </c>
      <c r="D234" s="31" t="s">
        <v>56</v>
      </c>
      <c r="F234" s="37">
        <v>0.64100000000000001</v>
      </c>
      <c r="G234" s="37">
        <v>1</v>
      </c>
      <c r="H234" s="37">
        <v>1.2</v>
      </c>
    </row>
    <row r="235" spans="1:8" hidden="1" x14ac:dyDescent="0.15">
      <c r="A235" s="37">
        <v>21</v>
      </c>
      <c r="B235" s="32" t="s">
        <v>125</v>
      </c>
      <c r="C235" s="43">
        <v>41935</v>
      </c>
      <c r="D235" s="31" t="s">
        <v>44</v>
      </c>
      <c r="F235" s="37">
        <v>0.748</v>
      </c>
      <c r="G235" s="37">
        <v>1</v>
      </c>
      <c r="H235" s="37">
        <v>1.2</v>
      </c>
    </row>
    <row r="236" spans="1:8" hidden="1" x14ac:dyDescent="0.15">
      <c r="A236" s="37">
        <v>21</v>
      </c>
      <c r="B236" s="32" t="s">
        <v>125</v>
      </c>
      <c r="C236" s="43">
        <v>41935</v>
      </c>
      <c r="D236" s="31" t="s">
        <v>49</v>
      </c>
      <c r="F236" s="37">
        <v>0.68799999999999994</v>
      </c>
      <c r="G236" s="37">
        <v>1</v>
      </c>
      <c r="H236" s="37">
        <v>1.2</v>
      </c>
    </row>
    <row r="237" spans="1:8" hidden="1" x14ac:dyDescent="0.15">
      <c r="A237" s="37">
        <v>21</v>
      </c>
      <c r="B237" s="32" t="s">
        <v>125</v>
      </c>
      <c r="C237" s="43">
        <v>41935</v>
      </c>
      <c r="D237" s="31" t="s">
        <v>50</v>
      </c>
      <c r="F237" s="37">
        <v>0.69</v>
      </c>
      <c r="G237" s="37">
        <v>1</v>
      </c>
      <c r="H237" s="37">
        <v>1.2</v>
      </c>
    </row>
    <row r="238" spans="1:8" hidden="1" x14ac:dyDescent="0.15">
      <c r="A238" s="37">
        <v>21</v>
      </c>
      <c r="B238" s="32" t="s">
        <v>125</v>
      </c>
      <c r="C238" s="43">
        <v>41942</v>
      </c>
      <c r="D238" s="31" t="s">
        <v>46</v>
      </c>
      <c r="F238" s="37">
        <v>0.64</v>
      </c>
      <c r="G238" s="37">
        <v>1</v>
      </c>
      <c r="H238" s="37">
        <v>1.2</v>
      </c>
    </row>
    <row r="239" spans="1:8" hidden="1" x14ac:dyDescent="0.15">
      <c r="A239" s="37">
        <v>21</v>
      </c>
      <c r="B239" s="32" t="s">
        <v>125</v>
      </c>
      <c r="C239" s="43">
        <v>41942</v>
      </c>
      <c r="D239" s="31" t="s">
        <v>48</v>
      </c>
      <c r="F239" s="37">
        <v>0.65500000000000003</v>
      </c>
      <c r="G239" s="37">
        <v>1</v>
      </c>
      <c r="H239" s="37">
        <v>1.2</v>
      </c>
    </row>
    <row r="240" spans="1:8" hidden="1" x14ac:dyDescent="0.15">
      <c r="A240" s="37">
        <v>21</v>
      </c>
      <c r="B240" s="32" t="s">
        <v>125</v>
      </c>
      <c r="C240" s="43">
        <v>41942</v>
      </c>
      <c r="D240" s="31" t="s">
        <v>53</v>
      </c>
      <c r="F240" s="37">
        <v>0.64600000000000002</v>
      </c>
    </row>
    <row r="241" spans="1:8" hidden="1" x14ac:dyDescent="0.15">
      <c r="A241" s="37">
        <v>21</v>
      </c>
      <c r="B241" s="32" t="s">
        <v>125</v>
      </c>
      <c r="C241" s="43">
        <v>41942</v>
      </c>
      <c r="D241" s="31" t="s">
        <v>54</v>
      </c>
      <c r="F241" s="37">
        <v>0.73899999999999999</v>
      </c>
    </row>
    <row r="242" spans="1:8" hidden="1" x14ac:dyDescent="0.15">
      <c r="A242" s="37">
        <v>21</v>
      </c>
      <c r="B242" s="32" t="s">
        <v>125</v>
      </c>
      <c r="C242" s="43">
        <v>41942</v>
      </c>
      <c r="D242" s="31" t="s">
        <v>55</v>
      </c>
      <c r="F242" s="37">
        <v>0.501</v>
      </c>
    </row>
    <row r="243" spans="1:8" hidden="1" x14ac:dyDescent="0.15">
      <c r="A243" s="37">
        <v>21</v>
      </c>
      <c r="B243" s="32" t="s">
        <v>125</v>
      </c>
      <c r="C243" s="43">
        <v>41942</v>
      </c>
      <c r="D243" s="31" t="s">
        <v>50</v>
      </c>
      <c r="F243" s="37">
        <v>0.71299999999999997</v>
      </c>
      <c r="G243" s="37">
        <v>1</v>
      </c>
      <c r="H243" s="37">
        <v>1.2</v>
      </c>
    </row>
    <row r="244" spans="1:8" hidden="1" x14ac:dyDescent="0.15">
      <c r="A244" s="37">
        <v>21</v>
      </c>
      <c r="B244" s="32" t="s">
        <v>125</v>
      </c>
      <c r="C244" s="43">
        <v>41942</v>
      </c>
      <c r="D244" s="31" t="s">
        <v>43</v>
      </c>
      <c r="F244" s="37">
        <v>0.76500000000000001</v>
      </c>
      <c r="G244" s="37">
        <v>1</v>
      </c>
      <c r="H244" s="37">
        <v>1.2</v>
      </c>
    </row>
    <row r="245" spans="1:8" hidden="1" x14ac:dyDescent="0.15">
      <c r="A245" s="37">
        <v>21</v>
      </c>
      <c r="B245" s="32" t="s">
        <v>125</v>
      </c>
      <c r="C245" s="43">
        <v>41949</v>
      </c>
      <c r="D245" s="31" t="s">
        <v>45</v>
      </c>
      <c r="F245" s="37">
        <v>0.63</v>
      </c>
      <c r="G245" s="37">
        <v>1</v>
      </c>
      <c r="H245" s="37">
        <v>1.2</v>
      </c>
    </row>
    <row r="246" spans="1:8" hidden="1" x14ac:dyDescent="0.15">
      <c r="A246" s="37">
        <v>21</v>
      </c>
      <c r="B246" s="32" t="s">
        <v>125</v>
      </c>
      <c r="C246" s="43">
        <v>41949</v>
      </c>
      <c r="D246" s="31" t="s">
        <v>47</v>
      </c>
      <c r="F246" s="37">
        <v>0.63400000000000001</v>
      </c>
      <c r="G246" s="37">
        <v>1</v>
      </c>
      <c r="H246" s="37">
        <v>1.2</v>
      </c>
    </row>
    <row r="247" spans="1:8" hidden="1" x14ac:dyDescent="0.15">
      <c r="A247" s="37">
        <v>21</v>
      </c>
      <c r="B247" s="32" t="s">
        <v>125</v>
      </c>
      <c r="C247" s="43">
        <v>41949</v>
      </c>
      <c r="D247" s="31" t="s">
        <v>51</v>
      </c>
      <c r="F247" s="37">
        <v>0.72</v>
      </c>
    </row>
    <row r="248" spans="1:8" hidden="1" x14ac:dyDescent="0.15">
      <c r="A248" s="37">
        <v>21</v>
      </c>
      <c r="B248" s="32" t="s">
        <v>125</v>
      </c>
      <c r="C248" s="43">
        <v>41949</v>
      </c>
      <c r="D248" s="31" t="s">
        <v>52</v>
      </c>
      <c r="F248" s="37">
        <v>0.67500000000000004</v>
      </c>
    </row>
    <row r="249" spans="1:8" hidden="1" x14ac:dyDescent="0.15">
      <c r="A249" s="37">
        <v>21</v>
      </c>
      <c r="B249" s="32" t="s">
        <v>125</v>
      </c>
      <c r="C249" s="43">
        <v>41949</v>
      </c>
      <c r="D249" s="31" t="s">
        <v>56</v>
      </c>
      <c r="F249" s="37">
        <v>0.68200000000000005</v>
      </c>
      <c r="G249" s="37">
        <v>1</v>
      </c>
      <c r="H249" s="37">
        <v>1.2</v>
      </c>
    </row>
    <row r="250" spans="1:8" hidden="1" x14ac:dyDescent="0.15">
      <c r="A250" s="37">
        <v>21</v>
      </c>
      <c r="B250" s="32" t="s">
        <v>125</v>
      </c>
      <c r="C250" s="43">
        <v>41949</v>
      </c>
      <c r="D250" s="31" t="s">
        <v>44</v>
      </c>
      <c r="F250" s="37">
        <v>0.67600000000000005</v>
      </c>
      <c r="G250" s="37">
        <v>1</v>
      </c>
      <c r="H250" s="37">
        <v>1.2</v>
      </c>
    </row>
    <row r="251" spans="1:8" hidden="1" x14ac:dyDescent="0.15">
      <c r="A251" s="37">
        <v>21</v>
      </c>
      <c r="B251" s="32" t="s">
        <v>125</v>
      </c>
      <c r="C251" s="43">
        <v>41949</v>
      </c>
      <c r="D251" s="31" t="s">
        <v>49</v>
      </c>
      <c r="F251" s="37">
        <v>0.70699999999999996</v>
      </c>
      <c r="G251" s="37">
        <v>1</v>
      </c>
      <c r="H251" s="37">
        <v>1.2</v>
      </c>
    </row>
    <row r="252" spans="1:8" hidden="1" x14ac:dyDescent="0.15">
      <c r="A252" s="37">
        <v>21</v>
      </c>
      <c r="B252" s="32" t="s">
        <v>125</v>
      </c>
      <c r="C252" s="43">
        <v>41949</v>
      </c>
      <c r="D252" s="31" t="s">
        <v>50</v>
      </c>
      <c r="F252" s="37">
        <v>0.67800000000000005</v>
      </c>
      <c r="G252" s="37">
        <v>1</v>
      </c>
      <c r="H252" s="37">
        <v>1.2</v>
      </c>
    </row>
    <row r="253" spans="1:8" hidden="1" x14ac:dyDescent="0.15">
      <c r="A253" s="37">
        <v>21</v>
      </c>
      <c r="B253" s="32" t="s">
        <v>125</v>
      </c>
      <c r="C253" s="43">
        <v>41956</v>
      </c>
      <c r="D253" s="31" t="s">
        <v>46</v>
      </c>
      <c r="F253" s="37">
        <v>0.65</v>
      </c>
      <c r="G253" s="37">
        <v>1</v>
      </c>
      <c r="H253" s="37">
        <v>1.2</v>
      </c>
    </row>
    <row r="254" spans="1:8" hidden="1" x14ac:dyDescent="0.15">
      <c r="A254" s="37">
        <v>21</v>
      </c>
      <c r="B254" s="32" t="s">
        <v>125</v>
      </c>
      <c r="C254" s="43">
        <v>41956</v>
      </c>
      <c r="D254" s="31" t="s">
        <v>48</v>
      </c>
      <c r="F254" s="37">
        <v>0.60499999999999998</v>
      </c>
      <c r="G254" s="37">
        <v>1</v>
      </c>
      <c r="H254" s="37">
        <v>1.2</v>
      </c>
    </row>
    <row r="255" spans="1:8" hidden="1" x14ac:dyDescent="0.15">
      <c r="A255" s="37">
        <v>21</v>
      </c>
      <c r="B255" s="32" t="s">
        <v>125</v>
      </c>
      <c r="C255" s="43">
        <v>41956</v>
      </c>
      <c r="D255" s="31" t="s">
        <v>53</v>
      </c>
      <c r="F255" s="37">
        <v>0.74099999999999999</v>
      </c>
    </row>
    <row r="256" spans="1:8" hidden="1" x14ac:dyDescent="0.15">
      <c r="A256" s="37">
        <v>21</v>
      </c>
      <c r="B256" s="32" t="s">
        <v>125</v>
      </c>
      <c r="C256" s="43">
        <v>41956</v>
      </c>
      <c r="D256" s="31" t="s">
        <v>54</v>
      </c>
      <c r="F256" s="37">
        <v>0.56999999999999995</v>
      </c>
    </row>
    <row r="257" spans="1:8" hidden="1" x14ac:dyDescent="0.15">
      <c r="A257" s="37">
        <v>21</v>
      </c>
      <c r="B257" s="32" t="s">
        <v>125</v>
      </c>
      <c r="C257" s="43">
        <v>41956</v>
      </c>
      <c r="D257" s="31" t="s">
        <v>50</v>
      </c>
      <c r="F257" s="37">
        <v>0.53500000000000003</v>
      </c>
      <c r="G257" s="37">
        <v>1</v>
      </c>
      <c r="H257" s="37">
        <v>1.2</v>
      </c>
    </row>
    <row r="258" spans="1:8" hidden="1" x14ac:dyDescent="0.15">
      <c r="A258" s="37">
        <v>21</v>
      </c>
      <c r="B258" s="32" t="s">
        <v>125</v>
      </c>
      <c r="C258" s="43">
        <v>41956</v>
      </c>
      <c r="D258" s="31" t="s">
        <v>43</v>
      </c>
      <c r="F258" s="37">
        <v>0.60399999999999998</v>
      </c>
      <c r="G258" s="37">
        <v>1</v>
      </c>
      <c r="H258" s="37">
        <v>1.2</v>
      </c>
    </row>
    <row r="259" spans="1:8" hidden="1" x14ac:dyDescent="0.15">
      <c r="A259" s="37">
        <v>21</v>
      </c>
      <c r="B259" s="32" t="s">
        <v>125</v>
      </c>
      <c r="C259" s="43">
        <v>41958</v>
      </c>
      <c r="D259" s="31" t="s">
        <v>55</v>
      </c>
      <c r="F259" s="37">
        <v>0.41799999999999998</v>
      </c>
    </row>
    <row r="260" spans="1:8" hidden="1" x14ac:dyDescent="0.15">
      <c r="A260" s="37">
        <v>21</v>
      </c>
      <c r="B260" s="32" t="s">
        <v>125</v>
      </c>
      <c r="C260" s="43">
        <v>41958</v>
      </c>
      <c r="D260" s="31" t="s">
        <v>43</v>
      </c>
      <c r="F260" s="37">
        <v>0.64800000000000002</v>
      </c>
      <c r="G260" s="37">
        <v>1</v>
      </c>
      <c r="H260" s="37">
        <v>1.2</v>
      </c>
    </row>
    <row r="261" spans="1:8" hidden="1" x14ac:dyDescent="0.15">
      <c r="A261" s="37">
        <v>21</v>
      </c>
      <c r="B261" s="32" t="s">
        <v>125</v>
      </c>
      <c r="C261" s="43">
        <v>41963</v>
      </c>
      <c r="D261" s="31" t="s">
        <v>45</v>
      </c>
      <c r="F261" s="37">
        <v>0.65800000000000003</v>
      </c>
      <c r="G261" s="37">
        <v>1</v>
      </c>
      <c r="H261" s="37">
        <v>1.2</v>
      </c>
    </row>
    <row r="262" spans="1:8" hidden="1" x14ac:dyDescent="0.15">
      <c r="A262" s="37">
        <v>21</v>
      </c>
      <c r="B262" s="32" t="s">
        <v>125</v>
      </c>
      <c r="C262" s="43">
        <v>41963</v>
      </c>
      <c r="D262" s="31" t="s">
        <v>47</v>
      </c>
      <c r="F262" s="37">
        <v>0.71599999999999997</v>
      </c>
      <c r="G262" s="37">
        <v>1</v>
      </c>
      <c r="H262" s="37">
        <v>1.2</v>
      </c>
    </row>
    <row r="263" spans="1:8" hidden="1" x14ac:dyDescent="0.15">
      <c r="A263" s="37">
        <v>21</v>
      </c>
      <c r="B263" s="32" t="s">
        <v>125</v>
      </c>
      <c r="C263" s="43">
        <v>41963</v>
      </c>
      <c r="D263" s="31" t="s">
        <v>51</v>
      </c>
      <c r="F263" s="37">
        <v>0.59699999999999998</v>
      </c>
    </row>
    <row r="264" spans="1:8" hidden="1" x14ac:dyDescent="0.15">
      <c r="A264" s="37">
        <v>21</v>
      </c>
      <c r="B264" s="32" t="s">
        <v>125</v>
      </c>
      <c r="C264" s="43">
        <v>41963</v>
      </c>
      <c r="D264" s="31" t="s">
        <v>52</v>
      </c>
      <c r="F264" s="37">
        <v>0.71399999999999997</v>
      </c>
    </row>
    <row r="265" spans="1:8" hidden="1" x14ac:dyDescent="0.15">
      <c r="A265" s="37">
        <v>21</v>
      </c>
      <c r="B265" s="32" t="s">
        <v>125</v>
      </c>
      <c r="C265" s="43">
        <v>41963</v>
      </c>
      <c r="D265" s="31" t="s">
        <v>56</v>
      </c>
      <c r="F265" s="37">
        <v>0.57599999999999996</v>
      </c>
      <c r="G265" s="37">
        <v>1</v>
      </c>
      <c r="H265" s="37">
        <v>1.2</v>
      </c>
    </row>
    <row r="266" spans="1:8" hidden="1" x14ac:dyDescent="0.15">
      <c r="A266" s="37">
        <v>21</v>
      </c>
      <c r="B266" s="32" t="s">
        <v>125</v>
      </c>
      <c r="C266" s="43">
        <v>41963</v>
      </c>
      <c r="D266" s="31" t="s">
        <v>44</v>
      </c>
      <c r="F266" s="37">
        <v>0.65300000000000002</v>
      </c>
      <c r="G266" s="37">
        <v>1</v>
      </c>
      <c r="H266" s="37">
        <v>1.2</v>
      </c>
    </row>
    <row r="267" spans="1:8" hidden="1" x14ac:dyDescent="0.15">
      <c r="A267" s="37">
        <v>21</v>
      </c>
      <c r="B267" s="32" t="s">
        <v>125</v>
      </c>
      <c r="C267" s="43">
        <v>41963</v>
      </c>
      <c r="D267" s="31" t="s">
        <v>49</v>
      </c>
      <c r="F267" s="37">
        <v>0.628</v>
      </c>
      <c r="G267" s="37">
        <v>1</v>
      </c>
      <c r="H267" s="37">
        <v>1.2</v>
      </c>
    </row>
    <row r="268" spans="1:8" hidden="1" x14ac:dyDescent="0.15">
      <c r="A268" s="37">
        <v>21</v>
      </c>
      <c r="B268" s="32" t="s">
        <v>125</v>
      </c>
      <c r="C268" s="43">
        <v>41963</v>
      </c>
      <c r="D268" s="31" t="s">
        <v>50</v>
      </c>
      <c r="F268" s="37">
        <v>0.67700000000000005</v>
      </c>
      <c r="G268" s="37">
        <v>1</v>
      </c>
      <c r="H268" s="37">
        <v>1.2</v>
      </c>
    </row>
    <row r="269" spans="1:8" hidden="1" x14ac:dyDescent="0.15">
      <c r="A269" s="37">
        <v>21</v>
      </c>
      <c r="B269" s="32" t="s">
        <v>125</v>
      </c>
      <c r="C269" s="43">
        <v>41970</v>
      </c>
      <c r="D269" s="31" t="s">
        <v>46</v>
      </c>
      <c r="F269" s="37">
        <v>0.56799999999999995</v>
      </c>
      <c r="G269" s="37">
        <v>1</v>
      </c>
      <c r="H269" s="37">
        <v>1.2</v>
      </c>
    </row>
    <row r="270" spans="1:8" hidden="1" x14ac:dyDescent="0.15">
      <c r="A270" s="37">
        <v>21</v>
      </c>
      <c r="B270" s="32" t="s">
        <v>125</v>
      </c>
      <c r="C270" s="43">
        <v>41970</v>
      </c>
      <c r="D270" s="31" t="s">
        <v>48</v>
      </c>
      <c r="F270" s="37">
        <v>0.624</v>
      </c>
      <c r="G270" s="37">
        <v>1</v>
      </c>
      <c r="H270" s="37">
        <v>1.2</v>
      </c>
    </row>
    <row r="271" spans="1:8" hidden="1" x14ac:dyDescent="0.15">
      <c r="A271" s="37">
        <v>21</v>
      </c>
      <c r="B271" s="32" t="s">
        <v>125</v>
      </c>
      <c r="C271" s="43">
        <v>41970</v>
      </c>
      <c r="D271" s="31" t="s">
        <v>53</v>
      </c>
      <c r="F271" s="37">
        <v>0.57299999999999995</v>
      </c>
    </row>
    <row r="272" spans="1:8" hidden="1" x14ac:dyDescent="0.15">
      <c r="A272" s="37">
        <v>21</v>
      </c>
      <c r="B272" s="32" t="s">
        <v>125</v>
      </c>
      <c r="C272" s="43">
        <v>41970</v>
      </c>
      <c r="D272" s="31" t="s">
        <v>54</v>
      </c>
      <c r="F272" s="37">
        <v>0.57399999999999995</v>
      </c>
    </row>
    <row r="273" spans="1:8" hidden="1" x14ac:dyDescent="0.15">
      <c r="A273" s="37">
        <v>21</v>
      </c>
      <c r="B273" s="32" t="s">
        <v>125</v>
      </c>
      <c r="C273" s="43">
        <v>41970</v>
      </c>
      <c r="D273" s="31" t="s">
        <v>55</v>
      </c>
      <c r="F273" s="37">
        <v>0.44500000000000001</v>
      </c>
    </row>
    <row r="274" spans="1:8" hidden="1" x14ac:dyDescent="0.15">
      <c r="A274" s="37">
        <v>21</v>
      </c>
      <c r="B274" s="32" t="s">
        <v>125</v>
      </c>
      <c r="C274" s="43">
        <v>41970</v>
      </c>
      <c r="D274" s="31" t="s">
        <v>50</v>
      </c>
      <c r="F274" s="37">
        <v>0.55400000000000005</v>
      </c>
      <c r="G274" s="37">
        <v>1</v>
      </c>
      <c r="H274" s="37">
        <v>1.2</v>
      </c>
    </row>
    <row r="275" spans="1:8" hidden="1" x14ac:dyDescent="0.15">
      <c r="A275" s="37">
        <v>21</v>
      </c>
      <c r="B275" s="32" t="s">
        <v>125</v>
      </c>
      <c r="C275" s="43">
        <v>41970</v>
      </c>
      <c r="D275" s="31" t="s">
        <v>43</v>
      </c>
      <c r="F275" s="37">
        <v>0.60899999999999999</v>
      </c>
      <c r="G275" s="37">
        <v>1</v>
      </c>
      <c r="H275" s="37">
        <v>1.2</v>
      </c>
    </row>
    <row r="276" spans="1:8" hidden="1" x14ac:dyDescent="0.15">
      <c r="A276" s="37">
        <v>21</v>
      </c>
      <c r="B276" s="32" t="s">
        <v>125</v>
      </c>
      <c r="C276" s="43">
        <v>41977</v>
      </c>
      <c r="D276" s="31" t="s">
        <v>45</v>
      </c>
      <c r="F276" s="37">
        <v>0.58099999999999996</v>
      </c>
      <c r="G276" s="37">
        <v>1</v>
      </c>
      <c r="H276" s="37">
        <v>1.2</v>
      </c>
    </row>
    <row r="277" spans="1:8" hidden="1" x14ac:dyDescent="0.15">
      <c r="A277" s="37">
        <v>21</v>
      </c>
      <c r="B277" s="32" t="s">
        <v>125</v>
      </c>
      <c r="C277" s="43">
        <v>41977</v>
      </c>
      <c r="D277" s="31" t="s">
        <v>47</v>
      </c>
      <c r="F277" s="37">
        <v>0.68799999999999994</v>
      </c>
      <c r="G277" s="37">
        <v>1</v>
      </c>
      <c r="H277" s="37">
        <v>1.2</v>
      </c>
    </row>
    <row r="278" spans="1:8" hidden="1" x14ac:dyDescent="0.15">
      <c r="A278" s="37">
        <v>21</v>
      </c>
      <c r="B278" s="32" t="s">
        <v>125</v>
      </c>
      <c r="C278" s="43">
        <v>41977</v>
      </c>
      <c r="D278" s="31" t="s">
        <v>51</v>
      </c>
      <c r="F278" s="37">
        <v>0.61699999999999999</v>
      </c>
    </row>
    <row r="279" spans="1:8" hidden="1" x14ac:dyDescent="0.15">
      <c r="A279" s="37">
        <v>21</v>
      </c>
      <c r="B279" s="32" t="s">
        <v>125</v>
      </c>
      <c r="C279" s="43">
        <v>41977</v>
      </c>
      <c r="D279" s="31" t="s">
        <v>52</v>
      </c>
      <c r="F279" s="37">
        <v>0.63300000000000001</v>
      </c>
    </row>
    <row r="280" spans="1:8" hidden="1" x14ac:dyDescent="0.15">
      <c r="A280" s="37">
        <v>21</v>
      </c>
      <c r="B280" s="32" t="s">
        <v>125</v>
      </c>
      <c r="C280" s="43">
        <v>41977</v>
      </c>
      <c r="D280" s="31" t="s">
        <v>56</v>
      </c>
      <c r="F280" s="37">
        <v>0.6</v>
      </c>
      <c r="G280" s="37">
        <v>1</v>
      </c>
      <c r="H280" s="37">
        <v>1.2</v>
      </c>
    </row>
    <row r="281" spans="1:8" hidden="1" x14ac:dyDescent="0.15">
      <c r="A281" s="37">
        <v>21</v>
      </c>
      <c r="B281" s="32" t="s">
        <v>125</v>
      </c>
      <c r="C281" s="43">
        <v>41977</v>
      </c>
      <c r="D281" s="31" t="s">
        <v>44</v>
      </c>
      <c r="F281" s="37">
        <v>0.68899999999999995</v>
      </c>
      <c r="G281" s="37">
        <v>1</v>
      </c>
      <c r="H281" s="37">
        <v>1.2</v>
      </c>
    </row>
    <row r="282" spans="1:8" hidden="1" x14ac:dyDescent="0.15">
      <c r="A282" s="37">
        <v>21</v>
      </c>
      <c r="B282" s="32" t="s">
        <v>125</v>
      </c>
      <c r="C282" s="43">
        <v>41977</v>
      </c>
      <c r="D282" s="31" t="s">
        <v>49</v>
      </c>
      <c r="F282" s="37">
        <v>0.58899999999999997</v>
      </c>
      <c r="G282" s="37">
        <v>1</v>
      </c>
      <c r="H282" s="37">
        <v>1.2</v>
      </c>
    </row>
    <row r="283" spans="1:8" hidden="1" x14ac:dyDescent="0.15">
      <c r="A283" s="37">
        <v>21</v>
      </c>
      <c r="B283" s="32" t="s">
        <v>125</v>
      </c>
      <c r="C283" s="43">
        <v>41977</v>
      </c>
      <c r="D283" s="31" t="s">
        <v>50</v>
      </c>
      <c r="F283" s="37">
        <v>0.621</v>
      </c>
      <c r="G283" s="37">
        <v>1</v>
      </c>
      <c r="H283" s="37">
        <v>1.2</v>
      </c>
    </row>
    <row r="284" spans="1:8" hidden="1" x14ac:dyDescent="0.15">
      <c r="A284" s="37">
        <v>21</v>
      </c>
      <c r="B284" s="32" t="s">
        <v>125</v>
      </c>
      <c r="C284" s="43">
        <v>41984</v>
      </c>
      <c r="D284" s="31" t="s">
        <v>46</v>
      </c>
      <c r="F284" s="37">
        <v>0.73699999999999999</v>
      </c>
      <c r="G284" s="37">
        <v>1</v>
      </c>
      <c r="H284" s="37">
        <v>1.2</v>
      </c>
    </row>
    <row r="285" spans="1:8" hidden="1" x14ac:dyDescent="0.15">
      <c r="A285" s="37">
        <v>21</v>
      </c>
      <c r="B285" s="32" t="s">
        <v>125</v>
      </c>
      <c r="C285" s="43">
        <v>41984</v>
      </c>
      <c r="D285" s="31" t="s">
        <v>48</v>
      </c>
      <c r="F285" s="37">
        <v>0.58099999999999996</v>
      </c>
      <c r="G285" s="37">
        <v>1</v>
      </c>
      <c r="H285" s="37">
        <v>1.2</v>
      </c>
    </row>
    <row r="286" spans="1:8" hidden="1" x14ac:dyDescent="0.15">
      <c r="A286" s="37">
        <v>21</v>
      </c>
      <c r="B286" s="32" t="s">
        <v>125</v>
      </c>
      <c r="C286" s="43">
        <v>41984</v>
      </c>
      <c r="D286" s="31" t="s">
        <v>53</v>
      </c>
      <c r="F286" s="37">
        <v>0.60199999999999998</v>
      </c>
    </row>
    <row r="287" spans="1:8" hidden="1" x14ac:dyDescent="0.15">
      <c r="A287" s="37">
        <v>21</v>
      </c>
      <c r="B287" s="32" t="s">
        <v>125</v>
      </c>
      <c r="C287" s="43">
        <v>41984</v>
      </c>
      <c r="D287" s="31" t="s">
        <v>54</v>
      </c>
      <c r="F287" s="37">
        <v>0.66300000000000003</v>
      </c>
    </row>
    <row r="288" spans="1:8" hidden="1" x14ac:dyDescent="0.15">
      <c r="A288" s="37">
        <v>21</v>
      </c>
      <c r="B288" s="32" t="s">
        <v>125</v>
      </c>
      <c r="C288" s="43">
        <v>41984</v>
      </c>
      <c r="D288" s="31" t="s">
        <v>55</v>
      </c>
      <c r="F288" s="37">
        <v>0.61</v>
      </c>
    </row>
    <row r="289" spans="1:8" hidden="1" x14ac:dyDescent="0.15">
      <c r="A289" s="37">
        <v>21</v>
      </c>
      <c r="B289" s="32" t="s">
        <v>125</v>
      </c>
      <c r="C289" s="43">
        <v>41984</v>
      </c>
      <c r="D289" s="31" t="s">
        <v>50</v>
      </c>
      <c r="F289" s="37">
        <v>0.61099999999999999</v>
      </c>
      <c r="G289" s="37">
        <v>1</v>
      </c>
      <c r="H289" s="37">
        <v>1.2</v>
      </c>
    </row>
    <row r="290" spans="1:8" hidden="1" x14ac:dyDescent="0.15">
      <c r="A290" s="37">
        <v>21</v>
      </c>
      <c r="B290" s="32" t="s">
        <v>125</v>
      </c>
      <c r="C290" s="43">
        <v>41984</v>
      </c>
      <c r="D290" s="31" t="s">
        <v>43</v>
      </c>
      <c r="F290" s="37">
        <v>0.71599999999999997</v>
      </c>
      <c r="G290" s="37">
        <v>1</v>
      </c>
      <c r="H290" s="37">
        <v>1.2</v>
      </c>
    </row>
    <row r="291" spans="1:8" hidden="1" x14ac:dyDescent="0.15">
      <c r="A291" s="37">
        <v>21</v>
      </c>
      <c r="B291" s="32" t="s">
        <v>125</v>
      </c>
      <c r="C291" s="43">
        <v>41988</v>
      </c>
      <c r="D291" s="31" t="s">
        <v>43</v>
      </c>
      <c r="F291" s="37">
        <v>0.58699999999999997</v>
      </c>
      <c r="G291" s="37">
        <v>1</v>
      </c>
      <c r="H291" s="37">
        <v>1.2</v>
      </c>
    </row>
    <row r="292" spans="1:8" hidden="1" x14ac:dyDescent="0.15">
      <c r="A292" s="37">
        <v>21</v>
      </c>
      <c r="B292" s="32" t="s">
        <v>125</v>
      </c>
      <c r="C292" s="43">
        <v>41991</v>
      </c>
      <c r="D292" s="31" t="s">
        <v>45</v>
      </c>
      <c r="F292" s="37">
        <v>0.54300000000000004</v>
      </c>
      <c r="G292" s="37">
        <v>1</v>
      </c>
      <c r="H292" s="37">
        <v>1.2</v>
      </c>
    </row>
    <row r="293" spans="1:8" hidden="1" x14ac:dyDescent="0.15">
      <c r="A293" s="37">
        <v>21</v>
      </c>
      <c r="B293" s="32" t="s">
        <v>125</v>
      </c>
      <c r="C293" s="43">
        <v>41991</v>
      </c>
      <c r="D293" s="31" t="s">
        <v>47</v>
      </c>
      <c r="F293" s="37">
        <v>0.61199999999999999</v>
      </c>
      <c r="G293" s="37">
        <v>1</v>
      </c>
      <c r="H293" s="37">
        <v>1.2</v>
      </c>
    </row>
    <row r="294" spans="1:8" hidden="1" x14ac:dyDescent="0.15">
      <c r="A294" s="37">
        <v>21</v>
      </c>
      <c r="B294" s="32" t="s">
        <v>125</v>
      </c>
      <c r="C294" s="43">
        <v>41991</v>
      </c>
      <c r="D294" s="31" t="s">
        <v>51</v>
      </c>
      <c r="F294" s="37">
        <v>0.56000000000000005</v>
      </c>
    </row>
    <row r="295" spans="1:8" hidden="1" x14ac:dyDescent="0.15">
      <c r="A295" s="37">
        <v>21</v>
      </c>
      <c r="B295" s="32" t="s">
        <v>125</v>
      </c>
      <c r="C295" s="43">
        <v>41991</v>
      </c>
      <c r="D295" s="31" t="s">
        <v>52</v>
      </c>
      <c r="F295" s="37">
        <v>0.84799999999999998</v>
      </c>
    </row>
    <row r="296" spans="1:8" hidden="1" x14ac:dyDescent="0.15">
      <c r="A296" s="37">
        <v>21</v>
      </c>
      <c r="B296" s="32" t="s">
        <v>125</v>
      </c>
      <c r="C296" s="43">
        <v>41991</v>
      </c>
      <c r="D296" s="31" t="s">
        <v>56</v>
      </c>
      <c r="F296" s="37">
        <v>0.55100000000000005</v>
      </c>
      <c r="G296" s="37">
        <v>1</v>
      </c>
      <c r="H296" s="37">
        <v>1.2</v>
      </c>
    </row>
    <row r="297" spans="1:8" hidden="1" x14ac:dyDescent="0.15">
      <c r="A297" s="37">
        <v>21</v>
      </c>
      <c r="B297" s="32" t="s">
        <v>125</v>
      </c>
      <c r="C297" s="43">
        <v>41991</v>
      </c>
      <c r="D297" s="31" t="s">
        <v>44</v>
      </c>
      <c r="F297" s="37">
        <v>0.64700000000000002</v>
      </c>
      <c r="G297" s="37">
        <v>1</v>
      </c>
      <c r="H297" s="37">
        <v>1.2</v>
      </c>
    </row>
    <row r="298" spans="1:8" hidden="1" x14ac:dyDescent="0.15">
      <c r="A298" s="37">
        <v>21</v>
      </c>
      <c r="B298" s="32" t="s">
        <v>125</v>
      </c>
      <c r="C298" s="43">
        <v>41991</v>
      </c>
      <c r="D298" s="31" t="s">
        <v>49</v>
      </c>
      <c r="F298" s="37">
        <v>0.64800000000000002</v>
      </c>
      <c r="G298" s="37">
        <v>1</v>
      </c>
      <c r="H298" s="37">
        <v>1.2</v>
      </c>
    </row>
    <row r="299" spans="1:8" hidden="1" x14ac:dyDescent="0.15">
      <c r="A299" s="37">
        <v>21</v>
      </c>
      <c r="B299" s="32" t="s">
        <v>125</v>
      </c>
      <c r="C299" s="43">
        <v>41991</v>
      </c>
      <c r="D299" s="31" t="s">
        <v>50</v>
      </c>
      <c r="F299" s="37">
        <v>0.55500000000000005</v>
      </c>
      <c r="G299" s="37">
        <v>1</v>
      </c>
      <c r="H299" s="37">
        <v>1.2</v>
      </c>
    </row>
    <row r="300" spans="1:8" hidden="1" x14ac:dyDescent="0.15">
      <c r="A300" s="37">
        <v>21</v>
      </c>
      <c r="B300" s="32" t="s">
        <v>125</v>
      </c>
      <c r="C300" s="43">
        <v>41998</v>
      </c>
      <c r="D300" s="31" t="s">
        <v>46</v>
      </c>
      <c r="F300" s="37">
        <v>0.622</v>
      </c>
      <c r="G300" s="37">
        <v>1</v>
      </c>
      <c r="H300" s="37">
        <v>1.2</v>
      </c>
    </row>
    <row r="301" spans="1:8" hidden="1" x14ac:dyDescent="0.15">
      <c r="A301" s="37">
        <v>21</v>
      </c>
      <c r="B301" s="32" t="s">
        <v>125</v>
      </c>
      <c r="C301" s="43">
        <v>41998</v>
      </c>
      <c r="D301" s="31" t="s">
        <v>48</v>
      </c>
      <c r="F301" s="37">
        <v>0.621</v>
      </c>
      <c r="G301" s="37">
        <v>1</v>
      </c>
      <c r="H301" s="37">
        <v>1.2</v>
      </c>
    </row>
    <row r="302" spans="1:8" hidden="1" x14ac:dyDescent="0.15">
      <c r="A302" s="37">
        <v>21</v>
      </c>
      <c r="B302" s="32" t="s">
        <v>125</v>
      </c>
      <c r="C302" s="43">
        <v>41998</v>
      </c>
      <c r="D302" s="31" t="s">
        <v>53</v>
      </c>
      <c r="F302" s="37">
        <v>0.54500000000000004</v>
      </c>
    </row>
    <row r="303" spans="1:8" hidden="1" x14ac:dyDescent="0.15">
      <c r="A303" s="37">
        <v>21</v>
      </c>
      <c r="B303" s="32" t="s">
        <v>125</v>
      </c>
      <c r="C303" s="43">
        <v>41998</v>
      </c>
      <c r="D303" s="31" t="s">
        <v>54</v>
      </c>
      <c r="F303" s="37">
        <v>0.68</v>
      </c>
    </row>
    <row r="304" spans="1:8" hidden="1" x14ac:dyDescent="0.15">
      <c r="A304" s="37">
        <v>21</v>
      </c>
      <c r="B304" s="32" t="s">
        <v>125</v>
      </c>
      <c r="C304" s="43">
        <v>41998</v>
      </c>
      <c r="D304" s="31" t="s">
        <v>55</v>
      </c>
      <c r="F304" s="37">
        <v>0.47899999999999998</v>
      </c>
    </row>
    <row r="305" spans="1:8" hidden="1" x14ac:dyDescent="0.15">
      <c r="A305" s="37">
        <v>21</v>
      </c>
      <c r="B305" s="32" t="s">
        <v>125</v>
      </c>
      <c r="C305" s="43">
        <v>41998</v>
      </c>
      <c r="D305" s="31" t="s">
        <v>50</v>
      </c>
      <c r="F305" s="37">
        <v>0.626</v>
      </c>
      <c r="G305" s="37">
        <v>1</v>
      </c>
      <c r="H305" s="37">
        <v>1.2</v>
      </c>
    </row>
    <row r="306" spans="1:8" hidden="1" x14ac:dyDescent="0.15">
      <c r="A306" s="37">
        <v>21</v>
      </c>
      <c r="B306" s="32" t="s">
        <v>125</v>
      </c>
      <c r="C306" s="43">
        <v>41998</v>
      </c>
      <c r="D306" s="31" t="s">
        <v>43</v>
      </c>
      <c r="F306" s="37">
        <v>0.59099999999999997</v>
      </c>
      <c r="G306" s="37">
        <v>1</v>
      </c>
      <c r="H306" s="37">
        <v>1.2</v>
      </c>
    </row>
    <row r="307" spans="1:8" hidden="1" x14ac:dyDescent="0.15">
      <c r="A307" s="37">
        <v>21</v>
      </c>
      <c r="B307" s="32" t="s">
        <v>125</v>
      </c>
      <c r="C307" s="43">
        <v>42003</v>
      </c>
      <c r="D307" s="31" t="s">
        <v>45</v>
      </c>
      <c r="F307" s="37">
        <v>0.60799999999999998</v>
      </c>
      <c r="G307" s="37">
        <v>1</v>
      </c>
      <c r="H307" s="37">
        <v>1.2</v>
      </c>
    </row>
    <row r="308" spans="1:8" hidden="1" x14ac:dyDescent="0.15">
      <c r="A308" s="37">
        <v>21</v>
      </c>
      <c r="B308" s="32" t="s">
        <v>125</v>
      </c>
      <c r="C308" s="43">
        <v>42003</v>
      </c>
      <c r="D308" s="31" t="s">
        <v>47</v>
      </c>
      <c r="F308" s="37">
        <v>0.63600000000000001</v>
      </c>
      <c r="G308" s="37">
        <v>1</v>
      </c>
      <c r="H308" s="37">
        <v>1.2</v>
      </c>
    </row>
    <row r="309" spans="1:8" hidden="1" x14ac:dyDescent="0.15">
      <c r="A309" s="37">
        <v>21</v>
      </c>
      <c r="B309" s="32" t="s">
        <v>125</v>
      </c>
      <c r="C309" s="43">
        <v>42003</v>
      </c>
      <c r="D309" s="31" t="s">
        <v>51</v>
      </c>
      <c r="F309" s="37">
        <v>0.57999999999999996</v>
      </c>
    </row>
    <row r="310" spans="1:8" hidden="1" x14ac:dyDescent="0.15">
      <c r="A310" s="37">
        <v>21</v>
      </c>
      <c r="B310" s="32" t="s">
        <v>125</v>
      </c>
      <c r="C310" s="43">
        <v>42003</v>
      </c>
      <c r="D310" s="31" t="s">
        <v>52</v>
      </c>
      <c r="F310" s="37">
        <v>0.57899999999999996</v>
      </c>
    </row>
    <row r="311" spans="1:8" hidden="1" x14ac:dyDescent="0.15">
      <c r="A311" s="37">
        <v>21</v>
      </c>
      <c r="B311" s="32" t="s">
        <v>125</v>
      </c>
      <c r="C311" s="43">
        <v>42003</v>
      </c>
      <c r="D311" s="31" t="s">
        <v>56</v>
      </c>
      <c r="F311" s="37">
        <v>0.59199999999999997</v>
      </c>
      <c r="G311" s="37">
        <v>1</v>
      </c>
      <c r="H311" s="37">
        <v>1.2</v>
      </c>
    </row>
    <row r="312" spans="1:8" hidden="1" x14ac:dyDescent="0.15">
      <c r="A312" s="37">
        <v>21</v>
      </c>
      <c r="B312" s="32" t="s">
        <v>125</v>
      </c>
      <c r="C312" s="43">
        <v>42003</v>
      </c>
      <c r="D312" s="31" t="s">
        <v>44</v>
      </c>
      <c r="F312" s="37">
        <v>0.78400000000000003</v>
      </c>
      <c r="G312" s="37">
        <v>1</v>
      </c>
      <c r="H312" s="37">
        <v>1.2</v>
      </c>
    </row>
    <row r="313" spans="1:8" hidden="1" x14ac:dyDescent="0.15">
      <c r="A313" s="37">
        <v>21</v>
      </c>
      <c r="B313" s="32" t="s">
        <v>125</v>
      </c>
      <c r="C313" s="43">
        <v>42003</v>
      </c>
      <c r="D313" s="31" t="s">
        <v>49</v>
      </c>
      <c r="F313" s="37">
        <v>0.624</v>
      </c>
      <c r="G313" s="37">
        <v>1</v>
      </c>
      <c r="H313" s="37">
        <v>1.2</v>
      </c>
    </row>
    <row r="314" spans="1:8" hidden="1" x14ac:dyDescent="0.15">
      <c r="A314" s="37">
        <v>21</v>
      </c>
      <c r="B314" s="32" t="s">
        <v>125</v>
      </c>
      <c r="C314" s="43">
        <v>42003</v>
      </c>
      <c r="D314" s="31" t="s">
        <v>50</v>
      </c>
      <c r="F314" s="37">
        <v>0.6</v>
      </c>
      <c r="G314" s="37">
        <v>1</v>
      </c>
      <c r="H314" s="37">
        <v>1.2</v>
      </c>
    </row>
    <row r="315" spans="1:8" hidden="1" x14ac:dyDescent="0.15">
      <c r="A315" s="37">
        <v>21</v>
      </c>
      <c r="B315" s="32" t="s">
        <v>125</v>
      </c>
      <c r="C315" s="43">
        <v>42012</v>
      </c>
      <c r="D315" s="31" t="s">
        <v>46</v>
      </c>
      <c r="F315" s="37">
        <v>0.61799999999999999</v>
      </c>
      <c r="G315" s="37">
        <v>1</v>
      </c>
      <c r="H315" s="37">
        <v>1.2</v>
      </c>
    </row>
    <row r="316" spans="1:8" hidden="1" x14ac:dyDescent="0.15">
      <c r="A316" s="37">
        <v>21</v>
      </c>
      <c r="B316" s="32" t="s">
        <v>125</v>
      </c>
      <c r="C316" s="43">
        <v>42012</v>
      </c>
      <c r="D316" s="31" t="s">
        <v>48</v>
      </c>
      <c r="F316" s="37">
        <v>0.56000000000000005</v>
      </c>
      <c r="G316" s="37">
        <v>1</v>
      </c>
      <c r="H316" s="37">
        <v>1.2</v>
      </c>
    </row>
    <row r="317" spans="1:8" hidden="1" x14ac:dyDescent="0.15">
      <c r="A317" s="37">
        <v>21</v>
      </c>
      <c r="B317" s="32" t="s">
        <v>125</v>
      </c>
      <c r="C317" s="43">
        <v>42012</v>
      </c>
      <c r="D317" s="31" t="s">
        <v>53</v>
      </c>
      <c r="F317" s="37">
        <v>0.53400000000000003</v>
      </c>
    </row>
    <row r="318" spans="1:8" hidden="1" x14ac:dyDescent="0.15">
      <c r="A318" s="37">
        <v>21</v>
      </c>
      <c r="B318" s="32" t="s">
        <v>125</v>
      </c>
      <c r="C318" s="43">
        <v>42012</v>
      </c>
      <c r="D318" s="31" t="s">
        <v>54</v>
      </c>
      <c r="F318" s="37">
        <v>0.61899999999999999</v>
      </c>
    </row>
    <row r="319" spans="1:8" hidden="1" x14ac:dyDescent="0.15">
      <c r="A319" s="37">
        <v>21</v>
      </c>
      <c r="B319" s="32" t="s">
        <v>125</v>
      </c>
      <c r="C319" s="43">
        <v>42012</v>
      </c>
      <c r="D319" s="31" t="s">
        <v>55</v>
      </c>
      <c r="F319" s="37">
        <v>0.58099999999999996</v>
      </c>
    </row>
    <row r="320" spans="1:8" hidden="1" x14ac:dyDescent="0.15">
      <c r="A320" s="37">
        <v>21</v>
      </c>
      <c r="B320" s="32" t="s">
        <v>125</v>
      </c>
      <c r="C320" s="43">
        <v>42012</v>
      </c>
      <c r="D320" s="31" t="s">
        <v>50</v>
      </c>
      <c r="F320" s="37">
        <v>0.63200000000000001</v>
      </c>
      <c r="G320" s="37">
        <v>1</v>
      </c>
      <c r="H320" s="37">
        <v>1.2</v>
      </c>
    </row>
    <row r="321" spans="1:8" hidden="1" x14ac:dyDescent="0.15">
      <c r="A321" s="37">
        <v>21</v>
      </c>
      <c r="B321" s="32" t="s">
        <v>125</v>
      </c>
      <c r="C321" s="43">
        <v>42012</v>
      </c>
      <c r="D321" s="31" t="s">
        <v>43</v>
      </c>
      <c r="F321" s="37">
        <v>0.63900000000000001</v>
      </c>
      <c r="G321" s="37">
        <v>1</v>
      </c>
      <c r="H321" s="37">
        <v>1.2</v>
      </c>
    </row>
    <row r="322" spans="1:8" hidden="1" x14ac:dyDescent="0.15">
      <c r="A322" s="37">
        <v>21</v>
      </c>
      <c r="B322" s="32" t="s">
        <v>125</v>
      </c>
      <c r="C322" s="43">
        <v>42018</v>
      </c>
      <c r="D322" s="31" t="s">
        <v>45</v>
      </c>
      <c r="F322" s="37">
        <v>0.60799999999999998</v>
      </c>
      <c r="G322" s="37">
        <v>1</v>
      </c>
      <c r="H322" s="37">
        <v>1.2</v>
      </c>
    </row>
    <row r="323" spans="1:8" hidden="1" x14ac:dyDescent="0.15">
      <c r="A323" s="37">
        <v>21</v>
      </c>
      <c r="B323" s="32" t="s">
        <v>125</v>
      </c>
      <c r="C323" s="43">
        <v>42018</v>
      </c>
      <c r="D323" s="31" t="s">
        <v>47</v>
      </c>
      <c r="F323" s="37">
        <v>0.63400000000000001</v>
      </c>
      <c r="G323" s="37">
        <v>1</v>
      </c>
      <c r="H323" s="37">
        <v>1.2</v>
      </c>
    </row>
    <row r="324" spans="1:8" hidden="1" x14ac:dyDescent="0.15">
      <c r="A324" s="37">
        <v>21</v>
      </c>
      <c r="B324" s="32" t="s">
        <v>125</v>
      </c>
      <c r="C324" s="43">
        <v>42018</v>
      </c>
      <c r="D324" s="31" t="s">
        <v>51</v>
      </c>
      <c r="F324" s="37">
        <v>0.56899999999999995</v>
      </c>
    </row>
    <row r="325" spans="1:8" hidden="1" x14ac:dyDescent="0.15">
      <c r="A325" s="37">
        <v>21</v>
      </c>
      <c r="B325" s="32" t="s">
        <v>125</v>
      </c>
      <c r="C325" s="43">
        <v>42018</v>
      </c>
      <c r="D325" s="31" t="s">
        <v>52</v>
      </c>
      <c r="F325" s="37">
        <v>0.84</v>
      </c>
    </row>
    <row r="326" spans="1:8" hidden="1" x14ac:dyDescent="0.15">
      <c r="A326" s="37">
        <v>21</v>
      </c>
      <c r="B326" s="32" t="s">
        <v>125</v>
      </c>
      <c r="C326" s="43">
        <v>42018</v>
      </c>
      <c r="D326" s="31" t="s">
        <v>56</v>
      </c>
      <c r="F326" s="37">
        <v>0.51200000000000001</v>
      </c>
      <c r="G326" s="37">
        <v>1</v>
      </c>
      <c r="H326" s="37">
        <v>1.2</v>
      </c>
    </row>
    <row r="327" spans="1:8" hidden="1" x14ac:dyDescent="0.15">
      <c r="A327" s="37">
        <v>21</v>
      </c>
      <c r="B327" s="32" t="s">
        <v>125</v>
      </c>
      <c r="C327" s="43">
        <v>42018</v>
      </c>
      <c r="D327" s="31" t="s">
        <v>44</v>
      </c>
      <c r="F327" s="37">
        <v>0.64</v>
      </c>
      <c r="G327" s="37">
        <v>1</v>
      </c>
      <c r="H327" s="37">
        <v>1.2</v>
      </c>
    </row>
    <row r="328" spans="1:8" hidden="1" x14ac:dyDescent="0.15">
      <c r="A328" s="37">
        <v>21</v>
      </c>
      <c r="B328" s="32" t="s">
        <v>125</v>
      </c>
      <c r="C328" s="43">
        <v>42018</v>
      </c>
      <c r="D328" s="31" t="s">
        <v>49</v>
      </c>
      <c r="F328" s="37">
        <v>0.58299999999999996</v>
      </c>
      <c r="G328" s="37">
        <v>1</v>
      </c>
      <c r="H328" s="37">
        <v>1.2</v>
      </c>
    </row>
    <row r="329" spans="1:8" hidden="1" x14ac:dyDescent="0.15">
      <c r="A329" s="37">
        <v>21</v>
      </c>
      <c r="B329" s="32" t="s">
        <v>125</v>
      </c>
      <c r="C329" s="43">
        <v>42018</v>
      </c>
      <c r="D329" s="31" t="s">
        <v>50</v>
      </c>
      <c r="F329" s="37">
        <v>0.63700000000000001</v>
      </c>
      <c r="G329" s="37">
        <v>1</v>
      </c>
      <c r="H329" s="37">
        <v>1.2</v>
      </c>
    </row>
    <row r="330" spans="1:8" hidden="1" x14ac:dyDescent="0.15">
      <c r="A330" s="37">
        <v>21</v>
      </c>
      <c r="B330" s="32" t="s">
        <v>125</v>
      </c>
      <c r="C330" s="43">
        <v>42020</v>
      </c>
      <c r="D330" s="31" t="s">
        <v>43</v>
      </c>
      <c r="F330" s="37">
        <v>0.65900000000000003</v>
      </c>
      <c r="G330" s="37">
        <v>1</v>
      </c>
      <c r="H330" s="37">
        <v>1.2</v>
      </c>
    </row>
    <row r="331" spans="1:8" hidden="1" x14ac:dyDescent="0.15">
      <c r="A331" s="37">
        <v>21</v>
      </c>
      <c r="B331" s="32" t="s">
        <v>125</v>
      </c>
      <c r="C331" s="43">
        <v>42026</v>
      </c>
      <c r="D331" s="31" t="s">
        <v>46</v>
      </c>
      <c r="F331" s="37">
        <v>0.74</v>
      </c>
      <c r="G331" s="37">
        <v>1</v>
      </c>
      <c r="H331" s="37">
        <v>1.2</v>
      </c>
    </row>
    <row r="332" spans="1:8" hidden="1" x14ac:dyDescent="0.15">
      <c r="A332" s="37">
        <v>21</v>
      </c>
      <c r="B332" s="32" t="s">
        <v>125</v>
      </c>
      <c r="C332" s="43">
        <v>42026</v>
      </c>
      <c r="D332" s="31" t="s">
        <v>48</v>
      </c>
      <c r="F332" s="37">
        <v>0.66400000000000003</v>
      </c>
      <c r="G332" s="37">
        <v>1</v>
      </c>
      <c r="H332" s="37">
        <v>1.2</v>
      </c>
    </row>
    <row r="333" spans="1:8" hidden="1" x14ac:dyDescent="0.15">
      <c r="A333" s="37">
        <v>21</v>
      </c>
      <c r="B333" s="32" t="s">
        <v>125</v>
      </c>
      <c r="C333" s="43">
        <v>42026</v>
      </c>
      <c r="D333" s="31" t="s">
        <v>53</v>
      </c>
      <c r="F333" s="37">
        <v>0.66500000000000004</v>
      </c>
    </row>
    <row r="334" spans="1:8" hidden="1" x14ac:dyDescent="0.15">
      <c r="A334" s="37">
        <v>21</v>
      </c>
      <c r="B334" s="32" t="s">
        <v>125</v>
      </c>
      <c r="C334" s="43">
        <v>42026</v>
      </c>
      <c r="D334" s="31" t="s">
        <v>54</v>
      </c>
      <c r="F334" s="37">
        <v>0.51</v>
      </c>
    </row>
    <row r="335" spans="1:8" hidden="1" x14ac:dyDescent="0.15">
      <c r="A335" s="37">
        <v>21</v>
      </c>
      <c r="B335" s="32" t="s">
        <v>125</v>
      </c>
      <c r="C335" s="43">
        <v>42026</v>
      </c>
      <c r="D335" s="31" t="s">
        <v>55</v>
      </c>
      <c r="F335" s="37">
        <v>0.76200000000000001</v>
      </c>
    </row>
    <row r="336" spans="1:8" hidden="1" x14ac:dyDescent="0.15">
      <c r="A336" s="37">
        <v>21</v>
      </c>
      <c r="B336" s="32" t="s">
        <v>125</v>
      </c>
      <c r="C336" s="43">
        <v>42026</v>
      </c>
      <c r="D336" s="31" t="s">
        <v>50</v>
      </c>
      <c r="F336" s="37">
        <v>0.60799999999999998</v>
      </c>
      <c r="G336" s="37">
        <v>1</v>
      </c>
      <c r="H336" s="37">
        <v>1.2</v>
      </c>
    </row>
    <row r="337" spans="1:8" hidden="1" x14ac:dyDescent="0.15">
      <c r="A337" s="37">
        <v>21</v>
      </c>
      <c r="B337" s="32" t="s">
        <v>125</v>
      </c>
      <c r="C337" s="43">
        <v>42026</v>
      </c>
      <c r="D337" s="31" t="s">
        <v>43</v>
      </c>
      <c r="F337" s="37">
        <v>0.73599999999999999</v>
      </c>
      <c r="G337" s="37">
        <v>1</v>
      </c>
      <c r="H337" s="37">
        <v>1.2</v>
      </c>
    </row>
    <row r="338" spans="1:8" hidden="1" x14ac:dyDescent="0.15">
      <c r="A338" s="37">
        <v>21</v>
      </c>
      <c r="B338" s="32" t="s">
        <v>125</v>
      </c>
      <c r="C338" s="43">
        <v>42027</v>
      </c>
      <c r="D338" s="31" t="s">
        <v>43</v>
      </c>
      <c r="F338" s="37">
        <v>0.44600000000000001</v>
      </c>
      <c r="G338" s="37">
        <v>1</v>
      </c>
      <c r="H338" s="37">
        <v>1.2</v>
      </c>
    </row>
    <row r="339" spans="1:8" hidden="1" x14ac:dyDescent="0.15">
      <c r="A339" s="37">
        <v>21</v>
      </c>
      <c r="B339" s="32" t="s">
        <v>125</v>
      </c>
      <c r="C339" s="43">
        <v>42033</v>
      </c>
      <c r="D339" s="31" t="s">
        <v>51</v>
      </c>
      <c r="F339" s="37">
        <v>0.622</v>
      </c>
    </row>
    <row r="340" spans="1:8" hidden="1" x14ac:dyDescent="0.15">
      <c r="A340" s="37">
        <v>21</v>
      </c>
      <c r="B340" s="32" t="s">
        <v>125</v>
      </c>
      <c r="C340" s="43">
        <v>42033</v>
      </c>
      <c r="D340" s="31" t="s">
        <v>52</v>
      </c>
      <c r="F340" s="37">
        <v>0.59599999999999997</v>
      </c>
    </row>
    <row r="341" spans="1:8" hidden="1" x14ac:dyDescent="0.15">
      <c r="A341" s="37">
        <v>21</v>
      </c>
      <c r="B341" s="32" t="s">
        <v>125</v>
      </c>
      <c r="C341" s="43">
        <v>42033</v>
      </c>
      <c r="D341" s="31" t="s">
        <v>53</v>
      </c>
      <c r="F341" s="37">
        <v>0.73499999999999999</v>
      </c>
    </row>
    <row r="342" spans="1:8" hidden="1" x14ac:dyDescent="0.15">
      <c r="A342" s="37">
        <v>21</v>
      </c>
      <c r="B342" s="32" t="s">
        <v>125</v>
      </c>
      <c r="C342" s="43">
        <v>42039</v>
      </c>
      <c r="D342" s="31" t="s">
        <v>53</v>
      </c>
      <c r="F342" s="37">
        <v>0.495</v>
      </c>
    </row>
    <row r="343" spans="1:8" hidden="1" x14ac:dyDescent="0.15">
      <c r="A343" s="37">
        <v>21</v>
      </c>
      <c r="B343" s="32" t="s">
        <v>125</v>
      </c>
      <c r="C343" s="43">
        <v>42039</v>
      </c>
      <c r="D343" s="31" t="s">
        <v>54</v>
      </c>
      <c r="F343" s="37">
        <v>0.59499999999999997</v>
      </c>
    </row>
    <row r="344" spans="1:8" hidden="1" x14ac:dyDescent="0.15">
      <c r="A344" s="37">
        <v>21</v>
      </c>
      <c r="B344" s="32" t="s">
        <v>125</v>
      </c>
      <c r="C344" s="43">
        <v>42039</v>
      </c>
      <c r="D344" s="31" t="s">
        <v>55</v>
      </c>
      <c r="F344" s="37">
        <v>0.58099999999999996</v>
      </c>
    </row>
    <row r="345" spans="1:8" hidden="1" x14ac:dyDescent="0.15">
      <c r="A345" s="37">
        <v>21</v>
      </c>
      <c r="B345" s="32" t="s">
        <v>125</v>
      </c>
      <c r="C345" s="43">
        <v>42039</v>
      </c>
      <c r="D345" s="31" t="s">
        <v>43</v>
      </c>
      <c r="F345" s="37">
        <v>0.318</v>
      </c>
      <c r="G345" s="37">
        <v>1</v>
      </c>
      <c r="H345" s="37">
        <v>1.2</v>
      </c>
    </row>
    <row r="346" spans="1:8" hidden="1" x14ac:dyDescent="0.15">
      <c r="A346" s="37">
        <v>21</v>
      </c>
      <c r="B346" s="32" t="s">
        <v>125</v>
      </c>
      <c r="C346" s="43">
        <v>42045</v>
      </c>
      <c r="D346" s="31" t="s">
        <v>43</v>
      </c>
      <c r="F346" s="37">
        <v>0.81200000000000006</v>
      </c>
      <c r="G346" s="37">
        <v>1</v>
      </c>
      <c r="H346" s="37">
        <v>1.2</v>
      </c>
    </row>
    <row r="347" spans="1:8" hidden="1" x14ac:dyDescent="0.15">
      <c r="A347" s="37">
        <v>21</v>
      </c>
      <c r="B347" s="32" t="s">
        <v>125</v>
      </c>
      <c r="C347" s="43">
        <v>42046</v>
      </c>
      <c r="D347" s="31" t="s">
        <v>51</v>
      </c>
      <c r="F347" s="37">
        <v>0.59899999999999998</v>
      </c>
    </row>
    <row r="348" spans="1:8" hidden="1" x14ac:dyDescent="0.15">
      <c r="A348" s="37">
        <v>21</v>
      </c>
      <c r="B348" s="32" t="s">
        <v>125</v>
      </c>
      <c r="C348" s="43">
        <v>42046</v>
      </c>
      <c r="D348" s="31" t="s">
        <v>52</v>
      </c>
      <c r="F348" s="37">
        <v>0.56399999999999995</v>
      </c>
    </row>
    <row r="349" spans="1:8" hidden="1" x14ac:dyDescent="0.15">
      <c r="A349" s="37">
        <v>21</v>
      </c>
      <c r="B349" s="32" t="s">
        <v>125</v>
      </c>
      <c r="C349" s="43">
        <v>42046</v>
      </c>
      <c r="D349" s="31" t="s">
        <v>56</v>
      </c>
      <c r="F349" s="37">
        <v>0.59099999999999997</v>
      </c>
      <c r="G349" s="37">
        <v>1</v>
      </c>
      <c r="H349" s="37">
        <v>1.2</v>
      </c>
    </row>
    <row r="350" spans="1:8" hidden="1" x14ac:dyDescent="0.15">
      <c r="A350" s="37">
        <v>21</v>
      </c>
      <c r="B350" s="32" t="s">
        <v>125</v>
      </c>
      <c r="C350" s="43">
        <v>42050</v>
      </c>
      <c r="D350" s="31" t="s">
        <v>53</v>
      </c>
      <c r="F350" s="37">
        <v>0.65600000000000003</v>
      </c>
    </row>
    <row r="351" spans="1:8" hidden="1" x14ac:dyDescent="0.15">
      <c r="A351" s="37">
        <v>21</v>
      </c>
      <c r="B351" s="32" t="s">
        <v>125</v>
      </c>
      <c r="C351" s="43">
        <v>42050</v>
      </c>
      <c r="D351" s="31" t="s">
        <v>54</v>
      </c>
      <c r="F351" s="37">
        <v>0.49299999999999999</v>
      </c>
    </row>
    <row r="352" spans="1:8" hidden="1" x14ac:dyDescent="0.15">
      <c r="A352" s="37">
        <v>21</v>
      </c>
      <c r="B352" s="32" t="s">
        <v>125</v>
      </c>
      <c r="C352" s="43">
        <v>42050</v>
      </c>
      <c r="D352" s="31" t="s">
        <v>55</v>
      </c>
      <c r="F352" s="37">
        <v>0.55400000000000005</v>
      </c>
    </row>
    <row r="353" spans="1:8" hidden="1" x14ac:dyDescent="0.15">
      <c r="A353" s="37">
        <v>21</v>
      </c>
      <c r="B353" s="32" t="s">
        <v>125</v>
      </c>
      <c r="C353" s="43">
        <v>42050</v>
      </c>
      <c r="D353" s="31" t="s">
        <v>43</v>
      </c>
      <c r="F353" s="37">
        <v>0.55500000000000005</v>
      </c>
      <c r="G353" s="37">
        <v>1</v>
      </c>
      <c r="H353" s="37">
        <v>1.2</v>
      </c>
    </row>
    <row r="354" spans="1:8" hidden="1" x14ac:dyDescent="0.15">
      <c r="A354" s="37">
        <v>21</v>
      </c>
      <c r="B354" s="32" t="s">
        <v>125</v>
      </c>
      <c r="C354" s="43">
        <v>42052</v>
      </c>
      <c r="D354" s="31" t="s">
        <v>46</v>
      </c>
      <c r="F354" s="37">
        <v>0.82799999999999996</v>
      </c>
      <c r="G354" s="37">
        <v>1</v>
      </c>
      <c r="H354" s="37">
        <v>1.2</v>
      </c>
    </row>
    <row r="355" spans="1:8" hidden="1" x14ac:dyDescent="0.15">
      <c r="A355" s="37">
        <v>21</v>
      </c>
      <c r="B355" s="32" t="s">
        <v>125</v>
      </c>
      <c r="C355" s="43">
        <v>42052</v>
      </c>
      <c r="D355" s="31" t="s">
        <v>47</v>
      </c>
      <c r="F355" s="37">
        <v>0.70399999999999996</v>
      </c>
      <c r="G355" s="37">
        <v>1</v>
      </c>
      <c r="H355" s="37">
        <v>1.2</v>
      </c>
    </row>
    <row r="356" spans="1:8" hidden="1" x14ac:dyDescent="0.15">
      <c r="A356" s="37">
        <v>21</v>
      </c>
      <c r="B356" s="32" t="s">
        <v>125</v>
      </c>
      <c r="C356" s="43">
        <v>42052</v>
      </c>
      <c r="D356" s="31" t="s">
        <v>48</v>
      </c>
      <c r="F356" s="37">
        <v>0.85199999999999998</v>
      </c>
      <c r="G356" s="37">
        <v>1</v>
      </c>
      <c r="H356" s="37">
        <v>1.2</v>
      </c>
    </row>
    <row r="357" spans="1:8" hidden="1" x14ac:dyDescent="0.15">
      <c r="A357" s="37">
        <v>21</v>
      </c>
      <c r="B357" s="32" t="s">
        <v>125</v>
      </c>
      <c r="C357" s="43">
        <v>42052</v>
      </c>
      <c r="D357" s="31" t="s">
        <v>50</v>
      </c>
      <c r="F357" s="37">
        <v>0.89400000000000002</v>
      </c>
      <c r="G357" s="37">
        <v>1</v>
      </c>
      <c r="H357" s="37">
        <v>1.2</v>
      </c>
    </row>
    <row r="358" spans="1:8" hidden="1" x14ac:dyDescent="0.15">
      <c r="A358" s="37">
        <v>21</v>
      </c>
      <c r="B358" s="32" t="s">
        <v>125</v>
      </c>
      <c r="C358" s="43">
        <v>42060</v>
      </c>
      <c r="D358" s="31" t="s">
        <v>45</v>
      </c>
      <c r="F358" s="37">
        <v>0.62</v>
      </c>
      <c r="G358" s="37">
        <v>1</v>
      </c>
      <c r="H358" s="37">
        <v>1.2</v>
      </c>
    </row>
    <row r="359" spans="1:8" hidden="1" x14ac:dyDescent="0.15">
      <c r="A359" s="37">
        <v>21</v>
      </c>
      <c r="B359" s="32" t="s">
        <v>125</v>
      </c>
      <c r="C359" s="43">
        <v>42060</v>
      </c>
      <c r="D359" s="31" t="s">
        <v>51</v>
      </c>
      <c r="F359" s="37">
        <v>0.49299999999999999</v>
      </c>
    </row>
    <row r="360" spans="1:8" hidden="1" x14ac:dyDescent="0.15">
      <c r="A360" s="37">
        <v>21</v>
      </c>
      <c r="B360" s="32" t="s">
        <v>125</v>
      </c>
      <c r="C360" s="43">
        <v>42060</v>
      </c>
      <c r="D360" s="31" t="s">
        <v>52</v>
      </c>
      <c r="F360" s="37">
        <v>0.65400000000000003</v>
      </c>
    </row>
    <row r="361" spans="1:8" hidden="1" x14ac:dyDescent="0.15">
      <c r="A361" s="37">
        <v>21</v>
      </c>
      <c r="B361" s="32" t="s">
        <v>125</v>
      </c>
      <c r="C361" s="43">
        <v>42060</v>
      </c>
      <c r="D361" s="31" t="s">
        <v>56</v>
      </c>
      <c r="F361" s="37">
        <v>0.55900000000000005</v>
      </c>
      <c r="G361" s="37">
        <v>1</v>
      </c>
      <c r="H361" s="37">
        <v>1.2</v>
      </c>
    </row>
    <row r="362" spans="1:8" hidden="1" x14ac:dyDescent="0.15">
      <c r="A362" s="37">
        <v>21</v>
      </c>
      <c r="B362" s="32" t="s">
        <v>125</v>
      </c>
      <c r="C362" s="43">
        <v>42060</v>
      </c>
      <c r="D362" s="31" t="s">
        <v>44</v>
      </c>
      <c r="F362" s="37">
        <v>0.70299999999999996</v>
      </c>
      <c r="G362" s="37">
        <v>1</v>
      </c>
      <c r="H362" s="37">
        <v>1.2</v>
      </c>
    </row>
    <row r="363" spans="1:8" hidden="1" x14ac:dyDescent="0.15">
      <c r="A363" s="37">
        <v>21</v>
      </c>
      <c r="B363" s="32" t="s">
        <v>125</v>
      </c>
      <c r="C363" s="43">
        <v>42060</v>
      </c>
      <c r="D363" s="31" t="s">
        <v>49</v>
      </c>
      <c r="F363" s="37">
        <v>0.58899999999999997</v>
      </c>
      <c r="G363" s="37">
        <v>1</v>
      </c>
      <c r="H363" s="37">
        <v>1.2</v>
      </c>
    </row>
    <row r="364" spans="1:8" hidden="1" x14ac:dyDescent="0.15">
      <c r="A364" s="37">
        <v>21</v>
      </c>
      <c r="B364" s="32" t="s">
        <v>125</v>
      </c>
      <c r="C364" s="43">
        <v>42060</v>
      </c>
      <c r="D364" s="31" t="s">
        <v>50</v>
      </c>
      <c r="F364" s="37">
        <v>0.66400000000000003</v>
      </c>
      <c r="G364" s="37">
        <v>1</v>
      </c>
      <c r="H364" s="37">
        <v>1.2</v>
      </c>
    </row>
    <row r="365" spans="1:8" hidden="1" x14ac:dyDescent="0.15">
      <c r="A365" s="37">
        <v>21</v>
      </c>
      <c r="B365" s="32" t="s">
        <v>125</v>
      </c>
      <c r="C365" s="43">
        <v>42067</v>
      </c>
      <c r="D365" s="31" t="s">
        <v>46</v>
      </c>
      <c r="F365" s="37">
        <v>0.67600000000000005</v>
      </c>
      <c r="G365" s="37">
        <v>1</v>
      </c>
      <c r="H365" s="37">
        <v>1.2</v>
      </c>
    </row>
    <row r="366" spans="1:8" hidden="1" x14ac:dyDescent="0.15">
      <c r="A366" s="37">
        <v>21</v>
      </c>
      <c r="B366" s="32" t="s">
        <v>125</v>
      </c>
      <c r="C366" s="43">
        <v>42067</v>
      </c>
      <c r="D366" s="31" t="s">
        <v>47</v>
      </c>
      <c r="F366" s="37">
        <v>0.627</v>
      </c>
      <c r="G366" s="37">
        <v>1</v>
      </c>
      <c r="H366" s="37">
        <v>1.2</v>
      </c>
    </row>
    <row r="367" spans="1:8" hidden="1" x14ac:dyDescent="0.15">
      <c r="A367" s="37">
        <v>21</v>
      </c>
      <c r="B367" s="32" t="s">
        <v>125</v>
      </c>
      <c r="C367" s="43">
        <v>42067</v>
      </c>
      <c r="D367" s="31" t="s">
        <v>48</v>
      </c>
      <c r="F367" s="37">
        <v>0.72099999999999997</v>
      </c>
      <c r="G367" s="37">
        <v>1</v>
      </c>
      <c r="H367" s="37">
        <v>1.2</v>
      </c>
    </row>
    <row r="368" spans="1:8" hidden="1" x14ac:dyDescent="0.15">
      <c r="A368" s="37">
        <v>21</v>
      </c>
      <c r="B368" s="32" t="s">
        <v>125</v>
      </c>
      <c r="C368" s="43">
        <v>42067</v>
      </c>
      <c r="D368" s="31" t="s">
        <v>53</v>
      </c>
      <c r="F368" s="37">
        <v>0.49099999999999999</v>
      </c>
    </row>
    <row r="369" spans="1:8" hidden="1" x14ac:dyDescent="0.15">
      <c r="A369" s="37">
        <v>21</v>
      </c>
      <c r="B369" s="32" t="s">
        <v>125</v>
      </c>
      <c r="C369" s="43">
        <v>42067</v>
      </c>
      <c r="D369" s="31" t="s">
        <v>54</v>
      </c>
      <c r="F369" s="37">
        <v>0.51300000000000001</v>
      </c>
    </row>
    <row r="370" spans="1:8" hidden="1" x14ac:dyDescent="0.15">
      <c r="A370" s="37">
        <v>21</v>
      </c>
      <c r="B370" s="32" t="s">
        <v>125</v>
      </c>
      <c r="C370" s="43">
        <v>42067</v>
      </c>
      <c r="D370" s="31" t="s">
        <v>55</v>
      </c>
      <c r="F370" s="37">
        <v>0.59799999999999998</v>
      </c>
    </row>
    <row r="371" spans="1:8" hidden="1" x14ac:dyDescent="0.15">
      <c r="A371" s="37">
        <v>21</v>
      </c>
      <c r="B371" s="32" t="s">
        <v>125</v>
      </c>
      <c r="C371" s="43">
        <v>42067</v>
      </c>
      <c r="D371" s="31" t="s">
        <v>50</v>
      </c>
      <c r="F371" s="37">
        <v>0.55900000000000005</v>
      </c>
      <c r="G371" s="37">
        <v>1</v>
      </c>
      <c r="H371" s="37">
        <v>1.2</v>
      </c>
    </row>
    <row r="372" spans="1:8" hidden="1" x14ac:dyDescent="0.15">
      <c r="A372" s="37">
        <v>21</v>
      </c>
      <c r="B372" s="32" t="s">
        <v>125</v>
      </c>
      <c r="C372" s="43">
        <v>42067</v>
      </c>
      <c r="D372" s="31" t="s">
        <v>43</v>
      </c>
      <c r="F372" s="37">
        <v>0.67100000000000004</v>
      </c>
      <c r="G372" s="37">
        <v>1</v>
      </c>
      <c r="H372" s="37">
        <v>1.2</v>
      </c>
    </row>
    <row r="373" spans="1:8" hidden="1" x14ac:dyDescent="0.15">
      <c r="A373" s="37">
        <v>21</v>
      </c>
      <c r="B373" s="32" t="s">
        <v>125</v>
      </c>
      <c r="C373" s="43">
        <v>42072</v>
      </c>
      <c r="D373" s="31" t="s">
        <v>45</v>
      </c>
      <c r="F373" s="37">
        <v>0.57599999999999996</v>
      </c>
      <c r="G373" s="37">
        <v>1</v>
      </c>
      <c r="H373" s="37">
        <v>1.2</v>
      </c>
    </row>
    <row r="374" spans="1:8" hidden="1" x14ac:dyDescent="0.15">
      <c r="A374" s="37">
        <v>21</v>
      </c>
      <c r="B374" s="32" t="s">
        <v>125</v>
      </c>
      <c r="C374" s="43">
        <v>42072</v>
      </c>
      <c r="D374" s="31" t="s">
        <v>51</v>
      </c>
      <c r="F374" s="37">
        <v>0.45200000000000001</v>
      </c>
    </row>
    <row r="375" spans="1:8" hidden="1" x14ac:dyDescent="0.15">
      <c r="A375" s="37">
        <v>21</v>
      </c>
      <c r="B375" s="32" t="s">
        <v>125</v>
      </c>
      <c r="C375" s="43">
        <v>42072</v>
      </c>
      <c r="D375" s="31" t="s">
        <v>52</v>
      </c>
      <c r="F375" s="37">
        <v>0.73399999999999999</v>
      </c>
    </row>
    <row r="376" spans="1:8" hidden="1" x14ac:dyDescent="0.15">
      <c r="A376" s="37">
        <v>21</v>
      </c>
      <c r="B376" s="32" t="s">
        <v>125</v>
      </c>
      <c r="C376" s="43">
        <v>42072</v>
      </c>
      <c r="D376" s="31" t="s">
        <v>56</v>
      </c>
      <c r="F376" s="37">
        <v>0.59499999999999997</v>
      </c>
      <c r="G376" s="37">
        <v>1</v>
      </c>
      <c r="H376" s="37">
        <v>1.2</v>
      </c>
    </row>
    <row r="377" spans="1:8" hidden="1" x14ac:dyDescent="0.15">
      <c r="A377" s="37">
        <v>21</v>
      </c>
      <c r="B377" s="32" t="s">
        <v>125</v>
      </c>
      <c r="C377" s="43">
        <v>42072</v>
      </c>
      <c r="D377" s="31" t="s">
        <v>44</v>
      </c>
      <c r="F377" s="37">
        <v>0.55700000000000005</v>
      </c>
      <c r="G377" s="37">
        <v>1</v>
      </c>
      <c r="H377" s="37">
        <v>1.2</v>
      </c>
    </row>
    <row r="378" spans="1:8" hidden="1" x14ac:dyDescent="0.15">
      <c r="A378" s="37">
        <v>21</v>
      </c>
      <c r="B378" s="32" t="s">
        <v>125</v>
      </c>
      <c r="C378" s="43">
        <v>42072</v>
      </c>
      <c r="D378" s="31" t="s">
        <v>49</v>
      </c>
      <c r="F378" s="37">
        <v>0.66600000000000004</v>
      </c>
      <c r="G378" s="37">
        <v>1</v>
      </c>
      <c r="H378" s="37">
        <v>1.2</v>
      </c>
    </row>
    <row r="379" spans="1:8" hidden="1" x14ac:dyDescent="0.15">
      <c r="A379" s="37">
        <v>21</v>
      </c>
      <c r="B379" s="32" t="s">
        <v>125</v>
      </c>
      <c r="C379" s="43">
        <v>42072</v>
      </c>
      <c r="D379" s="31" t="s">
        <v>50</v>
      </c>
      <c r="F379" s="37">
        <v>0.503</v>
      </c>
      <c r="G379" s="37">
        <v>1</v>
      </c>
      <c r="H379" s="37">
        <v>1.2</v>
      </c>
    </row>
    <row r="380" spans="1:8" hidden="1" x14ac:dyDescent="0.15">
      <c r="A380" s="37">
        <v>21</v>
      </c>
      <c r="B380" s="32" t="s">
        <v>125</v>
      </c>
      <c r="C380" s="43">
        <v>42074</v>
      </c>
      <c r="D380" s="31" t="s">
        <v>47</v>
      </c>
      <c r="F380" s="37">
        <v>0.68100000000000005</v>
      </c>
      <c r="G380" s="37">
        <v>1</v>
      </c>
      <c r="H380" s="37">
        <v>1.2</v>
      </c>
    </row>
    <row r="381" spans="1:8" hidden="1" x14ac:dyDescent="0.15">
      <c r="A381" s="37">
        <v>21</v>
      </c>
      <c r="B381" s="32" t="s">
        <v>125</v>
      </c>
      <c r="C381" s="43">
        <v>42074</v>
      </c>
      <c r="D381" s="31" t="s">
        <v>43</v>
      </c>
      <c r="F381" s="37">
        <v>0.69099999999999995</v>
      </c>
      <c r="G381" s="37">
        <v>1</v>
      </c>
      <c r="H381" s="37">
        <v>1.2</v>
      </c>
    </row>
    <row r="382" spans="1:8" hidden="1" x14ac:dyDescent="0.15">
      <c r="A382" s="37">
        <v>21</v>
      </c>
      <c r="B382" s="32" t="s">
        <v>125</v>
      </c>
      <c r="C382" s="43">
        <v>42081</v>
      </c>
      <c r="D382" s="31" t="s">
        <v>46</v>
      </c>
      <c r="F382" s="37">
        <v>0.52</v>
      </c>
      <c r="G382" s="37">
        <v>1</v>
      </c>
      <c r="H382" s="37">
        <v>1.2</v>
      </c>
    </row>
    <row r="383" spans="1:8" hidden="1" x14ac:dyDescent="0.15">
      <c r="A383" s="37">
        <v>21</v>
      </c>
      <c r="B383" s="32" t="s">
        <v>125</v>
      </c>
      <c r="C383" s="43">
        <v>42081</v>
      </c>
      <c r="D383" s="31" t="s">
        <v>47</v>
      </c>
      <c r="F383" s="37">
        <v>0.48299999999999998</v>
      </c>
      <c r="G383" s="37">
        <v>1</v>
      </c>
      <c r="H383" s="37">
        <v>1.2</v>
      </c>
    </row>
    <row r="384" spans="1:8" hidden="1" x14ac:dyDescent="0.15">
      <c r="A384" s="37">
        <v>21</v>
      </c>
      <c r="B384" s="32" t="s">
        <v>125</v>
      </c>
      <c r="C384" s="43">
        <v>42081</v>
      </c>
      <c r="D384" s="31" t="s">
        <v>48</v>
      </c>
      <c r="F384" s="37">
        <v>0.436</v>
      </c>
      <c r="G384" s="37">
        <v>1</v>
      </c>
      <c r="H384" s="37">
        <v>1.2</v>
      </c>
    </row>
    <row r="385" spans="1:8" hidden="1" x14ac:dyDescent="0.15">
      <c r="A385" s="37">
        <v>21</v>
      </c>
      <c r="B385" s="32" t="s">
        <v>125</v>
      </c>
      <c r="C385" s="43">
        <v>42081</v>
      </c>
      <c r="D385" s="31" t="s">
        <v>53</v>
      </c>
      <c r="F385" s="37">
        <v>0.69899999999999995</v>
      </c>
    </row>
    <row r="386" spans="1:8" hidden="1" x14ac:dyDescent="0.15">
      <c r="A386" s="37">
        <v>21</v>
      </c>
      <c r="B386" s="32" t="s">
        <v>125</v>
      </c>
      <c r="C386" s="43">
        <v>42081</v>
      </c>
      <c r="D386" s="31" t="s">
        <v>54</v>
      </c>
      <c r="F386" s="37">
        <v>0.66100000000000003</v>
      </c>
    </row>
    <row r="387" spans="1:8" hidden="1" x14ac:dyDescent="0.15">
      <c r="A387" s="37">
        <v>21</v>
      </c>
      <c r="B387" s="32" t="s">
        <v>125</v>
      </c>
      <c r="C387" s="43">
        <v>42081</v>
      </c>
      <c r="D387" s="31" t="s">
        <v>55</v>
      </c>
      <c r="F387" s="37">
        <v>0.76700000000000002</v>
      </c>
    </row>
    <row r="388" spans="1:8" hidden="1" x14ac:dyDescent="0.15">
      <c r="A388" s="37">
        <v>21</v>
      </c>
      <c r="B388" s="32" t="s">
        <v>125</v>
      </c>
      <c r="C388" s="43">
        <v>42081</v>
      </c>
      <c r="D388" s="31" t="s">
        <v>50</v>
      </c>
      <c r="F388" s="37">
        <v>0.35</v>
      </c>
      <c r="G388" s="37">
        <v>1</v>
      </c>
      <c r="H388" s="37">
        <v>1.2</v>
      </c>
    </row>
    <row r="389" spans="1:8" hidden="1" x14ac:dyDescent="0.15">
      <c r="A389" s="37">
        <v>21</v>
      </c>
      <c r="B389" s="32" t="s">
        <v>125</v>
      </c>
      <c r="C389" s="43">
        <v>42081</v>
      </c>
      <c r="D389" s="31" t="s">
        <v>43</v>
      </c>
      <c r="F389" s="37">
        <v>0.54700000000000004</v>
      </c>
      <c r="G389" s="37">
        <v>1</v>
      </c>
      <c r="H389" s="37">
        <v>1.2</v>
      </c>
    </row>
    <row r="390" spans="1:8" hidden="1" x14ac:dyDescent="0.15">
      <c r="A390" s="37">
        <v>21</v>
      </c>
      <c r="B390" s="32" t="s">
        <v>125</v>
      </c>
      <c r="C390" s="43">
        <v>42088</v>
      </c>
      <c r="D390" s="31" t="s">
        <v>45</v>
      </c>
      <c r="F390" s="37">
        <v>0.54300000000000004</v>
      </c>
      <c r="G390" s="37">
        <v>1</v>
      </c>
      <c r="H390" s="37">
        <v>1.2</v>
      </c>
    </row>
    <row r="391" spans="1:8" hidden="1" x14ac:dyDescent="0.15">
      <c r="A391" s="37">
        <v>21</v>
      </c>
      <c r="B391" s="32" t="s">
        <v>125</v>
      </c>
      <c r="C391" s="43">
        <v>42088</v>
      </c>
      <c r="D391" s="31" t="s">
        <v>44</v>
      </c>
      <c r="F391" s="37">
        <v>0.55100000000000005</v>
      </c>
      <c r="G391" s="37">
        <v>1</v>
      </c>
      <c r="H391" s="37">
        <v>1.2</v>
      </c>
    </row>
    <row r="392" spans="1:8" hidden="1" x14ac:dyDescent="0.15">
      <c r="A392" s="37">
        <v>21</v>
      </c>
      <c r="B392" s="32" t="s">
        <v>125</v>
      </c>
      <c r="C392" s="43">
        <v>42088</v>
      </c>
      <c r="D392" s="31" t="s">
        <v>49</v>
      </c>
      <c r="F392" s="37">
        <v>0.57599999999999996</v>
      </c>
      <c r="G392" s="37">
        <v>1</v>
      </c>
      <c r="H392" s="37">
        <v>1.2</v>
      </c>
    </row>
    <row r="393" spans="1:8" hidden="1" x14ac:dyDescent="0.15">
      <c r="A393" s="37">
        <v>21</v>
      </c>
      <c r="B393" s="32" t="s">
        <v>125</v>
      </c>
      <c r="C393" s="43">
        <v>42088</v>
      </c>
      <c r="D393" s="31" t="s">
        <v>50</v>
      </c>
      <c r="F393" s="37">
        <v>0.63200000000000001</v>
      </c>
      <c r="G393" s="37">
        <v>1</v>
      </c>
      <c r="H393" s="37">
        <v>1.2</v>
      </c>
    </row>
    <row r="394" spans="1:8" hidden="1" x14ac:dyDescent="0.15">
      <c r="A394" s="37">
        <v>21</v>
      </c>
      <c r="B394" s="32" t="s">
        <v>125</v>
      </c>
      <c r="C394" s="43">
        <v>42095</v>
      </c>
      <c r="D394" s="31" t="s">
        <v>46</v>
      </c>
      <c r="F394" s="37">
        <v>0.7</v>
      </c>
      <c r="G394" s="37">
        <v>1</v>
      </c>
      <c r="H394" s="37">
        <v>1.2</v>
      </c>
    </row>
    <row r="395" spans="1:8" hidden="1" x14ac:dyDescent="0.15">
      <c r="A395" s="37">
        <v>21</v>
      </c>
      <c r="B395" s="32" t="s">
        <v>125</v>
      </c>
      <c r="C395" s="43">
        <v>42095</v>
      </c>
      <c r="D395" s="31" t="s">
        <v>47</v>
      </c>
      <c r="F395" s="37">
        <v>0.72199999999999998</v>
      </c>
      <c r="G395" s="37">
        <v>1</v>
      </c>
      <c r="H395" s="37">
        <v>1.2</v>
      </c>
    </row>
    <row r="396" spans="1:8" hidden="1" x14ac:dyDescent="0.15">
      <c r="A396" s="37">
        <v>21</v>
      </c>
      <c r="B396" s="32" t="s">
        <v>125</v>
      </c>
      <c r="C396" s="43">
        <v>42095</v>
      </c>
      <c r="D396" s="31" t="s">
        <v>48</v>
      </c>
      <c r="F396" s="37">
        <v>0.76300000000000001</v>
      </c>
      <c r="G396" s="37">
        <v>1</v>
      </c>
      <c r="H396" s="37">
        <v>1.2</v>
      </c>
    </row>
    <row r="397" spans="1:8" hidden="1" x14ac:dyDescent="0.15">
      <c r="A397" s="37">
        <v>21</v>
      </c>
      <c r="B397" s="32" t="s">
        <v>125</v>
      </c>
      <c r="C397" s="43">
        <v>42095</v>
      </c>
      <c r="D397" s="31" t="s">
        <v>53</v>
      </c>
      <c r="F397" s="37">
        <v>0.75900000000000001</v>
      </c>
    </row>
    <row r="398" spans="1:8" hidden="1" x14ac:dyDescent="0.15">
      <c r="A398" s="37">
        <v>21</v>
      </c>
      <c r="B398" s="32" t="s">
        <v>125</v>
      </c>
      <c r="C398" s="43">
        <v>42095</v>
      </c>
      <c r="D398" s="31" t="s">
        <v>54</v>
      </c>
      <c r="F398" s="37">
        <v>0.73</v>
      </c>
    </row>
    <row r="399" spans="1:8" hidden="1" x14ac:dyDescent="0.15">
      <c r="A399" s="37">
        <v>21</v>
      </c>
      <c r="B399" s="32" t="s">
        <v>125</v>
      </c>
      <c r="C399" s="43">
        <v>42095</v>
      </c>
      <c r="D399" s="31" t="s">
        <v>55</v>
      </c>
      <c r="F399" s="37">
        <v>0.60499999999999998</v>
      </c>
    </row>
    <row r="400" spans="1:8" hidden="1" x14ac:dyDescent="0.15">
      <c r="A400" s="37">
        <v>21</v>
      </c>
      <c r="B400" s="32" t="s">
        <v>125</v>
      </c>
      <c r="C400" s="43">
        <v>42095</v>
      </c>
      <c r="D400" s="31" t="s">
        <v>50</v>
      </c>
      <c r="F400" s="37">
        <v>0.56999999999999995</v>
      </c>
      <c r="G400" s="37">
        <v>1</v>
      </c>
      <c r="H400" s="37">
        <v>1.2</v>
      </c>
    </row>
    <row r="401" spans="1:8" hidden="1" x14ac:dyDescent="0.15">
      <c r="A401" s="37">
        <v>21</v>
      </c>
      <c r="B401" s="32" t="s">
        <v>125</v>
      </c>
      <c r="C401" s="43">
        <v>42095</v>
      </c>
      <c r="D401" s="31" t="s">
        <v>43</v>
      </c>
      <c r="F401" s="37">
        <v>0.64300000000000002</v>
      </c>
      <c r="G401" s="37">
        <v>1</v>
      </c>
      <c r="H401" s="37">
        <v>1.2</v>
      </c>
    </row>
    <row r="402" spans="1:8" x14ac:dyDescent="0.15">
      <c r="A402" s="37">
        <v>21</v>
      </c>
      <c r="B402" s="32" t="s">
        <v>125</v>
      </c>
      <c r="C402" s="43">
        <v>42102</v>
      </c>
      <c r="D402" s="31" t="s">
        <v>45</v>
      </c>
      <c r="F402" s="37">
        <v>0.626</v>
      </c>
      <c r="G402" s="37">
        <v>1</v>
      </c>
      <c r="H402" s="37">
        <v>1.2</v>
      </c>
    </row>
    <row r="403" spans="1:8" x14ac:dyDescent="0.15">
      <c r="A403" s="37">
        <v>21</v>
      </c>
      <c r="B403" s="32" t="s">
        <v>125</v>
      </c>
      <c r="C403" s="43">
        <v>42102</v>
      </c>
      <c r="D403" s="31" t="s">
        <v>51</v>
      </c>
      <c r="F403" s="37">
        <v>0.54900000000000004</v>
      </c>
    </row>
    <row r="404" spans="1:8" x14ac:dyDescent="0.15">
      <c r="A404" s="37">
        <v>21</v>
      </c>
      <c r="B404" s="32" t="s">
        <v>125</v>
      </c>
      <c r="C404" s="43">
        <v>42102</v>
      </c>
      <c r="D404" s="31" t="s">
        <v>52</v>
      </c>
      <c r="F404" s="37">
        <v>0.55000000000000004</v>
      </c>
    </row>
    <row r="405" spans="1:8" x14ac:dyDescent="0.15">
      <c r="A405" s="37">
        <v>21</v>
      </c>
      <c r="B405" s="32" t="s">
        <v>125</v>
      </c>
      <c r="C405" s="43">
        <v>42102</v>
      </c>
      <c r="D405" s="31" t="s">
        <v>56</v>
      </c>
      <c r="F405" s="37">
        <v>0.63400000000000001</v>
      </c>
      <c r="G405" s="37">
        <v>1</v>
      </c>
      <c r="H405" s="37">
        <v>1.2</v>
      </c>
    </row>
    <row r="406" spans="1:8" x14ac:dyDescent="0.15">
      <c r="A406" s="37">
        <v>21</v>
      </c>
      <c r="B406" s="32" t="s">
        <v>125</v>
      </c>
      <c r="C406" s="43">
        <v>42102</v>
      </c>
      <c r="D406" s="31" t="s">
        <v>44</v>
      </c>
      <c r="F406" s="37">
        <v>0.71499999999999997</v>
      </c>
      <c r="G406" s="37">
        <v>1</v>
      </c>
      <c r="H406" s="37">
        <v>1.2</v>
      </c>
    </row>
    <row r="407" spans="1:8" x14ac:dyDescent="0.15">
      <c r="A407" s="37">
        <v>21</v>
      </c>
      <c r="B407" s="32" t="s">
        <v>125</v>
      </c>
      <c r="C407" s="43">
        <v>42102</v>
      </c>
      <c r="D407" s="31" t="s">
        <v>49</v>
      </c>
      <c r="F407" s="37">
        <v>0.64300000000000002</v>
      </c>
      <c r="G407" s="37">
        <v>1</v>
      </c>
      <c r="H407" s="37">
        <v>1.2</v>
      </c>
    </row>
    <row r="408" spans="1:8" x14ac:dyDescent="0.15">
      <c r="A408" s="37">
        <v>21</v>
      </c>
      <c r="B408" s="32" t="s">
        <v>125</v>
      </c>
      <c r="C408" s="43">
        <v>42102</v>
      </c>
      <c r="D408" s="31" t="s">
        <v>50</v>
      </c>
      <c r="F408" s="37">
        <v>0.64300000000000002</v>
      </c>
      <c r="G408" s="37">
        <v>1</v>
      </c>
      <c r="H408" s="37">
        <v>1.2</v>
      </c>
    </row>
    <row r="409" spans="1:8" x14ac:dyDescent="0.15">
      <c r="A409" s="37">
        <v>21</v>
      </c>
      <c r="B409" s="32" t="s">
        <v>125</v>
      </c>
      <c r="C409" s="43">
        <v>42110</v>
      </c>
      <c r="D409" s="31" t="s">
        <v>46</v>
      </c>
      <c r="F409" s="37">
        <v>0.64200000000000002</v>
      </c>
      <c r="G409" s="37">
        <v>1</v>
      </c>
      <c r="H409" s="37">
        <v>1.2</v>
      </c>
    </row>
    <row r="410" spans="1:8" x14ac:dyDescent="0.15">
      <c r="A410" s="37">
        <v>21</v>
      </c>
      <c r="B410" s="32" t="s">
        <v>125</v>
      </c>
      <c r="C410" s="43">
        <v>42110</v>
      </c>
      <c r="D410" s="31" t="s">
        <v>47</v>
      </c>
      <c r="F410" s="37">
        <v>0.66100000000000003</v>
      </c>
      <c r="G410" s="37">
        <v>1</v>
      </c>
      <c r="H410" s="37">
        <v>1.2</v>
      </c>
    </row>
    <row r="411" spans="1:8" x14ac:dyDescent="0.15">
      <c r="A411" s="37">
        <v>21</v>
      </c>
      <c r="B411" s="32" t="s">
        <v>125</v>
      </c>
      <c r="C411" s="43">
        <v>42110</v>
      </c>
      <c r="D411" s="31" t="s">
        <v>48</v>
      </c>
      <c r="F411" s="37">
        <v>0.67700000000000005</v>
      </c>
      <c r="G411" s="37">
        <v>1</v>
      </c>
      <c r="H411" s="37">
        <v>1.2</v>
      </c>
    </row>
    <row r="412" spans="1:8" x14ac:dyDescent="0.15">
      <c r="A412" s="37">
        <v>21</v>
      </c>
      <c r="B412" s="32" t="s">
        <v>125</v>
      </c>
      <c r="C412" s="43">
        <v>42110</v>
      </c>
      <c r="D412" s="31" t="s">
        <v>53</v>
      </c>
      <c r="F412" s="37">
        <v>0.51600000000000001</v>
      </c>
    </row>
    <row r="413" spans="1:8" x14ac:dyDescent="0.15">
      <c r="A413" s="37">
        <v>21</v>
      </c>
      <c r="B413" s="32" t="s">
        <v>125</v>
      </c>
      <c r="C413" s="43">
        <v>42110</v>
      </c>
      <c r="D413" s="31" t="s">
        <v>54</v>
      </c>
      <c r="F413" s="37">
        <v>0.66700000000000004</v>
      </c>
    </row>
    <row r="414" spans="1:8" x14ac:dyDescent="0.15">
      <c r="A414" s="37">
        <v>21</v>
      </c>
      <c r="B414" s="32" t="s">
        <v>125</v>
      </c>
      <c r="C414" s="43">
        <v>42110</v>
      </c>
      <c r="D414" s="31" t="s">
        <v>55</v>
      </c>
      <c r="F414" s="37">
        <v>0.64800000000000002</v>
      </c>
    </row>
    <row r="415" spans="1:8" x14ac:dyDescent="0.15">
      <c r="A415" s="37">
        <v>21</v>
      </c>
      <c r="B415" s="32" t="s">
        <v>125</v>
      </c>
      <c r="C415" s="43">
        <v>42110</v>
      </c>
      <c r="D415" s="31" t="s">
        <v>50</v>
      </c>
      <c r="F415" s="37">
        <v>0.67</v>
      </c>
      <c r="G415" s="37">
        <v>1</v>
      </c>
      <c r="H415" s="37">
        <v>1.2</v>
      </c>
    </row>
    <row r="416" spans="1:8" x14ac:dyDescent="0.15">
      <c r="A416" s="37">
        <v>21</v>
      </c>
      <c r="B416" s="32" t="s">
        <v>125</v>
      </c>
      <c r="C416" s="43">
        <v>42110</v>
      </c>
      <c r="D416" s="31" t="s">
        <v>43</v>
      </c>
      <c r="F416" s="37">
        <v>0.74199999999999999</v>
      </c>
      <c r="G416" s="37">
        <v>1</v>
      </c>
      <c r="H416" s="37">
        <v>1.2</v>
      </c>
    </row>
    <row r="417" spans="1:8" x14ac:dyDescent="0.15">
      <c r="A417" s="37">
        <v>21</v>
      </c>
      <c r="B417" s="32" t="s">
        <v>125</v>
      </c>
      <c r="C417" s="43">
        <v>42116</v>
      </c>
      <c r="D417" s="31" t="s">
        <v>45</v>
      </c>
      <c r="F417" s="37">
        <v>0.52200000000000002</v>
      </c>
      <c r="G417" s="37">
        <v>1</v>
      </c>
      <c r="H417" s="37">
        <v>1.2</v>
      </c>
    </row>
    <row r="418" spans="1:8" x14ac:dyDescent="0.15">
      <c r="A418" s="37">
        <v>21</v>
      </c>
      <c r="B418" s="32" t="s">
        <v>125</v>
      </c>
      <c r="C418" s="43">
        <v>42116</v>
      </c>
      <c r="D418" s="31" t="s">
        <v>44</v>
      </c>
      <c r="F418" s="37">
        <v>0.57999999999999996</v>
      </c>
      <c r="G418" s="37">
        <v>1</v>
      </c>
      <c r="H418" s="37">
        <v>1.2</v>
      </c>
    </row>
    <row r="419" spans="1:8" x14ac:dyDescent="0.15">
      <c r="A419" s="37">
        <v>21</v>
      </c>
      <c r="B419" s="32" t="s">
        <v>125</v>
      </c>
      <c r="C419" s="43">
        <v>42116</v>
      </c>
      <c r="D419" s="31" t="s">
        <v>49</v>
      </c>
      <c r="F419" s="37">
        <v>0.66100000000000003</v>
      </c>
      <c r="G419" s="37">
        <v>1</v>
      </c>
      <c r="H419" s="37">
        <v>1.2</v>
      </c>
    </row>
    <row r="420" spans="1:8" x14ac:dyDescent="0.15">
      <c r="A420" s="37">
        <v>21</v>
      </c>
      <c r="B420" s="32" t="s">
        <v>125</v>
      </c>
      <c r="C420" s="43">
        <v>42116</v>
      </c>
      <c r="D420" s="31" t="s">
        <v>50</v>
      </c>
      <c r="F420" s="37">
        <v>0.65</v>
      </c>
      <c r="G420" s="37">
        <v>1</v>
      </c>
      <c r="H420" s="37">
        <v>1.2</v>
      </c>
    </row>
    <row r="421" spans="1:8" x14ac:dyDescent="0.15">
      <c r="A421" s="37">
        <v>21</v>
      </c>
      <c r="B421" s="32" t="s">
        <v>125</v>
      </c>
      <c r="C421" s="43">
        <v>42117</v>
      </c>
      <c r="D421" s="31" t="s">
        <v>51</v>
      </c>
      <c r="F421" s="37">
        <v>0.441</v>
      </c>
    </row>
    <row r="422" spans="1:8" x14ac:dyDescent="0.15">
      <c r="A422" s="37">
        <v>21</v>
      </c>
      <c r="B422" s="32" t="s">
        <v>125</v>
      </c>
      <c r="C422" s="43">
        <v>42117</v>
      </c>
      <c r="D422" s="31" t="s">
        <v>52</v>
      </c>
      <c r="F422" s="37">
        <v>0.73599999999999999</v>
      </c>
    </row>
    <row r="423" spans="1:8" x14ac:dyDescent="0.15">
      <c r="A423" s="37">
        <v>21</v>
      </c>
      <c r="B423" s="32" t="s">
        <v>125</v>
      </c>
      <c r="C423" s="43">
        <v>42117</v>
      </c>
      <c r="D423" s="31" t="s">
        <v>56</v>
      </c>
      <c r="F423" s="37">
        <v>0.64500000000000002</v>
      </c>
      <c r="G423" s="37">
        <v>1</v>
      </c>
      <c r="H423" s="37">
        <v>1.2</v>
      </c>
    </row>
    <row r="424" spans="1:8" x14ac:dyDescent="0.15">
      <c r="A424" s="37">
        <v>21</v>
      </c>
      <c r="B424" s="32" t="s">
        <v>125</v>
      </c>
      <c r="C424" s="43">
        <v>42117</v>
      </c>
      <c r="D424" s="31" t="s">
        <v>44</v>
      </c>
      <c r="F424" s="37">
        <v>0.58899999999999997</v>
      </c>
      <c r="G424" s="37">
        <v>1</v>
      </c>
      <c r="H424" s="37">
        <v>1.2</v>
      </c>
    </row>
    <row r="425" spans="1:8" x14ac:dyDescent="0.15">
      <c r="A425" s="37">
        <v>21</v>
      </c>
      <c r="B425" s="32" t="s">
        <v>125</v>
      </c>
      <c r="C425" s="43">
        <v>42117</v>
      </c>
      <c r="D425" s="31" t="s">
        <v>50</v>
      </c>
      <c r="F425" s="37">
        <v>0.63400000000000001</v>
      </c>
      <c r="G425" s="37">
        <v>1</v>
      </c>
      <c r="H425" s="37">
        <v>1.2</v>
      </c>
    </row>
    <row r="426" spans="1:8" x14ac:dyDescent="0.15">
      <c r="A426" s="37">
        <v>21</v>
      </c>
      <c r="B426" s="32" t="s">
        <v>125</v>
      </c>
      <c r="C426" s="43">
        <v>42117</v>
      </c>
      <c r="D426" s="31" t="s">
        <v>43</v>
      </c>
      <c r="F426" s="37">
        <v>0.53300000000000003</v>
      </c>
      <c r="G426" s="37">
        <v>1</v>
      </c>
      <c r="H426" s="37">
        <v>1.2</v>
      </c>
    </row>
    <row r="427" spans="1:8" x14ac:dyDescent="0.15">
      <c r="A427" s="37">
        <v>21</v>
      </c>
      <c r="B427" s="32" t="s">
        <v>125</v>
      </c>
      <c r="C427" s="43">
        <v>42124</v>
      </c>
      <c r="D427" s="31" t="s">
        <v>46</v>
      </c>
      <c r="F427" s="37">
        <v>0.62</v>
      </c>
      <c r="G427" s="37">
        <v>1</v>
      </c>
      <c r="H427" s="37">
        <v>1.2</v>
      </c>
    </row>
    <row r="428" spans="1:8" x14ac:dyDescent="0.15">
      <c r="A428" s="37">
        <v>21</v>
      </c>
      <c r="B428" s="32" t="s">
        <v>125</v>
      </c>
      <c r="C428" s="43">
        <v>42124</v>
      </c>
      <c r="D428" s="31" t="s">
        <v>47</v>
      </c>
      <c r="F428" s="37">
        <v>0.68500000000000005</v>
      </c>
      <c r="G428" s="37">
        <v>1</v>
      </c>
      <c r="H428" s="37">
        <v>1.2</v>
      </c>
    </row>
    <row r="429" spans="1:8" x14ac:dyDescent="0.15">
      <c r="A429" s="37">
        <v>21</v>
      </c>
      <c r="B429" s="32" t="s">
        <v>125</v>
      </c>
      <c r="C429" s="43">
        <v>42124</v>
      </c>
      <c r="D429" s="31" t="s">
        <v>48</v>
      </c>
      <c r="F429" s="37">
        <v>0.70399999999999996</v>
      </c>
      <c r="G429" s="37">
        <v>1</v>
      </c>
      <c r="H429" s="37">
        <v>1.2</v>
      </c>
    </row>
    <row r="430" spans="1:8" x14ac:dyDescent="0.15">
      <c r="A430" s="37">
        <v>21</v>
      </c>
      <c r="B430" s="32" t="s">
        <v>125</v>
      </c>
      <c r="C430" s="43">
        <v>42124</v>
      </c>
      <c r="D430" s="31" t="s">
        <v>53</v>
      </c>
      <c r="F430" s="37">
        <v>0.58399999999999996</v>
      </c>
    </row>
    <row r="431" spans="1:8" x14ac:dyDescent="0.15">
      <c r="A431" s="37">
        <v>21</v>
      </c>
      <c r="B431" s="32" t="s">
        <v>125</v>
      </c>
      <c r="C431" s="43">
        <v>42124</v>
      </c>
      <c r="D431" s="31" t="s">
        <v>54</v>
      </c>
      <c r="F431" s="37">
        <v>0.59199999999999997</v>
      </c>
    </row>
    <row r="432" spans="1:8" x14ac:dyDescent="0.15">
      <c r="A432" s="37">
        <v>21</v>
      </c>
      <c r="B432" s="32" t="s">
        <v>125</v>
      </c>
      <c r="C432" s="43">
        <v>42124</v>
      </c>
      <c r="D432" s="31" t="s">
        <v>55</v>
      </c>
      <c r="F432" s="37">
        <v>0.51500000000000001</v>
      </c>
    </row>
    <row r="433" spans="1:8" x14ac:dyDescent="0.15">
      <c r="A433" s="37">
        <v>21</v>
      </c>
      <c r="B433" s="32" t="s">
        <v>125</v>
      </c>
      <c r="C433" s="43">
        <v>42124</v>
      </c>
      <c r="D433" s="31" t="s">
        <v>50</v>
      </c>
      <c r="F433" s="37">
        <v>0.59299999999999997</v>
      </c>
      <c r="G433" s="37">
        <v>1</v>
      </c>
      <c r="H433" s="37">
        <v>1.2</v>
      </c>
    </row>
    <row r="434" spans="1:8" x14ac:dyDescent="0.15">
      <c r="A434" s="37">
        <v>21</v>
      </c>
      <c r="B434" s="32" t="s">
        <v>125</v>
      </c>
      <c r="C434" s="43">
        <v>42124</v>
      </c>
      <c r="D434" s="31" t="s">
        <v>43</v>
      </c>
      <c r="F434" s="37">
        <v>0.53300000000000003</v>
      </c>
      <c r="G434" s="37">
        <v>1</v>
      </c>
      <c r="H434" s="37">
        <v>1.2</v>
      </c>
    </row>
    <row r="435" spans="1:8" x14ac:dyDescent="0.15">
      <c r="A435" s="37">
        <v>21</v>
      </c>
      <c r="B435" s="32" t="s">
        <v>125</v>
      </c>
      <c r="C435" s="43">
        <v>42130</v>
      </c>
      <c r="D435" s="31" t="s">
        <v>45</v>
      </c>
      <c r="F435" s="37">
        <v>0.46500000000000002</v>
      </c>
      <c r="G435" s="37">
        <v>1</v>
      </c>
      <c r="H435" s="37">
        <v>1.2</v>
      </c>
    </row>
    <row r="436" spans="1:8" x14ac:dyDescent="0.15">
      <c r="A436" s="37">
        <v>21</v>
      </c>
      <c r="B436" s="32" t="s">
        <v>125</v>
      </c>
      <c r="C436" s="43">
        <v>42130</v>
      </c>
      <c r="D436" s="31" t="s">
        <v>51</v>
      </c>
      <c r="F436" s="37">
        <v>0.32500000000000001</v>
      </c>
    </row>
    <row r="437" spans="1:8" x14ac:dyDescent="0.15">
      <c r="A437" s="37">
        <v>21</v>
      </c>
      <c r="B437" s="32" t="s">
        <v>125</v>
      </c>
      <c r="C437" s="43">
        <v>42130</v>
      </c>
      <c r="D437" s="31" t="s">
        <v>52</v>
      </c>
      <c r="F437" s="37">
        <v>0.54</v>
      </c>
    </row>
    <row r="438" spans="1:8" x14ac:dyDescent="0.15">
      <c r="A438" s="37">
        <v>21</v>
      </c>
      <c r="B438" s="32" t="s">
        <v>125</v>
      </c>
      <c r="C438" s="43">
        <v>42130</v>
      </c>
      <c r="D438" s="31" t="s">
        <v>56</v>
      </c>
      <c r="F438" s="37">
        <v>0.60499999999999998</v>
      </c>
      <c r="G438" s="37">
        <v>1</v>
      </c>
      <c r="H438" s="37">
        <v>1.2</v>
      </c>
    </row>
    <row r="439" spans="1:8" x14ac:dyDescent="0.15">
      <c r="A439" s="37">
        <v>21</v>
      </c>
      <c r="B439" s="32" t="s">
        <v>125</v>
      </c>
      <c r="C439" s="43">
        <v>42130</v>
      </c>
      <c r="D439" s="31" t="s">
        <v>44</v>
      </c>
      <c r="F439" s="37">
        <v>0.502</v>
      </c>
      <c r="G439" s="37">
        <v>1</v>
      </c>
      <c r="H439" s="37">
        <v>1.2</v>
      </c>
    </row>
    <row r="440" spans="1:8" x14ac:dyDescent="0.15">
      <c r="A440" s="37">
        <v>21</v>
      </c>
      <c r="B440" s="32" t="s">
        <v>125</v>
      </c>
      <c r="C440" s="43">
        <v>42130</v>
      </c>
      <c r="D440" s="31" t="s">
        <v>49</v>
      </c>
      <c r="F440" s="37">
        <v>0.438</v>
      </c>
      <c r="G440" s="37">
        <v>1</v>
      </c>
      <c r="H440" s="37">
        <v>1.2</v>
      </c>
    </row>
    <row r="441" spans="1:8" x14ac:dyDescent="0.15">
      <c r="A441" s="37">
        <v>21</v>
      </c>
      <c r="B441" s="32" t="s">
        <v>125</v>
      </c>
      <c r="C441" s="43">
        <v>42130</v>
      </c>
      <c r="D441" s="31" t="s">
        <v>50</v>
      </c>
      <c r="F441" s="37">
        <v>0.41899999999999998</v>
      </c>
      <c r="G441" s="37">
        <v>1</v>
      </c>
      <c r="H441" s="37">
        <v>1.2</v>
      </c>
    </row>
    <row r="442" spans="1:8" x14ac:dyDescent="0.15">
      <c r="A442" s="37">
        <v>21</v>
      </c>
      <c r="B442" s="32" t="s">
        <v>125</v>
      </c>
      <c r="C442" s="43">
        <v>42133</v>
      </c>
      <c r="D442" s="31" t="s">
        <v>44</v>
      </c>
      <c r="F442" s="37">
        <v>0.84599999999999997</v>
      </c>
      <c r="G442" s="37">
        <v>1</v>
      </c>
      <c r="H442" s="37">
        <v>1.2</v>
      </c>
    </row>
    <row r="443" spans="1:8" x14ac:dyDescent="0.15">
      <c r="A443" s="37">
        <v>21</v>
      </c>
      <c r="B443" s="32" t="s">
        <v>125</v>
      </c>
      <c r="C443" s="43">
        <v>42133</v>
      </c>
      <c r="D443" s="31" t="s">
        <v>50</v>
      </c>
      <c r="F443" s="37">
        <v>0.81200000000000006</v>
      </c>
      <c r="G443" s="37">
        <v>1</v>
      </c>
      <c r="H443" s="37">
        <v>1.2</v>
      </c>
    </row>
    <row r="444" spans="1:8" x14ac:dyDescent="0.15">
      <c r="A444" s="37">
        <v>21</v>
      </c>
      <c r="B444" s="32" t="s">
        <v>125</v>
      </c>
      <c r="C444" s="43">
        <v>42138</v>
      </c>
      <c r="D444" s="31" t="s">
        <v>46</v>
      </c>
      <c r="F444" s="37">
        <v>0.64100000000000001</v>
      </c>
      <c r="G444" s="37">
        <v>1</v>
      </c>
      <c r="H444" s="37">
        <v>1.2</v>
      </c>
    </row>
    <row r="445" spans="1:8" x14ac:dyDescent="0.15">
      <c r="A445" s="37">
        <v>21</v>
      </c>
      <c r="B445" s="32" t="s">
        <v>125</v>
      </c>
      <c r="C445" s="43">
        <v>42138</v>
      </c>
      <c r="D445" s="31" t="s">
        <v>47</v>
      </c>
      <c r="F445" s="37">
        <v>0.61599999999999999</v>
      </c>
      <c r="G445" s="37">
        <v>1</v>
      </c>
      <c r="H445" s="37">
        <v>1.2</v>
      </c>
    </row>
    <row r="446" spans="1:8" x14ac:dyDescent="0.15">
      <c r="A446" s="37">
        <v>21</v>
      </c>
      <c r="B446" s="32" t="s">
        <v>125</v>
      </c>
      <c r="C446" s="43">
        <v>42138</v>
      </c>
      <c r="D446" s="31" t="s">
        <v>48</v>
      </c>
      <c r="F446" s="37">
        <v>0.65</v>
      </c>
      <c r="G446" s="37">
        <v>1</v>
      </c>
      <c r="H446" s="37">
        <v>1.2</v>
      </c>
    </row>
    <row r="447" spans="1:8" x14ac:dyDescent="0.15">
      <c r="A447" s="37">
        <v>21</v>
      </c>
      <c r="B447" s="32" t="s">
        <v>125</v>
      </c>
      <c r="C447" s="43">
        <v>42138</v>
      </c>
      <c r="D447" s="31" t="s">
        <v>53</v>
      </c>
      <c r="F447" s="37">
        <v>0.61899999999999999</v>
      </c>
    </row>
    <row r="448" spans="1:8" x14ac:dyDescent="0.15">
      <c r="A448" s="37">
        <v>21</v>
      </c>
      <c r="B448" s="32" t="s">
        <v>125</v>
      </c>
      <c r="C448" s="43">
        <v>42138</v>
      </c>
      <c r="D448" s="31" t="s">
        <v>54</v>
      </c>
      <c r="F448" s="37">
        <v>0.623</v>
      </c>
    </row>
    <row r="449" spans="1:8" x14ac:dyDescent="0.15">
      <c r="A449" s="37">
        <v>21</v>
      </c>
      <c r="B449" s="32" t="s">
        <v>125</v>
      </c>
      <c r="C449" s="43">
        <v>42138</v>
      </c>
      <c r="D449" s="31" t="s">
        <v>55</v>
      </c>
      <c r="F449" s="37">
        <v>0.54100000000000004</v>
      </c>
    </row>
    <row r="450" spans="1:8" x14ac:dyDescent="0.15">
      <c r="A450" s="37">
        <v>21</v>
      </c>
      <c r="B450" s="32" t="s">
        <v>125</v>
      </c>
      <c r="C450" s="43">
        <v>42138</v>
      </c>
      <c r="D450" s="31" t="s">
        <v>50</v>
      </c>
      <c r="F450" s="37">
        <v>0.66700000000000004</v>
      </c>
      <c r="G450" s="37">
        <v>1</v>
      </c>
      <c r="H450" s="37">
        <v>1.2</v>
      </c>
    </row>
    <row r="451" spans="1:8" x14ac:dyDescent="0.15">
      <c r="A451" s="37">
        <v>21</v>
      </c>
      <c r="B451" s="32" t="s">
        <v>125</v>
      </c>
      <c r="C451" s="43">
        <v>42138</v>
      </c>
      <c r="D451" s="31" t="s">
        <v>43</v>
      </c>
      <c r="F451" s="37">
        <v>0.70499999999999996</v>
      </c>
      <c r="G451" s="37">
        <v>1</v>
      </c>
      <c r="H451" s="37">
        <v>1.2</v>
      </c>
    </row>
    <row r="452" spans="1:8" x14ac:dyDescent="0.15">
      <c r="A452" s="37">
        <v>21</v>
      </c>
      <c r="B452" s="32" t="s">
        <v>125</v>
      </c>
      <c r="C452" s="43">
        <v>42141</v>
      </c>
      <c r="D452" s="31" t="s">
        <v>43</v>
      </c>
      <c r="F452" s="37">
        <v>0.83099999999999996</v>
      </c>
      <c r="G452" s="37">
        <v>1</v>
      </c>
      <c r="H452" s="37">
        <v>1.2</v>
      </c>
    </row>
    <row r="453" spans="1:8" x14ac:dyDescent="0.15">
      <c r="A453" s="37">
        <v>21</v>
      </c>
      <c r="B453" s="32" t="s">
        <v>125</v>
      </c>
      <c r="C453" s="43">
        <v>42145</v>
      </c>
      <c r="D453" s="31" t="s">
        <v>45</v>
      </c>
      <c r="F453" s="37">
        <v>0.78300000000000003</v>
      </c>
      <c r="G453" s="37">
        <v>1</v>
      </c>
      <c r="H453" s="37">
        <v>1.2</v>
      </c>
    </row>
    <row r="454" spans="1:8" x14ac:dyDescent="0.15">
      <c r="A454" s="37">
        <v>21</v>
      </c>
      <c r="B454" s="32" t="s">
        <v>125</v>
      </c>
      <c r="C454" s="43">
        <v>42145</v>
      </c>
      <c r="D454" s="31" t="s">
        <v>51</v>
      </c>
      <c r="F454" s="37">
        <v>0.53300000000000003</v>
      </c>
    </row>
    <row r="455" spans="1:8" x14ac:dyDescent="0.15">
      <c r="A455" s="37">
        <v>21</v>
      </c>
      <c r="B455" s="32" t="s">
        <v>125</v>
      </c>
      <c r="C455" s="43">
        <v>42145</v>
      </c>
      <c r="D455" s="31" t="s">
        <v>52</v>
      </c>
      <c r="F455" s="37">
        <v>0.70799999999999996</v>
      </c>
    </row>
    <row r="456" spans="1:8" x14ac:dyDescent="0.15">
      <c r="A456" s="37">
        <v>21</v>
      </c>
      <c r="B456" s="32" t="s">
        <v>125</v>
      </c>
      <c r="C456" s="43">
        <v>42145</v>
      </c>
      <c r="D456" s="31" t="s">
        <v>56</v>
      </c>
      <c r="F456" s="37">
        <v>0.748</v>
      </c>
      <c r="G456" s="37">
        <v>1</v>
      </c>
      <c r="H456" s="37">
        <v>1.2</v>
      </c>
    </row>
    <row r="457" spans="1:8" x14ac:dyDescent="0.15">
      <c r="A457" s="37">
        <v>21</v>
      </c>
      <c r="B457" s="32" t="s">
        <v>125</v>
      </c>
      <c r="C457" s="43">
        <v>42145</v>
      </c>
      <c r="D457" s="31" t="s">
        <v>44</v>
      </c>
      <c r="F457" s="37">
        <v>0.76200000000000001</v>
      </c>
      <c r="G457" s="37">
        <v>1</v>
      </c>
      <c r="H457" s="37">
        <v>1.2</v>
      </c>
    </row>
    <row r="458" spans="1:8" x14ac:dyDescent="0.15">
      <c r="A458" s="37">
        <v>21</v>
      </c>
      <c r="B458" s="32" t="s">
        <v>125</v>
      </c>
      <c r="C458" s="43">
        <v>42145</v>
      </c>
      <c r="D458" s="31" t="s">
        <v>49</v>
      </c>
      <c r="F458" s="37">
        <v>0.60799999999999998</v>
      </c>
      <c r="G458" s="37">
        <v>1</v>
      </c>
      <c r="H458" s="37">
        <v>1.2</v>
      </c>
    </row>
    <row r="459" spans="1:8" x14ac:dyDescent="0.15">
      <c r="A459" s="37">
        <v>21</v>
      </c>
      <c r="B459" s="32" t="s">
        <v>125</v>
      </c>
      <c r="C459" s="43">
        <v>42145</v>
      </c>
      <c r="D459" s="31" t="s">
        <v>50</v>
      </c>
      <c r="F459" s="37">
        <v>0.753</v>
      </c>
      <c r="G459" s="37">
        <v>1</v>
      </c>
      <c r="H459" s="37">
        <v>1.2</v>
      </c>
    </row>
    <row r="460" spans="1:8" x14ac:dyDescent="0.15">
      <c r="A460" s="37">
        <v>21</v>
      </c>
      <c r="B460" s="32" t="s">
        <v>125</v>
      </c>
      <c r="C460" s="43">
        <v>42152</v>
      </c>
      <c r="D460" s="31" t="s">
        <v>46</v>
      </c>
      <c r="F460" s="37">
        <v>0.76700000000000002</v>
      </c>
      <c r="G460" s="37">
        <v>1</v>
      </c>
      <c r="H460" s="37">
        <v>1.2</v>
      </c>
    </row>
    <row r="461" spans="1:8" x14ac:dyDescent="0.15">
      <c r="A461" s="37">
        <v>21</v>
      </c>
      <c r="B461" s="32" t="s">
        <v>125</v>
      </c>
      <c r="C461" s="43">
        <v>42152</v>
      </c>
      <c r="D461" s="31" t="s">
        <v>47</v>
      </c>
      <c r="F461" s="37">
        <v>0.78</v>
      </c>
      <c r="G461" s="37">
        <v>1</v>
      </c>
      <c r="H461" s="37">
        <v>1.2</v>
      </c>
    </row>
    <row r="462" spans="1:8" x14ac:dyDescent="0.15">
      <c r="A462" s="37">
        <v>21</v>
      </c>
      <c r="B462" s="32" t="s">
        <v>125</v>
      </c>
      <c r="C462" s="43">
        <v>42152</v>
      </c>
      <c r="D462" s="31" t="s">
        <v>48</v>
      </c>
      <c r="F462" s="37">
        <v>0.66</v>
      </c>
      <c r="G462" s="37">
        <v>1</v>
      </c>
      <c r="H462" s="37">
        <v>1.2</v>
      </c>
    </row>
    <row r="463" spans="1:8" x14ac:dyDescent="0.15">
      <c r="A463" s="37">
        <v>21</v>
      </c>
      <c r="B463" s="32" t="s">
        <v>125</v>
      </c>
      <c r="C463" s="43">
        <v>42152</v>
      </c>
      <c r="D463" s="31" t="s">
        <v>53</v>
      </c>
      <c r="F463" s="37">
        <v>0.45400000000000001</v>
      </c>
    </row>
    <row r="464" spans="1:8" x14ac:dyDescent="0.15">
      <c r="A464" s="37">
        <v>21</v>
      </c>
      <c r="B464" s="32" t="s">
        <v>125</v>
      </c>
      <c r="C464" s="43">
        <v>42152</v>
      </c>
      <c r="D464" s="31" t="s">
        <v>54</v>
      </c>
      <c r="F464" s="37">
        <v>0.47</v>
      </c>
    </row>
    <row r="465" spans="1:8" x14ac:dyDescent="0.15">
      <c r="A465" s="37">
        <v>21</v>
      </c>
      <c r="B465" s="32" t="s">
        <v>125</v>
      </c>
      <c r="C465" s="43">
        <v>42152</v>
      </c>
      <c r="D465" s="31" t="s">
        <v>55</v>
      </c>
      <c r="F465" s="37">
        <v>0.73899999999999999</v>
      </c>
    </row>
    <row r="466" spans="1:8" x14ac:dyDescent="0.15">
      <c r="A466" s="37">
        <v>21</v>
      </c>
      <c r="B466" s="32" t="s">
        <v>125</v>
      </c>
      <c r="C466" s="43">
        <v>42152</v>
      </c>
      <c r="D466" s="31" t="s">
        <v>50</v>
      </c>
      <c r="F466" s="37">
        <v>0.76800000000000002</v>
      </c>
      <c r="G466" s="37">
        <v>1</v>
      </c>
      <c r="H466" s="37">
        <v>1.2</v>
      </c>
    </row>
    <row r="467" spans="1:8" x14ac:dyDescent="0.15">
      <c r="A467" s="37">
        <v>21</v>
      </c>
      <c r="B467" s="32" t="s">
        <v>125</v>
      </c>
      <c r="C467" s="43">
        <v>42152</v>
      </c>
      <c r="D467" s="31" t="s">
        <v>43</v>
      </c>
      <c r="F467" s="37">
        <v>0.624</v>
      </c>
      <c r="G467" s="37">
        <v>1</v>
      </c>
      <c r="H467" s="37">
        <v>1.2</v>
      </c>
    </row>
    <row r="468" spans="1:8" x14ac:dyDescent="0.15">
      <c r="A468" s="37">
        <v>21</v>
      </c>
      <c r="B468" s="32" t="s">
        <v>125</v>
      </c>
      <c r="C468" s="43">
        <v>42159</v>
      </c>
      <c r="D468" s="31" t="s">
        <v>51</v>
      </c>
      <c r="F468" s="37">
        <v>0.63600000000000001</v>
      </c>
    </row>
    <row r="469" spans="1:8" x14ac:dyDescent="0.15">
      <c r="A469" s="37">
        <v>21</v>
      </c>
      <c r="B469" s="32" t="s">
        <v>125</v>
      </c>
      <c r="C469" s="43">
        <v>42159</v>
      </c>
      <c r="D469" s="31" t="s">
        <v>52</v>
      </c>
      <c r="F469" s="37">
        <v>0.71799999999999997</v>
      </c>
    </row>
    <row r="470" spans="1:8" x14ac:dyDescent="0.15">
      <c r="A470" s="37">
        <v>21</v>
      </c>
      <c r="B470" s="32" t="s">
        <v>125</v>
      </c>
      <c r="C470" s="43">
        <v>42159</v>
      </c>
      <c r="D470" s="31" t="s">
        <v>56</v>
      </c>
      <c r="F470" s="37">
        <v>0.66100000000000003</v>
      </c>
      <c r="G470" s="37">
        <v>1</v>
      </c>
      <c r="H470" s="37">
        <v>1.2</v>
      </c>
    </row>
    <row r="471" spans="1:8" x14ac:dyDescent="0.15">
      <c r="A471" s="37">
        <v>21</v>
      </c>
      <c r="B471" s="32" t="s">
        <v>125</v>
      </c>
      <c r="C471" s="43">
        <v>42165</v>
      </c>
      <c r="D471" s="31" t="s">
        <v>53</v>
      </c>
      <c r="F471" s="37">
        <v>0.55100000000000005</v>
      </c>
    </row>
    <row r="472" spans="1:8" x14ac:dyDescent="0.15">
      <c r="A472" s="37">
        <v>21</v>
      </c>
      <c r="B472" s="32" t="s">
        <v>125</v>
      </c>
      <c r="C472" s="43">
        <v>42165</v>
      </c>
      <c r="D472" s="31" t="s">
        <v>54</v>
      </c>
      <c r="F472" s="37">
        <v>0.54100000000000004</v>
      </c>
    </row>
    <row r="473" spans="1:8" x14ac:dyDescent="0.15">
      <c r="A473" s="37">
        <v>21</v>
      </c>
      <c r="B473" s="32" t="s">
        <v>125</v>
      </c>
      <c r="C473" s="43">
        <v>42165</v>
      </c>
      <c r="D473" s="31" t="s">
        <v>55</v>
      </c>
      <c r="F473" s="37">
        <v>0.50600000000000001</v>
      </c>
    </row>
    <row r="474" spans="1:8" x14ac:dyDescent="0.15">
      <c r="A474" s="37">
        <v>21</v>
      </c>
      <c r="B474" s="32" t="s">
        <v>125</v>
      </c>
      <c r="C474" s="43">
        <v>42165</v>
      </c>
      <c r="D474" s="31" t="s">
        <v>43</v>
      </c>
      <c r="F474" s="37">
        <v>0.54</v>
      </c>
      <c r="G474" s="37">
        <v>1</v>
      </c>
      <c r="H474" s="37">
        <v>1.2</v>
      </c>
    </row>
    <row r="475" spans="1:8" x14ac:dyDescent="0.15">
      <c r="A475" s="37">
        <v>21</v>
      </c>
      <c r="B475" s="32" t="s">
        <v>125</v>
      </c>
      <c r="C475" s="43">
        <v>42173</v>
      </c>
      <c r="D475" s="31" t="s">
        <v>51</v>
      </c>
      <c r="F475" s="37">
        <v>0.52700000000000002</v>
      </c>
    </row>
    <row r="476" spans="1:8" x14ac:dyDescent="0.15">
      <c r="A476" s="37">
        <v>21</v>
      </c>
      <c r="B476" s="32" t="s">
        <v>125</v>
      </c>
      <c r="C476" s="43">
        <v>42173</v>
      </c>
      <c r="D476" s="31" t="s">
        <v>52</v>
      </c>
      <c r="F476" s="37">
        <v>0.68300000000000005</v>
      </c>
    </row>
    <row r="477" spans="1:8" x14ac:dyDescent="0.15">
      <c r="A477" s="37">
        <v>21</v>
      </c>
      <c r="B477" s="32" t="s">
        <v>125</v>
      </c>
      <c r="C477" s="43">
        <v>42173</v>
      </c>
      <c r="D477" s="31" t="s">
        <v>56</v>
      </c>
      <c r="F477" s="37">
        <v>0.76700000000000002</v>
      </c>
      <c r="G477" s="37">
        <v>1</v>
      </c>
      <c r="H477" s="37">
        <v>1.2</v>
      </c>
    </row>
    <row r="478" spans="1:8" x14ac:dyDescent="0.15">
      <c r="A478" s="37">
        <v>21</v>
      </c>
      <c r="B478" s="32" t="s">
        <v>125</v>
      </c>
      <c r="C478" s="43">
        <v>42173</v>
      </c>
      <c r="D478" s="31" t="s">
        <v>43</v>
      </c>
      <c r="F478" s="37">
        <v>0.48599999999999999</v>
      </c>
      <c r="G478" s="37">
        <v>1</v>
      </c>
      <c r="H478" s="37">
        <v>1.2</v>
      </c>
    </row>
    <row r="479" spans="1:8" x14ac:dyDescent="0.15">
      <c r="A479" s="37">
        <v>21</v>
      </c>
      <c r="B479" s="32" t="s">
        <v>125</v>
      </c>
      <c r="C479" s="43">
        <v>42174</v>
      </c>
      <c r="D479" s="31" t="s">
        <v>43</v>
      </c>
      <c r="F479" s="37">
        <v>0.51500000000000001</v>
      </c>
      <c r="G479" s="37">
        <v>1</v>
      </c>
      <c r="H479" s="37">
        <v>1.2</v>
      </c>
    </row>
    <row r="480" spans="1:8" x14ac:dyDescent="0.15">
      <c r="A480" s="37">
        <v>21</v>
      </c>
      <c r="B480" s="32" t="s">
        <v>125</v>
      </c>
      <c r="C480" s="43">
        <v>42180</v>
      </c>
      <c r="D480" s="31" t="s">
        <v>46</v>
      </c>
      <c r="F480" s="37">
        <v>0.77600000000000002</v>
      </c>
      <c r="G480" s="37">
        <v>1</v>
      </c>
      <c r="H480" s="37">
        <v>1.2</v>
      </c>
    </row>
    <row r="481" spans="1:8" x14ac:dyDescent="0.15">
      <c r="A481" s="37">
        <v>21</v>
      </c>
      <c r="B481" s="32" t="s">
        <v>125</v>
      </c>
      <c r="C481" s="43">
        <v>42180</v>
      </c>
      <c r="D481" s="31" t="s">
        <v>47</v>
      </c>
      <c r="F481" s="37">
        <v>0.879</v>
      </c>
      <c r="G481" s="37">
        <v>1</v>
      </c>
      <c r="H481" s="37">
        <v>1.2</v>
      </c>
    </row>
    <row r="482" spans="1:8" x14ac:dyDescent="0.15">
      <c r="A482" s="37">
        <v>21</v>
      </c>
      <c r="B482" s="32" t="s">
        <v>125</v>
      </c>
      <c r="C482" s="43">
        <v>42180</v>
      </c>
      <c r="D482" s="31" t="s">
        <v>48</v>
      </c>
      <c r="F482" s="37">
        <v>0.74199999999999999</v>
      </c>
      <c r="G482" s="37">
        <v>1</v>
      </c>
      <c r="H482" s="37">
        <v>1.2</v>
      </c>
    </row>
    <row r="483" spans="1:8" x14ac:dyDescent="0.15">
      <c r="A483" s="37">
        <v>21</v>
      </c>
      <c r="B483" s="32" t="s">
        <v>125</v>
      </c>
      <c r="C483" s="43">
        <v>42180</v>
      </c>
      <c r="D483" s="31" t="s">
        <v>53</v>
      </c>
      <c r="F483" s="37">
        <v>0.69399999999999995</v>
      </c>
    </row>
    <row r="484" spans="1:8" x14ac:dyDescent="0.15">
      <c r="A484" s="37">
        <v>21</v>
      </c>
      <c r="B484" s="32" t="s">
        <v>125</v>
      </c>
      <c r="C484" s="43">
        <v>42180</v>
      </c>
      <c r="D484" s="31" t="s">
        <v>54</v>
      </c>
      <c r="F484" s="37">
        <v>0.70499999999999996</v>
      </c>
    </row>
    <row r="485" spans="1:8" x14ac:dyDescent="0.15">
      <c r="A485" s="37">
        <v>21</v>
      </c>
      <c r="B485" s="32" t="s">
        <v>125</v>
      </c>
      <c r="C485" s="43">
        <v>42180</v>
      </c>
      <c r="D485" s="31" t="s">
        <v>55</v>
      </c>
      <c r="F485" s="37">
        <v>0.499</v>
      </c>
    </row>
    <row r="486" spans="1:8" x14ac:dyDescent="0.15">
      <c r="A486" s="37">
        <v>21</v>
      </c>
      <c r="B486" s="32" t="s">
        <v>125</v>
      </c>
      <c r="C486" s="43">
        <v>42180</v>
      </c>
      <c r="D486" s="31" t="s">
        <v>50</v>
      </c>
      <c r="F486" s="37">
        <v>0.69599999999999995</v>
      </c>
      <c r="G486" s="37">
        <v>1</v>
      </c>
      <c r="H486" s="37">
        <v>1.2</v>
      </c>
    </row>
    <row r="487" spans="1:8" x14ac:dyDescent="0.15">
      <c r="A487" s="37">
        <v>21</v>
      </c>
      <c r="B487" s="32" t="s">
        <v>125</v>
      </c>
      <c r="C487" s="43">
        <v>42180</v>
      </c>
      <c r="D487" s="31" t="s">
        <v>43</v>
      </c>
      <c r="F487" s="37">
        <v>0.83699999999999997</v>
      </c>
      <c r="G487" s="37">
        <v>1</v>
      </c>
      <c r="H487" s="37">
        <v>1.2</v>
      </c>
    </row>
    <row r="488" spans="1:8" x14ac:dyDescent="0.15">
      <c r="A488" s="37">
        <v>21</v>
      </c>
      <c r="B488" s="32" t="s">
        <v>125</v>
      </c>
      <c r="C488" s="43">
        <v>42187</v>
      </c>
      <c r="D488" s="31" t="s">
        <v>45</v>
      </c>
      <c r="F488" s="37">
        <v>0.60699999999999998</v>
      </c>
      <c r="G488" s="37">
        <v>1</v>
      </c>
      <c r="H488" s="37">
        <v>1.2</v>
      </c>
    </row>
    <row r="489" spans="1:8" x14ac:dyDescent="0.15">
      <c r="A489" s="37">
        <v>21</v>
      </c>
      <c r="B489" s="32" t="s">
        <v>125</v>
      </c>
      <c r="C489" s="43">
        <v>42187</v>
      </c>
      <c r="D489" s="31" t="s">
        <v>51</v>
      </c>
      <c r="F489" s="37">
        <v>0.58699999999999997</v>
      </c>
    </row>
    <row r="490" spans="1:8" x14ac:dyDescent="0.15">
      <c r="A490" s="37">
        <v>21</v>
      </c>
      <c r="B490" s="32" t="s">
        <v>125</v>
      </c>
      <c r="C490" s="43">
        <v>42187</v>
      </c>
      <c r="D490" s="31" t="s">
        <v>52</v>
      </c>
      <c r="F490" s="37">
        <v>0.66700000000000004</v>
      </c>
    </row>
    <row r="491" spans="1:8" x14ac:dyDescent="0.15">
      <c r="A491" s="37">
        <v>21</v>
      </c>
      <c r="B491" s="32" t="s">
        <v>125</v>
      </c>
      <c r="C491" s="43">
        <v>42187</v>
      </c>
      <c r="D491" s="31" t="s">
        <v>44</v>
      </c>
      <c r="F491" s="37">
        <v>0.75800000000000001</v>
      </c>
      <c r="G491" s="37">
        <v>1</v>
      </c>
      <c r="H491" s="37">
        <v>1.2</v>
      </c>
    </row>
    <row r="492" spans="1:8" x14ac:dyDescent="0.15">
      <c r="A492" s="37">
        <v>21</v>
      </c>
      <c r="B492" s="32" t="s">
        <v>125</v>
      </c>
      <c r="C492" s="43">
        <v>42187</v>
      </c>
      <c r="D492" s="31" t="s">
        <v>49</v>
      </c>
      <c r="F492" s="37">
        <v>0.67300000000000004</v>
      </c>
      <c r="G492" s="37">
        <v>1</v>
      </c>
      <c r="H492" s="37">
        <v>1.2</v>
      </c>
    </row>
    <row r="493" spans="1:8" x14ac:dyDescent="0.15">
      <c r="A493" s="37">
        <v>21</v>
      </c>
      <c r="B493" s="32" t="s">
        <v>125</v>
      </c>
      <c r="C493" s="43">
        <v>42187</v>
      </c>
      <c r="D493" s="31" t="s">
        <v>50</v>
      </c>
      <c r="F493" s="37">
        <v>0.64600000000000002</v>
      </c>
      <c r="G493" s="37">
        <v>1</v>
      </c>
      <c r="H493" s="37">
        <v>1.2</v>
      </c>
    </row>
    <row r="494" spans="1:8" x14ac:dyDescent="0.15">
      <c r="A494" s="37">
        <v>21</v>
      </c>
      <c r="B494" s="32" t="s">
        <v>125</v>
      </c>
      <c r="C494" s="43">
        <v>42194</v>
      </c>
      <c r="D494" s="33" t="s">
        <v>159</v>
      </c>
      <c r="F494" s="37">
        <v>0.47499999999999998</v>
      </c>
      <c r="G494" s="37">
        <f>IF(OR(D494="",D494="Lab1",D494="Lab2",D494="Lab3",D494="Lab4",D494="Lab5",D494="Lab6",D494="Lab7",D494="Lab8",D494="Lab9",D494="Lab10"),"",1)</f>
        <v>1</v>
      </c>
      <c r="H494" s="37">
        <f>IF(OR(D494="",D494="Lab1",D494="Lab2",D494="Lab3",D494="Lab4",D494="Lab5",D494="Lab6",D494="Lab7",D494="Lab8",D494="Lab9",D494="Lab10"),"",1.2)</f>
        <v>1.2</v>
      </c>
    </row>
    <row r="495" spans="1:8" x14ac:dyDescent="0.15">
      <c r="A495" s="37">
        <v>21</v>
      </c>
      <c r="B495" s="32" t="s">
        <v>125</v>
      </c>
      <c r="C495" s="43">
        <v>42194</v>
      </c>
      <c r="D495" s="33" t="s">
        <v>152</v>
      </c>
      <c r="F495" s="37">
        <v>0.47799999999999998</v>
      </c>
      <c r="G495" s="37">
        <f>IF(OR(D495="",D495="Lab1",D495="Lab2",D495="Lab3",D495="Lab4",D495="Lab5",D495="Lab6",D495="Lab7",D495="Lab8",D495="Lab9",D495="Lab10"),"",1)</f>
        <v>1</v>
      </c>
      <c r="H495" s="37">
        <f>IF(OR(D495="",D495="Lab1",D495="Lab2",D495="Lab3",D495="Lab4",D495="Lab5",D495="Lab6",D495="Lab7",D495="Lab8",D495="Lab9",D495="Lab10"),"",1.2)</f>
        <v>1.2</v>
      </c>
    </row>
    <row r="496" spans="1:8" x14ac:dyDescent="0.15">
      <c r="A496" s="37">
        <v>21</v>
      </c>
      <c r="B496" s="32" t="s">
        <v>125</v>
      </c>
      <c r="C496" s="43">
        <v>42194</v>
      </c>
      <c r="D496" s="33" t="s">
        <v>155</v>
      </c>
      <c r="F496" s="37">
        <v>0.93300000000000005</v>
      </c>
      <c r="G496" s="37">
        <f>IF(OR(D496="",D496="Lab1",D496="Lab2",D496="Lab3",D496="Lab4",D496="Lab5",D496="Lab6",D496="Lab7",D496="Lab8",D496="Lab9",D496="Lab10"),"",1)</f>
        <v>1</v>
      </c>
      <c r="H496" s="37">
        <f>IF(OR(D496="",D496="Lab1",D496="Lab2",D496="Lab3",D496="Lab4",D496="Lab5",D496="Lab6",D496="Lab7",D496="Lab8",D496="Lab9",D496="Lab10"),"",1.2)</f>
        <v>1.2</v>
      </c>
    </row>
    <row r="497" spans="1:8" x14ac:dyDescent="0.15">
      <c r="A497" s="37">
        <v>21</v>
      </c>
      <c r="B497" s="32" t="s">
        <v>125</v>
      </c>
      <c r="C497" s="43">
        <v>42194</v>
      </c>
      <c r="D497" s="31" t="s">
        <v>53</v>
      </c>
      <c r="F497" s="37">
        <v>0.77100000000000002</v>
      </c>
    </row>
    <row r="498" spans="1:8" x14ac:dyDescent="0.15">
      <c r="A498" s="37">
        <v>21</v>
      </c>
      <c r="B498" s="32" t="s">
        <v>125</v>
      </c>
      <c r="C498" s="43">
        <v>42194</v>
      </c>
      <c r="D498" s="31" t="s">
        <v>54</v>
      </c>
      <c r="F498" s="37">
        <v>0.61299999999999999</v>
      </c>
    </row>
    <row r="499" spans="1:8" x14ac:dyDescent="0.15">
      <c r="A499" s="37">
        <v>21</v>
      </c>
      <c r="B499" s="32" t="s">
        <v>125</v>
      </c>
      <c r="C499" s="43">
        <v>42194</v>
      </c>
      <c r="D499" s="31" t="s">
        <v>55</v>
      </c>
      <c r="F499" s="37">
        <v>0.94099999999999995</v>
      </c>
    </row>
    <row r="500" spans="1:8" x14ac:dyDescent="0.15">
      <c r="A500" s="37">
        <v>21</v>
      </c>
      <c r="B500" s="32" t="s">
        <v>125</v>
      </c>
      <c r="C500" s="43">
        <v>42194</v>
      </c>
      <c r="D500" s="33" t="s">
        <v>156</v>
      </c>
      <c r="F500" s="37">
        <v>0.66400000000000003</v>
      </c>
      <c r="G500" s="37">
        <f>IF(OR(D500="",D500="Lab1",D500="Lab2",D500="Lab3",D500="Lab4",D500="Lab5",D500="Lab6",D500="Lab7",D500="Lab8",D500="Lab9",D500="Lab10"),"",1)</f>
        <v>1</v>
      </c>
      <c r="H500" s="37">
        <f>IF(OR(D500="",D500="Lab1",D500="Lab2",D500="Lab3",D500="Lab4",D500="Lab5",D500="Lab6",D500="Lab7",D500="Lab8",D500="Lab9",D500="Lab10"),"",1.2)</f>
        <v>1.2</v>
      </c>
    </row>
    <row r="501" spans="1:8" x14ac:dyDescent="0.15">
      <c r="A501" s="37">
        <v>21</v>
      </c>
      <c r="B501" s="32" t="s">
        <v>125</v>
      </c>
      <c r="C501" s="43">
        <v>42194</v>
      </c>
      <c r="D501" s="31" t="s">
        <v>43</v>
      </c>
      <c r="F501" s="37">
        <v>0.77700000000000002</v>
      </c>
      <c r="G501" s="37">
        <v>1</v>
      </c>
      <c r="H501" s="37">
        <v>1.2</v>
      </c>
    </row>
    <row r="502" spans="1:8" x14ac:dyDescent="0.15">
      <c r="A502" s="37">
        <v>21</v>
      </c>
      <c r="B502" s="32" t="s">
        <v>125</v>
      </c>
      <c r="C502" s="43">
        <v>42201</v>
      </c>
      <c r="D502" s="32" t="s">
        <v>154</v>
      </c>
      <c r="F502" s="37">
        <v>0.60299999999999998</v>
      </c>
      <c r="G502" s="37">
        <f t="shared" ref="G502:G507" si="0">IF(OR(D502="",D502="Lab1",D502="Lab2",D502="Lab3",D502="Lab4",D502="Lab5",D502="Lab6",D502="Lab7",D502="Lab8",D502="Lab9",D502="Lab10"),"",1)</f>
        <v>1</v>
      </c>
      <c r="H502" s="37">
        <f t="shared" ref="H502:H507" si="1">IF(OR(D502="",D502="Lab1",D502="Lab2",D502="Lab3",D502="Lab4",D502="Lab5",D502="Lab6",D502="Lab7",D502="Lab8",D502="Lab9",D502="Lab10"),"",1.2)</f>
        <v>1.2</v>
      </c>
    </row>
    <row r="503" spans="1:8" x14ac:dyDescent="0.15">
      <c r="A503" s="37">
        <v>21</v>
      </c>
      <c r="B503" s="32" t="s">
        <v>125</v>
      </c>
      <c r="C503" s="43">
        <v>42201</v>
      </c>
      <c r="D503" s="31" t="s">
        <v>51</v>
      </c>
      <c r="F503" s="37">
        <v>0.498</v>
      </c>
      <c r="G503" s="37" t="str">
        <f t="shared" si="0"/>
        <v/>
      </c>
      <c r="H503" s="37" t="str">
        <f t="shared" si="1"/>
        <v/>
      </c>
    </row>
    <row r="504" spans="1:8" x14ac:dyDescent="0.15">
      <c r="A504" s="37">
        <v>21</v>
      </c>
      <c r="B504" s="32" t="s">
        <v>125</v>
      </c>
      <c r="C504" s="43">
        <v>42201</v>
      </c>
      <c r="D504" s="31" t="s">
        <v>52</v>
      </c>
      <c r="F504" s="37">
        <v>0.60599999999999998</v>
      </c>
      <c r="G504" s="37" t="str">
        <f t="shared" si="0"/>
        <v/>
      </c>
      <c r="H504" s="37" t="str">
        <f t="shared" si="1"/>
        <v/>
      </c>
    </row>
    <row r="505" spans="1:8" x14ac:dyDescent="0.15">
      <c r="A505" s="37">
        <v>21</v>
      </c>
      <c r="B505" s="32" t="s">
        <v>125</v>
      </c>
      <c r="C505" s="43">
        <v>42201</v>
      </c>
      <c r="D505" s="32" t="s">
        <v>151</v>
      </c>
      <c r="F505" s="37">
        <v>0.67100000000000004</v>
      </c>
      <c r="G505" s="37">
        <f t="shared" si="0"/>
        <v>1</v>
      </c>
      <c r="H505" s="37">
        <f t="shared" si="1"/>
        <v>1.2</v>
      </c>
    </row>
    <row r="506" spans="1:8" x14ac:dyDescent="0.15">
      <c r="A506" s="37">
        <v>21</v>
      </c>
      <c r="B506" s="32" t="s">
        <v>125</v>
      </c>
      <c r="C506" s="43">
        <v>42201</v>
      </c>
      <c r="D506" s="32" t="s">
        <v>160</v>
      </c>
      <c r="F506" s="37">
        <v>0.67500000000000004</v>
      </c>
      <c r="G506" s="37">
        <f t="shared" si="0"/>
        <v>1</v>
      </c>
      <c r="H506" s="37">
        <f t="shared" si="1"/>
        <v>1.2</v>
      </c>
    </row>
    <row r="507" spans="1:8" x14ac:dyDescent="0.15">
      <c r="A507" s="37">
        <v>21</v>
      </c>
      <c r="B507" s="32" t="s">
        <v>125</v>
      </c>
      <c r="C507" s="43">
        <v>42201</v>
      </c>
      <c r="D507" s="32" t="s">
        <v>156</v>
      </c>
      <c r="F507" s="37">
        <v>0.61499999999999999</v>
      </c>
      <c r="G507" s="37">
        <f t="shared" si="0"/>
        <v>1</v>
      </c>
      <c r="H507" s="37">
        <f t="shared" si="1"/>
        <v>1.2</v>
      </c>
    </row>
    <row r="508" spans="1:8" x14ac:dyDescent="0.15">
      <c r="A508" s="37">
        <v>21</v>
      </c>
      <c r="B508" s="32" t="s">
        <v>125</v>
      </c>
      <c r="C508" s="43">
        <v>42201</v>
      </c>
      <c r="D508" s="31" t="s">
        <v>43</v>
      </c>
      <c r="F508" s="37">
        <v>0.60699999999999998</v>
      </c>
      <c r="G508" s="37">
        <v>1</v>
      </c>
      <c r="H508" s="37">
        <v>1.2</v>
      </c>
    </row>
    <row r="509" spans="1:8" x14ac:dyDescent="0.15">
      <c r="A509" s="37">
        <v>21</v>
      </c>
      <c r="B509" s="32" t="s">
        <v>125</v>
      </c>
      <c r="C509" s="44">
        <v>42208</v>
      </c>
      <c r="D509" s="32" t="s">
        <v>159</v>
      </c>
      <c r="F509" s="37">
        <v>0.63300000000000001</v>
      </c>
      <c r="G509" s="37">
        <f t="shared" ref="G509:G572" si="2">IF(OR(D509="",D509="Lab1",D509="Lab2",D509="Lab3",D509="Lab4",D509="Lab5",D509="Lab6",D509="Lab7",D509="Lab8",D509="Lab9",D509="Lab10"),"",1)</f>
        <v>1</v>
      </c>
      <c r="H509" s="37">
        <f t="shared" ref="H509:H572" si="3">IF(OR(D509="",D509="Lab1",D509="Lab2",D509="Lab3",D509="Lab4",D509="Lab5",D509="Lab6",D509="Lab7",D509="Lab8",D509="Lab9",D509="Lab10"),"",1.2)</f>
        <v>1.2</v>
      </c>
    </row>
    <row r="510" spans="1:8" x14ac:dyDescent="0.15">
      <c r="A510" s="37">
        <v>21</v>
      </c>
      <c r="B510" s="32" t="s">
        <v>125</v>
      </c>
      <c r="C510" s="44">
        <v>42208</v>
      </c>
      <c r="D510" s="32" t="s">
        <v>152</v>
      </c>
      <c r="F510" s="37">
        <v>0.627</v>
      </c>
      <c r="G510" s="37">
        <f t="shared" si="2"/>
        <v>1</v>
      </c>
      <c r="H510" s="37">
        <f t="shared" si="3"/>
        <v>1.2</v>
      </c>
    </row>
    <row r="511" spans="1:8" x14ac:dyDescent="0.15">
      <c r="A511" s="37">
        <v>21</v>
      </c>
      <c r="B511" s="32" t="s">
        <v>125</v>
      </c>
      <c r="C511" s="44">
        <v>42208</v>
      </c>
      <c r="D511" s="32" t="s">
        <v>155</v>
      </c>
      <c r="F511" s="37">
        <v>0.622</v>
      </c>
      <c r="G511" s="37">
        <f t="shared" si="2"/>
        <v>1</v>
      </c>
      <c r="H511" s="37">
        <f t="shared" si="3"/>
        <v>1.2</v>
      </c>
    </row>
    <row r="512" spans="1:8" x14ac:dyDescent="0.15">
      <c r="A512" s="37">
        <v>21</v>
      </c>
      <c r="B512" s="32" t="s">
        <v>125</v>
      </c>
      <c r="C512" s="44">
        <v>42208</v>
      </c>
      <c r="D512" s="32" t="s">
        <v>161</v>
      </c>
      <c r="F512" s="37">
        <v>0.56000000000000005</v>
      </c>
      <c r="G512" s="37" t="str">
        <f t="shared" si="2"/>
        <v/>
      </c>
      <c r="H512" s="37" t="str">
        <f t="shared" si="3"/>
        <v/>
      </c>
    </row>
    <row r="513" spans="1:9" x14ac:dyDescent="0.15">
      <c r="A513" s="37">
        <v>21</v>
      </c>
      <c r="B513" s="32" t="s">
        <v>125</v>
      </c>
      <c r="C513" s="44">
        <v>42208</v>
      </c>
      <c r="D513" s="32" t="s">
        <v>54</v>
      </c>
      <c r="F513" s="37">
        <v>0.68799999999999994</v>
      </c>
      <c r="G513" s="37" t="str">
        <f t="shared" si="2"/>
        <v/>
      </c>
      <c r="H513" s="37" t="str">
        <f t="shared" si="3"/>
        <v/>
      </c>
    </row>
    <row r="514" spans="1:9" x14ac:dyDescent="0.15">
      <c r="A514" s="37">
        <v>21</v>
      </c>
      <c r="B514" s="32" t="s">
        <v>125</v>
      </c>
      <c r="C514" s="44">
        <v>42208</v>
      </c>
      <c r="D514" s="32" t="s">
        <v>55</v>
      </c>
      <c r="F514" s="37">
        <v>0.57999999999999996</v>
      </c>
      <c r="G514" s="37" t="str">
        <f t="shared" si="2"/>
        <v/>
      </c>
      <c r="H514" s="37" t="str">
        <f t="shared" si="3"/>
        <v/>
      </c>
    </row>
    <row r="515" spans="1:9" x14ac:dyDescent="0.15">
      <c r="A515" s="37">
        <v>21</v>
      </c>
      <c r="B515" s="32" t="s">
        <v>125</v>
      </c>
      <c r="C515" s="44">
        <v>42208</v>
      </c>
      <c r="D515" s="32" t="s">
        <v>156</v>
      </c>
      <c r="F515" s="37">
        <v>0.57399999999999995</v>
      </c>
      <c r="G515" s="37">
        <f t="shared" si="2"/>
        <v>1</v>
      </c>
      <c r="H515" s="37">
        <f t="shared" si="3"/>
        <v>1.2</v>
      </c>
    </row>
    <row r="516" spans="1:9" x14ac:dyDescent="0.15">
      <c r="A516" s="37">
        <v>21</v>
      </c>
      <c r="B516" s="32" t="s">
        <v>125</v>
      </c>
      <c r="C516" s="44">
        <v>42208</v>
      </c>
      <c r="D516" s="32" t="s">
        <v>153</v>
      </c>
      <c r="F516" s="37">
        <v>0.71299999999999997</v>
      </c>
      <c r="G516" s="37">
        <f t="shared" si="2"/>
        <v>1</v>
      </c>
      <c r="H516" s="37">
        <f t="shared" si="3"/>
        <v>1.2</v>
      </c>
    </row>
    <row r="517" spans="1:9" x14ac:dyDescent="0.15">
      <c r="A517" s="37">
        <v>21</v>
      </c>
      <c r="B517" s="32" t="s">
        <v>125</v>
      </c>
      <c r="C517" s="44">
        <v>42215</v>
      </c>
      <c r="D517" s="32" t="s">
        <v>154</v>
      </c>
      <c r="F517" s="37">
        <v>0.71399999999999997</v>
      </c>
      <c r="G517" s="37">
        <f t="shared" si="2"/>
        <v>1</v>
      </c>
      <c r="H517" s="37">
        <f t="shared" si="3"/>
        <v>1.2</v>
      </c>
    </row>
    <row r="518" spans="1:9" x14ac:dyDescent="0.15">
      <c r="A518" s="37">
        <v>21</v>
      </c>
      <c r="B518" s="32" t="s">
        <v>125</v>
      </c>
      <c r="C518" s="44">
        <v>42215</v>
      </c>
      <c r="D518" s="32" t="s">
        <v>157</v>
      </c>
      <c r="F518" s="37">
        <v>0.51700000000000002</v>
      </c>
      <c r="G518" s="37" t="str">
        <f t="shared" si="2"/>
        <v/>
      </c>
      <c r="H518" s="37" t="str">
        <f t="shared" si="3"/>
        <v/>
      </c>
    </row>
    <row r="519" spans="1:9" x14ac:dyDescent="0.15">
      <c r="A519" s="37">
        <v>21</v>
      </c>
      <c r="B519" s="32" t="s">
        <v>125</v>
      </c>
      <c r="C519" s="44">
        <v>42215</v>
      </c>
      <c r="D519" s="32" t="s">
        <v>158</v>
      </c>
      <c r="F519" s="37">
        <v>0.78100000000000003</v>
      </c>
      <c r="G519" s="37" t="str">
        <f t="shared" si="2"/>
        <v/>
      </c>
      <c r="H519" s="37" t="str">
        <f t="shared" si="3"/>
        <v/>
      </c>
    </row>
    <row r="520" spans="1:9" x14ac:dyDescent="0.15">
      <c r="A520" s="37">
        <v>21</v>
      </c>
      <c r="B520" s="32" t="s">
        <v>125</v>
      </c>
      <c r="C520" s="44">
        <v>42215</v>
      </c>
      <c r="D520" s="32" t="s">
        <v>151</v>
      </c>
      <c r="F520" s="37">
        <v>0.63200000000000001</v>
      </c>
      <c r="G520" s="37">
        <f t="shared" si="2"/>
        <v>1</v>
      </c>
      <c r="H520" s="37">
        <f t="shared" si="3"/>
        <v>1.2</v>
      </c>
    </row>
    <row r="521" spans="1:9" x14ac:dyDescent="0.15">
      <c r="A521" s="37">
        <v>21</v>
      </c>
      <c r="B521" s="32" t="s">
        <v>125</v>
      </c>
      <c r="C521" s="44">
        <v>42215</v>
      </c>
      <c r="D521" s="32" t="s">
        <v>160</v>
      </c>
      <c r="F521" s="37">
        <v>0.71699999999999997</v>
      </c>
      <c r="G521" s="37">
        <f t="shared" si="2"/>
        <v>1</v>
      </c>
      <c r="H521" s="37">
        <f t="shared" si="3"/>
        <v>1.2</v>
      </c>
    </row>
    <row r="522" spans="1:9" x14ac:dyDescent="0.15">
      <c r="A522" s="37">
        <v>21</v>
      </c>
      <c r="B522" s="32" t="s">
        <v>125</v>
      </c>
      <c r="C522" s="44">
        <v>42215</v>
      </c>
      <c r="D522" s="32" t="s">
        <v>156</v>
      </c>
      <c r="F522" s="37">
        <v>0.55200000000000005</v>
      </c>
      <c r="G522" s="37">
        <f t="shared" si="2"/>
        <v>1</v>
      </c>
      <c r="H522" s="37">
        <f t="shared" si="3"/>
        <v>1.2</v>
      </c>
    </row>
    <row r="523" spans="1:9" x14ac:dyDescent="0.15">
      <c r="A523" s="37">
        <v>21</v>
      </c>
      <c r="B523" s="32" t="s">
        <v>125</v>
      </c>
      <c r="C523" s="44">
        <v>42221</v>
      </c>
      <c r="D523" s="32" t="s">
        <v>193</v>
      </c>
      <c r="F523" s="37">
        <v>0.70799999999999996</v>
      </c>
      <c r="G523" s="37">
        <f t="shared" si="2"/>
        <v>1</v>
      </c>
      <c r="H523" s="37">
        <f t="shared" si="3"/>
        <v>1.2</v>
      </c>
      <c r="I523" s="51" t="s">
        <v>198</v>
      </c>
    </row>
    <row r="524" spans="1:9" x14ac:dyDescent="0.15">
      <c r="A524" s="37">
        <v>21</v>
      </c>
      <c r="B524" s="32" t="s">
        <v>125</v>
      </c>
      <c r="C524" s="44">
        <v>42221</v>
      </c>
      <c r="D524" s="32" t="s">
        <v>194</v>
      </c>
      <c r="F524" s="37">
        <v>0.68</v>
      </c>
      <c r="G524" s="37">
        <f t="shared" si="2"/>
        <v>1</v>
      </c>
      <c r="H524" s="37">
        <f t="shared" si="3"/>
        <v>1.2</v>
      </c>
      <c r="I524" s="51" t="s">
        <v>198</v>
      </c>
    </row>
    <row r="525" spans="1:9" x14ac:dyDescent="0.15">
      <c r="A525" s="37">
        <v>21</v>
      </c>
      <c r="B525" s="32" t="s">
        <v>125</v>
      </c>
      <c r="C525" s="44">
        <v>42221</v>
      </c>
      <c r="D525" s="32" t="s">
        <v>195</v>
      </c>
      <c r="F525" s="37">
        <v>0.60899999999999999</v>
      </c>
      <c r="G525" s="37">
        <f t="shared" si="2"/>
        <v>1</v>
      </c>
      <c r="H525" s="37">
        <f t="shared" si="3"/>
        <v>1.2</v>
      </c>
      <c r="I525" s="51" t="s">
        <v>198</v>
      </c>
    </row>
    <row r="526" spans="1:9" x14ac:dyDescent="0.15">
      <c r="A526" s="37">
        <v>21</v>
      </c>
      <c r="B526" s="32" t="s">
        <v>125</v>
      </c>
      <c r="C526" s="44">
        <v>42221</v>
      </c>
      <c r="D526" s="32" t="s">
        <v>189</v>
      </c>
      <c r="F526" s="37">
        <v>0.52700000000000002</v>
      </c>
      <c r="G526" s="37" t="str">
        <f t="shared" si="2"/>
        <v/>
      </c>
      <c r="H526" s="37" t="str">
        <f t="shared" si="3"/>
        <v/>
      </c>
    </row>
    <row r="527" spans="1:9" x14ac:dyDescent="0.15">
      <c r="A527" s="37">
        <v>21</v>
      </c>
      <c r="B527" s="32" t="s">
        <v>125</v>
      </c>
      <c r="C527" s="44">
        <v>42221</v>
      </c>
      <c r="D527" s="32" t="s">
        <v>54</v>
      </c>
      <c r="F527" s="37">
        <v>0.70299999999999996</v>
      </c>
      <c r="G527" s="37" t="str">
        <f t="shared" si="2"/>
        <v/>
      </c>
      <c r="H527" s="37" t="str">
        <f t="shared" si="3"/>
        <v/>
      </c>
    </row>
    <row r="528" spans="1:9" x14ac:dyDescent="0.15">
      <c r="A528" s="37">
        <v>21</v>
      </c>
      <c r="B528" s="32" t="s">
        <v>125</v>
      </c>
      <c r="C528" s="44">
        <v>42221</v>
      </c>
      <c r="D528" s="32" t="s">
        <v>55</v>
      </c>
      <c r="F528" s="37">
        <v>0.72499999999999998</v>
      </c>
      <c r="G528" s="37" t="str">
        <f t="shared" si="2"/>
        <v/>
      </c>
      <c r="H528" s="37" t="str">
        <f t="shared" si="3"/>
        <v/>
      </c>
    </row>
    <row r="529" spans="1:9" x14ac:dyDescent="0.15">
      <c r="A529" s="37">
        <v>21</v>
      </c>
      <c r="B529" s="32" t="s">
        <v>125</v>
      </c>
      <c r="C529" s="44">
        <v>42221</v>
      </c>
      <c r="D529" s="32" t="s">
        <v>192</v>
      </c>
      <c r="F529" s="37">
        <v>0.61399999999999999</v>
      </c>
      <c r="G529" s="37">
        <f t="shared" si="2"/>
        <v>1</v>
      </c>
      <c r="H529" s="37">
        <f t="shared" si="3"/>
        <v>1.2</v>
      </c>
      <c r="I529" s="51" t="s">
        <v>198</v>
      </c>
    </row>
    <row r="530" spans="1:9" x14ac:dyDescent="0.15">
      <c r="A530" s="37">
        <v>21</v>
      </c>
      <c r="B530" s="32" t="s">
        <v>125</v>
      </c>
      <c r="C530" s="44">
        <v>42221</v>
      </c>
      <c r="D530" s="32" t="s">
        <v>179</v>
      </c>
      <c r="F530" s="37">
        <v>0.65600000000000003</v>
      </c>
      <c r="G530" s="37">
        <f t="shared" si="2"/>
        <v>1</v>
      </c>
      <c r="H530" s="37">
        <f t="shared" si="3"/>
        <v>1.2</v>
      </c>
    </row>
    <row r="531" spans="1:9" x14ac:dyDescent="0.15">
      <c r="A531" s="37">
        <v>21</v>
      </c>
      <c r="B531" s="32" t="s">
        <v>125</v>
      </c>
      <c r="C531" s="44">
        <v>42229</v>
      </c>
      <c r="D531" s="32" t="s">
        <v>191</v>
      </c>
      <c r="F531" s="37">
        <v>0.69</v>
      </c>
      <c r="G531" s="37">
        <f t="shared" si="2"/>
        <v>1</v>
      </c>
      <c r="H531" s="37">
        <f t="shared" si="3"/>
        <v>1.2</v>
      </c>
      <c r="I531" s="51" t="s">
        <v>198</v>
      </c>
    </row>
    <row r="532" spans="1:9" x14ac:dyDescent="0.15">
      <c r="A532" s="37">
        <v>21</v>
      </c>
      <c r="B532" s="32" t="s">
        <v>125</v>
      </c>
      <c r="C532" s="44">
        <v>42229</v>
      </c>
      <c r="D532" s="32" t="s">
        <v>177</v>
      </c>
      <c r="F532" s="37">
        <v>0.52600000000000002</v>
      </c>
      <c r="G532" s="37" t="str">
        <f t="shared" si="2"/>
        <v/>
      </c>
      <c r="H532" s="37" t="str">
        <f t="shared" si="3"/>
        <v/>
      </c>
    </row>
    <row r="533" spans="1:9" x14ac:dyDescent="0.15">
      <c r="A533" s="37">
        <v>21</v>
      </c>
      <c r="B533" s="32" t="s">
        <v>125</v>
      </c>
      <c r="C533" s="44">
        <v>42229</v>
      </c>
      <c r="D533" s="32" t="s">
        <v>178</v>
      </c>
      <c r="F533" s="37">
        <v>0.72199999999999998</v>
      </c>
      <c r="G533" s="37" t="str">
        <f t="shared" si="2"/>
        <v/>
      </c>
      <c r="H533" s="37" t="str">
        <f t="shared" si="3"/>
        <v/>
      </c>
    </row>
    <row r="534" spans="1:9" x14ac:dyDescent="0.15">
      <c r="A534" s="37">
        <v>21</v>
      </c>
      <c r="B534" s="32" t="s">
        <v>125</v>
      </c>
      <c r="C534" s="44">
        <v>42229</v>
      </c>
      <c r="D534" s="32" t="s">
        <v>196</v>
      </c>
      <c r="F534" s="37">
        <v>0.60399999999999998</v>
      </c>
      <c r="G534" s="37">
        <f t="shared" si="2"/>
        <v>1</v>
      </c>
      <c r="H534" s="37">
        <f t="shared" si="3"/>
        <v>1.2</v>
      </c>
      <c r="I534" s="51" t="s">
        <v>198</v>
      </c>
    </row>
    <row r="535" spans="1:9" x14ac:dyDescent="0.15">
      <c r="A535" s="37">
        <v>21</v>
      </c>
      <c r="B535" s="32" t="s">
        <v>125</v>
      </c>
      <c r="C535" s="44">
        <v>42229</v>
      </c>
      <c r="D535" s="32" t="s">
        <v>197</v>
      </c>
      <c r="F535" s="37">
        <v>0.873</v>
      </c>
      <c r="G535" s="37">
        <f t="shared" si="2"/>
        <v>1</v>
      </c>
      <c r="H535" s="37">
        <f t="shared" si="3"/>
        <v>1.2</v>
      </c>
      <c r="I535" s="51" t="s">
        <v>198</v>
      </c>
    </row>
    <row r="536" spans="1:9" x14ac:dyDescent="0.15">
      <c r="A536" s="37">
        <v>21</v>
      </c>
      <c r="B536" s="32" t="s">
        <v>125</v>
      </c>
      <c r="C536" s="44">
        <v>42229</v>
      </c>
      <c r="D536" s="32" t="s">
        <v>192</v>
      </c>
      <c r="F536" s="37">
        <v>0.66900000000000004</v>
      </c>
      <c r="G536" s="37">
        <f t="shared" si="2"/>
        <v>1</v>
      </c>
      <c r="H536" s="37">
        <f t="shared" si="3"/>
        <v>1.2</v>
      </c>
      <c r="I536" s="51" t="s">
        <v>198</v>
      </c>
    </row>
    <row r="537" spans="1:9" x14ac:dyDescent="0.15">
      <c r="A537" s="37">
        <v>21</v>
      </c>
      <c r="B537" s="32" t="s">
        <v>125</v>
      </c>
      <c r="C537" s="44">
        <v>42235</v>
      </c>
      <c r="D537" s="32" t="s">
        <v>193</v>
      </c>
      <c r="F537" s="37">
        <v>0.65100000000000002</v>
      </c>
      <c r="G537" s="37">
        <f t="shared" si="2"/>
        <v>1</v>
      </c>
      <c r="H537" s="37">
        <f t="shared" si="3"/>
        <v>1.2</v>
      </c>
      <c r="I537" s="51" t="s">
        <v>198</v>
      </c>
    </row>
    <row r="538" spans="1:9" x14ac:dyDescent="0.15">
      <c r="A538" s="37">
        <v>21</v>
      </c>
      <c r="B538" s="32" t="s">
        <v>125</v>
      </c>
      <c r="C538" s="44">
        <v>42235</v>
      </c>
      <c r="D538" s="32" t="s">
        <v>180</v>
      </c>
      <c r="F538" s="37">
        <v>0.71</v>
      </c>
      <c r="G538" s="37" t="str">
        <f t="shared" si="2"/>
        <v/>
      </c>
      <c r="H538" s="37" t="str">
        <f t="shared" si="3"/>
        <v/>
      </c>
    </row>
    <row r="539" spans="1:9" x14ac:dyDescent="0.15">
      <c r="A539" s="37">
        <v>21</v>
      </c>
      <c r="B539" s="32" t="s">
        <v>125</v>
      </c>
      <c r="C539" s="44">
        <v>42235</v>
      </c>
      <c r="D539" s="32" t="s">
        <v>181</v>
      </c>
      <c r="F539" s="37">
        <v>0.72699999999999998</v>
      </c>
      <c r="G539" s="37" t="str">
        <f t="shared" si="2"/>
        <v/>
      </c>
      <c r="H539" s="37" t="str">
        <f t="shared" si="3"/>
        <v/>
      </c>
    </row>
    <row r="540" spans="1:9" x14ac:dyDescent="0.15">
      <c r="A540" s="37">
        <v>21</v>
      </c>
      <c r="B540" s="32" t="s">
        <v>125</v>
      </c>
      <c r="C540" s="44">
        <v>42235</v>
      </c>
      <c r="D540" s="32" t="s">
        <v>182</v>
      </c>
      <c r="F540" s="37">
        <v>0.81899999999999995</v>
      </c>
      <c r="G540" s="37" t="str">
        <f t="shared" si="2"/>
        <v/>
      </c>
      <c r="H540" s="37" t="str">
        <f t="shared" si="3"/>
        <v/>
      </c>
    </row>
    <row r="541" spans="1:9" x14ac:dyDescent="0.15">
      <c r="A541" s="37">
        <v>21</v>
      </c>
      <c r="B541" s="32" t="s">
        <v>125</v>
      </c>
      <c r="C541" s="44">
        <v>42235</v>
      </c>
      <c r="D541" s="32" t="s">
        <v>179</v>
      </c>
      <c r="F541" s="37">
        <v>0.68600000000000005</v>
      </c>
      <c r="G541" s="37">
        <f t="shared" si="2"/>
        <v>1</v>
      </c>
      <c r="H541" s="37">
        <f t="shared" si="3"/>
        <v>1.2</v>
      </c>
    </row>
    <row r="542" spans="1:9" x14ac:dyDescent="0.15">
      <c r="A542" s="37">
        <v>21</v>
      </c>
      <c r="B542" s="32" t="s">
        <v>125</v>
      </c>
      <c r="C542" s="44">
        <v>42241</v>
      </c>
      <c r="D542" s="32" t="s">
        <v>191</v>
      </c>
      <c r="F542" s="37">
        <v>0.57599999999999996</v>
      </c>
      <c r="G542" s="37">
        <f t="shared" si="2"/>
        <v>1</v>
      </c>
      <c r="H542" s="37">
        <f t="shared" si="3"/>
        <v>1.2</v>
      </c>
      <c r="I542" s="51" t="s">
        <v>198</v>
      </c>
    </row>
    <row r="543" spans="1:9" x14ac:dyDescent="0.15">
      <c r="A543" s="37">
        <v>21</v>
      </c>
      <c r="B543" s="32" t="s">
        <v>125</v>
      </c>
      <c r="C543" s="44">
        <v>42241</v>
      </c>
      <c r="D543" s="32" t="s">
        <v>183</v>
      </c>
      <c r="F543" s="37">
        <v>0.80300000000000005</v>
      </c>
      <c r="G543" s="37" t="str">
        <f t="shared" si="2"/>
        <v/>
      </c>
      <c r="H543" s="37" t="str">
        <f t="shared" si="3"/>
        <v/>
      </c>
    </row>
    <row r="544" spans="1:9" x14ac:dyDescent="0.15">
      <c r="A544" s="37">
        <v>21</v>
      </c>
      <c r="B544" s="32" t="s">
        <v>125</v>
      </c>
      <c r="C544" s="44">
        <v>42241</v>
      </c>
      <c r="D544" s="32" t="s">
        <v>184</v>
      </c>
      <c r="F544" s="37">
        <v>0.63600000000000001</v>
      </c>
      <c r="G544" s="37" t="str">
        <f t="shared" si="2"/>
        <v/>
      </c>
      <c r="H544" s="37" t="str">
        <f t="shared" si="3"/>
        <v/>
      </c>
    </row>
    <row r="545" spans="1:9" x14ac:dyDescent="0.15">
      <c r="A545" s="37">
        <v>21</v>
      </c>
      <c r="B545" s="32" t="s">
        <v>125</v>
      </c>
      <c r="C545" s="44">
        <v>42241</v>
      </c>
      <c r="D545" s="32" t="s">
        <v>196</v>
      </c>
      <c r="F545" s="37">
        <v>0.60599999999999998</v>
      </c>
      <c r="G545" s="37">
        <f t="shared" si="2"/>
        <v>1</v>
      </c>
      <c r="H545" s="37">
        <f t="shared" si="3"/>
        <v>1.2</v>
      </c>
      <c r="I545" s="51" t="s">
        <v>198</v>
      </c>
    </row>
    <row r="546" spans="1:9" x14ac:dyDescent="0.15">
      <c r="A546" s="37">
        <v>21</v>
      </c>
      <c r="B546" s="32" t="s">
        <v>125</v>
      </c>
      <c r="C546" s="44">
        <v>42241</v>
      </c>
      <c r="D546" s="32" t="s">
        <v>197</v>
      </c>
      <c r="F546" s="37">
        <v>0.60299999999999998</v>
      </c>
      <c r="G546" s="37">
        <f t="shared" si="2"/>
        <v>1</v>
      </c>
      <c r="H546" s="37">
        <f t="shared" si="3"/>
        <v>1.2</v>
      </c>
      <c r="I546" s="51" t="s">
        <v>198</v>
      </c>
    </row>
    <row r="547" spans="1:9" x14ac:dyDescent="0.15">
      <c r="A547" s="37">
        <v>21</v>
      </c>
      <c r="B547" s="32" t="s">
        <v>125</v>
      </c>
      <c r="C547" s="44">
        <v>42241</v>
      </c>
      <c r="D547" s="32" t="s">
        <v>192</v>
      </c>
      <c r="F547" s="37">
        <v>0.70199999999999996</v>
      </c>
      <c r="G547" s="37">
        <f t="shared" si="2"/>
        <v>1</v>
      </c>
      <c r="H547" s="37">
        <f t="shared" si="3"/>
        <v>1.2</v>
      </c>
      <c r="I547" s="51" t="s">
        <v>198</v>
      </c>
    </row>
    <row r="548" spans="1:9" x14ac:dyDescent="0.15">
      <c r="A548" s="37">
        <v>21</v>
      </c>
      <c r="B548" s="32" t="s">
        <v>125</v>
      </c>
      <c r="C548" s="44">
        <v>42247</v>
      </c>
      <c r="D548" s="32" t="s">
        <v>193</v>
      </c>
      <c r="F548" s="37">
        <v>0.77500000000000002</v>
      </c>
      <c r="G548" s="37">
        <f t="shared" si="2"/>
        <v>1</v>
      </c>
      <c r="H548" s="37">
        <f t="shared" si="3"/>
        <v>1.2</v>
      </c>
      <c r="I548" s="51" t="s">
        <v>198</v>
      </c>
    </row>
    <row r="549" spans="1:9" x14ac:dyDescent="0.15">
      <c r="A549" s="37">
        <v>21</v>
      </c>
      <c r="B549" s="32" t="s">
        <v>125</v>
      </c>
      <c r="C549" s="44">
        <v>42247</v>
      </c>
      <c r="D549" s="32" t="s">
        <v>194</v>
      </c>
      <c r="F549" s="37">
        <v>0.82299999999999995</v>
      </c>
      <c r="G549" s="37">
        <f t="shared" si="2"/>
        <v>1</v>
      </c>
      <c r="H549" s="37">
        <f t="shared" si="3"/>
        <v>1.2</v>
      </c>
      <c r="I549" s="51" t="s">
        <v>198</v>
      </c>
    </row>
    <row r="550" spans="1:9" x14ac:dyDescent="0.15">
      <c r="A550" s="37">
        <v>21</v>
      </c>
      <c r="B550" s="32" t="s">
        <v>125</v>
      </c>
      <c r="C550" s="44">
        <v>42247</v>
      </c>
      <c r="D550" s="32" t="s">
        <v>195</v>
      </c>
      <c r="F550" s="37">
        <v>0.83</v>
      </c>
      <c r="G550" s="37">
        <f t="shared" si="2"/>
        <v>1</v>
      </c>
      <c r="H550" s="37">
        <f t="shared" si="3"/>
        <v>1.2</v>
      </c>
      <c r="I550" s="51" t="s">
        <v>198</v>
      </c>
    </row>
    <row r="551" spans="1:9" x14ac:dyDescent="0.15">
      <c r="A551" s="37">
        <v>21</v>
      </c>
      <c r="B551" s="32" t="s">
        <v>125</v>
      </c>
      <c r="C551" s="44">
        <v>42247</v>
      </c>
      <c r="D551" s="32" t="s">
        <v>180</v>
      </c>
      <c r="F551" s="37">
        <v>0.621</v>
      </c>
      <c r="G551" s="37" t="str">
        <f t="shared" si="2"/>
        <v/>
      </c>
      <c r="H551" s="37" t="str">
        <f t="shared" si="3"/>
        <v/>
      </c>
    </row>
    <row r="552" spans="1:9" x14ac:dyDescent="0.15">
      <c r="A552" s="37">
        <v>21</v>
      </c>
      <c r="B552" s="32" t="s">
        <v>125</v>
      </c>
      <c r="C552" s="44">
        <v>42247</v>
      </c>
      <c r="D552" s="32" t="s">
        <v>181</v>
      </c>
      <c r="F552" s="37">
        <v>0.80800000000000005</v>
      </c>
      <c r="G552" s="37" t="str">
        <f t="shared" si="2"/>
        <v/>
      </c>
      <c r="H552" s="37" t="str">
        <f t="shared" si="3"/>
        <v/>
      </c>
    </row>
    <row r="553" spans="1:9" x14ac:dyDescent="0.15">
      <c r="A553" s="37">
        <v>21</v>
      </c>
      <c r="B553" s="32" t="s">
        <v>125</v>
      </c>
      <c r="C553" s="44">
        <v>42247</v>
      </c>
      <c r="D553" s="32" t="s">
        <v>185</v>
      </c>
      <c r="F553" s="37">
        <v>0.64600000000000002</v>
      </c>
      <c r="G553" s="37" t="str">
        <f t="shared" si="2"/>
        <v/>
      </c>
      <c r="H553" s="37" t="str">
        <f t="shared" si="3"/>
        <v/>
      </c>
    </row>
    <row r="554" spans="1:9" x14ac:dyDescent="0.15">
      <c r="A554" s="37">
        <v>21</v>
      </c>
      <c r="B554" s="32" t="s">
        <v>125</v>
      </c>
      <c r="C554" s="44">
        <v>42247</v>
      </c>
      <c r="D554" s="32" t="s">
        <v>192</v>
      </c>
      <c r="F554" s="37">
        <v>0.70299999999999996</v>
      </c>
      <c r="G554" s="37">
        <f t="shared" si="2"/>
        <v>1</v>
      </c>
      <c r="H554" s="37">
        <f t="shared" si="3"/>
        <v>1.2</v>
      </c>
      <c r="I554" s="51" t="s">
        <v>198</v>
      </c>
    </row>
    <row r="555" spans="1:9" x14ac:dyDescent="0.15">
      <c r="A555" s="37">
        <v>21</v>
      </c>
      <c r="B555" s="33" t="s">
        <v>125</v>
      </c>
      <c r="C555" s="44">
        <v>42247</v>
      </c>
      <c r="D555" s="32" t="s">
        <v>179</v>
      </c>
      <c r="F555" s="37">
        <v>0.65400000000000003</v>
      </c>
      <c r="G555" s="37">
        <f t="shared" si="2"/>
        <v>1</v>
      </c>
      <c r="H555" s="37">
        <f t="shared" si="3"/>
        <v>1.2</v>
      </c>
      <c r="I555" s="33"/>
    </row>
    <row r="556" spans="1:9" x14ac:dyDescent="0.15">
      <c r="A556" s="37">
        <v>21</v>
      </c>
      <c r="B556" s="33" t="s">
        <v>125</v>
      </c>
      <c r="C556" s="44">
        <v>42253</v>
      </c>
      <c r="D556" s="32" t="s">
        <v>190</v>
      </c>
      <c r="F556" s="37">
        <v>0.69599999999999995</v>
      </c>
      <c r="G556" s="37">
        <f t="shared" si="2"/>
        <v>1</v>
      </c>
      <c r="H556" s="37">
        <f t="shared" si="3"/>
        <v>1.2</v>
      </c>
      <c r="I556" s="33"/>
    </row>
    <row r="557" spans="1:9" x14ac:dyDescent="0.15">
      <c r="A557" s="37">
        <v>21</v>
      </c>
      <c r="B557" s="33" t="s">
        <v>125</v>
      </c>
      <c r="C557" s="44">
        <v>42253</v>
      </c>
      <c r="D557" s="32" t="s">
        <v>186</v>
      </c>
      <c r="F557" s="37">
        <v>0.55400000000000005</v>
      </c>
      <c r="G557" s="37">
        <f t="shared" si="2"/>
        <v>1</v>
      </c>
      <c r="H557" s="37">
        <f t="shared" si="3"/>
        <v>1.2</v>
      </c>
      <c r="I557" s="33"/>
    </row>
    <row r="558" spans="1:9" x14ac:dyDescent="0.15">
      <c r="A558" s="37">
        <v>21</v>
      </c>
      <c r="B558" s="33" t="s">
        <v>125</v>
      </c>
      <c r="C558" s="44">
        <v>42253</v>
      </c>
      <c r="D558" s="32" t="s">
        <v>179</v>
      </c>
      <c r="F558" s="37">
        <v>0.65700000000000003</v>
      </c>
      <c r="G558" s="37">
        <f t="shared" si="2"/>
        <v>1</v>
      </c>
      <c r="H558" s="37">
        <f t="shared" si="3"/>
        <v>1.2</v>
      </c>
      <c r="I558" s="33"/>
    </row>
    <row r="559" spans="1:9" x14ac:dyDescent="0.15">
      <c r="A559" s="37">
        <v>21</v>
      </c>
      <c r="B559" s="33" t="s">
        <v>125</v>
      </c>
      <c r="C559" s="44">
        <v>42257</v>
      </c>
      <c r="D559" s="32" t="s">
        <v>183</v>
      </c>
      <c r="F559" s="37">
        <v>0.64100000000000001</v>
      </c>
      <c r="G559" s="37" t="str">
        <f t="shared" si="2"/>
        <v/>
      </c>
      <c r="H559" s="37" t="str">
        <f t="shared" si="3"/>
        <v/>
      </c>
      <c r="I559" s="33"/>
    </row>
    <row r="560" spans="1:9" x14ac:dyDescent="0.15">
      <c r="A560" s="37">
        <v>21</v>
      </c>
      <c r="B560" s="33" t="s">
        <v>125</v>
      </c>
      <c r="C560" s="44">
        <v>42257</v>
      </c>
      <c r="D560" s="32" t="s">
        <v>188</v>
      </c>
      <c r="F560" s="37">
        <v>0.60699999999999998</v>
      </c>
      <c r="G560" s="37" t="str">
        <f t="shared" si="2"/>
        <v/>
      </c>
      <c r="H560" s="37" t="str">
        <f t="shared" si="3"/>
        <v/>
      </c>
      <c r="I560" s="33"/>
    </row>
    <row r="561" spans="1:9" x14ac:dyDescent="0.15">
      <c r="A561" s="37">
        <v>21</v>
      </c>
      <c r="B561" s="33" t="s">
        <v>125</v>
      </c>
      <c r="C561" s="44">
        <v>42257</v>
      </c>
      <c r="D561" s="32" t="s">
        <v>179</v>
      </c>
      <c r="F561" s="37">
        <v>0.64900000000000002</v>
      </c>
      <c r="G561" s="37">
        <f t="shared" si="2"/>
        <v>1</v>
      </c>
      <c r="H561" s="37">
        <f t="shared" si="3"/>
        <v>1.2</v>
      </c>
      <c r="I561" s="33"/>
    </row>
    <row r="562" spans="1:9" x14ac:dyDescent="0.15">
      <c r="A562" s="37">
        <v>21</v>
      </c>
      <c r="B562" s="33" t="s">
        <v>125</v>
      </c>
      <c r="C562" s="44">
        <v>42258</v>
      </c>
      <c r="D562" s="32" t="s">
        <v>191</v>
      </c>
      <c r="F562" s="37">
        <v>0.70899999999999996</v>
      </c>
      <c r="G562" s="37">
        <f t="shared" si="2"/>
        <v>1</v>
      </c>
      <c r="H562" s="37">
        <f t="shared" si="3"/>
        <v>1.2</v>
      </c>
      <c r="I562" s="36" t="s">
        <v>198</v>
      </c>
    </row>
    <row r="563" spans="1:9" x14ac:dyDescent="0.15">
      <c r="A563" s="37">
        <v>21</v>
      </c>
      <c r="B563" s="33" t="s">
        <v>125</v>
      </c>
      <c r="C563" s="44">
        <v>42258</v>
      </c>
      <c r="D563" s="32" t="s">
        <v>196</v>
      </c>
      <c r="F563" s="37">
        <v>0.60899999999999999</v>
      </c>
      <c r="G563" s="37">
        <f t="shared" si="2"/>
        <v>1</v>
      </c>
      <c r="H563" s="37">
        <f t="shared" si="3"/>
        <v>1.2</v>
      </c>
      <c r="I563" s="36" t="s">
        <v>198</v>
      </c>
    </row>
    <row r="564" spans="1:9" x14ac:dyDescent="0.15">
      <c r="A564" s="37">
        <v>21</v>
      </c>
      <c r="B564" s="33" t="s">
        <v>125</v>
      </c>
      <c r="C564" s="44">
        <v>42258</v>
      </c>
      <c r="D564" s="32" t="s">
        <v>197</v>
      </c>
      <c r="F564" s="37">
        <v>0.58699999999999997</v>
      </c>
      <c r="G564" s="37">
        <f t="shared" si="2"/>
        <v>1</v>
      </c>
      <c r="H564" s="37">
        <f t="shared" si="3"/>
        <v>1.2</v>
      </c>
      <c r="I564" s="36" t="s">
        <v>198</v>
      </c>
    </row>
    <row r="565" spans="1:9" x14ac:dyDescent="0.15">
      <c r="A565" s="37">
        <v>21</v>
      </c>
      <c r="B565" s="33" t="s">
        <v>125</v>
      </c>
      <c r="C565" s="44">
        <v>42258</v>
      </c>
      <c r="D565" s="32" t="s">
        <v>192</v>
      </c>
      <c r="F565" s="37">
        <v>0.61099999999999999</v>
      </c>
      <c r="G565" s="37">
        <f t="shared" si="2"/>
        <v>1</v>
      </c>
      <c r="H565" s="37">
        <f t="shared" si="3"/>
        <v>1.2</v>
      </c>
      <c r="I565" s="36" t="s">
        <v>198</v>
      </c>
    </row>
    <row r="566" spans="1:9" x14ac:dyDescent="0.15">
      <c r="A566" s="37">
        <v>21</v>
      </c>
      <c r="B566" s="33" t="s">
        <v>125</v>
      </c>
      <c r="C566" s="44">
        <v>42263</v>
      </c>
      <c r="D566" s="32" t="s">
        <v>193</v>
      </c>
      <c r="F566" s="37">
        <v>0.67</v>
      </c>
      <c r="G566" s="37">
        <f t="shared" si="2"/>
        <v>1</v>
      </c>
      <c r="H566" s="37">
        <f t="shared" si="3"/>
        <v>1.2</v>
      </c>
      <c r="I566" s="36" t="s">
        <v>198</v>
      </c>
    </row>
    <row r="567" spans="1:9" x14ac:dyDescent="0.15">
      <c r="A567" s="37">
        <v>21</v>
      </c>
      <c r="B567" s="33" t="s">
        <v>125</v>
      </c>
      <c r="C567" s="44">
        <v>42263</v>
      </c>
      <c r="D567" s="32" t="s">
        <v>194</v>
      </c>
      <c r="F567" s="37">
        <v>0.71499999999999997</v>
      </c>
      <c r="G567" s="37">
        <f t="shared" si="2"/>
        <v>1</v>
      </c>
      <c r="H567" s="37">
        <f t="shared" si="3"/>
        <v>1.2</v>
      </c>
      <c r="I567" s="36" t="s">
        <v>198</v>
      </c>
    </row>
    <row r="568" spans="1:9" x14ac:dyDescent="0.15">
      <c r="A568" s="37">
        <v>21</v>
      </c>
      <c r="B568" s="33" t="s">
        <v>125</v>
      </c>
      <c r="C568" s="44">
        <v>42263</v>
      </c>
      <c r="D568" s="32" t="s">
        <v>195</v>
      </c>
      <c r="F568" s="37">
        <v>0.79400000000000004</v>
      </c>
      <c r="G568" s="37">
        <f t="shared" si="2"/>
        <v>1</v>
      </c>
      <c r="H568" s="37">
        <f t="shared" si="3"/>
        <v>1.2</v>
      </c>
      <c r="I568" s="36" t="s">
        <v>198</v>
      </c>
    </row>
    <row r="569" spans="1:9" x14ac:dyDescent="0.15">
      <c r="A569" s="37">
        <v>21</v>
      </c>
      <c r="B569" s="33" t="s">
        <v>125</v>
      </c>
      <c r="C569" s="44">
        <v>42263</v>
      </c>
      <c r="D569" s="32" t="s">
        <v>180</v>
      </c>
      <c r="F569" s="37">
        <v>0.45800000000000002</v>
      </c>
      <c r="G569" s="37" t="str">
        <f t="shared" si="2"/>
        <v/>
      </c>
      <c r="H569" s="37" t="str">
        <f t="shared" si="3"/>
        <v/>
      </c>
      <c r="I569" s="33"/>
    </row>
    <row r="570" spans="1:9" x14ac:dyDescent="0.15">
      <c r="A570" s="37">
        <v>21</v>
      </c>
      <c r="B570" s="33" t="s">
        <v>125</v>
      </c>
      <c r="C570" s="44">
        <v>42263</v>
      </c>
      <c r="D570" s="32" t="s">
        <v>181</v>
      </c>
      <c r="F570" s="37">
        <v>0.623</v>
      </c>
      <c r="G570" s="37" t="str">
        <f t="shared" si="2"/>
        <v/>
      </c>
      <c r="H570" s="37" t="str">
        <f t="shared" si="3"/>
        <v/>
      </c>
      <c r="I570" s="33"/>
    </row>
    <row r="571" spans="1:9" x14ac:dyDescent="0.15">
      <c r="A571" s="37">
        <v>21</v>
      </c>
      <c r="B571" s="33" t="s">
        <v>125</v>
      </c>
      <c r="C571" s="44">
        <v>42263</v>
      </c>
      <c r="D571" s="32" t="s">
        <v>185</v>
      </c>
      <c r="F571" s="37">
        <v>0.72899999999999998</v>
      </c>
      <c r="G571" s="37" t="str">
        <f t="shared" si="2"/>
        <v/>
      </c>
      <c r="H571" s="37" t="str">
        <f t="shared" si="3"/>
        <v/>
      </c>
      <c r="I571" s="33"/>
    </row>
    <row r="572" spans="1:9" x14ac:dyDescent="0.15">
      <c r="A572" s="37">
        <v>21</v>
      </c>
      <c r="B572" s="33" t="s">
        <v>125</v>
      </c>
      <c r="C572" s="44">
        <v>42263</v>
      </c>
      <c r="D572" s="32" t="s">
        <v>192</v>
      </c>
      <c r="F572" s="37">
        <v>0.69699999999999995</v>
      </c>
      <c r="G572" s="37">
        <f t="shared" si="2"/>
        <v>1</v>
      </c>
      <c r="H572" s="37">
        <f t="shared" si="3"/>
        <v>1.2</v>
      </c>
      <c r="I572" s="36" t="s">
        <v>198</v>
      </c>
    </row>
    <row r="573" spans="1:9" x14ac:dyDescent="0.15">
      <c r="A573" s="37">
        <v>21</v>
      </c>
      <c r="B573" s="33" t="s">
        <v>125</v>
      </c>
      <c r="C573" s="44">
        <v>42263</v>
      </c>
      <c r="D573" s="32" t="s">
        <v>179</v>
      </c>
      <c r="F573" s="37">
        <v>0.60599999999999998</v>
      </c>
      <c r="G573" s="37">
        <f t="shared" ref="G573:G636" si="4">IF(OR(D573="",D573="Lab1",D573="Lab2",D573="Lab3",D573="Lab4",D573="Lab5",D573="Lab6",D573="Lab7",D573="Lab8",D573="Lab9",D573="Lab10"),"",1)</f>
        <v>1</v>
      </c>
      <c r="H573" s="37">
        <f t="shared" ref="H573:H636" si="5">IF(OR(D573="",D573="Lab1",D573="Lab2",D573="Lab3",D573="Lab4",D573="Lab5",D573="Lab6",D573="Lab7",D573="Lab8",D573="Lab9",D573="Lab10"),"",1.2)</f>
        <v>1.2</v>
      </c>
      <c r="I573" s="33"/>
    </row>
    <row r="574" spans="1:9" x14ac:dyDescent="0.15">
      <c r="A574" s="37">
        <v>21</v>
      </c>
      <c r="B574" s="33" t="s">
        <v>125</v>
      </c>
      <c r="C574" s="44">
        <v>42266</v>
      </c>
      <c r="D574" s="32" t="s">
        <v>194</v>
      </c>
      <c r="F574" s="37">
        <v>0.67</v>
      </c>
      <c r="G574" s="37">
        <f t="shared" si="4"/>
        <v>1</v>
      </c>
      <c r="H574" s="37">
        <f t="shared" si="5"/>
        <v>1.2</v>
      </c>
      <c r="I574" s="36" t="s">
        <v>198</v>
      </c>
    </row>
    <row r="575" spans="1:9" x14ac:dyDescent="0.15">
      <c r="A575" s="37">
        <v>21</v>
      </c>
      <c r="B575" s="33" t="s">
        <v>125</v>
      </c>
      <c r="C575" s="44">
        <v>42266</v>
      </c>
      <c r="D575" s="32" t="s">
        <v>195</v>
      </c>
      <c r="F575" s="37">
        <v>0.60299999999999998</v>
      </c>
      <c r="G575" s="37">
        <f t="shared" si="4"/>
        <v>1</v>
      </c>
      <c r="H575" s="37">
        <f t="shared" si="5"/>
        <v>1.2</v>
      </c>
      <c r="I575" s="36" t="s">
        <v>198</v>
      </c>
    </row>
    <row r="576" spans="1:9" x14ac:dyDescent="0.15">
      <c r="A576" s="37">
        <v>21</v>
      </c>
      <c r="B576" s="33" t="s">
        <v>125</v>
      </c>
      <c r="C576" s="44">
        <v>42266</v>
      </c>
      <c r="D576" s="32" t="s">
        <v>192</v>
      </c>
      <c r="F576" s="37">
        <v>0.63</v>
      </c>
      <c r="G576" s="37">
        <f t="shared" si="4"/>
        <v>1</v>
      </c>
      <c r="H576" s="37">
        <f t="shared" si="5"/>
        <v>1.2</v>
      </c>
      <c r="I576" s="36" t="s">
        <v>198</v>
      </c>
    </row>
    <row r="577" spans="1:9" x14ac:dyDescent="0.15">
      <c r="A577" s="37">
        <v>21</v>
      </c>
      <c r="B577" s="33" t="s">
        <v>125</v>
      </c>
      <c r="C577" s="44">
        <v>42270</v>
      </c>
      <c r="D577" s="32" t="s">
        <v>191</v>
      </c>
      <c r="F577" s="37">
        <v>0.623</v>
      </c>
      <c r="G577" s="37">
        <f t="shared" si="4"/>
        <v>1</v>
      </c>
      <c r="H577" s="37">
        <f t="shared" si="5"/>
        <v>1.2</v>
      </c>
      <c r="I577" s="36" t="s">
        <v>198</v>
      </c>
    </row>
    <row r="578" spans="1:9" x14ac:dyDescent="0.15">
      <c r="A578" s="37">
        <v>21</v>
      </c>
      <c r="B578" s="33" t="s">
        <v>125</v>
      </c>
      <c r="C578" s="44">
        <v>42270</v>
      </c>
      <c r="D578" s="32" t="s">
        <v>183</v>
      </c>
      <c r="F578" s="37">
        <v>0.77900000000000003</v>
      </c>
      <c r="G578" s="37" t="str">
        <f t="shared" si="4"/>
        <v/>
      </c>
      <c r="H578" s="37" t="str">
        <f t="shared" si="5"/>
        <v/>
      </c>
      <c r="I578" s="33"/>
    </row>
    <row r="579" spans="1:9" x14ac:dyDescent="0.15">
      <c r="A579" s="37">
        <v>21</v>
      </c>
      <c r="B579" s="33" t="s">
        <v>125</v>
      </c>
      <c r="C579" s="44">
        <v>42270</v>
      </c>
      <c r="D579" s="32" t="s">
        <v>188</v>
      </c>
      <c r="F579" s="37">
        <v>0.59499999999999997</v>
      </c>
      <c r="G579" s="37" t="str">
        <f t="shared" si="4"/>
        <v/>
      </c>
      <c r="H579" s="37" t="str">
        <f t="shared" si="5"/>
        <v/>
      </c>
      <c r="I579" s="33"/>
    </row>
    <row r="580" spans="1:9" x14ac:dyDescent="0.15">
      <c r="A580" s="37">
        <v>21</v>
      </c>
      <c r="B580" s="33" t="s">
        <v>125</v>
      </c>
      <c r="C580" s="44">
        <v>42270</v>
      </c>
      <c r="D580" s="32" t="s">
        <v>196</v>
      </c>
      <c r="F580" s="37">
        <v>0.47</v>
      </c>
      <c r="G580" s="37">
        <f t="shared" si="4"/>
        <v>1</v>
      </c>
      <c r="H580" s="37">
        <f t="shared" si="5"/>
        <v>1.2</v>
      </c>
      <c r="I580" s="36" t="s">
        <v>198</v>
      </c>
    </row>
    <row r="581" spans="1:9" x14ac:dyDescent="0.15">
      <c r="A581" s="37">
        <v>21</v>
      </c>
      <c r="B581" s="33" t="s">
        <v>125</v>
      </c>
      <c r="C581" s="44">
        <v>42270</v>
      </c>
      <c r="D581" s="32" t="s">
        <v>197</v>
      </c>
      <c r="F581" s="37">
        <v>0.47</v>
      </c>
      <c r="G581" s="37">
        <f t="shared" si="4"/>
        <v>1</v>
      </c>
      <c r="H581" s="37">
        <f t="shared" si="5"/>
        <v>1.2</v>
      </c>
      <c r="I581" s="36" t="s">
        <v>198</v>
      </c>
    </row>
    <row r="582" spans="1:9" x14ac:dyDescent="0.15">
      <c r="A582" s="37">
        <v>21</v>
      </c>
      <c r="B582" s="33" t="s">
        <v>125</v>
      </c>
      <c r="C582" s="44">
        <v>42270</v>
      </c>
      <c r="D582" s="32" t="s">
        <v>192</v>
      </c>
      <c r="F582" s="37">
        <v>0.61599999999999999</v>
      </c>
      <c r="G582" s="37">
        <f t="shared" si="4"/>
        <v>1</v>
      </c>
      <c r="H582" s="37">
        <f t="shared" si="5"/>
        <v>1.2</v>
      </c>
      <c r="I582" s="36" t="s">
        <v>198</v>
      </c>
    </row>
    <row r="583" spans="1:9" x14ac:dyDescent="0.15">
      <c r="A583" s="37">
        <v>21</v>
      </c>
      <c r="B583" s="33" t="s">
        <v>125</v>
      </c>
      <c r="C583" s="44">
        <v>42276</v>
      </c>
      <c r="D583" s="32" t="s">
        <v>180</v>
      </c>
      <c r="F583" s="37">
        <v>0.53700000000000003</v>
      </c>
      <c r="G583" s="37" t="str">
        <f t="shared" si="4"/>
        <v/>
      </c>
      <c r="H583" s="37" t="str">
        <f t="shared" si="5"/>
        <v/>
      </c>
      <c r="I583" s="33"/>
    </row>
    <row r="584" spans="1:9" x14ac:dyDescent="0.15">
      <c r="A584" s="37">
        <v>21</v>
      </c>
      <c r="B584" s="33" t="s">
        <v>125</v>
      </c>
      <c r="C584" s="44">
        <v>42276</v>
      </c>
      <c r="D584" s="32" t="s">
        <v>181</v>
      </c>
      <c r="F584" s="37">
        <v>0.74299999999999999</v>
      </c>
      <c r="G584" s="37" t="str">
        <f t="shared" si="4"/>
        <v/>
      </c>
      <c r="H584" s="37" t="str">
        <f t="shared" si="5"/>
        <v/>
      </c>
      <c r="I584" s="33"/>
    </row>
    <row r="585" spans="1:9" x14ac:dyDescent="0.15">
      <c r="A585" s="37">
        <v>21</v>
      </c>
      <c r="B585" s="33" t="s">
        <v>125</v>
      </c>
      <c r="C585" s="44">
        <v>42276</v>
      </c>
      <c r="D585" s="32" t="s">
        <v>185</v>
      </c>
      <c r="F585" s="37">
        <v>0.86199999999999999</v>
      </c>
      <c r="G585" s="37" t="str">
        <f t="shared" si="4"/>
        <v/>
      </c>
      <c r="H585" s="37" t="str">
        <f t="shared" si="5"/>
        <v/>
      </c>
      <c r="I585" s="33"/>
    </row>
    <row r="586" spans="1:9" x14ac:dyDescent="0.15">
      <c r="A586" s="37">
        <v>21</v>
      </c>
      <c r="B586" s="33" t="s">
        <v>125</v>
      </c>
      <c r="C586" s="44">
        <v>42276</v>
      </c>
      <c r="D586" s="32" t="s">
        <v>179</v>
      </c>
      <c r="F586" s="37">
        <v>0.60599999999999998</v>
      </c>
      <c r="G586" s="37">
        <f t="shared" si="4"/>
        <v>1</v>
      </c>
      <c r="H586" s="37">
        <f t="shared" si="5"/>
        <v>1.2</v>
      </c>
      <c r="I586" s="33"/>
    </row>
    <row r="587" spans="1:9" x14ac:dyDescent="0.15">
      <c r="C587" s="44">
        <v>42277</v>
      </c>
      <c r="D587" s="32" t="s">
        <v>230</v>
      </c>
      <c r="F587" s="37">
        <v>0.56999999999999995</v>
      </c>
      <c r="G587" s="37">
        <f t="shared" si="4"/>
        <v>1</v>
      </c>
      <c r="H587" s="37">
        <f t="shared" si="5"/>
        <v>1.2</v>
      </c>
      <c r="I587" s="51" t="s">
        <v>234</v>
      </c>
    </row>
    <row r="588" spans="1:9" x14ac:dyDescent="0.15">
      <c r="C588" s="44">
        <v>42277</v>
      </c>
      <c r="D588" s="32" t="s">
        <v>231</v>
      </c>
      <c r="F588" s="37">
        <v>0.52900000000000003</v>
      </c>
      <c r="G588" s="37">
        <f t="shared" si="4"/>
        <v>1</v>
      </c>
      <c r="H588" s="37">
        <f t="shared" si="5"/>
        <v>1.2</v>
      </c>
      <c r="I588" s="51" t="s">
        <v>234</v>
      </c>
    </row>
    <row r="589" spans="1:9" x14ac:dyDescent="0.15">
      <c r="C589" s="44">
        <v>42277</v>
      </c>
      <c r="D589" s="32" t="s">
        <v>228</v>
      </c>
      <c r="F589" s="37">
        <v>0.55500000000000005</v>
      </c>
      <c r="G589" s="37">
        <f t="shared" si="4"/>
        <v>1</v>
      </c>
      <c r="H589" s="37">
        <f t="shared" si="5"/>
        <v>1.2</v>
      </c>
      <c r="I589" s="51" t="s">
        <v>234</v>
      </c>
    </row>
    <row r="590" spans="1:9" x14ac:dyDescent="0.15">
      <c r="C590" s="44">
        <v>42277</v>
      </c>
      <c r="D590" s="32" t="s">
        <v>229</v>
      </c>
      <c r="F590" s="37">
        <v>0.59899999999999998</v>
      </c>
      <c r="G590" s="37">
        <f t="shared" si="4"/>
        <v>1</v>
      </c>
      <c r="H590" s="37">
        <f t="shared" si="5"/>
        <v>1.2</v>
      </c>
      <c r="I590" s="51" t="s">
        <v>234</v>
      </c>
    </row>
    <row r="591" spans="1:9" x14ac:dyDescent="0.15">
      <c r="C591" s="44">
        <v>42285</v>
      </c>
      <c r="D591" s="32" t="s">
        <v>227</v>
      </c>
      <c r="F591" s="37">
        <v>0.308</v>
      </c>
      <c r="G591" s="37">
        <f t="shared" si="4"/>
        <v>1</v>
      </c>
      <c r="H591" s="37">
        <f t="shared" si="5"/>
        <v>1.2</v>
      </c>
      <c r="I591" s="51" t="s">
        <v>234</v>
      </c>
    </row>
    <row r="592" spans="1:9" x14ac:dyDescent="0.15">
      <c r="C592" s="44">
        <v>42285</v>
      </c>
      <c r="D592" s="32" t="s">
        <v>215</v>
      </c>
      <c r="F592" s="37">
        <v>0.67300000000000004</v>
      </c>
      <c r="G592" s="37" t="str">
        <f t="shared" si="4"/>
        <v/>
      </c>
      <c r="H592" s="37" t="str">
        <f t="shared" si="5"/>
        <v/>
      </c>
      <c r="I592" s="33" t="s">
        <v>217</v>
      </c>
    </row>
    <row r="593" spans="3:9" x14ac:dyDescent="0.15">
      <c r="C593" s="44">
        <v>42285</v>
      </c>
      <c r="D593" s="32" t="s">
        <v>216</v>
      </c>
      <c r="F593" s="37">
        <v>0.54500000000000004</v>
      </c>
      <c r="G593" s="37" t="str">
        <f t="shared" si="4"/>
        <v/>
      </c>
      <c r="H593" s="37" t="str">
        <f t="shared" si="5"/>
        <v/>
      </c>
      <c r="I593" s="33" t="s">
        <v>217</v>
      </c>
    </row>
    <row r="594" spans="3:9" x14ac:dyDescent="0.15">
      <c r="C594" s="44">
        <v>42285</v>
      </c>
      <c r="D594" s="32" t="s">
        <v>233</v>
      </c>
      <c r="F594" s="37">
        <v>0.66</v>
      </c>
      <c r="G594" s="37">
        <f t="shared" si="4"/>
        <v>1</v>
      </c>
      <c r="H594" s="37">
        <f t="shared" si="5"/>
        <v>1.2</v>
      </c>
      <c r="I594" s="51" t="s">
        <v>234</v>
      </c>
    </row>
    <row r="595" spans="3:9" x14ac:dyDescent="0.15">
      <c r="C595" s="44">
        <v>42285</v>
      </c>
      <c r="D595" s="32" t="s">
        <v>232</v>
      </c>
      <c r="F595" s="37">
        <v>0.56699999999999995</v>
      </c>
      <c r="G595" s="37">
        <f t="shared" si="4"/>
        <v>1</v>
      </c>
      <c r="H595" s="37">
        <f t="shared" si="5"/>
        <v>1.2</v>
      </c>
      <c r="I595" s="51" t="s">
        <v>234</v>
      </c>
    </row>
    <row r="596" spans="3:9" x14ac:dyDescent="0.15">
      <c r="C596" s="44">
        <v>42285</v>
      </c>
      <c r="D596" s="32" t="s">
        <v>229</v>
      </c>
      <c r="F596" s="37">
        <v>0.64400000000000002</v>
      </c>
      <c r="G596" s="37">
        <f t="shared" si="4"/>
        <v>1</v>
      </c>
      <c r="H596" s="37">
        <f t="shared" si="5"/>
        <v>1.2</v>
      </c>
      <c r="I596" s="51" t="s">
        <v>234</v>
      </c>
    </row>
    <row r="597" spans="3:9" x14ac:dyDescent="0.15">
      <c r="C597" s="44">
        <v>42291</v>
      </c>
      <c r="D597" s="32" t="s">
        <v>230</v>
      </c>
      <c r="F597" s="37">
        <v>0.752</v>
      </c>
      <c r="G597" s="37">
        <f t="shared" si="4"/>
        <v>1</v>
      </c>
      <c r="H597" s="37">
        <f t="shared" si="5"/>
        <v>1.2</v>
      </c>
      <c r="I597" s="50" t="s">
        <v>234</v>
      </c>
    </row>
    <row r="598" spans="3:9" x14ac:dyDescent="0.15">
      <c r="C598" s="44">
        <v>42291</v>
      </c>
      <c r="D598" s="32" t="s">
        <v>231</v>
      </c>
      <c r="F598" s="37">
        <v>0.52700000000000002</v>
      </c>
      <c r="G598" s="37">
        <f t="shared" si="4"/>
        <v>1</v>
      </c>
      <c r="H598" s="37">
        <f t="shared" si="5"/>
        <v>1.2</v>
      </c>
      <c r="I598" s="50" t="s">
        <v>234</v>
      </c>
    </row>
    <row r="599" spans="3:9" x14ac:dyDescent="0.15">
      <c r="C599" s="44">
        <v>42291</v>
      </c>
      <c r="D599" s="32" t="s">
        <v>228</v>
      </c>
      <c r="F599" s="37">
        <v>0.67400000000000004</v>
      </c>
      <c r="G599" s="37">
        <f t="shared" si="4"/>
        <v>1</v>
      </c>
      <c r="H599" s="37">
        <f t="shared" si="5"/>
        <v>1.2</v>
      </c>
      <c r="I599" s="51" t="s">
        <v>234</v>
      </c>
    </row>
    <row r="600" spans="3:9" x14ac:dyDescent="0.15">
      <c r="C600" s="44">
        <v>42291</v>
      </c>
      <c r="D600" s="32" t="s">
        <v>211</v>
      </c>
      <c r="F600" s="37">
        <v>0.55900000000000005</v>
      </c>
      <c r="G600" s="37" t="str">
        <f t="shared" si="4"/>
        <v/>
      </c>
      <c r="H600" s="37" t="str">
        <f t="shared" si="5"/>
        <v/>
      </c>
      <c r="I600" s="33" t="s">
        <v>217</v>
      </c>
    </row>
    <row r="601" spans="3:9" x14ac:dyDescent="0.15">
      <c r="C601" s="44">
        <v>42291</v>
      </c>
      <c r="D601" s="32" t="s">
        <v>212</v>
      </c>
      <c r="F601" s="37">
        <v>0.54900000000000004</v>
      </c>
      <c r="G601" s="37" t="str">
        <f t="shared" si="4"/>
        <v/>
      </c>
      <c r="H601" s="37" t="str">
        <f t="shared" si="5"/>
        <v/>
      </c>
      <c r="I601" s="33" t="s">
        <v>217</v>
      </c>
    </row>
    <row r="602" spans="3:9" x14ac:dyDescent="0.15">
      <c r="C602" s="44">
        <v>42291</v>
      </c>
      <c r="D602" s="32" t="s">
        <v>213</v>
      </c>
      <c r="F602" s="37">
        <v>0.39100000000000001</v>
      </c>
      <c r="G602" s="37" t="str">
        <f t="shared" si="4"/>
        <v/>
      </c>
      <c r="H602" s="37" t="str">
        <f t="shared" si="5"/>
        <v/>
      </c>
      <c r="I602" s="33" t="s">
        <v>217</v>
      </c>
    </row>
    <row r="603" spans="3:9" x14ac:dyDescent="0.15">
      <c r="C603" s="44">
        <v>42291</v>
      </c>
      <c r="D603" s="32" t="s">
        <v>229</v>
      </c>
      <c r="F603" s="37">
        <v>0.56599999999999995</v>
      </c>
      <c r="G603" s="37">
        <f t="shared" si="4"/>
        <v>1</v>
      </c>
      <c r="H603" s="37">
        <f t="shared" si="5"/>
        <v>1.2</v>
      </c>
      <c r="I603" s="51" t="s">
        <v>234</v>
      </c>
    </row>
    <row r="604" spans="3:9" x14ac:dyDescent="0.15">
      <c r="C604" s="44">
        <v>42291</v>
      </c>
      <c r="D604" s="32" t="s">
        <v>214</v>
      </c>
      <c r="F604" s="37">
        <v>0.48299999999999998</v>
      </c>
      <c r="G604" s="37">
        <f t="shared" si="4"/>
        <v>1</v>
      </c>
      <c r="H604" s="37">
        <f t="shared" si="5"/>
        <v>1.2</v>
      </c>
      <c r="I604" s="33" t="s">
        <v>217</v>
      </c>
    </row>
    <row r="605" spans="3:9" x14ac:dyDescent="0.15">
      <c r="C605" s="44">
        <v>42298</v>
      </c>
      <c r="D605" s="32" t="s">
        <v>215</v>
      </c>
      <c r="F605" s="37">
        <v>0.624</v>
      </c>
      <c r="G605" s="37" t="str">
        <f t="shared" si="4"/>
        <v/>
      </c>
      <c r="H605" s="37" t="str">
        <f t="shared" si="5"/>
        <v/>
      </c>
      <c r="I605" s="33" t="s">
        <v>217</v>
      </c>
    </row>
    <row r="606" spans="3:9" x14ac:dyDescent="0.15">
      <c r="C606" s="44">
        <v>42298</v>
      </c>
      <c r="D606" s="32" t="s">
        <v>216</v>
      </c>
      <c r="F606" s="37">
        <v>0.56499999999999995</v>
      </c>
      <c r="G606" s="37" t="str">
        <f t="shared" si="4"/>
        <v/>
      </c>
      <c r="H606" s="37" t="str">
        <f t="shared" si="5"/>
        <v/>
      </c>
      <c r="I606" s="33" t="s">
        <v>217</v>
      </c>
    </row>
    <row r="607" spans="3:9" x14ac:dyDescent="0.15">
      <c r="C607" s="44">
        <v>42299</v>
      </c>
      <c r="D607" s="32" t="s">
        <v>227</v>
      </c>
      <c r="F607" s="37">
        <v>0.74399999999999999</v>
      </c>
      <c r="G607" s="37">
        <f t="shared" si="4"/>
        <v>1</v>
      </c>
      <c r="H607" s="37">
        <f t="shared" si="5"/>
        <v>1.2</v>
      </c>
      <c r="I607" s="51" t="s">
        <v>234</v>
      </c>
    </row>
    <row r="608" spans="3:9" x14ac:dyDescent="0.15">
      <c r="C608" s="44">
        <v>42299</v>
      </c>
      <c r="D608" s="32" t="s">
        <v>233</v>
      </c>
      <c r="F608" s="37">
        <v>0.72</v>
      </c>
      <c r="G608" s="37">
        <f t="shared" si="4"/>
        <v>1</v>
      </c>
      <c r="H608" s="37">
        <f t="shared" si="5"/>
        <v>1.2</v>
      </c>
      <c r="I608" s="51" t="s">
        <v>234</v>
      </c>
    </row>
    <row r="609" spans="3:9" x14ac:dyDescent="0.15">
      <c r="C609" s="44">
        <v>42299</v>
      </c>
      <c r="D609" s="32" t="s">
        <v>232</v>
      </c>
      <c r="F609" s="37">
        <v>0.68899999999999995</v>
      </c>
      <c r="G609" s="37">
        <f t="shared" si="4"/>
        <v>1</v>
      </c>
      <c r="H609" s="37">
        <f t="shared" si="5"/>
        <v>1.2</v>
      </c>
      <c r="I609" s="51" t="s">
        <v>234</v>
      </c>
    </row>
    <row r="610" spans="3:9" x14ac:dyDescent="0.15">
      <c r="C610" s="44">
        <v>42299</v>
      </c>
      <c r="D610" s="32" t="s">
        <v>229</v>
      </c>
      <c r="F610" s="37">
        <v>0.68799999999999994</v>
      </c>
      <c r="G610" s="37">
        <f t="shared" si="4"/>
        <v>1</v>
      </c>
      <c r="H610" s="37">
        <f t="shared" si="5"/>
        <v>1.2</v>
      </c>
      <c r="I610" s="51" t="s">
        <v>234</v>
      </c>
    </row>
    <row r="611" spans="3:9" x14ac:dyDescent="0.15">
      <c r="C611" s="44">
        <v>42304</v>
      </c>
      <c r="D611" s="32" t="s">
        <v>230</v>
      </c>
      <c r="F611" s="37">
        <v>0.67600000000000005</v>
      </c>
      <c r="G611" s="37">
        <f t="shared" si="4"/>
        <v>1</v>
      </c>
      <c r="H611" s="37">
        <f t="shared" si="5"/>
        <v>1.2</v>
      </c>
      <c r="I611" s="51" t="s">
        <v>234</v>
      </c>
    </row>
    <row r="612" spans="3:9" x14ac:dyDescent="0.15">
      <c r="C612" s="44">
        <v>42304</v>
      </c>
      <c r="D612" s="32" t="s">
        <v>231</v>
      </c>
      <c r="F612" s="37">
        <v>0.61799999999999999</v>
      </c>
      <c r="G612" s="37">
        <f t="shared" si="4"/>
        <v>1</v>
      </c>
      <c r="H612" s="37">
        <f t="shared" si="5"/>
        <v>1.2</v>
      </c>
      <c r="I612" s="51" t="s">
        <v>234</v>
      </c>
    </row>
    <row r="613" spans="3:9" x14ac:dyDescent="0.15">
      <c r="C613" s="44">
        <v>42304</v>
      </c>
      <c r="D613" s="32" t="s">
        <v>228</v>
      </c>
      <c r="F613" s="37">
        <v>0.623</v>
      </c>
      <c r="G613" s="37">
        <f t="shared" si="4"/>
        <v>1</v>
      </c>
      <c r="H613" s="37">
        <f t="shared" si="5"/>
        <v>1.2</v>
      </c>
      <c r="I613" s="51" t="s">
        <v>234</v>
      </c>
    </row>
    <row r="614" spans="3:9" x14ac:dyDescent="0.15">
      <c r="C614" s="44">
        <v>42304</v>
      </c>
      <c r="D614" s="32" t="s">
        <v>211</v>
      </c>
      <c r="F614" s="37">
        <v>0.71199999999999997</v>
      </c>
      <c r="G614" s="37" t="str">
        <f t="shared" si="4"/>
        <v/>
      </c>
      <c r="H614" s="37" t="str">
        <f t="shared" si="5"/>
        <v/>
      </c>
      <c r="I614" s="33" t="s">
        <v>217</v>
      </c>
    </row>
    <row r="615" spans="3:9" x14ac:dyDescent="0.15">
      <c r="C615" s="44">
        <v>42304</v>
      </c>
      <c r="D615" s="32" t="s">
        <v>212</v>
      </c>
      <c r="F615" s="37">
        <v>0.64800000000000002</v>
      </c>
      <c r="G615" s="37" t="str">
        <f t="shared" si="4"/>
        <v/>
      </c>
      <c r="H615" s="37" t="str">
        <f t="shared" si="5"/>
        <v/>
      </c>
      <c r="I615" s="33" t="s">
        <v>217</v>
      </c>
    </row>
    <row r="616" spans="3:9" x14ac:dyDescent="0.15">
      <c r="C616" s="44">
        <v>42304</v>
      </c>
      <c r="D616" s="32" t="s">
        <v>213</v>
      </c>
      <c r="F616" s="37">
        <v>0.63200000000000001</v>
      </c>
      <c r="G616" s="37" t="str">
        <f t="shared" si="4"/>
        <v/>
      </c>
      <c r="H616" s="37" t="str">
        <f t="shared" si="5"/>
        <v/>
      </c>
      <c r="I616" s="51" t="s">
        <v>200</v>
      </c>
    </row>
    <row r="617" spans="3:9" x14ac:dyDescent="0.15">
      <c r="C617" s="44">
        <v>42304</v>
      </c>
      <c r="D617" s="32" t="s">
        <v>229</v>
      </c>
      <c r="F617" s="37">
        <v>0.65800000000000003</v>
      </c>
      <c r="G617" s="37">
        <f t="shared" si="4"/>
        <v>1</v>
      </c>
      <c r="H617" s="37">
        <f t="shared" si="5"/>
        <v>1.2</v>
      </c>
      <c r="I617" s="51" t="s">
        <v>234</v>
      </c>
    </row>
    <row r="618" spans="3:9" x14ac:dyDescent="0.15">
      <c r="C618" s="44">
        <v>42304</v>
      </c>
      <c r="D618" s="32" t="s">
        <v>214</v>
      </c>
      <c r="F618" s="37">
        <v>0.624</v>
      </c>
      <c r="G618" s="37">
        <f t="shared" si="4"/>
        <v>1</v>
      </c>
      <c r="H618" s="37">
        <f t="shared" si="5"/>
        <v>1.2</v>
      </c>
      <c r="I618" s="51" t="s">
        <v>200</v>
      </c>
    </row>
    <row r="619" spans="3:9" x14ac:dyDescent="0.15">
      <c r="C619" s="44">
        <v>42312</v>
      </c>
      <c r="D619" s="32" t="s">
        <v>256</v>
      </c>
      <c r="F619" s="37">
        <v>0.54800000000000004</v>
      </c>
      <c r="G619" s="37">
        <f t="shared" si="4"/>
        <v>1</v>
      </c>
      <c r="H619" s="37">
        <f t="shared" si="5"/>
        <v>1.2</v>
      </c>
      <c r="I619" s="51" t="s">
        <v>261</v>
      </c>
    </row>
    <row r="620" spans="3:9" x14ac:dyDescent="0.15">
      <c r="C620" s="44">
        <v>42312</v>
      </c>
      <c r="D620" s="32" t="s">
        <v>249</v>
      </c>
      <c r="F620" s="37">
        <v>0.61199999999999999</v>
      </c>
      <c r="G620" s="37" t="str">
        <f t="shared" si="4"/>
        <v/>
      </c>
      <c r="H620" s="37" t="str">
        <f t="shared" si="5"/>
        <v/>
      </c>
      <c r="I620" s="33" t="s">
        <v>200</v>
      </c>
    </row>
    <row r="621" spans="3:9" x14ac:dyDescent="0.15">
      <c r="C621" s="44">
        <v>42312</v>
      </c>
      <c r="D621" s="32" t="s">
        <v>250</v>
      </c>
      <c r="F621" s="37">
        <v>0.61</v>
      </c>
      <c r="G621" s="37" t="str">
        <f t="shared" si="4"/>
        <v/>
      </c>
      <c r="H621" s="37" t="str">
        <f t="shared" si="5"/>
        <v/>
      </c>
      <c r="I621" s="33" t="s">
        <v>200</v>
      </c>
    </row>
    <row r="622" spans="3:9" x14ac:dyDescent="0.15">
      <c r="C622" s="44">
        <v>42312</v>
      </c>
      <c r="D622" s="32" t="s">
        <v>254</v>
      </c>
      <c r="F622" s="37">
        <v>0.86899999999999999</v>
      </c>
      <c r="G622" s="37">
        <f t="shared" si="4"/>
        <v>1</v>
      </c>
      <c r="H622" s="37">
        <f t="shared" si="5"/>
        <v>1.2</v>
      </c>
      <c r="I622" s="51" t="s">
        <v>261</v>
      </c>
    </row>
    <row r="623" spans="3:9" x14ac:dyDescent="0.15">
      <c r="C623" s="44">
        <v>42312</v>
      </c>
      <c r="D623" s="32" t="s">
        <v>260</v>
      </c>
      <c r="F623" s="37">
        <v>0.65300000000000002</v>
      </c>
      <c r="G623" s="37">
        <f t="shared" si="4"/>
        <v>1</v>
      </c>
      <c r="H623" s="37">
        <f t="shared" si="5"/>
        <v>1.2</v>
      </c>
      <c r="I623" s="51" t="s">
        <v>261</v>
      </c>
    </row>
    <row r="624" spans="3:9" x14ac:dyDescent="0.15">
      <c r="C624" s="44">
        <v>42312</v>
      </c>
      <c r="D624" s="32" t="s">
        <v>258</v>
      </c>
      <c r="F624" s="37">
        <v>0.66500000000000004</v>
      </c>
      <c r="G624" s="37">
        <f t="shared" si="4"/>
        <v>1</v>
      </c>
      <c r="H624" s="37">
        <f t="shared" si="5"/>
        <v>1.2</v>
      </c>
      <c r="I624" s="51" t="s">
        <v>261</v>
      </c>
    </row>
    <row r="625" spans="3:9" x14ac:dyDescent="0.15">
      <c r="C625" s="44">
        <v>42319</v>
      </c>
      <c r="D625" s="33" t="s">
        <v>259</v>
      </c>
      <c r="F625" s="37">
        <v>0.64800000000000002</v>
      </c>
      <c r="G625" s="37">
        <f t="shared" si="4"/>
        <v>1</v>
      </c>
      <c r="H625" s="37">
        <f t="shared" si="5"/>
        <v>1.2</v>
      </c>
      <c r="I625" s="51" t="s">
        <v>261</v>
      </c>
    </row>
    <row r="626" spans="3:9" x14ac:dyDescent="0.15">
      <c r="C626" s="44">
        <v>42319</v>
      </c>
      <c r="D626" s="33" t="s">
        <v>255</v>
      </c>
      <c r="F626" s="37">
        <v>0.55200000000000005</v>
      </c>
      <c r="G626" s="37">
        <f t="shared" si="4"/>
        <v>1</v>
      </c>
      <c r="H626" s="37">
        <f t="shared" si="5"/>
        <v>1.2</v>
      </c>
      <c r="I626" s="51" t="s">
        <v>261</v>
      </c>
    </row>
    <row r="627" spans="3:9" x14ac:dyDescent="0.15">
      <c r="C627" s="44">
        <v>42319</v>
      </c>
      <c r="D627" s="32" t="s">
        <v>257</v>
      </c>
      <c r="F627" s="37">
        <v>0.56699999999999995</v>
      </c>
      <c r="G627" s="37">
        <f t="shared" si="4"/>
        <v>1</v>
      </c>
      <c r="H627" s="37">
        <f t="shared" si="5"/>
        <v>1.2</v>
      </c>
      <c r="I627" s="51" t="s">
        <v>261</v>
      </c>
    </row>
    <row r="628" spans="3:9" x14ac:dyDescent="0.15">
      <c r="C628" s="44">
        <v>42319</v>
      </c>
      <c r="D628" s="33" t="s">
        <v>246</v>
      </c>
      <c r="F628" s="37">
        <v>0.751</v>
      </c>
      <c r="G628" s="37" t="str">
        <f t="shared" si="4"/>
        <v/>
      </c>
      <c r="H628" s="37" t="str">
        <f t="shared" si="5"/>
        <v/>
      </c>
      <c r="I628" s="33" t="s">
        <v>200</v>
      </c>
    </row>
    <row r="629" spans="3:9" x14ac:dyDescent="0.15">
      <c r="C629" s="44">
        <v>42319</v>
      </c>
      <c r="D629" s="33" t="s">
        <v>247</v>
      </c>
      <c r="F629" s="37">
        <v>0.65800000000000003</v>
      </c>
      <c r="G629" s="37" t="str">
        <f t="shared" si="4"/>
        <v/>
      </c>
      <c r="H629" s="37" t="str">
        <f t="shared" si="5"/>
        <v/>
      </c>
      <c r="I629" s="33" t="s">
        <v>200</v>
      </c>
    </row>
    <row r="630" spans="3:9" x14ac:dyDescent="0.15">
      <c r="C630" s="44">
        <v>42319</v>
      </c>
      <c r="D630" s="33" t="s">
        <v>248</v>
      </c>
      <c r="F630" s="37">
        <v>0.68600000000000005</v>
      </c>
      <c r="G630" s="37" t="str">
        <f t="shared" si="4"/>
        <v/>
      </c>
      <c r="H630" s="37" t="str">
        <f t="shared" si="5"/>
        <v/>
      </c>
      <c r="I630" s="33" t="s">
        <v>200</v>
      </c>
    </row>
    <row r="631" spans="3:9" x14ac:dyDescent="0.15">
      <c r="C631" s="44">
        <v>42319</v>
      </c>
      <c r="D631" s="32" t="s">
        <v>258</v>
      </c>
      <c r="F631" s="37">
        <v>0.71199999999999997</v>
      </c>
      <c r="G631" s="37">
        <f t="shared" si="4"/>
        <v>1</v>
      </c>
      <c r="H631" s="37">
        <f t="shared" si="5"/>
        <v>1.2</v>
      </c>
      <c r="I631" s="51" t="s">
        <v>261</v>
      </c>
    </row>
    <row r="632" spans="3:9" x14ac:dyDescent="0.15">
      <c r="C632" s="44">
        <v>42319</v>
      </c>
      <c r="D632" s="32" t="s">
        <v>245</v>
      </c>
      <c r="F632" s="37">
        <v>0.82799999999999996</v>
      </c>
      <c r="G632" s="37">
        <f t="shared" si="4"/>
        <v>1</v>
      </c>
      <c r="H632" s="37">
        <f t="shared" si="5"/>
        <v>1.2</v>
      </c>
      <c r="I632" s="33" t="s">
        <v>200</v>
      </c>
    </row>
    <row r="633" spans="3:9" x14ac:dyDescent="0.15">
      <c r="C633" s="44">
        <v>42326</v>
      </c>
      <c r="D633" s="32" t="s">
        <v>256</v>
      </c>
      <c r="F633" s="37">
        <v>0.70399999999999996</v>
      </c>
      <c r="G633" s="37">
        <f t="shared" si="4"/>
        <v>1</v>
      </c>
      <c r="H633" s="37">
        <f t="shared" si="5"/>
        <v>1.2</v>
      </c>
      <c r="I633" s="51" t="s">
        <v>261</v>
      </c>
    </row>
    <row r="634" spans="3:9" x14ac:dyDescent="0.15">
      <c r="C634" s="44">
        <v>42326</v>
      </c>
      <c r="D634" s="32" t="s">
        <v>249</v>
      </c>
      <c r="F634" s="37">
        <v>0.67600000000000005</v>
      </c>
      <c r="G634" s="37" t="str">
        <f t="shared" si="4"/>
        <v/>
      </c>
      <c r="H634" s="37" t="str">
        <f t="shared" si="5"/>
        <v/>
      </c>
      <c r="I634" s="33" t="s">
        <v>200</v>
      </c>
    </row>
    <row r="635" spans="3:9" x14ac:dyDescent="0.15">
      <c r="C635" s="44">
        <v>42326</v>
      </c>
      <c r="D635" s="32" t="s">
        <v>250</v>
      </c>
      <c r="F635" s="37">
        <v>0.68700000000000006</v>
      </c>
      <c r="G635" s="37" t="str">
        <f t="shared" si="4"/>
        <v/>
      </c>
      <c r="H635" s="37" t="str">
        <f t="shared" si="5"/>
        <v/>
      </c>
      <c r="I635" s="33" t="s">
        <v>200</v>
      </c>
    </row>
    <row r="636" spans="3:9" x14ac:dyDescent="0.15">
      <c r="C636" s="44">
        <v>42326</v>
      </c>
      <c r="D636" s="32" t="s">
        <v>254</v>
      </c>
      <c r="F636" s="37">
        <v>0.70299999999999996</v>
      </c>
      <c r="G636" s="37">
        <f t="shared" si="4"/>
        <v>1</v>
      </c>
      <c r="H636" s="37">
        <f t="shared" si="5"/>
        <v>1.2</v>
      </c>
      <c r="I636" s="51" t="s">
        <v>261</v>
      </c>
    </row>
    <row r="637" spans="3:9" x14ac:dyDescent="0.15">
      <c r="C637" s="44">
        <v>42326</v>
      </c>
      <c r="D637" s="32" t="s">
        <v>260</v>
      </c>
      <c r="F637" s="37">
        <v>0.57199999999999995</v>
      </c>
      <c r="G637" s="37">
        <f t="shared" ref="G637:G700" si="6">IF(OR(D637="",D637="Lab1",D637="Lab2",D637="Lab3",D637="Lab4",D637="Lab5",D637="Lab6",D637="Lab7",D637="Lab8",D637="Lab9",D637="Lab10"),"",1)</f>
        <v>1</v>
      </c>
      <c r="H637" s="37">
        <f t="shared" ref="H637:H700" si="7">IF(OR(D637="",D637="Lab1",D637="Lab2",D637="Lab3",D637="Lab4",D637="Lab5",D637="Lab6",D637="Lab7",D637="Lab8",D637="Lab9",D637="Lab10"),"",1.2)</f>
        <v>1.2</v>
      </c>
      <c r="I637" s="51" t="s">
        <v>261</v>
      </c>
    </row>
    <row r="638" spans="3:9" x14ac:dyDescent="0.15">
      <c r="C638" s="44">
        <v>42326</v>
      </c>
      <c r="D638" s="32" t="s">
        <v>258</v>
      </c>
      <c r="F638" s="37">
        <v>0.64800000000000002</v>
      </c>
      <c r="G638" s="37">
        <f t="shared" si="6"/>
        <v>1</v>
      </c>
      <c r="H638" s="37">
        <f t="shared" si="7"/>
        <v>1.2</v>
      </c>
      <c r="I638" s="51" t="s">
        <v>261</v>
      </c>
    </row>
    <row r="639" spans="3:9" x14ac:dyDescent="0.15">
      <c r="C639" s="44">
        <v>42333</v>
      </c>
      <c r="D639" s="32" t="s">
        <v>259</v>
      </c>
      <c r="F639" s="37">
        <v>0.72499999999999998</v>
      </c>
      <c r="G639" s="37">
        <f t="shared" si="6"/>
        <v>1</v>
      </c>
      <c r="H639" s="37">
        <f t="shared" si="7"/>
        <v>1.2</v>
      </c>
      <c r="I639" s="51" t="s">
        <v>261</v>
      </c>
    </row>
    <row r="640" spans="3:9" x14ac:dyDescent="0.15">
      <c r="C640" s="44">
        <v>42333</v>
      </c>
      <c r="D640" s="44" t="s">
        <v>255</v>
      </c>
      <c r="F640" s="37">
        <v>0.70399999999999996</v>
      </c>
      <c r="G640" s="37">
        <f t="shared" si="6"/>
        <v>1</v>
      </c>
      <c r="H640" s="37">
        <f t="shared" si="7"/>
        <v>1.2</v>
      </c>
      <c r="I640" s="51" t="s">
        <v>261</v>
      </c>
    </row>
    <row r="641" spans="3:9" x14ac:dyDescent="0.15">
      <c r="C641" s="44">
        <v>42333</v>
      </c>
      <c r="D641" s="44" t="s">
        <v>257</v>
      </c>
      <c r="F641" s="37">
        <v>0.75600000000000001</v>
      </c>
      <c r="G641" s="37">
        <f t="shared" si="6"/>
        <v>1</v>
      </c>
      <c r="H641" s="37">
        <f t="shared" si="7"/>
        <v>1.2</v>
      </c>
      <c r="I641" s="51" t="s">
        <v>261</v>
      </c>
    </row>
    <row r="642" spans="3:9" x14ac:dyDescent="0.15">
      <c r="C642" s="44">
        <v>42333</v>
      </c>
      <c r="D642" s="32" t="s">
        <v>246</v>
      </c>
      <c r="F642" s="37">
        <v>0.61199999999999999</v>
      </c>
      <c r="G642" s="37" t="str">
        <f t="shared" si="6"/>
        <v/>
      </c>
      <c r="H642" s="37" t="str">
        <f t="shared" si="7"/>
        <v/>
      </c>
      <c r="I642" s="33" t="s">
        <v>200</v>
      </c>
    </row>
    <row r="643" spans="3:9" x14ac:dyDescent="0.15">
      <c r="C643" s="44">
        <v>42333</v>
      </c>
      <c r="D643" s="32" t="s">
        <v>247</v>
      </c>
      <c r="F643" s="37">
        <v>0.60699999999999998</v>
      </c>
      <c r="G643" s="37" t="str">
        <f t="shared" si="6"/>
        <v/>
      </c>
      <c r="H643" s="37" t="str">
        <f t="shared" si="7"/>
        <v/>
      </c>
      <c r="I643" s="33" t="s">
        <v>200</v>
      </c>
    </row>
    <row r="644" spans="3:9" x14ac:dyDescent="0.15">
      <c r="C644" s="44">
        <v>42333</v>
      </c>
      <c r="D644" s="33" t="s">
        <v>248</v>
      </c>
      <c r="F644" s="37">
        <v>0.502</v>
      </c>
      <c r="G644" s="37" t="str">
        <f t="shared" si="6"/>
        <v/>
      </c>
      <c r="H644" s="37" t="str">
        <f t="shared" si="7"/>
        <v/>
      </c>
      <c r="I644" s="33" t="s">
        <v>200</v>
      </c>
    </row>
    <row r="645" spans="3:9" x14ac:dyDescent="0.15">
      <c r="C645" s="44">
        <v>42333</v>
      </c>
      <c r="D645" s="44" t="s">
        <v>258</v>
      </c>
      <c r="F645" s="37">
        <v>0.66800000000000004</v>
      </c>
      <c r="G645" s="37">
        <f t="shared" si="6"/>
        <v>1</v>
      </c>
      <c r="H645" s="37">
        <f t="shared" si="7"/>
        <v>1.2</v>
      </c>
      <c r="I645" s="51" t="s">
        <v>261</v>
      </c>
    </row>
    <row r="646" spans="3:9" x14ac:dyDescent="0.15">
      <c r="C646" s="44">
        <v>42333</v>
      </c>
      <c r="D646" s="33" t="s">
        <v>245</v>
      </c>
      <c r="F646" s="37">
        <v>0.73499999999999999</v>
      </c>
      <c r="G646" s="37">
        <f t="shared" si="6"/>
        <v>1</v>
      </c>
      <c r="H646" s="37">
        <f t="shared" si="7"/>
        <v>1.2</v>
      </c>
      <c r="I646" s="33" t="s">
        <v>200</v>
      </c>
    </row>
    <row r="647" spans="3:9" x14ac:dyDescent="0.15">
      <c r="C647" s="44">
        <v>42339</v>
      </c>
      <c r="D647" s="32" t="s">
        <v>277</v>
      </c>
      <c r="F647" s="37">
        <v>0.95599999999999996</v>
      </c>
      <c r="G647" s="37">
        <f t="shared" si="6"/>
        <v>1</v>
      </c>
      <c r="H647" s="37">
        <f t="shared" si="7"/>
        <v>1.2</v>
      </c>
      <c r="I647" s="51" t="s">
        <v>291</v>
      </c>
    </row>
    <row r="648" spans="3:9" x14ac:dyDescent="0.15">
      <c r="C648" s="44">
        <v>42339</v>
      </c>
      <c r="D648" s="32" t="s">
        <v>285</v>
      </c>
      <c r="F648" s="37">
        <v>0.63700000000000001</v>
      </c>
      <c r="G648" s="37" t="str">
        <f t="shared" si="6"/>
        <v/>
      </c>
      <c r="H648" s="37" t="str">
        <f t="shared" si="7"/>
        <v/>
      </c>
      <c r="I648" s="51" t="s">
        <v>291</v>
      </c>
    </row>
    <row r="649" spans="3:9" x14ac:dyDescent="0.15">
      <c r="C649" s="44">
        <v>42339</v>
      </c>
      <c r="D649" s="32" t="s">
        <v>286</v>
      </c>
      <c r="F649" s="37">
        <v>0.53800000000000003</v>
      </c>
      <c r="G649" s="37" t="str">
        <f t="shared" si="6"/>
        <v/>
      </c>
      <c r="H649" s="37" t="str">
        <f t="shared" si="7"/>
        <v/>
      </c>
      <c r="I649" s="51" t="s">
        <v>291</v>
      </c>
    </row>
    <row r="650" spans="3:9" x14ac:dyDescent="0.15">
      <c r="C650" s="44">
        <v>42339</v>
      </c>
      <c r="D650" s="32" t="s">
        <v>276</v>
      </c>
      <c r="F650" s="37">
        <v>0.85199999999999998</v>
      </c>
      <c r="G650" s="37">
        <f t="shared" si="6"/>
        <v>1</v>
      </c>
      <c r="H650" s="37">
        <f t="shared" si="7"/>
        <v>1.2</v>
      </c>
      <c r="I650" s="51" t="s">
        <v>291</v>
      </c>
    </row>
    <row r="651" spans="3:9" x14ac:dyDescent="0.15">
      <c r="C651" s="44">
        <v>42339</v>
      </c>
      <c r="D651" s="32" t="s">
        <v>284</v>
      </c>
      <c r="F651" s="37">
        <v>0.81</v>
      </c>
      <c r="G651" s="37">
        <f t="shared" si="6"/>
        <v>1</v>
      </c>
      <c r="H651" s="37">
        <f t="shared" si="7"/>
        <v>1.2</v>
      </c>
      <c r="I651" s="51" t="s">
        <v>291</v>
      </c>
    </row>
    <row r="652" spans="3:9" x14ac:dyDescent="0.15">
      <c r="C652" s="44">
        <v>42340</v>
      </c>
      <c r="D652" s="32" t="s">
        <v>278</v>
      </c>
      <c r="F652" s="37">
        <v>0.65700000000000003</v>
      </c>
      <c r="G652" s="37">
        <f t="shared" si="6"/>
        <v>1</v>
      </c>
      <c r="H652" s="37">
        <f t="shared" si="7"/>
        <v>1.2</v>
      </c>
      <c r="I652" s="51" t="s">
        <v>198</v>
      </c>
    </row>
    <row r="653" spans="3:9" x14ac:dyDescent="0.15">
      <c r="C653" s="44">
        <v>42340</v>
      </c>
      <c r="D653" s="32" t="s">
        <v>276</v>
      </c>
      <c r="F653" s="37">
        <v>0.66</v>
      </c>
      <c r="G653" s="37">
        <f t="shared" si="6"/>
        <v>1</v>
      </c>
      <c r="H653" s="37">
        <f t="shared" si="7"/>
        <v>1.2</v>
      </c>
      <c r="I653" s="51" t="s">
        <v>198</v>
      </c>
    </row>
    <row r="654" spans="3:9" x14ac:dyDescent="0.15">
      <c r="C654" s="44">
        <v>42340</v>
      </c>
      <c r="D654" s="32" t="s">
        <v>281</v>
      </c>
      <c r="F654" s="37">
        <v>0.64500000000000002</v>
      </c>
      <c r="G654" s="37">
        <f t="shared" si="6"/>
        <v>1</v>
      </c>
      <c r="H654" s="37">
        <f t="shared" si="7"/>
        <v>1.2</v>
      </c>
      <c r="I654" s="51" t="s">
        <v>198</v>
      </c>
    </row>
    <row r="655" spans="3:9" x14ac:dyDescent="0.15">
      <c r="C655" s="44">
        <v>42340</v>
      </c>
      <c r="D655" s="33" t="s">
        <v>282</v>
      </c>
      <c r="F655" s="37">
        <v>0.70399999999999996</v>
      </c>
      <c r="G655" s="37">
        <f t="shared" si="6"/>
        <v>1</v>
      </c>
      <c r="H655" s="37">
        <f t="shared" si="7"/>
        <v>1.2</v>
      </c>
      <c r="I655" s="51" t="s">
        <v>198</v>
      </c>
    </row>
    <row r="656" spans="3:9" x14ac:dyDescent="0.15">
      <c r="C656" s="42">
        <v>42347</v>
      </c>
      <c r="D656" s="24" t="s">
        <v>280</v>
      </c>
      <c r="F656" s="37">
        <v>0.63300000000000001</v>
      </c>
      <c r="G656" s="37">
        <f t="shared" si="6"/>
        <v>1</v>
      </c>
      <c r="H656" s="37">
        <f t="shared" si="7"/>
        <v>1.2</v>
      </c>
      <c r="I656" s="51" t="s">
        <v>198</v>
      </c>
    </row>
    <row r="657" spans="3:9" x14ac:dyDescent="0.15">
      <c r="C657" s="42">
        <v>42347</v>
      </c>
      <c r="D657" s="24" t="s">
        <v>277</v>
      </c>
      <c r="F657" s="37">
        <v>0.75</v>
      </c>
      <c r="G657" s="37">
        <f t="shared" si="6"/>
        <v>1</v>
      </c>
      <c r="H657" s="37">
        <f t="shared" si="7"/>
        <v>1.2</v>
      </c>
      <c r="I657" s="51" t="s">
        <v>198</v>
      </c>
    </row>
    <row r="658" spans="3:9" x14ac:dyDescent="0.15">
      <c r="C658" s="42">
        <v>42347</v>
      </c>
      <c r="D658" s="24" t="s">
        <v>279</v>
      </c>
      <c r="F658" s="37">
        <v>0.65300000000000002</v>
      </c>
      <c r="G658" s="37">
        <f t="shared" si="6"/>
        <v>1</v>
      </c>
      <c r="H658" s="37">
        <f t="shared" si="7"/>
        <v>1.2</v>
      </c>
      <c r="I658" s="51" t="s">
        <v>198</v>
      </c>
    </row>
    <row r="659" spans="3:9" x14ac:dyDescent="0.15">
      <c r="C659" s="44">
        <v>42347</v>
      </c>
      <c r="D659" s="32" t="s">
        <v>287</v>
      </c>
      <c r="F659" s="37">
        <v>0.59</v>
      </c>
      <c r="G659" s="37" t="str">
        <f t="shared" si="6"/>
        <v/>
      </c>
      <c r="H659" s="37" t="str">
        <f t="shared" si="7"/>
        <v/>
      </c>
      <c r="I659" s="51" t="s">
        <v>291</v>
      </c>
    </row>
    <row r="660" spans="3:9" x14ac:dyDescent="0.15">
      <c r="C660" s="44">
        <v>42347</v>
      </c>
      <c r="D660" s="32" t="s">
        <v>288</v>
      </c>
      <c r="F660" s="37">
        <v>0.64500000000000002</v>
      </c>
      <c r="G660" s="37" t="str">
        <f t="shared" si="6"/>
        <v/>
      </c>
      <c r="H660" s="37" t="str">
        <f t="shared" si="7"/>
        <v/>
      </c>
      <c r="I660" s="51" t="s">
        <v>291</v>
      </c>
    </row>
    <row r="661" spans="3:9" x14ac:dyDescent="0.15">
      <c r="C661" s="44">
        <v>42347</v>
      </c>
      <c r="D661" s="32" t="s">
        <v>289</v>
      </c>
      <c r="F661" s="37">
        <v>0.81399999999999995</v>
      </c>
      <c r="G661" s="37" t="str">
        <f t="shared" si="6"/>
        <v/>
      </c>
      <c r="H661" s="37" t="str">
        <f t="shared" si="7"/>
        <v/>
      </c>
      <c r="I661" s="51" t="s">
        <v>291</v>
      </c>
    </row>
    <row r="662" spans="3:9" x14ac:dyDescent="0.15">
      <c r="C662" s="42">
        <v>42347</v>
      </c>
      <c r="D662" s="51" t="s">
        <v>282</v>
      </c>
      <c r="F662" s="37">
        <v>0.66700000000000004</v>
      </c>
      <c r="G662" s="37">
        <f t="shared" si="6"/>
        <v>1</v>
      </c>
      <c r="H662" s="37">
        <f t="shared" si="7"/>
        <v>1.2</v>
      </c>
      <c r="I662" s="51" t="s">
        <v>198</v>
      </c>
    </row>
    <row r="663" spans="3:9" x14ac:dyDescent="0.15">
      <c r="C663" s="44">
        <v>42347</v>
      </c>
      <c r="D663" s="32" t="s">
        <v>290</v>
      </c>
      <c r="F663" s="37">
        <v>0.70499999999999996</v>
      </c>
      <c r="G663" s="37">
        <f t="shared" si="6"/>
        <v>1</v>
      </c>
      <c r="H663" s="37">
        <f t="shared" si="7"/>
        <v>1.2</v>
      </c>
      <c r="I663" s="51" t="s">
        <v>291</v>
      </c>
    </row>
    <row r="664" spans="3:9" x14ac:dyDescent="0.15">
      <c r="C664" s="44">
        <v>42352</v>
      </c>
      <c r="D664" s="32" t="s">
        <v>290</v>
      </c>
      <c r="F664" s="37">
        <v>0.68600000000000005</v>
      </c>
      <c r="G664" s="37">
        <f t="shared" si="6"/>
        <v>1</v>
      </c>
      <c r="H664" s="37">
        <f t="shared" si="7"/>
        <v>1.2</v>
      </c>
      <c r="I664" s="33" t="s">
        <v>292</v>
      </c>
    </row>
    <row r="665" spans="3:9" x14ac:dyDescent="0.15">
      <c r="C665" s="44">
        <v>42354</v>
      </c>
      <c r="D665" s="32" t="s">
        <v>278</v>
      </c>
      <c r="F665" s="37">
        <v>0.57799999999999996</v>
      </c>
      <c r="G665" s="37">
        <f t="shared" si="6"/>
        <v>1</v>
      </c>
      <c r="H665" s="37">
        <f t="shared" si="7"/>
        <v>1.2</v>
      </c>
      <c r="I665" s="51" t="s">
        <v>198</v>
      </c>
    </row>
    <row r="666" spans="3:9" x14ac:dyDescent="0.15">
      <c r="C666" s="44">
        <v>42354</v>
      </c>
      <c r="D666" s="32" t="s">
        <v>285</v>
      </c>
      <c r="F666" s="37">
        <v>0.67500000000000004</v>
      </c>
      <c r="G666" s="37" t="str">
        <f t="shared" si="6"/>
        <v/>
      </c>
      <c r="H666" s="37" t="str">
        <f t="shared" si="7"/>
        <v/>
      </c>
      <c r="I666" s="51" t="s">
        <v>291</v>
      </c>
    </row>
    <row r="667" spans="3:9" x14ac:dyDescent="0.15">
      <c r="C667" s="44">
        <v>42354</v>
      </c>
      <c r="D667" s="32" t="s">
        <v>286</v>
      </c>
      <c r="F667" s="37">
        <v>0.48899999999999999</v>
      </c>
      <c r="G667" s="37" t="str">
        <f t="shared" si="6"/>
        <v/>
      </c>
      <c r="H667" s="37" t="str">
        <f t="shared" si="7"/>
        <v/>
      </c>
      <c r="I667" s="51" t="s">
        <v>291</v>
      </c>
    </row>
    <row r="668" spans="3:9" x14ac:dyDescent="0.15">
      <c r="C668" s="44">
        <v>42354</v>
      </c>
      <c r="D668" s="32" t="s">
        <v>276</v>
      </c>
      <c r="F668" s="37">
        <v>0.69599999999999995</v>
      </c>
      <c r="G668" s="37">
        <f t="shared" si="6"/>
        <v>1</v>
      </c>
      <c r="H668" s="37">
        <f t="shared" si="7"/>
        <v>1.2</v>
      </c>
      <c r="I668" s="51" t="s">
        <v>198</v>
      </c>
    </row>
    <row r="669" spans="3:9" x14ac:dyDescent="0.15">
      <c r="C669" s="44">
        <v>42354</v>
      </c>
      <c r="D669" s="32" t="s">
        <v>281</v>
      </c>
      <c r="F669" s="37">
        <v>0.71499999999999997</v>
      </c>
      <c r="G669" s="37">
        <f t="shared" si="6"/>
        <v>1</v>
      </c>
      <c r="H669" s="37">
        <f t="shared" si="7"/>
        <v>1.2</v>
      </c>
      <c r="I669" s="51" t="s">
        <v>198</v>
      </c>
    </row>
    <row r="670" spans="3:9" x14ac:dyDescent="0.15">
      <c r="C670" s="44">
        <v>42354</v>
      </c>
      <c r="D670" s="32" t="s">
        <v>282</v>
      </c>
      <c r="F670" s="37">
        <v>0.71299999999999997</v>
      </c>
      <c r="G670" s="37">
        <f t="shared" si="6"/>
        <v>1</v>
      </c>
      <c r="H670" s="37">
        <f t="shared" si="7"/>
        <v>1.2</v>
      </c>
      <c r="I670" s="51" t="s">
        <v>198</v>
      </c>
    </row>
    <row r="671" spans="3:9" x14ac:dyDescent="0.15">
      <c r="C671" s="44">
        <v>42361</v>
      </c>
      <c r="D671" s="32" t="s">
        <v>280</v>
      </c>
      <c r="F671" s="37">
        <v>0.80500000000000005</v>
      </c>
      <c r="G671" s="37">
        <f t="shared" si="6"/>
        <v>1</v>
      </c>
      <c r="H671" s="37">
        <f t="shared" si="7"/>
        <v>1.2</v>
      </c>
      <c r="I671" s="51" t="s">
        <v>198</v>
      </c>
    </row>
    <row r="672" spans="3:9" x14ac:dyDescent="0.15">
      <c r="C672" s="44">
        <v>42361</v>
      </c>
      <c r="D672" s="32" t="s">
        <v>277</v>
      </c>
      <c r="F672" s="37">
        <v>0.626</v>
      </c>
      <c r="G672" s="37">
        <f t="shared" si="6"/>
        <v>1</v>
      </c>
      <c r="H672" s="37">
        <f t="shared" si="7"/>
        <v>1.2</v>
      </c>
      <c r="I672" s="51" t="s">
        <v>198</v>
      </c>
    </row>
    <row r="673" spans="3:9" x14ac:dyDescent="0.15">
      <c r="C673" s="44">
        <v>42361</v>
      </c>
      <c r="D673" s="32" t="s">
        <v>279</v>
      </c>
      <c r="F673" s="37">
        <v>0.78900000000000003</v>
      </c>
      <c r="G673" s="37">
        <f t="shared" si="6"/>
        <v>1</v>
      </c>
      <c r="H673" s="37">
        <f t="shared" si="7"/>
        <v>1.2</v>
      </c>
      <c r="I673" s="51" t="s">
        <v>198</v>
      </c>
    </row>
    <row r="674" spans="3:9" x14ac:dyDescent="0.15">
      <c r="C674" s="44">
        <v>42361</v>
      </c>
      <c r="D674" s="32" t="s">
        <v>287</v>
      </c>
      <c r="F674" s="37">
        <v>0.64200000000000002</v>
      </c>
      <c r="G674" s="37" t="str">
        <f t="shared" si="6"/>
        <v/>
      </c>
      <c r="H674" s="37" t="str">
        <f t="shared" si="7"/>
        <v/>
      </c>
      <c r="I674" s="51" t="s">
        <v>291</v>
      </c>
    </row>
    <row r="675" spans="3:9" x14ac:dyDescent="0.15">
      <c r="C675" s="44">
        <v>42361</v>
      </c>
      <c r="D675" s="32" t="s">
        <v>288</v>
      </c>
      <c r="F675" s="37">
        <v>0.61399999999999999</v>
      </c>
      <c r="G675" s="37" t="str">
        <f t="shared" si="6"/>
        <v/>
      </c>
      <c r="H675" s="37" t="str">
        <f t="shared" si="7"/>
        <v/>
      </c>
      <c r="I675" s="51" t="s">
        <v>291</v>
      </c>
    </row>
    <row r="676" spans="3:9" x14ac:dyDescent="0.15">
      <c r="C676" s="44">
        <v>42361</v>
      </c>
      <c r="D676" s="32" t="s">
        <v>289</v>
      </c>
      <c r="F676" s="37">
        <v>0.66100000000000003</v>
      </c>
      <c r="G676" s="37" t="str">
        <f t="shared" si="6"/>
        <v/>
      </c>
      <c r="H676" s="37" t="str">
        <f t="shared" si="7"/>
        <v/>
      </c>
      <c r="I676" s="51" t="s">
        <v>291</v>
      </c>
    </row>
    <row r="677" spans="3:9" x14ac:dyDescent="0.15">
      <c r="C677" s="44">
        <v>42361</v>
      </c>
      <c r="D677" s="32" t="s">
        <v>282</v>
      </c>
      <c r="F677" s="37">
        <v>0.80800000000000005</v>
      </c>
      <c r="G677" s="37">
        <f t="shared" si="6"/>
        <v>1</v>
      </c>
      <c r="H677" s="37">
        <f t="shared" si="7"/>
        <v>1.2</v>
      </c>
      <c r="I677" s="51" t="s">
        <v>198</v>
      </c>
    </row>
    <row r="678" spans="3:9" x14ac:dyDescent="0.15">
      <c r="C678" s="44">
        <v>42361</v>
      </c>
      <c r="D678" s="32" t="s">
        <v>290</v>
      </c>
      <c r="F678" s="37">
        <v>0.77400000000000002</v>
      </c>
      <c r="G678" s="37">
        <f t="shared" si="6"/>
        <v>1</v>
      </c>
      <c r="H678" s="37">
        <f t="shared" si="7"/>
        <v>1.2</v>
      </c>
      <c r="I678" s="51" t="s">
        <v>291</v>
      </c>
    </row>
    <row r="679" spans="3:9" x14ac:dyDescent="0.15">
      <c r="C679" s="44">
        <v>42367</v>
      </c>
      <c r="D679" s="32" t="s">
        <v>278</v>
      </c>
      <c r="F679" s="37">
        <v>0.70299999999999996</v>
      </c>
      <c r="G679" s="37">
        <f t="shared" si="6"/>
        <v>1</v>
      </c>
      <c r="H679" s="37">
        <f t="shared" si="7"/>
        <v>1.2</v>
      </c>
      <c r="I679" s="51" t="s">
        <v>198</v>
      </c>
    </row>
    <row r="680" spans="3:9" x14ac:dyDescent="0.15">
      <c r="C680" s="44">
        <v>42367</v>
      </c>
      <c r="D680" s="32" t="s">
        <v>276</v>
      </c>
      <c r="F680" s="37">
        <v>0.7</v>
      </c>
      <c r="G680" s="37">
        <f t="shared" si="6"/>
        <v>1</v>
      </c>
      <c r="H680" s="37">
        <f t="shared" si="7"/>
        <v>1.2</v>
      </c>
      <c r="I680" s="51" t="s">
        <v>198</v>
      </c>
    </row>
    <row r="681" spans="3:9" x14ac:dyDescent="0.15">
      <c r="C681" s="44">
        <v>42367</v>
      </c>
      <c r="D681" s="32" t="s">
        <v>281</v>
      </c>
      <c r="F681" s="37">
        <v>0.68200000000000005</v>
      </c>
      <c r="G681" s="37">
        <f t="shared" si="6"/>
        <v>1</v>
      </c>
      <c r="H681" s="37">
        <f t="shared" si="7"/>
        <v>1.2</v>
      </c>
      <c r="I681" s="51" t="s">
        <v>198</v>
      </c>
    </row>
    <row r="682" spans="3:9" x14ac:dyDescent="0.15">
      <c r="C682" s="44">
        <v>42367</v>
      </c>
      <c r="D682" s="32" t="s">
        <v>282</v>
      </c>
      <c r="F682" s="37">
        <v>0.748</v>
      </c>
      <c r="G682" s="37">
        <f t="shared" si="6"/>
        <v>1</v>
      </c>
      <c r="H682" s="37">
        <f t="shared" si="7"/>
        <v>1.2</v>
      </c>
      <c r="I682" s="51" t="s">
        <v>198</v>
      </c>
    </row>
    <row r="683" spans="3:9" x14ac:dyDescent="0.15">
      <c r="C683" s="44">
        <v>42368</v>
      </c>
      <c r="D683" s="32" t="s">
        <v>285</v>
      </c>
      <c r="F683" s="37">
        <v>0.65700000000000003</v>
      </c>
      <c r="G683" s="37" t="str">
        <f t="shared" si="6"/>
        <v/>
      </c>
      <c r="H683" s="37" t="str">
        <f t="shared" si="7"/>
        <v/>
      </c>
      <c r="I683" s="51" t="s">
        <v>291</v>
      </c>
    </row>
    <row r="684" spans="3:9" x14ac:dyDescent="0.15">
      <c r="C684" s="44">
        <v>42368</v>
      </c>
      <c r="D684" s="32" t="s">
        <v>286</v>
      </c>
      <c r="F684" s="37">
        <v>0.63</v>
      </c>
      <c r="G684" s="37" t="str">
        <f t="shared" si="6"/>
        <v/>
      </c>
      <c r="H684" s="37" t="str">
        <f t="shared" si="7"/>
        <v/>
      </c>
      <c r="I684" s="51" t="s">
        <v>291</v>
      </c>
    </row>
    <row r="685" spans="3:9" x14ac:dyDescent="0.15">
      <c r="C685" s="44">
        <v>42375</v>
      </c>
      <c r="D685" s="33" t="s">
        <v>161</v>
      </c>
      <c r="F685" s="37">
        <v>0.74</v>
      </c>
      <c r="G685" s="37" t="str">
        <f t="shared" si="6"/>
        <v/>
      </c>
      <c r="H685" s="37" t="str">
        <f t="shared" si="7"/>
        <v/>
      </c>
      <c r="I685" s="51" t="s">
        <v>200</v>
      </c>
    </row>
    <row r="686" spans="3:9" x14ac:dyDescent="0.15">
      <c r="C686" s="44">
        <v>42375</v>
      </c>
      <c r="D686" s="33" t="s">
        <v>162</v>
      </c>
      <c r="F686" s="37">
        <v>0.69099999999999995</v>
      </c>
      <c r="G686" s="37" t="str">
        <f t="shared" si="6"/>
        <v/>
      </c>
      <c r="H686" s="37" t="str">
        <f t="shared" si="7"/>
        <v/>
      </c>
      <c r="I686" s="51" t="s">
        <v>200</v>
      </c>
    </row>
    <row r="687" spans="3:9" x14ac:dyDescent="0.15">
      <c r="C687" s="44">
        <v>42375</v>
      </c>
      <c r="D687" s="33" t="s">
        <v>170</v>
      </c>
      <c r="F687" s="37">
        <v>0.69799999999999995</v>
      </c>
      <c r="G687" s="37" t="str">
        <f t="shared" si="6"/>
        <v/>
      </c>
      <c r="H687" s="37" t="str">
        <f t="shared" si="7"/>
        <v/>
      </c>
      <c r="I687" s="51" t="s">
        <v>200</v>
      </c>
    </row>
    <row r="688" spans="3:9" x14ac:dyDescent="0.15">
      <c r="C688" s="44">
        <v>42375</v>
      </c>
      <c r="D688" s="33" t="s">
        <v>153</v>
      </c>
      <c r="F688" s="37">
        <v>0.70699999999999996</v>
      </c>
      <c r="G688" s="37">
        <f t="shared" si="6"/>
        <v>1</v>
      </c>
      <c r="H688" s="37">
        <f t="shared" si="7"/>
        <v>1.2</v>
      </c>
      <c r="I688" s="51" t="s">
        <v>200</v>
      </c>
    </row>
    <row r="689" spans="3:9" x14ac:dyDescent="0.15">
      <c r="C689" s="44">
        <v>42376</v>
      </c>
      <c r="D689" s="33" t="s">
        <v>308</v>
      </c>
      <c r="F689" s="37">
        <v>0.68700000000000006</v>
      </c>
      <c r="G689" s="37">
        <f t="shared" si="6"/>
        <v>1</v>
      </c>
      <c r="H689" s="37">
        <f t="shared" si="7"/>
        <v>1.2</v>
      </c>
      <c r="I689" s="51" t="s">
        <v>198</v>
      </c>
    </row>
    <row r="690" spans="3:9" x14ac:dyDescent="0.15">
      <c r="C690" s="44">
        <v>42376</v>
      </c>
      <c r="D690" s="33" t="s">
        <v>304</v>
      </c>
      <c r="F690" s="37">
        <v>0.70399999999999996</v>
      </c>
      <c r="G690" s="37">
        <f t="shared" si="6"/>
        <v>1</v>
      </c>
      <c r="H690" s="37">
        <f t="shared" si="7"/>
        <v>1.2</v>
      </c>
      <c r="I690" s="51" t="s">
        <v>198</v>
      </c>
    </row>
    <row r="691" spans="3:9" x14ac:dyDescent="0.15">
      <c r="C691" s="44">
        <v>42376</v>
      </c>
      <c r="D691" s="33" t="s">
        <v>306</v>
      </c>
      <c r="F691" s="37">
        <v>0.71699999999999997</v>
      </c>
      <c r="G691" s="37">
        <f t="shared" si="6"/>
        <v>1</v>
      </c>
      <c r="H691" s="37">
        <f t="shared" si="7"/>
        <v>1.2</v>
      </c>
      <c r="I691" s="51" t="s">
        <v>198</v>
      </c>
    </row>
    <row r="692" spans="3:9" x14ac:dyDescent="0.15">
      <c r="C692" s="44">
        <v>42376</v>
      </c>
      <c r="D692" s="33" t="s">
        <v>307</v>
      </c>
      <c r="F692" s="37">
        <v>0.66500000000000004</v>
      </c>
      <c r="G692" s="37">
        <f t="shared" si="6"/>
        <v>1</v>
      </c>
      <c r="H692" s="37">
        <f t="shared" si="7"/>
        <v>1.2</v>
      </c>
      <c r="I692" s="51" t="s">
        <v>198</v>
      </c>
    </row>
    <row r="693" spans="3:9" x14ac:dyDescent="0.15">
      <c r="C693" s="44">
        <v>42382</v>
      </c>
      <c r="D693" s="33" t="s">
        <v>183</v>
      </c>
      <c r="F693" s="37">
        <v>0.73499999999999999</v>
      </c>
      <c r="G693" s="37" t="str">
        <f t="shared" si="6"/>
        <v/>
      </c>
      <c r="H693" s="37" t="str">
        <f t="shared" si="7"/>
        <v/>
      </c>
      <c r="I693" s="51" t="s">
        <v>200</v>
      </c>
    </row>
    <row r="694" spans="3:9" x14ac:dyDescent="0.15">
      <c r="C694" s="44">
        <v>42382</v>
      </c>
      <c r="D694" s="33" t="s">
        <v>169</v>
      </c>
      <c r="F694" s="37">
        <v>0.63500000000000001</v>
      </c>
      <c r="G694" s="37" t="str">
        <f t="shared" si="6"/>
        <v/>
      </c>
      <c r="H694" s="37" t="str">
        <f t="shared" si="7"/>
        <v/>
      </c>
      <c r="I694" s="51" t="s">
        <v>200</v>
      </c>
    </row>
    <row r="695" spans="3:9" x14ac:dyDescent="0.15">
      <c r="C695" s="44">
        <v>42383</v>
      </c>
      <c r="D695" s="33" t="s">
        <v>305</v>
      </c>
      <c r="F695" s="37">
        <v>0.871</v>
      </c>
      <c r="G695" s="37">
        <f t="shared" si="6"/>
        <v>1</v>
      </c>
      <c r="H695" s="37">
        <f t="shared" si="7"/>
        <v>1.2</v>
      </c>
      <c r="I695" s="51" t="s">
        <v>198</v>
      </c>
    </row>
    <row r="696" spans="3:9" x14ac:dyDescent="0.15">
      <c r="C696" s="44">
        <v>42383</v>
      </c>
      <c r="D696" s="33" t="s">
        <v>303</v>
      </c>
      <c r="F696" s="37">
        <v>0.77900000000000003</v>
      </c>
      <c r="G696" s="37">
        <f t="shared" si="6"/>
        <v>1</v>
      </c>
      <c r="H696" s="37">
        <f t="shared" si="7"/>
        <v>1.2</v>
      </c>
      <c r="I696" s="51" t="s">
        <v>198</v>
      </c>
    </row>
    <row r="697" spans="3:9" x14ac:dyDescent="0.15">
      <c r="C697" s="44">
        <v>42383</v>
      </c>
      <c r="D697" s="32" t="s">
        <v>309</v>
      </c>
      <c r="F697" s="37">
        <v>0.70399999999999996</v>
      </c>
      <c r="G697" s="37">
        <f t="shared" si="6"/>
        <v>1</v>
      </c>
      <c r="H697" s="37">
        <f t="shared" si="7"/>
        <v>1.2</v>
      </c>
      <c r="I697" s="51" t="s">
        <v>198</v>
      </c>
    </row>
    <row r="698" spans="3:9" x14ac:dyDescent="0.15">
      <c r="C698" s="44">
        <v>42383</v>
      </c>
      <c r="D698" s="32" t="s">
        <v>307</v>
      </c>
      <c r="F698" s="37">
        <v>0.66900000000000004</v>
      </c>
      <c r="G698" s="37">
        <f t="shared" si="6"/>
        <v>1</v>
      </c>
      <c r="H698" s="37">
        <f t="shared" si="7"/>
        <v>1.2</v>
      </c>
      <c r="I698" s="51" t="s">
        <v>198</v>
      </c>
    </row>
    <row r="699" spans="3:9" x14ac:dyDescent="0.15">
      <c r="C699" s="44">
        <v>42388</v>
      </c>
      <c r="D699" s="32" t="s">
        <v>161</v>
      </c>
      <c r="F699" s="37">
        <v>0.65400000000000003</v>
      </c>
      <c r="G699" s="37" t="str">
        <f t="shared" si="6"/>
        <v/>
      </c>
      <c r="H699" s="37" t="str">
        <f t="shared" si="7"/>
        <v/>
      </c>
      <c r="I699" s="51" t="s">
        <v>200</v>
      </c>
    </row>
    <row r="700" spans="3:9" x14ac:dyDescent="0.15">
      <c r="C700" s="44">
        <v>42388</v>
      </c>
      <c r="D700" s="32" t="s">
        <v>162</v>
      </c>
      <c r="F700" s="37">
        <v>0.52500000000000002</v>
      </c>
      <c r="G700" s="37" t="str">
        <f t="shared" si="6"/>
        <v/>
      </c>
      <c r="H700" s="37" t="str">
        <f t="shared" si="7"/>
        <v/>
      </c>
      <c r="I700" s="51" t="s">
        <v>200</v>
      </c>
    </row>
    <row r="701" spans="3:9" x14ac:dyDescent="0.15">
      <c r="C701" s="44">
        <v>42388</v>
      </c>
      <c r="D701" s="32" t="s">
        <v>170</v>
      </c>
      <c r="F701" s="37">
        <v>0.88600000000000001</v>
      </c>
      <c r="G701" s="37" t="str">
        <f t="shared" ref="G701:G764" si="8">IF(OR(D701="",D701="Lab1",D701="Lab2",D701="Lab3",D701="Lab4",D701="Lab5",D701="Lab6",D701="Lab7",D701="Lab8",D701="Lab9",D701="Lab10"),"",1)</f>
        <v/>
      </c>
      <c r="H701" s="37" t="str">
        <f t="shared" ref="H701:H764" si="9">IF(OR(D701="",D701="Lab1",D701="Lab2",D701="Lab3",D701="Lab4",D701="Lab5",D701="Lab6",D701="Lab7",D701="Lab8",D701="Lab9",D701="Lab10"),"",1.2)</f>
        <v/>
      </c>
      <c r="I701" s="51" t="s">
        <v>200</v>
      </c>
    </row>
    <row r="702" spans="3:9" x14ac:dyDescent="0.15">
      <c r="C702" s="44">
        <v>42388</v>
      </c>
      <c r="D702" s="32" t="s">
        <v>153</v>
      </c>
      <c r="F702" s="37">
        <v>0.82099999999999995</v>
      </c>
      <c r="G702" s="37">
        <f t="shared" si="8"/>
        <v>1</v>
      </c>
      <c r="H702" s="37">
        <f t="shared" si="9"/>
        <v>1.2</v>
      </c>
      <c r="I702" s="51" t="s">
        <v>200</v>
      </c>
    </row>
    <row r="703" spans="3:9" x14ac:dyDescent="0.15">
      <c r="C703" s="44">
        <v>42390</v>
      </c>
      <c r="D703" s="32" t="s">
        <v>308</v>
      </c>
      <c r="F703" s="37">
        <v>0.78900000000000003</v>
      </c>
      <c r="G703" s="37">
        <f t="shared" si="8"/>
        <v>1</v>
      </c>
      <c r="H703" s="37">
        <f t="shared" si="9"/>
        <v>1.2</v>
      </c>
      <c r="I703" s="51" t="s">
        <v>198</v>
      </c>
    </row>
    <row r="704" spans="3:9" x14ac:dyDescent="0.15">
      <c r="C704" s="44">
        <v>42390</v>
      </c>
      <c r="D704" s="32" t="s">
        <v>304</v>
      </c>
      <c r="F704" s="37">
        <v>0.78800000000000003</v>
      </c>
      <c r="G704" s="37">
        <f t="shared" si="8"/>
        <v>1</v>
      </c>
      <c r="H704" s="37">
        <f t="shared" si="9"/>
        <v>1.2</v>
      </c>
      <c r="I704" s="51" t="s">
        <v>198</v>
      </c>
    </row>
    <row r="705" spans="3:9" x14ac:dyDescent="0.15">
      <c r="C705" s="44">
        <v>42390</v>
      </c>
      <c r="D705" s="32" t="s">
        <v>306</v>
      </c>
      <c r="F705" s="37">
        <v>0.71099999999999997</v>
      </c>
      <c r="G705" s="37">
        <f t="shared" si="8"/>
        <v>1</v>
      </c>
      <c r="H705" s="37">
        <f t="shared" si="9"/>
        <v>1.2</v>
      </c>
      <c r="I705" s="51" t="s">
        <v>198</v>
      </c>
    </row>
    <row r="706" spans="3:9" x14ac:dyDescent="0.15">
      <c r="C706" s="44">
        <v>42390</v>
      </c>
      <c r="D706" s="32" t="s">
        <v>307</v>
      </c>
      <c r="F706" s="37">
        <v>0.76900000000000002</v>
      </c>
      <c r="G706" s="37">
        <f t="shared" si="8"/>
        <v>1</v>
      </c>
      <c r="H706" s="37">
        <f t="shared" si="9"/>
        <v>1.2</v>
      </c>
      <c r="I706" s="51" t="s">
        <v>198</v>
      </c>
    </row>
    <row r="707" spans="3:9" x14ac:dyDescent="0.15">
      <c r="C707" s="44">
        <v>42397</v>
      </c>
      <c r="D707" s="32" t="s">
        <v>305</v>
      </c>
      <c r="F707" s="37">
        <v>0.66600000000000004</v>
      </c>
      <c r="G707" s="37">
        <f t="shared" si="8"/>
        <v>1</v>
      </c>
      <c r="H707" s="37">
        <f t="shared" si="9"/>
        <v>1.2</v>
      </c>
      <c r="I707" s="51" t="s">
        <v>198</v>
      </c>
    </row>
    <row r="708" spans="3:9" x14ac:dyDescent="0.15">
      <c r="C708" s="44">
        <v>42397</v>
      </c>
      <c r="D708" s="32" t="s">
        <v>183</v>
      </c>
      <c r="F708" s="37">
        <v>0.497</v>
      </c>
      <c r="G708" s="37" t="str">
        <f t="shared" si="8"/>
        <v/>
      </c>
      <c r="H708" s="37" t="str">
        <f t="shared" si="9"/>
        <v/>
      </c>
      <c r="I708" s="51" t="s">
        <v>200</v>
      </c>
    </row>
    <row r="709" spans="3:9" x14ac:dyDescent="0.15">
      <c r="C709" s="44">
        <v>42397</v>
      </c>
      <c r="D709" s="32" t="s">
        <v>169</v>
      </c>
      <c r="F709" s="37">
        <v>0.51500000000000001</v>
      </c>
      <c r="G709" s="37" t="str">
        <f t="shared" si="8"/>
        <v/>
      </c>
      <c r="H709" s="37" t="str">
        <f t="shared" si="9"/>
        <v/>
      </c>
      <c r="I709" s="51" t="s">
        <v>200</v>
      </c>
    </row>
    <row r="710" spans="3:9" x14ac:dyDescent="0.15">
      <c r="C710" s="44">
        <v>42397</v>
      </c>
      <c r="D710" s="32" t="s">
        <v>303</v>
      </c>
      <c r="F710" s="37">
        <v>0.753</v>
      </c>
      <c r="G710" s="37">
        <f t="shared" si="8"/>
        <v>1</v>
      </c>
      <c r="H710" s="37">
        <f t="shared" si="9"/>
        <v>1.2</v>
      </c>
      <c r="I710" s="51" t="s">
        <v>198</v>
      </c>
    </row>
    <row r="711" spans="3:9" x14ac:dyDescent="0.15">
      <c r="C711" s="44">
        <v>42397</v>
      </c>
      <c r="D711" s="32" t="s">
        <v>309</v>
      </c>
      <c r="F711" s="37">
        <v>0.70199999999999996</v>
      </c>
      <c r="G711" s="37">
        <f t="shared" si="8"/>
        <v>1</v>
      </c>
      <c r="H711" s="37">
        <f t="shared" si="9"/>
        <v>1.2</v>
      </c>
      <c r="I711" s="51" t="s">
        <v>198</v>
      </c>
    </row>
    <row r="712" spans="3:9" x14ac:dyDescent="0.15">
      <c r="C712" s="44">
        <v>42397</v>
      </c>
      <c r="D712" s="32" t="s">
        <v>307</v>
      </c>
      <c r="F712" s="37">
        <v>0.71599999999999997</v>
      </c>
      <c r="G712" s="37">
        <f t="shared" si="8"/>
        <v>1</v>
      </c>
      <c r="H712" s="37">
        <f t="shared" si="9"/>
        <v>1.2</v>
      </c>
      <c r="I712" s="51" t="s">
        <v>198</v>
      </c>
    </row>
    <row r="713" spans="3:9" x14ac:dyDescent="0.15">
      <c r="C713" s="44">
        <v>42404</v>
      </c>
      <c r="D713" s="32" t="s">
        <v>324</v>
      </c>
      <c r="F713" s="37">
        <v>0.86</v>
      </c>
      <c r="G713" s="37">
        <f t="shared" si="8"/>
        <v>1</v>
      </c>
      <c r="H713" s="37">
        <f t="shared" si="9"/>
        <v>1.2</v>
      </c>
      <c r="I713" s="51" t="s">
        <v>198</v>
      </c>
    </row>
    <row r="714" spans="3:9" x14ac:dyDescent="0.15">
      <c r="C714" s="44">
        <v>42404</v>
      </c>
      <c r="D714" s="33" t="s">
        <v>320</v>
      </c>
      <c r="F714" s="37">
        <v>0.86</v>
      </c>
      <c r="G714" s="37">
        <f t="shared" si="8"/>
        <v>1</v>
      </c>
      <c r="H714" s="37">
        <f t="shared" si="9"/>
        <v>1.2</v>
      </c>
      <c r="I714" s="51" t="s">
        <v>198</v>
      </c>
    </row>
    <row r="715" spans="3:9" x14ac:dyDescent="0.15">
      <c r="C715" s="44">
        <v>42404</v>
      </c>
      <c r="D715" s="33" t="s">
        <v>322</v>
      </c>
      <c r="F715" s="37">
        <v>0.81200000000000006</v>
      </c>
      <c r="G715" s="37">
        <f t="shared" si="8"/>
        <v>1</v>
      </c>
      <c r="H715" s="37">
        <f t="shared" si="9"/>
        <v>1.2</v>
      </c>
      <c r="I715" s="51" t="s">
        <v>198</v>
      </c>
    </row>
    <row r="716" spans="3:9" x14ac:dyDescent="0.15">
      <c r="C716" s="44">
        <v>42404</v>
      </c>
      <c r="D716" s="33" t="s">
        <v>313</v>
      </c>
      <c r="F716" s="37">
        <v>0.73599999999999999</v>
      </c>
      <c r="G716" s="37" t="str">
        <f t="shared" si="8"/>
        <v/>
      </c>
      <c r="H716" s="37" t="str">
        <f t="shared" si="9"/>
        <v/>
      </c>
      <c r="I716" s="33" t="s">
        <v>200</v>
      </c>
    </row>
    <row r="717" spans="3:9" x14ac:dyDescent="0.15">
      <c r="C717" s="44">
        <v>42404</v>
      </c>
      <c r="D717" s="32" t="s">
        <v>162</v>
      </c>
      <c r="F717" s="37">
        <v>0.70199999999999996</v>
      </c>
      <c r="G717" s="37" t="str">
        <f t="shared" si="8"/>
        <v/>
      </c>
      <c r="H717" s="37" t="str">
        <f t="shared" si="9"/>
        <v/>
      </c>
      <c r="I717" s="33" t="s">
        <v>200</v>
      </c>
    </row>
    <row r="718" spans="3:9" x14ac:dyDescent="0.15">
      <c r="C718" s="44">
        <v>42404</v>
      </c>
      <c r="D718" s="32" t="s">
        <v>170</v>
      </c>
      <c r="F718" s="37">
        <v>0.752</v>
      </c>
      <c r="G718" s="37" t="str">
        <f t="shared" si="8"/>
        <v/>
      </c>
      <c r="H718" s="37" t="str">
        <f t="shared" si="9"/>
        <v/>
      </c>
      <c r="I718" s="33" t="s">
        <v>200</v>
      </c>
    </row>
    <row r="719" spans="3:9" x14ac:dyDescent="0.15">
      <c r="C719" s="44">
        <v>42404</v>
      </c>
      <c r="D719" s="33" t="s">
        <v>323</v>
      </c>
      <c r="F719" s="37">
        <v>0.55700000000000005</v>
      </c>
      <c r="G719" s="37">
        <f t="shared" si="8"/>
        <v>1</v>
      </c>
      <c r="H719" s="37">
        <f t="shared" si="9"/>
        <v>1.2</v>
      </c>
      <c r="I719" s="51" t="s">
        <v>198</v>
      </c>
    </row>
    <row r="720" spans="3:9" x14ac:dyDescent="0.15">
      <c r="C720" s="44">
        <v>42404</v>
      </c>
      <c r="D720" s="33" t="s">
        <v>153</v>
      </c>
      <c r="F720" s="37">
        <v>0.71</v>
      </c>
      <c r="G720" s="37">
        <f t="shared" si="8"/>
        <v>1</v>
      </c>
      <c r="H720" s="37">
        <f t="shared" si="9"/>
        <v>1.2</v>
      </c>
      <c r="I720" s="33" t="s">
        <v>200</v>
      </c>
    </row>
    <row r="721" spans="3:9" x14ac:dyDescent="0.15">
      <c r="C721" s="44">
        <v>42409</v>
      </c>
      <c r="D721" s="33" t="s">
        <v>316</v>
      </c>
      <c r="F721" s="37">
        <v>0.68799999999999994</v>
      </c>
      <c r="G721" s="37" t="str">
        <f t="shared" si="8"/>
        <v/>
      </c>
      <c r="H721" s="37" t="str">
        <f t="shared" si="9"/>
        <v/>
      </c>
      <c r="I721" s="33" t="s">
        <v>200</v>
      </c>
    </row>
    <row r="722" spans="3:9" x14ac:dyDescent="0.15">
      <c r="C722" s="44">
        <v>42409</v>
      </c>
      <c r="D722" s="33" t="s">
        <v>317</v>
      </c>
      <c r="F722" s="37">
        <v>0.72199999999999998</v>
      </c>
      <c r="G722" s="37" t="str">
        <f t="shared" si="8"/>
        <v/>
      </c>
      <c r="H722" s="37" t="str">
        <f t="shared" si="9"/>
        <v/>
      </c>
      <c r="I722" s="33" t="s">
        <v>200</v>
      </c>
    </row>
    <row r="723" spans="3:9" x14ac:dyDescent="0.15">
      <c r="C723" s="44">
        <v>42411</v>
      </c>
      <c r="D723" s="32" t="s">
        <v>321</v>
      </c>
      <c r="F723" s="37">
        <v>0.77400000000000002</v>
      </c>
      <c r="G723" s="37">
        <f t="shared" si="8"/>
        <v>1</v>
      </c>
      <c r="H723" s="37">
        <f t="shared" si="9"/>
        <v>1.2</v>
      </c>
      <c r="I723" s="51" t="s">
        <v>198</v>
      </c>
    </row>
    <row r="724" spans="3:9" x14ac:dyDescent="0.15">
      <c r="C724" s="44">
        <v>42411</v>
      </c>
      <c r="D724" s="32" t="s">
        <v>325</v>
      </c>
      <c r="F724" s="37">
        <v>0.61899999999999999</v>
      </c>
      <c r="G724" s="37">
        <f t="shared" si="8"/>
        <v>1</v>
      </c>
      <c r="H724" s="37">
        <f t="shared" si="9"/>
        <v>1.2</v>
      </c>
      <c r="I724" s="51" t="s">
        <v>198</v>
      </c>
    </row>
    <row r="725" spans="3:9" x14ac:dyDescent="0.15">
      <c r="C725" s="44">
        <v>42417</v>
      </c>
      <c r="D725" s="32" t="s">
        <v>335</v>
      </c>
      <c r="F725" s="37">
        <v>0.72899999999999998</v>
      </c>
      <c r="G725" s="37">
        <f t="shared" si="8"/>
        <v>1</v>
      </c>
      <c r="H725" s="37">
        <f t="shared" si="9"/>
        <v>1.2</v>
      </c>
      <c r="I725" s="51" t="s">
        <v>198</v>
      </c>
    </row>
    <row r="726" spans="3:9" x14ac:dyDescent="0.15">
      <c r="C726" s="44">
        <v>42417</v>
      </c>
      <c r="D726" s="32" t="s">
        <v>331</v>
      </c>
      <c r="F726" s="37">
        <v>0.71299999999999997</v>
      </c>
      <c r="G726" s="37">
        <f t="shared" si="8"/>
        <v>1</v>
      </c>
      <c r="H726" s="37">
        <f t="shared" si="9"/>
        <v>1.2</v>
      </c>
      <c r="I726" s="51" t="s">
        <v>198</v>
      </c>
    </row>
    <row r="727" spans="3:9" x14ac:dyDescent="0.15">
      <c r="C727" s="44">
        <v>42417</v>
      </c>
      <c r="D727" s="32" t="s">
        <v>333</v>
      </c>
      <c r="F727" s="37">
        <v>0.73899999999999999</v>
      </c>
      <c r="G727" s="37">
        <f t="shared" si="8"/>
        <v>1</v>
      </c>
      <c r="H727" s="37">
        <f t="shared" si="9"/>
        <v>1.2</v>
      </c>
      <c r="I727" s="51" t="s">
        <v>198</v>
      </c>
    </row>
    <row r="728" spans="3:9" x14ac:dyDescent="0.15">
      <c r="C728" s="44">
        <v>42417</v>
      </c>
      <c r="D728" s="32" t="s">
        <v>334</v>
      </c>
      <c r="F728" s="37">
        <v>0.71899999999999997</v>
      </c>
      <c r="G728" s="37">
        <f t="shared" si="8"/>
        <v>1</v>
      </c>
      <c r="H728" s="37">
        <f t="shared" si="9"/>
        <v>1.2</v>
      </c>
      <c r="I728" s="51" t="s">
        <v>198</v>
      </c>
    </row>
    <row r="729" spans="3:9" x14ac:dyDescent="0.15">
      <c r="C729" s="44">
        <v>42418</v>
      </c>
      <c r="D729" s="32" t="s">
        <v>313</v>
      </c>
      <c r="F729" s="37">
        <v>0.70899999999999996</v>
      </c>
      <c r="G729" s="37" t="str">
        <f t="shared" si="8"/>
        <v/>
      </c>
      <c r="H729" s="37" t="str">
        <f t="shared" si="9"/>
        <v/>
      </c>
      <c r="I729" s="33" t="s">
        <v>200</v>
      </c>
    </row>
    <row r="730" spans="3:9" x14ac:dyDescent="0.15">
      <c r="C730" s="44">
        <v>42418</v>
      </c>
      <c r="D730" s="32" t="s">
        <v>162</v>
      </c>
      <c r="F730" s="37">
        <v>0.78400000000000003</v>
      </c>
      <c r="G730" s="37" t="str">
        <f t="shared" si="8"/>
        <v/>
      </c>
      <c r="H730" s="37" t="str">
        <f t="shared" si="9"/>
        <v/>
      </c>
      <c r="I730" s="33" t="s">
        <v>200</v>
      </c>
    </row>
    <row r="731" spans="3:9" x14ac:dyDescent="0.15">
      <c r="C731" s="44">
        <v>42418</v>
      </c>
      <c r="D731" s="32" t="s">
        <v>170</v>
      </c>
      <c r="F731" s="37">
        <v>0.79200000000000004</v>
      </c>
      <c r="G731" s="37" t="str">
        <f t="shared" si="8"/>
        <v/>
      </c>
      <c r="H731" s="37" t="str">
        <f t="shared" si="9"/>
        <v/>
      </c>
      <c r="I731" s="33" t="s">
        <v>200</v>
      </c>
    </row>
    <row r="732" spans="3:9" x14ac:dyDescent="0.15">
      <c r="C732" s="44">
        <v>42418</v>
      </c>
      <c r="D732" s="32" t="s">
        <v>153</v>
      </c>
      <c r="F732" s="37">
        <v>0.80300000000000005</v>
      </c>
      <c r="G732" s="37">
        <f t="shared" si="8"/>
        <v>1</v>
      </c>
      <c r="H732" s="37">
        <f t="shared" si="9"/>
        <v>1.2</v>
      </c>
      <c r="I732" s="33" t="s">
        <v>200</v>
      </c>
    </row>
    <row r="733" spans="3:9" x14ac:dyDescent="0.15">
      <c r="C733" s="44">
        <v>42425</v>
      </c>
      <c r="D733" s="32" t="s">
        <v>332</v>
      </c>
      <c r="F733" s="37">
        <v>0.68899999999999995</v>
      </c>
      <c r="G733" s="37">
        <f t="shared" si="8"/>
        <v>1</v>
      </c>
      <c r="H733" s="37">
        <f t="shared" si="9"/>
        <v>1.2</v>
      </c>
      <c r="I733" s="51" t="s">
        <v>198</v>
      </c>
    </row>
    <row r="734" spans="3:9" x14ac:dyDescent="0.15">
      <c r="C734" s="44">
        <v>42425</v>
      </c>
      <c r="D734" s="32" t="s">
        <v>343</v>
      </c>
      <c r="F734" s="37">
        <v>0.76800000000000002</v>
      </c>
      <c r="G734" s="37" t="str">
        <f t="shared" si="8"/>
        <v/>
      </c>
      <c r="H734" s="37" t="str">
        <f t="shared" si="9"/>
        <v/>
      </c>
      <c r="I734" s="33" t="s">
        <v>200</v>
      </c>
    </row>
    <row r="735" spans="3:9" x14ac:dyDescent="0.15">
      <c r="C735" s="44">
        <v>42425</v>
      </c>
      <c r="D735" s="32" t="s">
        <v>344</v>
      </c>
      <c r="F735" s="37">
        <v>0.48899999999999999</v>
      </c>
      <c r="G735" s="37" t="str">
        <f t="shared" si="8"/>
        <v/>
      </c>
      <c r="H735" s="37" t="str">
        <f t="shared" si="9"/>
        <v/>
      </c>
      <c r="I735" s="33" t="s">
        <v>200</v>
      </c>
    </row>
    <row r="736" spans="3:9" x14ac:dyDescent="0.15">
      <c r="C736" s="44">
        <v>42425</v>
      </c>
      <c r="D736" s="32" t="s">
        <v>330</v>
      </c>
      <c r="F736" s="37">
        <v>0.755</v>
      </c>
      <c r="G736" s="37">
        <f t="shared" si="8"/>
        <v>1</v>
      </c>
      <c r="H736" s="37">
        <f t="shared" si="9"/>
        <v>1.2</v>
      </c>
      <c r="I736" s="51" t="s">
        <v>198</v>
      </c>
    </row>
    <row r="737" spans="3:9" x14ac:dyDescent="0.15">
      <c r="C737" s="44">
        <v>42425</v>
      </c>
      <c r="D737" s="32" t="s">
        <v>336</v>
      </c>
      <c r="F737" s="37">
        <v>0.64800000000000002</v>
      </c>
      <c r="G737" s="37">
        <f t="shared" si="8"/>
        <v>1</v>
      </c>
      <c r="H737" s="37">
        <f t="shared" si="9"/>
        <v>1.2</v>
      </c>
      <c r="I737" s="51" t="s">
        <v>198</v>
      </c>
    </row>
    <row r="738" spans="3:9" x14ac:dyDescent="0.15">
      <c r="C738" s="44">
        <v>42425</v>
      </c>
      <c r="D738" s="32" t="s">
        <v>334</v>
      </c>
      <c r="F738" s="37">
        <v>0.66300000000000003</v>
      </c>
      <c r="G738" s="37">
        <f t="shared" si="8"/>
        <v>1</v>
      </c>
      <c r="H738" s="37">
        <f t="shared" si="9"/>
        <v>1.2</v>
      </c>
      <c r="I738" s="51" t="s">
        <v>198</v>
      </c>
    </row>
    <row r="739" spans="3:9" x14ac:dyDescent="0.15">
      <c r="C739" s="44">
        <v>42432</v>
      </c>
      <c r="D739" s="32" t="s">
        <v>337</v>
      </c>
      <c r="F739" s="37">
        <v>0.871</v>
      </c>
      <c r="G739" s="37">
        <f t="shared" si="8"/>
        <v>1</v>
      </c>
      <c r="H739" s="37">
        <f t="shared" si="9"/>
        <v>1.2</v>
      </c>
      <c r="I739" s="51" t="s">
        <v>198</v>
      </c>
    </row>
    <row r="740" spans="3:9" x14ac:dyDescent="0.15">
      <c r="C740" s="44">
        <v>42432</v>
      </c>
      <c r="D740" s="32" t="s">
        <v>331</v>
      </c>
      <c r="F740" s="37">
        <v>0.71699999999999997</v>
      </c>
      <c r="G740" s="37">
        <f t="shared" si="8"/>
        <v>1</v>
      </c>
      <c r="H740" s="37">
        <f t="shared" si="9"/>
        <v>1.2</v>
      </c>
      <c r="I740" s="51" t="s">
        <v>198</v>
      </c>
    </row>
    <row r="741" spans="3:9" x14ac:dyDescent="0.15">
      <c r="C741" s="44">
        <v>42432</v>
      </c>
      <c r="D741" s="32" t="s">
        <v>338</v>
      </c>
      <c r="F741" s="37">
        <v>0.75700000000000001</v>
      </c>
      <c r="G741" s="37">
        <f t="shared" si="8"/>
        <v>1</v>
      </c>
      <c r="H741" s="37">
        <f t="shared" si="9"/>
        <v>1.2</v>
      </c>
      <c r="I741" s="51" t="s">
        <v>198</v>
      </c>
    </row>
    <row r="742" spans="3:9" x14ac:dyDescent="0.15">
      <c r="C742" s="44">
        <v>42432</v>
      </c>
      <c r="D742" s="32" t="s">
        <v>340</v>
      </c>
      <c r="F742" s="37">
        <v>0.64200000000000002</v>
      </c>
      <c r="G742" s="37" t="str">
        <f t="shared" si="8"/>
        <v/>
      </c>
      <c r="H742" s="37" t="str">
        <f t="shared" si="9"/>
        <v/>
      </c>
      <c r="I742" s="33" t="s">
        <v>200</v>
      </c>
    </row>
    <row r="743" spans="3:9" x14ac:dyDescent="0.15">
      <c r="C743" s="44">
        <v>42432</v>
      </c>
      <c r="D743" s="32" t="s">
        <v>341</v>
      </c>
      <c r="F743" s="37">
        <v>0.60799999999999998</v>
      </c>
      <c r="G743" s="37" t="str">
        <f t="shared" si="8"/>
        <v/>
      </c>
      <c r="H743" s="37" t="str">
        <f t="shared" si="9"/>
        <v/>
      </c>
      <c r="I743" s="33" t="s">
        <v>200</v>
      </c>
    </row>
    <row r="744" spans="3:9" x14ac:dyDescent="0.15">
      <c r="C744" s="44">
        <v>42432</v>
      </c>
      <c r="D744" s="32" t="s">
        <v>342</v>
      </c>
      <c r="F744" s="37">
        <v>0.69799999999999995</v>
      </c>
      <c r="G744" s="37" t="str">
        <f t="shared" si="8"/>
        <v/>
      </c>
      <c r="H744" s="37" t="str">
        <f t="shared" si="9"/>
        <v/>
      </c>
      <c r="I744" s="33" t="s">
        <v>200</v>
      </c>
    </row>
    <row r="745" spans="3:9" x14ac:dyDescent="0.15">
      <c r="C745" s="44">
        <v>42432</v>
      </c>
      <c r="D745" s="32" t="s">
        <v>334</v>
      </c>
      <c r="F745" s="37">
        <v>0.68200000000000005</v>
      </c>
      <c r="G745" s="37">
        <f t="shared" si="8"/>
        <v>1</v>
      </c>
      <c r="H745" s="37">
        <f t="shared" si="9"/>
        <v>1.2</v>
      </c>
      <c r="I745" s="51" t="s">
        <v>198</v>
      </c>
    </row>
    <row r="746" spans="3:9" x14ac:dyDescent="0.15">
      <c r="C746" s="44">
        <v>42432</v>
      </c>
      <c r="D746" s="32" t="s">
        <v>339</v>
      </c>
      <c r="F746" s="37">
        <v>0.81599999999999995</v>
      </c>
      <c r="G746" s="37">
        <f t="shared" si="8"/>
        <v>1</v>
      </c>
      <c r="H746" s="37">
        <f t="shared" si="9"/>
        <v>1.2</v>
      </c>
      <c r="I746" s="33" t="s">
        <v>200</v>
      </c>
    </row>
    <row r="747" spans="3:9" x14ac:dyDescent="0.15">
      <c r="C747" s="44">
        <v>42439</v>
      </c>
      <c r="D747" s="32" t="s">
        <v>332</v>
      </c>
      <c r="F747" s="37">
        <v>0.69599999999999995</v>
      </c>
      <c r="G747" s="37">
        <f t="shared" si="8"/>
        <v>1</v>
      </c>
      <c r="H747" s="37">
        <f t="shared" si="9"/>
        <v>1.2</v>
      </c>
      <c r="I747" s="51" t="s">
        <v>198</v>
      </c>
    </row>
    <row r="748" spans="3:9" x14ac:dyDescent="0.15">
      <c r="C748" s="44">
        <v>42439</v>
      </c>
      <c r="D748" s="32" t="s">
        <v>343</v>
      </c>
      <c r="F748" s="37">
        <v>0.63400000000000001</v>
      </c>
      <c r="G748" s="37" t="str">
        <f t="shared" si="8"/>
        <v/>
      </c>
      <c r="H748" s="37" t="str">
        <f t="shared" si="9"/>
        <v/>
      </c>
      <c r="I748" s="33" t="s">
        <v>200</v>
      </c>
    </row>
    <row r="749" spans="3:9" x14ac:dyDescent="0.15">
      <c r="C749" s="44">
        <v>42439</v>
      </c>
      <c r="D749" s="32" t="s">
        <v>344</v>
      </c>
      <c r="F749" s="37">
        <v>0.623</v>
      </c>
      <c r="G749" s="37" t="str">
        <f t="shared" si="8"/>
        <v/>
      </c>
      <c r="H749" s="37" t="str">
        <f t="shared" si="9"/>
        <v/>
      </c>
      <c r="I749" s="33" t="s">
        <v>200</v>
      </c>
    </row>
    <row r="750" spans="3:9" x14ac:dyDescent="0.15">
      <c r="C750" s="44">
        <v>42439</v>
      </c>
      <c r="D750" s="32" t="s">
        <v>330</v>
      </c>
      <c r="F750" s="37">
        <v>0.71199999999999997</v>
      </c>
      <c r="G750" s="37">
        <f t="shared" si="8"/>
        <v>1</v>
      </c>
      <c r="H750" s="37">
        <f t="shared" si="9"/>
        <v>1.2</v>
      </c>
      <c r="I750" s="51" t="s">
        <v>198</v>
      </c>
    </row>
    <row r="751" spans="3:9" x14ac:dyDescent="0.15">
      <c r="C751" s="44">
        <v>42439</v>
      </c>
      <c r="D751" s="33" t="s">
        <v>336</v>
      </c>
      <c r="F751" s="37">
        <v>0.72099999999999997</v>
      </c>
      <c r="G751" s="37">
        <f t="shared" si="8"/>
        <v>1</v>
      </c>
      <c r="H751" s="37">
        <f t="shared" si="9"/>
        <v>1.2</v>
      </c>
      <c r="I751" s="51" t="s">
        <v>198</v>
      </c>
    </row>
    <row r="752" spans="3:9" x14ac:dyDescent="0.15">
      <c r="C752" s="44">
        <v>42439</v>
      </c>
      <c r="D752" s="33" t="s">
        <v>334</v>
      </c>
      <c r="F752" s="37">
        <v>0.67900000000000005</v>
      </c>
      <c r="G752" s="37">
        <f t="shared" si="8"/>
        <v>1</v>
      </c>
      <c r="H752" s="37">
        <f t="shared" si="9"/>
        <v>1.2</v>
      </c>
      <c r="I752" s="51" t="s">
        <v>198</v>
      </c>
    </row>
    <row r="753" spans="3:9" x14ac:dyDescent="0.15">
      <c r="C753" s="44">
        <v>42446</v>
      </c>
      <c r="D753" s="32" t="s">
        <v>143</v>
      </c>
      <c r="F753" s="37">
        <v>0.84</v>
      </c>
      <c r="G753" s="37">
        <f t="shared" si="8"/>
        <v>1</v>
      </c>
      <c r="H753" s="37">
        <f t="shared" si="9"/>
        <v>1.2</v>
      </c>
      <c r="I753" s="33" t="s">
        <v>362</v>
      </c>
    </row>
    <row r="754" spans="3:9" x14ac:dyDescent="0.15">
      <c r="C754" s="44">
        <v>42446</v>
      </c>
      <c r="D754" s="32" t="s">
        <v>146</v>
      </c>
      <c r="F754" s="37">
        <v>0.81499999999999995</v>
      </c>
      <c r="G754" s="37">
        <f t="shared" si="8"/>
        <v>1</v>
      </c>
      <c r="H754" s="37">
        <f t="shared" si="9"/>
        <v>1.2</v>
      </c>
      <c r="I754" s="33" t="s">
        <v>362</v>
      </c>
    </row>
    <row r="755" spans="3:9" x14ac:dyDescent="0.15">
      <c r="C755" s="44">
        <v>42446</v>
      </c>
      <c r="D755" s="32" t="s">
        <v>148</v>
      </c>
      <c r="F755" s="37">
        <v>0.72399999999999998</v>
      </c>
      <c r="G755" s="37">
        <f t="shared" si="8"/>
        <v>1</v>
      </c>
      <c r="H755" s="37">
        <f t="shared" si="9"/>
        <v>1.2</v>
      </c>
      <c r="I755" s="33" t="s">
        <v>362</v>
      </c>
    </row>
    <row r="756" spans="3:9" x14ac:dyDescent="0.15">
      <c r="C756" s="44">
        <v>42446</v>
      </c>
      <c r="D756" s="32" t="s">
        <v>340</v>
      </c>
      <c r="F756" s="37">
        <v>0.74299999999999999</v>
      </c>
      <c r="G756" s="37" t="str">
        <f t="shared" si="8"/>
        <v/>
      </c>
      <c r="H756" s="37" t="str">
        <f t="shared" si="9"/>
        <v/>
      </c>
      <c r="I756" s="33" t="s">
        <v>200</v>
      </c>
    </row>
    <row r="757" spans="3:9" x14ac:dyDescent="0.15">
      <c r="C757" s="44">
        <v>42446</v>
      </c>
      <c r="D757" s="32" t="s">
        <v>341</v>
      </c>
      <c r="F757" s="37">
        <v>0.79800000000000004</v>
      </c>
      <c r="G757" s="37" t="str">
        <f t="shared" si="8"/>
        <v/>
      </c>
      <c r="H757" s="37" t="str">
        <f t="shared" si="9"/>
        <v/>
      </c>
      <c r="I757" s="33" t="s">
        <v>200</v>
      </c>
    </row>
    <row r="758" spans="3:9" x14ac:dyDescent="0.15">
      <c r="C758" s="44">
        <v>42446</v>
      </c>
      <c r="D758" s="33" t="s">
        <v>342</v>
      </c>
      <c r="F758" s="37">
        <v>0.77500000000000002</v>
      </c>
      <c r="G758" s="37" t="str">
        <f t="shared" si="8"/>
        <v/>
      </c>
      <c r="H758" s="37" t="str">
        <f t="shared" si="9"/>
        <v/>
      </c>
      <c r="I758" s="33" t="s">
        <v>200</v>
      </c>
    </row>
    <row r="759" spans="3:9" x14ac:dyDescent="0.15">
      <c r="C759" s="44">
        <v>42446</v>
      </c>
      <c r="D759" s="33" t="s">
        <v>149</v>
      </c>
      <c r="F759" s="37">
        <v>0.78200000000000003</v>
      </c>
      <c r="G759" s="37">
        <f t="shared" si="8"/>
        <v>1</v>
      </c>
      <c r="H759" s="37">
        <f t="shared" si="9"/>
        <v>1.2</v>
      </c>
      <c r="I759" s="33" t="s">
        <v>362</v>
      </c>
    </row>
    <row r="760" spans="3:9" x14ac:dyDescent="0.15">
      <c r="C760" s="44">
        <v>42446</v>
      </c>
      <c r="D760" s="33" t="s">
        <v>339</v>
      </c>
      <c r="F760" s="37">
        <v>0.82499999999999996</v>
      </c>
      <c r="G760" s="37">
        <f t="shared" si="8"/>
        <v>1</v>
      </c>
      <c r="H760" s="37">
        <f t="shared" si="9"/>
        <v>1.2</v>
      </c>
      <c r="I760" s="33" t="s">
        <v>200</v>
      </c>
    </row>
    <row r="761" spans="3:9" x14ac:dyDescent="0.15">
      <c r="C761" s="44">
        <v>42453</v>
      </c>
      <c r="D761" s="33" t="s">
        <v>361</v>
      </c>
      <c r="F761" s="37">
        <v>0.69299999999999995</v>
      </c>
      <c r="G761" s="37">
        <f t="shared" si="8"/>
        <v>1</v>
      </c>
      <c r="H761" s="37">
        <f t="shared" si="9"/>
        <v>1.2</v>
      </c>
      <c r="I761" s="33" t="s">
        <v>362</v>
      </c>
    </row>
    <row r="762" spans="3:9" x14ac:dyDescent="0.15">
      <c r="C762" s="44">
        <v>42453</v>
      </c>
      <c r="D762" s="33" t="s">
        <v>350</v>
      </c>
      <c r="F762" s="37">
        <v>0.57199999999999995</v>
      </c>
      <c r="G762" s="37" t="str">
        <f t="shared" si="8"/>
        <v/>
      </c>
      <c r="H762" s="37" t="str">
        <f t="shared" si="9"/>
        <v/>
      </c>
      <c r="I762" s="33" t="s">
        <v>200</v>
      </c>
    </row>
    <row r="763" spans="3:9" x14ac:dyDescent="0.15">
      <c r="C763" s="44">
        <v>42453</v>
      </c>
      <c r="D763" s="33" t="s">
        <v>169</v>
      </c>
      <c r="F763" s="37">
        <v>0.59</v>
      </c>
      <c r="G763" s="37" t="str">
        <f t="shared" si="8"/>
        <v/>
      </c>
      <c r="H763" s="37" t="str">
        <f t="shared" si="9"/>
        <v/>
      </c>
      <c r="I763" s="33" t="s">
        <v>200</v>
      </c>
    </row>
    <row r="764" spans="3:9" x14ac:dyDescent="0.15">
      <c r="C764" s="44">
        <v>42453</v>
      </c>
      <c r="D764" s="33" t="s">
        <v>356</v>
      </c>
      <c r="F764" s="37">
        <v>0.68200000000000005</v>
      </c>
      <c r="G764" s="37">
        <f t="shared" si="8"/>
        <v>1</v>
      </c>
      <c r="H764" s="37">
        <f t="shared" si="9"/>
        <v>1.2</v>
      </c>
      <c r="I764" s="33" t="s">
        <v>362</v>
      </c>
    </row>
    <row r="765" spans="3:9" x14ac:dyDescent="0.15">
      <c r="C765" s="44">
        <v>42453</v>
      </c>
      <c r="D765" s="33" t="s">
        <v>359</v>
      </c>
      <c r="F765" s="37">
        <v>0.67500000000000004</v>
      </c>
      <c r="G765" s="37">
        <f t="shared" ref="G765:G827" si="10">IF(OR(D765="",D765="Lab1",D765="Lab2",D765="Lab3",D765="Lab4",D765="Lab5",D765="Lab6",D765="Lab7",D765="Lab8",D765="Lab9",D765="Lab10"),"",1)</f>
        <v>1</v>
      </c>
      <c r="H765" s="37">
        <f t="shared" ref="H765:H827" si="11">IF(OR(D765="",D765="Lab1",D765="Lab2",D765="Lab3",D765="Lab4",D765="Lab5",D765="Lab6",D765="Lab7",D765="Lab8",D765="Lab9",D765="Lab10"),"",1.2)</f>
        <v>1.2</v>
      </c>
      <c r="I765" s="33" t="s">
        <v>362</v>
      </c>
    </row>
    <row r="766" spans="3:9" x14ac:dyDescent="0.15">
      <c r="C766" s="44">
        <v>42453</v>
      </c>
      <c r="D766" s="33" t="s">
        <v>360</v>
      </c>
      <c r="F766" s="37">
        <v>0.60799999999999998</v>
      </c>
      <c r="G766" s="37">
        <f t="shared" si="10"/>
        <v>1</v>
      </c>
      <c r="H766" s="37">
        <f t="shared" si="11"/>
        <v>1.2</v>
      </c>
      <c r="I766" s="33" t="s">
        <v>362</v>
      </c>
    </row>
    <row r="767" spans="3:9" x14ac:dyDescent="0.15">
      <c r="C767" s="44">
        <v>42460</v>
      </c>
      <c r="D767" s="33" t="s">
        <v>376</v>
      </c>
      <c r="F767" s="37">
        <v>0.75700000000000001</v>
      </c>
      <c r="G767" s="37">
        <f t="shared" si="10"/>
        <v>1</v>
      </c>
      <c r="H767" s="37">
        <f t="shared" si="11"/>
        <v>1.2</v>
      </c>
      <c r="I767" s="33" t="s">
        <v>198</v>
      </c>
    </row>
    <row r="768" spans="3:9" x14ac:dyDescent="0.15">
      <c r="C768" s="44">
        <v>42460</v>
      </c>
      <c r="D768" s="33" t="s">
        <v>378</v>
      </c>
      <c r="F768" s="37">
        <v>0.754</v>
      </c>
      <c r="G768" s="37">
        <f t="shared" si="10"/>
        <v>1</v>
      </c>
      <c r="H768" s="37">
        <f t="shared" si="11"/>
        <v>1.2</v>
      </c>
      <c r="I768" s="33" t="s">
        <v>198</v>
      </c>
    </row>
    <row r="769" spans="3:9" x14ac:dyDescent="0.15">
      <c r="C769" s="44">
        <v>42460</v>
      </c>
      <c r="D769" s="33" t="s">
        <v>374</v>
      </c>
      <c r="F769" s="37">
        <v>0.68500000000000005</v>
      </c>
      <c r="G769" s="37">
        <f t="shared" si="10"/>
        <v>1</v>
      </c>
      <c r="H769" s="37">
        <f t="shared" si="11"/>
        <v>1.2</v>
      </c>
      <c r="I769" s="32" t="s">
        <v>198</v>
      </c>
    </row>
    <row r="770" spans="3:9" x14ac:dyDescent="0.15">
      <c r="C770" s="42">
        <v>42460</v>
      </c>
      <c r="D770" s="33" t="s">
        <v>161</v>
      </c>
      <c r="F770" s="37">
        <v>0.77600000000000002</v>
      </c>
      <c r="G770" s="37" t="str">
        <f t="shared" si="10"/>
        <v/>
      </c>
      <c r="H770" s="37" t="str">
        <f t="shared" si="11"/>
        <v/>
      </c>
      <c r="I770" s="33" t="s">
        <v>200</v>
      </c>
    </row>
    <row r="771" spans="3:9" x14ac:dyDescent="0.15">
      <c r="C771" s="42">
        <v>42460</v>
      </c>
      <c r="D771" s="33" t="s">
        <v>162</v>
      </c>
      <c r="F771" s="37">
        <v>0.78900000000000003</v>
      </c>
      <c r="G771" s="37" t="str">
        <f t="shared" si="10"/>
        <v/>
      </c>
      <c r="H771" s="37" t="str">
        <f t="shared" si="11"/>
        <v/>
      </c>
      <c r="I771" s="33" t="s">
        <v>200</v>
      </c>
    </row>
    <row r="772" spans="3:9" x14ac:dyDescent="0.15">
      <c r="C772" s="42">
        <v>42460</v>
      </c>
      <c r="D772" s="33" t="s">
        <v>170</v>
      </c>
      <c r="F772" s="37">
        <v>0.70499999999999996</v>
      </c>
      <c r="G772" s="37" t="str">
        <f t="shared" si="10"/>
        <v/>
      </c>
      <c r="H772" s="37" t="str">
        <f t="shared" si="11"/>
        <v/>
      </c>
      <c r="I772" s="33" t="s">
        <v>200</v>
      </c>
    </row>
    <row r="773" spans="3:9" x14ac:dyDescent="0.15">
      <c r="C773" s="44">
        <v>42460</v>
      </c>
      <c r="D773" s="32" t="s">
        <v>375</v>
      </c>
      <c r="F773" s="37">
        <v>0.68200000000000005</v>
      </c>
      <c r="G773" s="37">
        <f t="shared" si="10"/>
        <v>1</v>
      </c>
      <c r="H773" s="37">
        <f t="shared" si="11"/>
        <v>1.2</v>
      </c>
      <c r="I773" s="33" t="s">
        <v>198</v>
      </c>
    </row>
    <row r="774" spans="3:9" x14ac:dyDescent="0.15">
      <c r="C774" s="42">
        <v>42460</v>
      </c>
      <c r="D774" s="32" t="s">
        <v>153</v>
      </c>
      <c r="F774" s="37">
        <v>0.72599999999999998</v>
      </c>
      <c r="G774" s="37">
        <f t="shared" si="10"/>
        <v>1</v>
      </c>
      <c r="H774" s="37">
        <f t="shared" si="11"/>
        <v>1.2</v>
      </c>
      <c r="I774" s="33" t="s">
        <v>200</v>
      </c>
    </row>
    <row r="775" spans="3:9" hidden="1" x14ac:dyDescent="0.15">
      <c r="C775" s="44">
        <v>42467</v>
      </c>
      <c r="D775" s="32" t="s">
        <v>373</v>
      </c>
      <c r="F775" s="37">
        <v>0.64900000000000002</v>
      </c>
      <c r="G775" s="37">
        <f t="shared" si="10"/>
        <v>1</v>
      </c>
      <c r="H775" s="37">
        <f t="shared" si="11"/>
        <v>1.2</v>
      </c>
      <c r="I775" s="33" t="s">
        <v>198</v>
      </c>
    </row>
    <row r="776" spans="3:9" hidden="1" x14ac:dyDescent="0.15">
      <c r="C776" s="44">
        <v>42467</v>
      </c>
      <c r="D776" s="32" t="s">
        <v>183</v>
      </c>
      <c r="F776" s="37">
        <v>0.70499999999999996</v>
      </c>
      <c r="G776" s="37" t="str">
        <f t="shared" si="10"/>
        <v/>
      </c>
      <c r="H776" s="37" t="str">
        <f t="shared" si="11"/>
        <v/>
      </c>
      <c r="I776" s="33" t="s">
        <v>200</v>
      </c>
    </row>
    <row r="777" spans="3:9" hidden="1" x14ac:dyDescent="0.15">
      <c r="C777" s="44">
        <v>42467</v>
      </c>
      <c r="D777" s="32" t="s">
        <v>169</v>
      </c>
      <c r="F777" s="37">
        <v>0.58299999999999996</v>
      </c>
      <c r="G777" s="37" t="str">
        <f t="shared" si="10"/>
        <v/>
      </c>
      <c r="H777" s="37" t="str">
        <f t="shared" si="11"/>
        <v/>
      </c>
      <c r="I777" s="32" t="s">
        <v>200</v>
      </c>
    </row>
    <row r="778" spans="3:9" hidden="1" x14ac:dyDescent="0.15">
      <c r="C778" s="44">
        <v>42467</v>
      </c>
      <c r="D778" s="32" t="s">
        <v>371</v>
      </c>
      <c r="F778" s="37">
        <v>0.69899999999999995</v>
      </c>
      <c r="G778" s="37">
        <f t="shared" si="10"/>
        <v>1</v>
      </c>
      <c r="H778" s="37">
        <f t="shared" si="11"/>
        <v>1.2</v>
      </c>
      <c r="I778" s="33" t="s">
        <v>198</v>
      </c>
    </row>
    <row r="779" spans="3:9" hidden="1" x14ac:dyDescent="0.15">
      <c r="C779" s="44">
        <v>42467</v>
      </c>
      <c r="D779" s="32" t="s">
        <v>377</v>
      </c>
      <c r="F779" s="37">
        <v>0.68</v>
      </c>
      <c r="G779" s="37">
        <f t="shared" si="10"/>
        <v>1</v>
      </c>
      <c r="H779" s="37">
        <f t="shared" si="11"/>
        <v>1.2</v>
      </c>
      <c r="I779" s="33" t="s">
        <v>198</v>
      </c>
    </row>
    <row r="780" spans="3:9" hidden="1" x14ac:dyDescent="0.15">
      <c r="C780" s="44">
        <v>42467</v>
      </c>
      <c r="D780" s="32" t="s">
        <v>375</v>
      </c>
      <c r="F780" s="37">
        <v>0.67600000000000005</v>
      </c>
      <c r="G780" s="37">
        <f t="shared" si="10"/>
        <v>1</v>
      </c>
      <c r="H780" s="37">
        <f t="shared" si="11"/>
        <v>1.2</v>
      </c>
      <c r="I780" s="33" t="s">
        <v>198</v>
      </c>
    </row>
    <row r="781" spans="3:9" hidden="1" x14ac:dyDescent="0.15">
      <c r="C781" s="44">
        <v>42474</v>
      </c>
      <c r="D781" s="32" t="s">
        <v>376</v>
      </c>
      <c r="F781" s="37">
        <v>0.64900000000000002</v>
      </c>
      <c r="G781" s="37">
        <f t="shared" si="10"/>
        <v>1</v>
      </c>
      <c r="H781" s="37">
        <f t="shared" si="11"/>
        <v>1.2</v>
      </c>
      <c r="I781" s="33" t="s">
        <v>198</v>
      </c>
    </row>
    <row r="782" spans="3:9" hidden="1" x14ac:dyDescent="0.15">
      <c r="C782" s="44">
        <v>42474</v>
      </c>
      <c r="D782" s="32" t="s">
        <v>378</v>
      </c>
      <c r="F782" s="37">
        <v>0.57099999999999995</v>
      </c>
      <c r="G782" s="37">
        <f t="shared" si="10"/>
        <v>1</v>
      </c>
      <c r="H782" s="37">
        <f t="shared" si="11"/>
        <v>1.2</v>
      </c>
      <c r="I782" s="33" t="s">
        <v>198</v>
      </c>
    </row>
    <row r="783" spans="3:9" hidden="1" x14ac:dyDescent="0.15">
      <c r="C783" s="44">
        <v>42474</v>
      </c>
      <c r="D783" s="32" t="s">
        <v>374</v>
      </c>
      <c r="F783" s="37">
        <v>0.65500000000000003</v>
      </c>
      <c r="G783" s="37">
        <f t="shared" si="10"/>
        <v>1</v>
      </c>
      <c r="H783" s="37">
        <f t="shared" si="11"/>
        <v>1.2</v>
      </c>
      <c r="I783" s="33" t="s">
        <v>198</v>
      </c>
    </row>
    <row r="784" spans="3:9" hidden="1" x14ac:dyDescent="0.15">
      <c r="C784" s="44">
        <v>42474</v>
      </c>
      <c r="D784" s="32" t="s">
        <v>161</v>
      </c>
      <c r="F784" s="37">
        <v>0.55500000000000005</v>
      </c>
      <c r="G784" s="37" t="str">
        <f t="shared" si="10"/>
        <v/>
      </c>
      <c r="H784" s="37" t="str">
        <f t="shared" si="11"/>
        <v/>
      </c>
      <c r="I784" s="33" t="s">
        <v>200</v>
      </c>
    </row>
    <row r="785" spans="3:9" hidden="1" x14ac:dyDescent="0.15">
      <c r="C785" s="44">
        <v>42474</v>
      </c>
      <c r="D785" s="32" t="s">
        <v>162</v>
      </c>
      <c r="F785" s="37">
        <v>0.75600000000000001</v>
      </c>
      <c r="G785" s="37" t="str">
        <f t="shared" si="10"/>
        <v/>
      </c>
      <c r="H785" s="37" t="str">
        <f t="shared" si="11"/>
        <v/>
      </c>
      <c r="I785" s="33" t="s">
        <v>200</v>
      </c>
    </row>
    <row r="786" spans="3:9" hidden="1" x14ac:dyDescent="0.15">
      <c r="C786" s="44">
        <v>42474</v>
      </c>
      <c r="D786" s="32" t="s">
        <v>170</v>
      </c>
      <c r="F786" s="37">
        <v>0.65500000000000003</v>
      </c>
      <c r="G786" s="37" t="str">
        <f t="shared" si="10"/>
        <v/>
      </c>
      <c r="H786" s="37" t="str">
        <f t="shared" si="11"/>
        <v/>
      </c>
      <c r="I786" s="33" t="s">
        <v>200</v>
      </c>
    </row>
    <row r="787" spans="3:9" hidden="1" x14ac:dyDescent="0.15">
      <c r="C787" s="44">
        <v>42474</v>
      </c>
      <c r="D787" s="32" t="s">
        <v>375</v>
      </c>
      <c r="F787" s="37">
        <v>0.70199999999999996</v>
      </c>
      <c r="G787" s="37">
        <f t="shared" si="10"/>
        <v>1</v>
      </c>
      <c r="H787" s="37">
        <f t="shared" si="11"/>
        <v>1.2</v>
      </c>
      <c r="I787" s="33" t="s">
        <v>198</v>
      </c>
    </row>
    <row r="788" spans="3:9" hidden="1" x14ac:dyDescent="0.15">
      <c r="C788" s="44">
        <v>42474</v>
      </c>
      <c r="D788" s="32" t="s">
        <v>153</v>
      </c>
      <c r="F788" s="37">
        <v>0.68500000000000005</v>
      </c>
      <c r="G788" s="37">
        <f t="shared" si="10"/>
        <v>1</v>
      </c>
      <c r="H788" s="37">
        <f t="shared" si="11"/>
        <v>1.2</v>
      </c>
      <c r="I788" s="33" t="s">
        <v>200</v>
      </c>
    </row>
    <row r="789" spans="3:9" hidden="1" x14ac:dyDescent="0.15">
      <c r="C789" s="44">
        <v>42479</v>
      </c>
      <c r="D789" s="32" t="s">
        <v>373</v>
      </c>
      <c r="E789" s="65">
        <v>25.1</v>
      </c>
      <c r="F789" s="37">
        <v>0.53900000000000003</v>
      </c>
      <c r="G789" s="37">
        <f t="shared" si="10"/>
        <v>1</v>
      </c>
      <c r="H789" s="37">
        <f t="shared" si="11"/>
        <v>1.2</v>
      </c>
      <c r="I789" s="33" t="s">
        <v>198</v>
      </c>
    </row>
    <row r="790" spans="3:9" hidden="1" x14ac:dyDescent="0.15">
      <c r="C790" s="44">
        <v>42479</v>
      </c>
      <c r="D790" s="32" t="s">
        <v>379</v>
      </c>
      <c r="E790" s="65">
        <v>24.8</v>
      </c>
      <c r="F790" s="37">
        <v>0.51600000000000001</v>
      </c>
      <c r="G790" s="37" t="str">
        <f t="shared" si="10"/>
        <v/>
      </c>
      <c r="H790" s="37" t="str">
        <f t="shared" si="11"/>
        <v/>
      </c>
      <c r="I790" s="33" t="s">
        <v>200</v>
      </c>
    </row>
    <row r="791" spans="3:9" hidden="1" x14ac:dyDescent="0.15">
      <c r="C791" s="44">
        <v>42479</v>
      </c>
      <c r="D791" s="32" t="s">
        <v>380</v>
      </c>
      <c r="E791" s="65">
        <v>24.9</v>
      </c>
      <c r="F791" s="37">
        <v>0.42799999999999999</v>
      </c>
      <c r="G791" s="37" t="str">
        <f t="shared" si="10"/>
        <v/>
      </c>
      <c r="H791" s="37" t="str">
        <f t="shared" si="11"/>
        <v/>
      </c>
      <c r="I791" s="33" t="s">
        <v>200</v>
      </c>
    </row>
    <row r="792" spans="3:9" hidden="1" x14ac:dyDescent="0.15">
      <c r="C792" s="44">
        <v>42479</v>
      </c>
      <c r="D792" s="32" t="s">
        <v>371</v>
      </c>
      <c r="E792" s="65">
        <v>24.9</v>
      </c>
      <c r="F792" s="37">
        <v>0.56899999999999995</v>
      </c>
      <c r="G792" s="37">
        <f t="shared" si="10"/>
        <v>1</v>
      </c>
      <c r="H792" s="37">
        <f t="shared" si="11"/>
        <v>1.2</v>
      </c>
      <c r="I792" s="33" t="s">
        <v>198</v>
      </c>
    </row>
    <row r="793" spans="3:9" hidden="1" x14ac:dyDescent="0.15">
      <c r="C793" s="44">
        <v>42479</v>
      </c>
      <c r="D793" s="32" t="s">
        <v>377</v>
      </c>
      <c r="E793" s="65">
        <v>24.9</v>
      </c>
      <c r="F793" s="37">
        <v>0.60699999999999998</v>
      </c>
      <c r="G793" s="37">
        <f t="shared" si="10"/>
        <v>1</v>
      </c>
      <c r="H793" s="37">
        <f t="shared" si="11"/>
        <v>1.2</v>
      </c>
      <c r="I793" s="33" t="s">
        <v>198</v>
      </c>
    </row>
    <row r="794" spans="3:9" hidden="1" x14ac:dyDescent="0.15">
      <c r="C794" s="44">
        <v>42479</v>
      </c>
      <c r="D794" s="32" t="s">
        <v>375</v>
      </c>
      <c r="E794" s="65">
        <v>24.7</v>
      </c>
      <c r="F794" s="37">
        <v>0.66</v>
      </c>
      <c r="G794" s="37">
        <f t="shared" si="10"/>
        <v>1</v>
      </c>
      <c r="H794" s="37">
        <f t="shared" si="11"/>
        <v>1.2</v>
      </c>
      <c r="I794" s="33" t="s">
        <v>198</v>
      </c>
    </row>
    <row r="795" spans="3:9" hidden="1" x14ac:dyDescent="0.15">
      <c r="C795" s="44">
        <v>42481</v>
      </c>
      <c r="D795" s="32" t="s">
        <v>367</v>
      </c>
      <c r="E795" s="65">
        <v>24.7</v>
      </c>
      <c r="F795" s="37">
        <v>0.47199999999999998</v>
      </c>
      <c r="G795" s="37">
        <f t="shared" si="10"/>
        <v>1</v>
      </c>
      <c r="H795" s="37">
        <f t="shared" si="11"/>
        <v>1.2</v>
      </c>
      <c r="I795" s="33" t="s">
        <v>369</v>
      </c>
    </row>
    <row r="796" spans="3:9" hidden="1" x14ac:dyDescent="0.15">
      <c r="C796" s="44">
        <v>42481</v>
      </c>
      <c r="D796" s="32" t="s">
        <v>364</v>
      </c>
      <c r="E796" s="65">
        <v>24.1</v>
      </c>
      <c r="F796" s="37">
        <v>0.34499999999999997</v>
      </c>
      <c r="G796" s="37">
        <f t="shared" si="10"/>
        <v>1</v>
      </c>
      <c r="H796" s="37">
        <f t="shared" si="11"/>
        <v>1.2</v>
      </c>
      <c r="I796" s="33" t="s">
        <v>369</v>
      </c>
    </row>
    <row r="797" spans="3:9" hidden="1" x14ac:dyDescent="0.15">
      <c r="C797" s="44">
        <v>42481</v>
      </c>
      <c r="D797" s="32" t="s">
        <v>365</v>
      </c>
      <c r="E797" s="65">
        <v>24.4</v>
      </c>
      <c r="F797" s="37">
        <v>0.52800000000000002</v>
      </c>
      <c r="G797" s="37">
        <f t="shared" si="10"/>
        <v>1</v>
      </c>
      <c r="H797" s="37">
        <f t="shared" si="11"/>
        <v>1.2</v>
      </c>
      <c r="I797" s="33" t="s">
        <v>369</v>
      </c>
    </row>
    <row r="798" spans="3:9" hidden="1" x14ac:dyDescent="0.15">
      <c r="C798" s="44">
        <v>42481</v>
      </c>
      <c r="D798" s="32" t="s">
        <v>366</v>
      </c>
      <c r="E798" s="65">
        <v>24.6</v>
      </c>
      <c r="F798" s="37">
        <v>0.53400000000000003</v>
      </c>
      <c r="G798" s="37">
        <f t="shared" si="10"/>
        <v>1</v>
      </c>
      <c r="H798" s="37">
        <f t="shared" si="11"/>
        <v>1.2</v>
      </c>
      <c r="I798" s="33" t="s">
        <v>369</v>
      </c>
    </row>
    <row r="799" spans="3:9" hidden="1" x14ac:dyDescent="0.15">
      <c r="C799" s="44">
        <v>42488</v>
      </c>
      <c r="D799" s="32" t="s">
        <v>376</v>
      </c>
      <c r="E799" s="65">
        <v>24.7</v>
      </c>
      <c r="F799" s="37">
        <v>0.63500000000000001</v>
      </c>
      <c r="G799" s="37">
        <f t="shared" si="10"/>
        <v>1</v>
      </c>
      <c r="H799" s="37">
        <f t="shared" si="11"/>
        <v>1.2</v>
      </c>
      <c r="I799" s="33" t="s">
        <v>198</v>
      </c>
    </row>
    <row r="800" spans="3:9" hidden="1" x14ac:dyDescent="0.15">
      <c r="C800" s="44">
        <v>42488</v>
      </c>
      <c r="D800" s="32" t="s">
        <v>378</v>
      </c>
      <c r="E800" s="65">
        <v>24.6</v>
      </c>
      <c r="F800" s="37">
        <v>0.67</v>
      </c>
      <c r="G800" s="37">
        <f t="shared" si="10"/>
        <v>1</v>
      </c>
      <c r="H800" s="37">
        <f t="shared" si="11"/>
        <v>1.2</v>
      </c>
      <c r="I800" s="33" t="s">
        <v>198</v>
      </c>
    </row>
    <row r="801" spans="3:9" hidden="1" x14ac:dyDescent="0.15">
      <c r="C801" s="44">
        <v>42488</v>
      </c>
      <c r="D801" s="32" t="s">
        <v>374</v>
      </c>
      <c r="E801" s="65">
        <v>24.8</v>
      </c>
      <c r="F801" s="37">
        <v>0.57199999999999995</v>
      </c>
      <c r="G801" s="37">
        <f t="shared" si="10"/>
        <v>1</v>
      </c>
      <c r="H801" s="37">
        <f t="shared" si="11"/>
        <v>1.2</v>
      </c>
      <c r="I801" s="32" t="s">
        <v>198</v>
      </c>
    </row>
    <row r="802" spans="3:9" hidden="1" x14ac:dyDescent="0.15">
      <c r="C802" s="44">
        <v>42488</v>
      </c>
      <c r="D802" s="32" t="s">
        <v>382</v>
      </c>
      <c r="E802" s="65">
        <v>24.3</v>
      </c>
      <c r="F802" s="37">
        <v>0.47799999999999998</v>
      </c>
      <c r="G802" s="37" t="str">
        <f t="shared" si="10"/>
        <v/>
      </c>
      <c r="H802" s="37" t="str">
        <f t="shared" si="11"/>
        <v/>
      </c>
      <c r="I802" s="33" t="s">
        <v>200</v>
      </c>
    </row>
    <row r="803" spans="3:9" hidden="1" x14ac:dyDescent="0.15">
      <c r="C803" s="44">
        <v>42488</v>
      </c>
      <c r="D803" s="32" t="s">
        <v>383</v>
      </c>
      <c r="E803" s="65">
        <v>24.5</v>
      </c>
      <c r="F803" s="37">
        <v>0.435</v>
      </c>
      <c r="G803" s="37" t="str">
        <f t="shared" si="10"/>
        <v/>
      </c>
      <c r="H803" s="37" t="str">
        <f t="shared" si="11"/>
        <v/>
      </c>
      <c r="I803" s="33" t="s">
        <v>200</v>
      </c>
    </row>
    <row r="804" spans="3:9" hidden="1" x14ac:dyDescent="0.15">
      <c r="C804" s="44">
        <v>42488</v>
      </c>
      <c r="D804" s="32" t="s">
        <v>384</v>
      </c>
      <c r="E804" s="65">
        <v>24.5</v>
      </c>
      <c r="F804" s="37">
        <v>0.49199999999999999</v>
      </c>
      <c r="G804" s="37" t="str">
        <f t="shared" si="10"/>
        <v/>
      </c>
      <c r="H804" s="37" t="str">
        <f t="shared" si="11"/>
        <v/>
      </c>
      <c r="I804" s="33" t="s">
        <v>200</v>
      </c>
    </row>
    <row r="805" spans="3:9" hidden="1" x14ac:dyDescent="0.15">
      <c r="C805" s="44">
        <v>42488</v>
      </c>
      <c r="D805" s="32" t="s">
        <v>375</v>
      </c>
      <c r="E805" s="65">
        <v>24.6</v>
      </c>
      <c r="F805" s="37">
        <v>0.64</v>
      </c>
      <c r="G805" s="37">
        <f t="shared" si="10"/>
        <v>1</v>
      </c>
      <c r="H805" s="37">
        <f t="shared" si="11"/>
        <v>1.2</v>
      </c>
      <c r="I805" s="33" t="s">
        <v>198</v>
      </c>
    </row>
    <row r="806" spans="3:9" hidden="1" x14ac:dyDescent="0.15">
      <c r="C806" s="44">
        <v>42488</v>
      </c>
      <c r="D806" s="32" t="s">
        <v>381</v>
      </c>
      <c r="E806" s="65">
        <v>24.7</v>
      </c>
      <c r="F806" s="37">
        <v>0.52700000000000002</v>
      </c>
      <c r="G806" s="37">
        <f t="shared" si="10"/>
        <v>1</v>
      </c>
      <c r="H806" s="37">
        <f t="shared" si="11"/>
        <v>1.2</v>
      </c>
      <c r="I806" s="33" t="s">
        <v>200</v>
      </c>
    </row>
    <row r="807" spans="3:9" hidden="1" x14ac:dyDescent="0.15">
      <c r="C807" s="44">
        <v>42495</v>
      </c>
      <c r="D807" s="32" t="s">
        <v>373</v>
      </c>
      <c r="E807" s="65">
        <v>24.2</v>
      </c>
      <c r="F807" s="37">
        <v>0.59299999999999997</v>
      </c>
      <c r="G807" s="37">
        <f t="shared" si="10"/>
        <v>1</v>
      </c>
      <c r="H807" s="37">
        <f t="shared" si="11"/>
        <v>1.2</v>
      </c>
      <c r="I807" s="33" t="s">
        <v>200</v>
      </c>
    </row>
    <row r="808" spans="3:9" hidden="1" x14ac:dyDescent="0.15">
      <c r="C808" s="44">
        <v>42495</v>
      </c>
      <c r="D808" s="32" t="s">
        <v>378</v>
      </c>
      <c r="E808" s="65">
        <v>24.9</v>
      </c>
      <c r="F808" s="37">
        <v>0.54800000000000004</v>
      </c>
      <c r="G808" s="37">
        <f t="shared" si="10"/>
        <v>1</v>
      </c>
      <c r="H808" s="37">
        <f t="shared" si="11"/>
        <v>1.2</v>
      </c>
      <c r="I808" s="33" t="s">
        <v>385</v>
      </c>
    </row>
    <row r="809" spans="3:9" hidden="1" x14ac:dyDescent="0.15">
      <c r="C809" s="44">
        <v>42495</v>
      </c>
      <c r="D809" s="32" t="s">
        <v>379</v>
      </c>
      <c r="E809" s="65">
        <v>24.3</v>
      </c>
      <c r="F809" s="37">
        <v>0.59</v>
      </c>
      <c r="G809" s="37" t="str">
        <f t="shared" si="10"/>
        <v/>
      </c>
      <c r="H809" s="37" t="str">
        <f t="shared" si="11"/>
        <v/>
      </c>
      <c r="I809" s="33" t="s">
        <v>200</v>
      </c>
    </row>
    <row r="810" spans="3:9" hidden="1" x14ac:dyDescent="0.15">
      <c r="C810" s="44">
        <v>42495</v>
      </c>
      <c r="D810" s="32" t="s">
        <v>380</v>
      </c>
      <c r="E810" s="65">
        <v>24.6</v>
      </c>
      <c r="F810" s="37">
        <v>0.59899999999999998</v>
      </c>
      <c r="G810" s="37" t="str">
        <f t="shared" si="10"/>
        <v/>
      </c>
      <c r="H810" s="37" t="str">
        <f t="shared" si="11"/>
        <v/>
      </c>
      <c r="I810" s="33" t="s">
        <v>200</v>
      </c>
    </row>
    <row r="811" spans="3:9" hidden="1" x14ac:dyDescent="0.15">
      <c r="C811" s="44">
        <v>42495</v>
      </c>
      <c r="D811" s="32" t="s">
        <v>371</v>
      </c>
      <c r="E811" s="65">
        <v>24.2</v>
      </c>
      <c r="F811" s="37">
        <v>0.73899999999999999</v>
      </c>
      <c r="G811" s="37">
        <f t="shared" si="10"/>
        <v>1</v>
      </c>
      <c r="H811" s="37">
        <f t="shared" si="11"/>
        <v>1.2</v>
      </c>
      <c r="I811" s="33" t="s">
        <v>385</v>
      </c>
    </row>
    <row r="812" spans="3:9" hidden="1" x14ac:dyDescent="0.15">
      <c r="C812" s="44">
        <v>42495</v>
      </c>
      <c r="D812" s="32" t="s">
        <v>377</v>
      </c>
      <c r="E812" s="65">
        <v>24.2</v>
      </c>
      <c r="F812" s="37">
        <v>0.52300000000000002</v>
      </c>
      <c r="G812" s="37">
        <f t="shared" si="10"/>
        <v>1</v>
      </c>
      <c r="H812" s="37">
        <f t="shared" si="11"/>
        <v>1.2</v>
      </c>
      <c r="I812" s="33" t="s">
        <v>200</v>
      </c>
    </row>
    <row r="813" spans="3:9" hidden="1" x14ac:dyDescent="0.15">
      <c r="C813" s="44">
        <v>42495</v>
      </c>
      <c r="D813" s="32" t="s">
        <v>375</v>
      </c>
      <c r="E813" s="65">
        <v>24.3</v>
      </c>
      <c r="F813" s="37">
        <v>0.60599999999999998</v>
      </c>
      <c r="G813" s="37">
        <f t="shared" si="10"/>
        <v>1</v>
      </c>
      <c r="H813" s="37">
        <f t="shared" si="11"/>
        <v>1.2</v>
      </c>
      <c r="I813" s="33" t="s">
        <v>385</v>
      </c>
    </row>
    <row r="814" spans="3:9" hidden="1" x14ac:dyDescent="0.15">
      <c r="C814" s="44">
        <v>42502</v>
      </c>
      <c r="D814" s="32" t="s">
        <v>53</v>
      </c>
      <c r="E814" s="65">
        <v>24.1</v>
      </c>
      <c r="F814" s="37">
        <v>0.46899999999999997</v>
      </c>
      <c r="G814" s="37" t="str">
        <f t="shared" si="10"/>
        <v/>
      </c>
      <c r="H814" s="37" t="str">
        <f t="shared" si="11"/>
        <v/>
      </c>
      <c r="I814" s="33" t="s">
        <v>200</v>
      </c>
    </row>
    <row r="815" spans="3:9" hidden="1" x14ac:dyDescent="0.15">
      <c r="C815" s="44">
        <v>42502</v>
      </c>
      <c r="D815" s="32" t="s">
        <v>54</v>
      </c>
      <c r="E815" s="65">
        <v>24.3</v>
      </c>
      <c r="F815" s="37">
        <v>0.60799999999999998</v>
      </c>
      <c r="G815" s="37" t="str">
        <f t="shared" si="10"/>
        <v/>
      </c>
      <c r="H815" s="37" t="str">
        <f t="shared" si="11"/>
        <v/>
      </c>
      <c r="I815" s="33" t="s">
        <v>200</v>
      </c>
    </row>
    <row r="816" spans="3:9" hidden="1" x14ac:dyDescent="0.15">
      <c r="C816" s="44">
        <v>42502</v>
      </c>
      <c r="D816" s="32" t="s">
        <v>386</v>
      </c>
      <c r="E816" s="65">
        <v>24.5</v>
      </c>
      <c r="F816" s="37">
        <v>0.57099999999999995</v>
      </c>
      <c r="G816" s="37" t="str">
        <f t="shared" si="10"/>
        <v/>
      </c>
      <c r="H816" s="37" t="str">
        <f t="shared" si="11"/>
        <v/>
      </c>
      <c r="I816" s="33" t="s">
        <v>200</v>
      </c>
    </row>
    <row r="817" spans="3:9" hidden="1" x14ac:dyDescent="0.15">
      <c r="C817" s="44">
        <v>42502</v>
      </c>
      <c r="D817" s="32" t="s">
        <v>50</v>
      </c>
      <c r="E817" s="65">
        <v>25.5</v>
      </c>
      <c r="F817" s="37">
        <v>0.54100000000000004</v>
      </c>
      <c r="G817" s="37">
        <f t="shared" si="10"/>
        <v>1</v>
      </c>
      <c r="H817" s="37">
        <f t="shared" si="11"/>
        <v>1.2</v>
      </c>
      <c r="I817" s="33" t="s">
        <v>200</v>
      </c>
    </row>
    <row r="818" spans="3:9" hidden="1" x14ac:dyDescent="0.15">
      <c r="C818" s="44">
        <v>42502</v>
      </c>
      <c r="D818" s="32" t="s">
        <v>43</v>
      </c>
      <c r="E818" s="65">
        <v>24.9</v>
      </c>
      <c r="F818" s="37">
        <v>0.53300000000000003</v>
      </c>
      <c r="G818" s="37">
        <f t="shared" si="10"/>
        <v>1</v>
      </c>
      <c r="H818" s="37">
        <f t="shared" si="11"/>
        <v>1.2</v>
      </c>
      <c r="I818" s="33" t="s">
        <v>200</v>
      </c>
    </row>
    <row r="819" spans="3:9" hidden="1" x14ac:dyDescent="0.15">
      <c r="C819" s="44">
        <v>42502</v>
      </c>
      <c r="D819" s="32" t="s">
        <v>46</v>
      </c>
      <c r="E819" s="65">
        <v>25.6</v>
      </c>
      <c r="F819" s="37">
        <v>0.67400000000000004</v>
      </c>
      <c r="G819" s="37">
        <f t="shared" si="10"/>
        <v>1</v>
      </c>
      <c r="H819" s="37">
        <f t="shared" si="11"/>
        <v>1.2</v>
      </c>
      <c r="I819" s="33" t="s">
        <v>200</v>
      </c>
    </row>
    <row r="820" spans="3:9" hidden="1" x14ac:dyDescent="0.15">
      <c r="C820" s="44">
        <v>42502</v>
      </c>
      <c r="D820" s="32" t="s">
        <v>48</v>
      </c>
      <c r="E820" s="65">
        <v>25.5</v>
      </c>
      <c r="F820" s="37">
        <v>0.495</v>
      </c>
      <c r="G820" s="37">
        <f t="shared" si="10"/>
        <v>1</v>
      </c>
      <c r="H820" s="37">
        <f t="shared" si="11"/>
        <v>1.2</v>
      </c>
      <c r="I820" s="33" t="s">
        <v>200</v>
      </c>
    </row>
    <row r="821" spans="3:9" hidden="1" x14ac:dyDescent="0.15">
      <c r="C821" s="44">
        <v>42509</v>
      </c>
      <c r="D821" s="32" t="s">
        <v>56</v>
      </c>
      <c r="E821" s="65">
        <v>24.5</v>
      </c>
      <c r="F821" s="37">
        <v>0.56000000000000005</v>
      </c>
      <c r="G821" s="37" t="str">
        <f t="shared" si="10"/>
        <v/>
      </c>
      <c r="H821" s="37" t="str">
        <f t="shared" si="11"/>
        <v/>
      </c>
      <c r="I821" s="33" t="s">
        <v>200</v>
      </c>
    </row>
    <row r="822" spans="3:9" hidden="1" x14ac:dyDescent="0.15">
      <c r="C822" s="44">
        <v>42509</v>
      </c>
      <c r="D822" s="32" t="s">
        <v>387</v>
      </c>
      <c r="E822" s="65">
        <v>24.4</v>
      </c>
      <c r="F822" s="37">
        <v>0.622</v>
      </c>
      <c r="G822" s="37" t="str">
        <f t="shared" si="10"/>
        <v/>
      </c>
      <c r="H822" s="37" t="str">
        <f t="shared" si="11"/>
        <v/>
      </c>
      <c r="I822" s="33" t="s">
        <v>200</v>
      </c>
    </row>
    <row r="823" spans="3:9" hidden="1" x14ac:dyDescent="0.15">
      <c r="C823" s="44">
        <v>42509</v>
      </c>
      <c r="D823" s="32" t="s">
        <v>44</v>
      </c>
      <c r="E823" s="65">
        <v>24.5</v>
      </c>
      <c r="F823" s="37">
        <v>0.56499999999999995</v>
      </c>
      <c r="G823" s="37">
        <f t="shared" si="10"/>
        <v>1</v>
      </c>
      <c r="H823" s="37">
        <f t="shared" si="11"/>
        <v>1.2</v>
      </c>
      <c r="I823" s="33" t="s">
        <v>200</v>
      </c>
    </row>
    <row r="824" spans="3:9" hidden="1" x14ac:dyDescent="0.15">
      <c r="C824" s="44">
        <v>42509</v>
      </c>
      <c r="D824" s="32" t="s">
        <v>49</v>
      </c>
      <c r="E824" s="65">
        <v>24.7</v>
      </c>
      <c r="F824" s="37">
        <v>0.48</v>
      </c>
      <c r="G824" s="37">
        <f t="shared" si="10"/>
        <v>1</v>
      </c>
      <c r="H824" s="37">
        <f t="shared" si="11"/>
        <v>1.2</v>
      </c>
      <c r="I824" s="33" t="s">
        <v>200</v>
      </c>
    </row>
    <row r="825" spans="3:9" hidden="1" x14ac:dyDescent="0.15">
      <c r="C825" s="44">
        <v>42509</v>
      </c>
      <c r="D825" s="32" t="s">
        <v>50</v>
      </c>
      <c r="E825" s="65">
        <v>24.6</v>
      </c>
      <c r="F825" s="37">
        <v>0.54100000000000004</v>
      </c>
      <c r="G825" s="37">
        <f t="shared" si="10"/>
        <v>1</v>
      </c>
      <c r="H825" s="37">
        <f t="shared" si="11"/>
        <v>1.2</v>
      </c>
      <c r="I825" s="33" t="s">
        <v>200</v>
      </c>
    </row>
    <row r="826" spans="3:9" hidden="1" x14ac:dyDescent="0.15">
      <c r="C826" s="44">
        <v>42509</v>
      </c>
      <c r="D826" s="32" t="s">
        <v>45</v>
      </c>
      <c r="E826" s="65">
        <v>24.6</v>
      </c>
      <c r="F826" s="37">
        <v>0.51300000000000001</v>
      </c>
      <c r="G826" s="37">
        <f t="shared" si="10"/>
        <v>1</v>
      </c>
      <c r="H826" s="37">
        <f t="shared" si="11"/>
        <v>1.2</v>
      </c>
      <c r="I826" s="33" t="s">
        <v>200</v>
      </c>
    </row>
    <row r="827" spans="3:9" hidden="1" x14ac:dyDescent="0.15">
      <c r="C827" s="44">
        <v>42509</v>
      </c>
      <c r="D827" s="32" t="s">
        <v>47</v>
      </c>
      <c r="E827" s="65">
        <v>24.6</v>
      </c>
      <c r="F827" s="37">
        <v>0.53800000000000003</v>
      </c>
      <c r="G827" s="37">
        <f t="shared" si="10"/>
        <v>1</v>
      </c>
      <c r="H827" s="37">
        <f t="shared" si="11"/>
        <v>1.2</v>
      </c>
      <c r="I827" s="33" t="s">
        <v>200</v>
      </c>
    </row>
    <row r="828" spans="3:9" hidden="1" x14ac:dyDescent="0.15">
      <c r="C828" s="44">
        <v>42514</v>
      </c>
      <c r="D828" s="33" t="s">
        <v>53</v>
      </c>
      <c r="E828" s="65">
        <v>24.3</v>
      </c>
      <c r="F828" s="37">
        <v>0.68300000000000005</v>
      </c>
      <c r="G828" s="37" t="str">
        <f t="shared" ref="G828:G847" si="12">IF(OR(D828="",D828="Lab1",D828="Lab2",D828="Lab3",D828="Lab4",D828="Lab5",D828="Lab6",D828="Lab7",D828="Lab8",D828="Lab9",D828="Lab10"),"",1)</f>
        <v/>
      </c>
      <c r="H828" s="37" t="str">
        <f t="shared" ref="H828:H847" si="13">IF(OR(D828="",D828="Lab1",D828="Lab2",D828="Lab3",D828="Lab4",D828="Lab5",D828="Lab6",D828="Lab7",D828="Lab8",D828="Lab9",D828="Lab10"),"",1.2)</f>
        <v/>
      </c>
      <c r="I828" s="33" t="s">
        <v>200</v>
      </c>
    </row>
    <row r="829" spans="3:9" hidden="1" x14ac:dyDescent="0.15">
      <c r="C829" s="44">
        <v>42514</v>
      </c>
      <c r="D829" s="33" t="s">
        <v>54</v>
      </c>
      <c r="E829" s="65">
        <v>24.6</v>
      </c>
      <c r="F829" s="37">
        <v>0.69699999999999995</v>
      </c>
      <c r="G829" s="37" t="str">
        <f t="shared" si="12"/>
        <v/>
      </c>
      <c r="H829" s="37" t="str">
        <f t="shared" si="13"/>
        <v/>
      </c>
      <c r="I829" s="33" t="s">
        <v>200</v>
      </c>
    </row>
    <row r="830" spans="3:9" hidden="1" x14ac:dyDescent="0.15">
      <c r="C830" s="44">
        <v>42514</v>
      </c>
      <c r="D830" s="33" t="s">
        <v>386</v>
      </c>
      <c r="E830" s="65">
        <v>24.6</v>
      </c>
      <c r="F830" s="37">
        <v>0.74</v>
      </c>
      <c r="G830" s="37" t="str">
        <f t="shared" si="12"/>
        <v/>
      </c>
      <c r="H830" s="37" t="str">
        <f t="shared" si="13"/>
        <v/>
      </c>
      <c r="I830" s="33" t="s">
        <v>200</v>
      </c>
    </row>
    <row r="831" spans="3:9" hidden="1" x14ac:dyDescent="0.15">
      <c r="C831" s="44">
        <v>42514</v>
      </c>
      <c r="D831" s="33" t="s">
        <v>50</v>
      </c>
      <c r="E831" s="65">
        <v>24.5</v>
      </c>
      <c r="F831" s="37">
        <v>0.61699999999999999</v>
      </c>
      <c r="G831" s="37">
        <f t="shared" si="12"/>
        <v>1</v>
      </c>
      <c r="H831" s="37">
        <f t="shared" si="13"/>
        <v>1.2</v>
      </c>
      <c r="I831" s="33" t="s">
        <v>200</v>
      </c>
    </row>
    <row r="832" spans="3:9" hidden="1" x14ac:dyDescent="0.15">
      <c r="C832" s="44">
        <v>42514</v>
      </c>
      <c r="D832" s="33" t="s">
        <v>43</v>
      </c>
      <c r="E832" s="65">
        <v>24.5</v>
      </c>
      <c r="F832" s="37">
        <v>0.61699999999999999</v>
      </c>
      <c r="G832" s="37">
        <f t="shared" si="12"/>
        <v>1</v>
      </c>
      <c r="H832" s="37">
        <f t="shared" si="13"/>
        <v>1.2</v>
      </c>
      <c r="I832" s="33" t="s">
        <v>200</v>
      </c>
    </row>
    <row r="833" spans="3:9" hidden="1" x14ac:dyDescent="0.15">
      <c r="C833" s="44">
        <v>42514</v>
      </c>
      <c r="D833" s="33" t="s">
        <v>46</v>
      </c>
      <c r="E833" s="65">
        <v>24.7</v>
      </c>
      <c r="F833" s="37">
        <v>0.60599999999999998</v>
      </c>
      <c r="G833" s="37">
        <f t="shared" si="12"/>
        <v>1</v>
      </c>
      <c r="H833" s="37">
        <f t="shared" si="13"/>
        <v>1.2</v>
      </c>
      <c r="I833" s="33" t="s">
        <v>200</v>
      </c>
    </row>
    <row r="834" spans="3:9" hidden="1" x14ac:dyDescent="0.15">
      <c r="C834" s="44">
        <v>42514</v>
      </c>
      <c r="D834" s="33" t="s">
        <v>48</v>
      </c>
      <c r="E834" s="65">
        <v>24.7</v>
      </c>
      <c r="F834" s="37">
        <v>0.54600000000000004</v>
      </c>
      <c r="G834" s="37">
        <f t="shared" si="12"/>
        <v>1</v>
      </c>
      <c r="H834" s="37">
        <f t="shared" si="13"/>
        <v>1.2</v>
      </c>
      <c r="I834" s="33" t="s">
        <v>200</v>
      </c>
    </row>
    <row r="835" spans="3:9" hidden="1" x14ac:dyDescent="0.15">
      <c r="C835" s="44">
        <v>42523</v>
      </c>
      <c r="D835" s="33" t="s">
        <v>56</v>
      </c>
      <c r="E835" s="65">
        <v>24.4</v>
      </c>
      <c r="F835" s="37">
        <v>0.80300000000000005</v>
      </c>
      <c r="G835" s="37" t="str">
        <f t="shared" si="12"/>
        <v/>
      </c>
      <c r="H835" s="37" t="str">
        <f t="shared" si="13"/>
        <v/>
      </c>
      <c r="I835" s="33" t="s">
        <v>200</v>
      </c>
    </row>
    <row r="836" spans="3:9" hidden="1" x14ac:dyDescent="0.15">
      <c r="C836" s="44">
        <v>42523</v>
      </c>
      <c r="D836" s="33" t="s">
        <v>387</v>
      </c>
      <c r="E836" s="65">
        <v>24.6</v>
      </c>
      <c r="F836" s="37">
        <v>0.67900000000000005</v>
      </c>
      <c r="G836" s="37" t="str">
        <f t="shared" si="12"/>
        <v/>
      </c>
      <c r="H836" s="37" t="str">
        <f t="shared" si="13"/>
        <v/>
      </c>
      <c r="I836" s="33" t="s">
        <v>200</v>
      </c>
    </row>
    <row r="837" spans="3:9" hidden="1" x14ac:dyDescent="0.15">
      <c r="C837" s="44">
        <v>42523</v>
      </c>
      <c r="D837" s="33" t="s">
        <v>44</v>
      </c>
      <c r="E837" s="65">
        <v>24.6</v>
      </c>
      <c r="F837" s="37">
        <v>0.59499999999999997</v>
      </c>
      <c r="G837" s="37">
        <f t="shared" si="12"/>
        <v>1</v>
      </c>
      <c r="H837" s="37">
        <f t="shared" si="13"/>
        <v>1.2</v>
      </c>
      <c r="I837" s="33" t="s">
        <v>200</v>
      </c>
    </row>
    <row r="838" spans="3:9" hidden="1" x14ac:dyDescent="0.15">
      <c r="C838" s="44">
        <v>42523</v>
      </c>
      <c r="D838" s="33" t="s">
        <v>49</v>
      </c>
      <c r="E838" s="65">
        <v>24.6</v>
      </c>
      <c r="F838" s="37">
        <v>0.54100000000000004</v>
      </c>
      <c r="G838" s="37">
        <f t="shared" si="12"/>
        <v>1</v>
      </c>
      <c r="H838" s="37">
        <f t="shared" si="13"/>
        <v>1.2</v>
      </c>
      <c r="I838" s="33" t="s">
        <v>200</v>
      </c>
    </row>
    <row r="839" spans="3:9" hidden="1" x14ac:dyDescent="0.15">
      <c r="C839" s="44">
        <v>42523</v>
      </c>
      <c r="D839" s="33" t="s">
        <v>50</v>
      </c>
      <c r="E839" s="65">
        <v>24.6</v>
      </c>
      <c r="F839" s="37">
        <v>0.55100000000000005</v>
      </c>
      <c r="G839" s="37">
        <f t="shared" si="12"/>
        <v>1</v>
      </c>
      <c r="H839" s="37">
        <f t="shared" si="13"/>
        <v>1.2</v>
      </c>
      <c r="I839" s="33" t="s">
        <v>200</v>
      </c>
    </row>
    <row r="840" spans="3:9" hidden="1" x14ac:dyDescent="0.15">
      <c r="C840" s="44">
        <v>42523</v>
      </c>
      <c r="D840" s="33" t="s">
        <v>45</v>
      </c>
      <c r="E840" s="65">
        <v>24.8</v>
      </c>
      <c r="F840" s="37">
        <v>0.48799999999999999</v>
      </c>
      <c r="G840" s="37">
        <f t="shared" si="12"/>
        <v>1</v>
      </c>
      <c r="H840" s="37">
        <f t="shared" si="13"/>
        <v>1.2</v>
      </c>
      <c r="I840" s="33" t="s">
        <v>200</v>
      </c>
    </row>
    <row r="841" spans="3:9" hidden="1" x14ac:dyDescent="0.15">
      <c r="C841" s="44">
        <v>42523</v>
      </c>
      <c r="D841" s="33" t="s">
        <v>47</v>
      </c>
      <c r="E841" s="65">
        <v>24.7</v>
      </c>
      <c r="F841" s="37">
        <v>0.67500000000000004</v>
      </c>
      <c r="G841" s="37">
        <f t="shared" si="12"/>
        <v>1</v>
      </c>
      <c r="H841" s="37">
        <f t="shared" si="13"/>
        <v>1.2</v>
      </c>
      <c r="I841" s="33" t="s">
        <v>200</v>
      </c>
    </row>
    <row r="842" spans="3:9" hidden="1" x14ac:dyDescent="0.15">
      <c r="C842" s="44">
        <v>42529</v>
      </c>
      <c r="D842" s="33" t="s">
        <v>53</v>
      </c>
      <c r="E842" s="65">
        <v>24.3</v>
      </c>
      <c r="F842" s="37">
        <v>0.33600000000000002</v>
      </c>
      <c r="G842" s="37" t="str">
        <f t="shared" si="12"/>
        <v/>
      </c>
      <c r="H842" s="37" t="str">
        <f t="shared" si="13"/>
        <v/>
      </c>
      <c r="I842" s="33" t="s">
        <v>200</v>
      </c>
    </row>
    <row r="843" spans="3:9" hidden="1" x14ac:dyDescent="0.15">
      <c r="C843" s="44">
        <v>42529</v>
      </c>
      <c r="D843" s="33" t="s">
        <v>54</v>
      </c>
      <c r="E843" s="65">
        <v>24.2</v>
      </c>
      <c r="F843" s="37">
        <v>0.39200000000000002</v>
      </c>
      <c r="G843" s="37" t="str">
        <f t="shared" si="12"/>
        <v/>
      </c>
      <c r="H843" s="37" t="str">
        <f t="shared" si="13"/>
        <v/>
      </c>
      <c r="I843" s="33" t="s">
        <v>200</v>
      </c>
    </row>
    <row r="844" spans="3:9" hidden="1" x14ac:dyDescent="0.15">
      <c r="C844" s="44">
        <v>42529</v>
      </c>
      <c r="D844" s="33" t="s">
        <v>386</v>
      </c>
      <c r="E844" s="65">
        <v>24.4</v>
      </c>
      <c r="F844" s="37">
        <v>0.66600000000000004</v>
      </c>
      <c r="G844" s="37" t="str">
        <f t="shared" si="12"/>
        <v/>
      </c>
      <c r="H844" s="37" t="str">
        <f t="shared" si="13"/>
        <v/>
      </c>
      <c r="I844" s="33" t="s">
        <v>200</v>
      </c>
    </row>
    <row r="845" spans="3:9" hidden="1" x14ac:dyDescent="0.15">
      <c r="C845" s="44">
        <v>42529</v>
      </c>
      <c r="D845" s="33" t="s">
        <v>50</v>
      </c>
      <c r="E845" s="65">
        <v>24.6</v>
      </c>
      <c r="F845" s="37">
        <v>0.60199999999999998</v>
      </c>
      <c r="G845" s="37">
        <f t="shared" si="12"/>
        <v>1</v>
      </c>
      <c r="H845" s="37">
        <f t="shared" si="13"/>
        <v>1.2</v>
      </c>
      <c r="I845" s="33" t="s">
        <v>200</v>
      </c>
    </row>
    <row r="846" spans="3:9" hidden="1" x14ac:dyDescent="0.15">
      <c r="C846" s="44">
        <v>42529</v>
      </c>
      <c r="D846" s="33" t="s">
        <v>43</v>
      </c>
      <c r="E846" s="65">
        <v>24.6</v>
      </c>
      <c r="F846" s="37">
        <v>0.61</v>
      </c>
      <c r="G846" s="37">
        <f t="shared" si="12"/>
        <v>1</v>
      </c>
      <c r="H846" s="37">
        <f t="shared" si="13"/>
        <v>1.2</v>
      </c>
      <c r="I846" s="33" t="s">
        <v>200</v>
      </c>
    </row>
    <row r="847" spans="3:9" hidden="1" x14ac:dyDescent="0.15">
      <c r="C847" s="44">
        <v>42529</v>
      </c>
      <c r="D847" s="33" t="s">
        <v>46</v>
      </c>
      <c r="E847" s="65">
        <v>24.7</v>
      </c>
      <c r="F847" s="37">
        <v>0.54300000000000004</v>
      </c>
      <c r="G847" s="37">
        <f t="shared" si="12"/>
        <v>1</v>
      </c>
      <c r="H847" s="37">
        <f t="shared" si="13"/>
        <v>1.2</v>
      </c>
      <c r="I847" s="33" t="s">
        <v>200</v>
      </c>
    </row>
    <row r="848" spans="3:9" hidden="1" x14ac:dyDescent="0.15">
      <c r="C848" s="44">
        <v>42529</v>
      </c>
      <c r="D848" s="33" t="s">
        <v>48</v>
      </c>
      <c r="E848" s="65">
        <v>24.7</v>
      </c>
      <c r="F848" s="37">
        <v>0.57399999999999995</v>
      </c>
      <c r="G848" s="37">
        <f t="shared" ref="G848:G855" si="14">IF(OR(D848="",D848="Lab1",D848="Lab2",D848="Lab3",D848="Lab4",D848="Lab5",D848="Lab6",D848="Lab7",D848="Lab8",D848="Lab9",D848="Lab10"),"",1)</f>
        <v>1</v>
      </c>
      <c r="H848" s="37">
        <f t="shared" ref="H848:H855" si="15">IF(OR(D848="",D848="Lab1",D848="Lab2",D848="Lab3",D848="Lab4",D848="Lab5",D848="Lab6",D848="Lab7",D848="Lab8",D848="Lab9",D848="Lab10"),"",1.2)</f>
        <v>1.2</v>
      </c>
      <c r="I848" s="33" t="s">
        <v>200</v>
      </c>
    </row>
    <row r="849" spans="3:9" hidden="1" x14ac:dyDescent="0.15">
      <c r="C849" s="44">
        <v>42537</v>
      </c>
      <c r="D849" s="33" t="s">
        <v>56</v>
      </c>
      <c r="E849" s="65">
        <v>24.5</v>
      </c>
      <c r="F849" s="37">
        <v>0.624</v>
      </c>
      <c r="G849" s="37" t="str">
        <f t="shared" si="14"/>
        <v/>
      </c>
      <c r="H849" s="37" t="str">
        <f t="shared" si="15"/>
        <v/>
      </c>
      <c r="I849" s="33" t="s">
        <v>200</v>
      </c>
    </row>
    <row r="850" spans="3:9" hidden="1" x14ac:dyDescent="0.15">
      <c r="C850" s="44">
        <v>42537</v>
      </c>
      <c r="D850" s="33" t="s">
        <v>387</v>
      </c>
      <c r="E850" s="65">
        <v>24.6</v>
      </c>
      <c r="F850" s="37">
        <v>0.58899999999999997</v>
      </c>
      <c r="G850" s="37" t="str">
        <f t="shared" si="14"/>
        <v/>
      </c>
      <c r="H850" s="37" t="str">
        <f t="shared" si="15"/>
        <v/>
      </c>
      <c r="I850" s="33" t="s">
        <v>200</v>
      </c>
    </row>
    <row r="851" spans="3:9" hidden="1" x14ac:dyDescent="0.15">
      <c r="C851" s="44">
        <v>42537</v>
      </c>
      <c r="D851" s="33" t="s">
        <v>44</v>
      </c>
      <c r="E851" s="65">
        <v>24.7</v>
      </c>
      <c r="F851" s="37">
        <v>0.61899999999999999</v>
      </c>
      <c r="G851" s="37">
        <f t="shared" si="14"/>
        <v>1</v>
      </c>
      <c r="H851" s="37">
        <f t="shared" si="15"/>
        <v>1.2</v>
      </c>
      <c r="I851" s="33" t="s">
        <v>200</v>
      </c>
    </row>
    <row r="852" spans="3:9" hidden="1" x14ac:dyDescent="0.15">
      <c r="C852" s="44">
        <v>42537</v>
      </c>
      <c r="D852" s="33" t="s">
        <v>49</v>
      </c>
      <c r="E852" s="65">
        <v>24.8</v>
      </c>
      <c r="F852" s="37">
        <v>0.54500000000000004</v>
      </c>
      <c r="G852" s="37">
        <f t="shared" si="14"/>
        <v>1</v>
      </c>
      <c r="H852" s="37">
        <f t="shared" si="15"/>
        <v>1.2</v>
      </c>
      <c r="I852" s="33" t="s">
        <v>200</v>
      </c>
    </row>
    <row r="853" spans="3:9" hidden="1" x14ac:dyDescent="0.15">
      <c r="C853" s="44">
        <v>42537</v>
      </c>
      <c r="D853" s="33" t="s">
        <v>50</v>
      </c>
      <c r="E853" s="65">
        <v>24.8</v>
      </c>
      <c r="F853" s="37">
        <v>0.624</v>
      </c>
      <c r="G853" s="37">
        <f t="shared" si="14"/>
        <v>1</v>
      </c>
      <c r="H853" s="37">
        <f t="shared" si="15"/>
        <v>1.2</v>
      </c>
      <c r="I853" s="33" t="s">
        <v>200</v>
      </c>
    </row>
    <row r="854" spans="3:9" hidden="1" x14ac:dyDescent="0.15">
      <c r="C854" s="44">
        <v>42537</v>
      </c>
      <c r="D854" s="33" t="s">
        <v>45</v>
      </c>
      <c r="E854" s="65">
        <v>24.8</v>
      </c>
      <c r="F854" s="37">
        <v>0.50700000000000001</v>
      </c>
      <c r="G854" s="37">
        <f t="shared" si="14"/>
        <v>1</v>
      </c>
      <c r="H854" s="37">
        <f t="shared" si="15"/>
        <v>1.2</v>
      </c>
      <c r="I854" s="33" t="s">
        <v>200</v>
      </c>
    </row>
    <row r="855" spans="3:9" hidden="1" x14ac:dyDescent="0.15">
      <c r="C855" s="44">
        <v>42537</v>
      </c>
      <c r="D855" s="33" t="s">
        <v>47</v>
      </c>
      <c r="E855" s="65">
        <v>24.3</v>
      </c>
      <c r="F855" s="37">
        <v>0.84099999999999997</v>
      </c>
      <c r="G855" s="37">
        <f t="shared" si="14"/>
        <v>1</v>
      </c>
      <c r="H855" s="37">
        <f t="shared" si="15"/>
        <v>1.2</v>
      </c>
      <c r="I855" s="33" t="s">
        <v>200</v>
      </c>
    </row>
  </sheetData>
  <autoFilter ref="A1:J855">
    <filterColumn colId="2">
      <customFilters and="1">
        <customFilter operator="greaterThanOrEqual" val="42101"/>
        <customFilter operator="lessThanOrEqual" val="42466"/>
      </customFilters>
    </filterColumn>
  </autoFilter>
  <sortState ref="A2:J813">
    <sortCondition ref="C2:C813"/>
    <sortCondition ref="D2:D813"/>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list!$H$4:$H$17</xm:f>
          </x14:formula1>
          <xm:sqref>D529:D592 D597:D610 D615:D643 D751:D752 D647:D740 D745:D749 D754:D758 D760:D764 D2:D526 D766:D3719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48"/>
  <sheetViews>
    <sheetView zoomScaleNormal="100" workbookViewId="0">
      <pane ySplit="1" topLeftCell="A780" activePane="bottomLeft" state="frozen"/>
      <selection activeCell="I11" sqref="I11:I12"/>
      <selection pane="bottomLeft" activeCell="L801" sqref="L801"/>
    </sheetView>
  </sheetViews>
  <sheetFormatPr defaultColWidth="9" defaultRowHeight="11.25" x14ac:dyDescent="0.15"/>
  <cols>
    <col min="1" max="1" width="9.75" style="24" bestFit="1" customWidth="1"/>
    <col min="2" max="2" width="11.375" style="24" customWidth="1"/>
    <col min="3" max="3" width="16.125" style="42" customWidth="1"/>
    <col min="4" max="4" width="10.375" style="29" bestFit="1" customWidth="1"/>
    <col min="5" max="5" width="6" style="69" bestFit="1" customWidth="1"/>
    <col min="6" max="6" width="9" style="38" bestFit="1" customWidth="1"/>
    <col min="7" max="7" width="9.75" style="38" bestFit="1" customWidth="1"/>
    <col min="8" max="8" width="14.625" style="24" customWidth="1"/>
    <col min="9" max="9" width="5.25" style="24" bestFit="1" customWidth="1"/>
    <col min="10" max="16384" width="9" style="9"/>
  </cols>
  <sheetData>
    <row r="1" spans="1:11" x14ac:dyDescent="0.15">
      <c r="A1" s="46" t="s">
        <v>269</v>
      </c>
      <c r="B1" s="30" t="s">
        <v>268</v>
      </c>
      <c r="C1" s="47" t="s">
        <v>264</v>
      </c>
      <c r="D1" s="30" t="s">
        <v>265</v>
      </c>
      <c r="E1" s="67" t="s">
        <v>62</v>
      </c>
      <c r="F1" s="46" t="s">
        <v>266</v>
      </c>
      <c r="G1" s="46" t="s">
        <v>267</v>
      </c>
      <c r="H1" s="30" t="s">
        <v>63</v>
      </c>
      <c r="I1" s="30" t="s">
        <v>270</v>
      </c>
    </row>
    <row r="2" spans="1:11" x14ac:dyDescent="0.15">
      <c r="C2" s="42">
        <v>41739</v>
      </c>
      <c r="D2" s="32" t="s">
        <v>45</v>
      </c>
      <c r="E2" s="68">
        <v>31.3</v>
      </c>
      <c r="F2" s="38">
        <v>100</v>
      </c>
      <c r="G2" s="38">
        <v>200</v>
      </c>
    </row>
    <row r="3" spans="1:11" x14ac:dyDescent="0.15">
      <c r="C3" s="42">
        <v>41739</v>
      </c>
      <c r="D3" s="32" t="s">
        <v>47</v>
      </c>
      <c r="E3" s="68">
        <v>31.1</v>
      </c>
      <c r="F3" s="38">
        <v>100</v>
      </c>
      <c r="G3" s="38">
        <v>200</v>
      </c>
      <c r="K3" s="23"/>
    </row>
    <row r="4" spans="1:11" hidden="1" x14ac:dyDescent="0.15">
      <c r="C4" s="42">
        <v>41739</v>
      </c>
      <c r="D4" s="32" t="s">
        <v>56</v>
      </c>
      <c r="E4" s="68">
        <v>39.4</v>
      </c>
      <c r="F4" s="38">
        <v>100</v>
      </c>
      <c r="G4" s="38">
        <v>200</v>
      </c>
      <c r="K4" s="23"/>
    </row>
    <row r="5" spans="1:11" x14ac:dyDescent="0.15">
      <c r="C5" s="42">
        <v>41739</v>
      </c>
      <c r="D5" s="32" t="s">
        <v>44</v>
      </c>
      <c r="E5" s="68">
        <v>89.3</v>
      </c>
      <c r="F5" s="38">
        <v>100</v>
      </c>
      <c r="G5" s="38">
        <v>200</v>
      </c>
      <c r="K5" s="23"/>
    </row>
    <row r="6" spans="1:11" x14ac:dyDescent="0.15">
      <c r="C6" s="42">
        <v>41739</v>
      </c>
      <c r="D6" s="32" t="s">
        <v>49</v>
      </c>
      <c r="E6" s="68">
        <v>42</v>
      </c>
      <c r="F6" s="38">
        <v>100</v>
      </c>
      <c r="G6" s="38">
        <v>200</v>
      </c>
      <c r="K6" s="23"/>
    </row>
    <row r="7" spans="1:11" x14ac:dyDescent="0.15">
      <c r="C7" s="42">
        <v>41739</v>
      </c>
      <c r="D7" s="32" t="s">
        <v>50</v>
      </c>
      <c r="E7" s="68">
        <v>32.799999999999997</v>
      </c>
      <c r="F7" s="38">
        <v>100</v>
      </c>
      <c r="G7" s="38">
        <v>200</v>
      </c>
      <c r="K7" s="23"/>
    </row>
    <row r="8" spans="1:11" x14ac:dyDescent="0.15">
      <c r="C8" s="42">
        <v>41744</v>
      </c>
      <c r="D8" s="32" t="s">
        <v>46</v>
      </c>
      <c r="E8" s="68">
        <v>36.700000000000003</v>
      </c>
      <c r="F8" s="38">
        <v>100</v>
      </c>
      <c r="G8" s="38">
        <v>200</v>
      </c>
      <c r="K8" s="23"/>
    </row>
    <row r="9" spans="1:11" x14ac:dyDescent="0.15">
      <c r="C9" s="42">
        <v>41744</v>
      </c>
      <c r="D9" s="32" t="s">
        <v>48</v>
      </c>
      <c r="E9" s="68">
        <v>38.299999999999997</v>
      </c>
      <c r="F9" s="38">
        <v>100</v>
      </c>
      <c r="G9" s="38">
        <v>200</v>
      </c>
      <c r="K9" s="23"/>
    </row>
    <row r="10" spans="1:11" hidden="1" x14ac:dyDescent="0.15">
      <c r="C10" s="42">
        <v>41744</v>
      </c>
      <c r="D10" s="32" t="s">
        <v>55</v>
      </c>
      <c r="E10" s="68">
        <v>42.8</v>
      </c>
      <c r="K10" s="23"/>
    </row>
    <row r="11" spans="1:11" x14ac:dyDescent="0.15">
      <c r="C11" s="42">
        <v>41744</v>
      </c>
      <c r="D11" s="32" t="s">
        <v>50</v>
      </c>
      <c r="E11" s="68">
        <v>31.9</v>
      </c>
      <c r="F11" s="38">
        <v>100</v>
      </c>
      <c r="G11" s="38">
        <v>200</v>
      </c>
      <c r="K11" s="23"/>
    </row>
    <row r="12" spans="1:11" x14ac:dyDescent="0.15">
      <c r="C12" s="42">
        <v>41744</v>
      </c>
      <c r="D12" s="32" t="s">
        <v>43</v>
      </c>
      <c r="E12" s="68">
        <v>29.9</v>
      </c>
      <c r="F12" s="38">
        <v>100</v>
      </c>
      <c r="G12" s="38">
        <v>200</v>
      </c>
      <c r="K12" s="23"/>
    </row>
    <row r="13" spans="1:11" x14ac:dyDescent="0.15">
      <c r="C13" s="42">
        <v>41748</v>
      </c>
      <c r="D13" s="32" t="s">
        <v>46</v>
      </c>
      <c r="E13" s="68">
        <v>27.1</v>
      </c>
      <c r="F13" s="38">
        <v>100</v>
      </c>
      <c r="G13" s="38">
        <v>200</v>
      </c>
      <c r="K13" s="23"/>
    </row>
    <row r="14" spans="1:11" x14ac:dyDescent="0.15">
      <c r="C14" s="42">
        <v>41748</v>
      </c>
      <c r="D14" s="32" t="s">
        <v>48</v>
      </c>
      <c r="E14" s="68">
        <v>27</v>
      </c>
      <c r="F14" s="38">
        <v>100</v>
      </c>
      <c r="G14" s="38">
        <v>200</v>
      </c>
      <c r="K14" s="23"/>
    </row>
    <row r="15" spans="1:11" x14ac:dyDescent="0.15">
      <c r="C15" s="42">
        <v>41748</v>
      </c>
      <c r="D15" s="32" t="s">
        <v>44</v>
      </c>
      <c r="E15" s="68">
        <v>34.4</v>
      </c>
      <c r="F15" s="38">
        <v>100</v>
      </c>
      <c r="G15" s="38">
        <v>200</v>
      </c>
      <c r="K15" s="23"/>
    </row>
    <row r="16" spans="1:11" x14ac:dyDescent="0.15">
      <c r="C16" s="42">
        <v>41748</v>
      </c>
      <c r="D16" s="32" t="s">
        <v>50</v>
      </c>
      <c r="E16" s="68">
        <v>29.5</v>
      </c>
      <c r="F16" s="38">
        <v>100</v>
      </c>
      <c r="G16" s="38">
        <v>200</v>
      </c>
      <c r="K16" s="23"/>
    </row>
    <row r="17" spans="3:11" x14ac:dyDescent="0.15">
      <c r="C17" s="42">
        <v>41754</v>
      </c>
      <c r="D17" s="32" t="s">
        <v>45</v>
      </c>
      <c r="E17" s="68">
        <v>35.700000000000003</v>
      </c>
      <c r="F17" s="38">
        <v>100</v>
      </c>
      <c r="G17" s="38">
        <v>200</v>
      </c>
      <c r="K17" s="23"/>
    </row>
    <row r="18" spans="3:11" x14ac:dyDescent="0.15">
      <c r="C18" s="42">
        <v>41754</v>
      </c>
      <c r="D18" s="32" t="s">
        <v>46</v>
      </c>
      <c r="E18" s="68">
        <v>35.9</v>
      </c>
      <c r="F18" s="38">
        <v>100</v>
      </c>
      <c r="G18" s="38">
        <v>200</v>
      </c>
      <c r="K18" s="23"/>
    </row>
    <row r="19" spans="3:11" x14ac:dyDescent="0.15">
      <c r="C19" s="42">
        <v>41754</v>
      </c>
      <c r="D19" s="32" t="s">
        <v>47</v>
      </c>
      <c r="E19" s="68">
        <v>37.5</v>
      </c>
      <c r="F19" s="38">
        <v>100</v>
      </c>
      <c r="G19" s="38">
        <v>200</v>
      </c>
      <c r="K19" s="23"/>
    </row>
    <row r="20" spans="3:11" x14ac:dyDescent="0.15">
      <c r="C20" s="42">
        <v>41754</v>
      </c>
      <c r="D20" s="32" t="s">
        <v>48</v>
      </c>
      <c r="E20" s="68">
        <v>34.5</v>
      </c>
      <c r="F20" s="38">
        <v>100</v>
      </c>
      <c r="G20" s="38">
        <v>200</v>
      </c>
      <c r="K20" s="23"/>
    </row>
    <row r="21" spans="3:11" hidden="1" x14ac:dyDescent="0.15">
      <c r="C21" s="42">
        <v>41754</v>
      </c>
      <c r="D21" s="32" t="s">
        <v>51</v>
      </c>
      <c r="E21" s="68">
        <v>28.2</v>
      </c>
      <c r="K21" s="23"/>
    </row>
    <row r="22" spans="3:11" hidden="1" x14ac:dyDescent="0.15">
      <c r="C22" s="42">
        <v>41754</v>
      </c>
      <c r="D22" s="32" t="s">
        <v>52</v>
      </c>
      <c r="E22" s="68">
        <v>22.6</v>
      </c>
      <c r="K22" s="23"/>
    </row>
    <row r="23" spans="3:11" hidden="1" x14ac:dyDescent="0.15">
      <c r="C23" s="42">
        <v>41754</v>
      </c>
      <c r="D23" s="32" t="s">
        <v>56</v>
      </c>
      <c r="E23" s="68">
        <v>41.3</v>
      </c>
      <c r="K23" s="23"/>
    </row>
    <row r="24" spans="3:11" x14ac:dyDescent="0.15">
      <c r="C24" s="42">
        <v>41754</v>
      </c>
      <c r="D24" s="32" t="s">
        <v>44</v>
      </c>
      <c r="E24" s="68">
        <v>38.200000000000003</v>
      </c>
      <c r="F24" s="38">
        <v>100</v>
      </c>
      <c r="G24" s="38">
        <v>200</v>
      </c>
      <c r="K24" s="23"/>
    </row>
    <row r="25" spans="3:11" x14ac:dyDescent="0.15">
      <c r="C25" s="42">
        <v>41754</v>
      </c>
      <c r="D25" s="32" t="s">
        <v>49</v>
      </c>
      <c r="E25" s="68">
        <v>41.6</v>
      </c>
      <c r="F25" s="38">
        <v>100</v>
      </c>
      <c r="G25" s="38">
        <v>200</v>
      </c>
      <c r="K25" s="23"/>
    </row>
    <row r="26" spans="3:11" x14ac:dyDescent="0.15">
      <c r="C26" s="42">
        <v>41754</v>
      </c>
      <c r="D26" s="32" t="s">
        <v>50</v>
      </c>
      <c r="E26" s="68">
        <v>40</v>
      </c>
      <c r="F26" s="38">
        <v>100</v>
      </c>
      <c r="G26" s="38">
        <v>200</v>
      </c>
      <c r="K26" s="23"/>
    </row>
    <row r="27" spans="3:11" x14ac:dyDescent="0.15">
      <c r="C27" s="42">
        <v>41754</v>
      </c>
      <c r="D27" s="32" t="s">
        <v>43</v>
      </c>
      <c r="E27" s="68">
        <v>32.5</v>
      </c>
      <c r="F27" s="38">
        <v>100</v>
      </c>
      <c r="G27" s="38">
        <v>200</v>
      </c>
      <c r="K27" s="23"/>
    </row>
    <row r="28" spans="3:11" x14ac:dyDescent="0.15">
      <c r="C28" s="42">
        <v>41758</v>
      </c>
      <c r="D28" s="32" t="s">
        <v>46</v>
      </c>
      <c r="E28" s="68">
        <v>30.4</v>
      </c>
      <c r="F28" s="38">
        <v>100</v>
      </c>
      <c r="G28" s="38">
        <v>200</v>
      </c>
      <c r="K28" s="23"/>
    </row>
    <row r="29" spans="3:11" x14ac:dyDescent="0.15">
      <c r="C29" s="42">
        <v>41758</v>
      </c>
      <c r="D29" s="32" t="s">
        <v>48</v>
      </c>
      <c r="E29" s="68">
        <v>28.9</v>
      </c>
      <c r="F29" s="38">
        <v>100</v>
      </c>
      <c r="G29" s="38">
        <v>200</v>
      </c>
      <c r="K29" s="23"/>
    </row>
    <row r="30" spans="3:11" hidden="1" x14ac:dyDescent="0.15">
      <c r="C30" s="42">
        <v>41758</v>
      </c>
      <c r="D30" s="32" t="s">
        <v>55</v>
      </c>
      <c r="E30" s="68">
        <v>37</v>
      </c>
      <c r="K30" s="23"/>
    </row>
    <row r="31" spans="3:11" x14ac:dyDescent="0.15">
      <c r="C31" s="42">
        <v>41758</v>
      </c>
      <c r="D31" s="32" t="s">
        <v>50</v>
      </c>
      <c r="E31" s="68">
        <v>29.5</v>
      </c>
      <c r="F31" s="38">
        <v>100</v>
      </c>
      <c r="G31" s="38">
        <v>200</v>
      </c>
      <c r="K31" s="23"/>
    </row>
    <row r="32" spans="3:11" x14ac:dyDescent="0.15">
      <c r="C32" s="42">
        <v>41758</v>
      </c>
      <c r="D32" s="32" t="s">
        <v>43</v>
      </c>
      <c r="E32" s="68">
        <v>29.4</v>
      </c>
      <c r="F32" s="38">
        <v>100</v>
      </c>
      <c r="G32" s="38">
        <v>200</v>
      </c>
      <c r="K32" s="23"/>
    </row>
    <row r="33" spans="3:11" x14ac:dyDescent="0.15">
      <c r="C33" s="42">
        <v>41767</v>
      </c>
      <c r="D33" s="32" t="s">
        <v>45</v>
      </c>
      <c r="E33" s="68">
        <v>37.9</v>
      </c>
      <c r="F33" s="38">
        <v>100</v>
      </c>
      <c r="G33" s="38">
        <v>200</v>
      </c>
      <c r="K33" s="23"/>
    </row>
    <row r="34" spans="3:11" x14ac:dyDescent="0.15">
      <c r="C34" s="42">
        <v>41767</v>
      </c>
      <c r="D34" s="32" t="s">
        <v>47</v>
      </c>
      <c r="E34" s="68">
        <v>27.9</v>
      </c>
      <c r="F34" s="38">
        <v>100</v>
      </c>
      <c r="G34" s="38">
        <v>200</v>
      </c>
      <c r="K34" s="23"/>
    </row>
    <row r="35" spans="3:11" hidden="1" x14ac:dyDescent="0.15">
      <c r="C35" s="42">
        <v>41767</v>
      </c>
      <c r="D35" s="32" t="s">
        <v>51</v>
      </c>
      <c r="E35" s="68">
        <v>31.1</v>
      </c>
      <c r="K35" s="23"/>
    </row>
    <row r="36" spans="3:11" hidden="1" x14ac:dyDescent="0.15">
      <c r="C36" s="42">
        <v>41767</v>
      </c>
      <c r="D36" s="32" t="s">
        <v>52</v>
      </c>
      <c r="E36" s="68">
        <v>33.299999999999997</v>
      </c>
      <c r="K36" s="23"/>
    </row>
    <row r="37" spans="3:11" hidden="1" x14ac:dyDescent="0.15">
      <c r="C37" s="42">
        <v>41767</v>
      </c>
      <c r="D37" s="32" t="s">
        <v>56</v>
      </c>
      <c r="E37" s="68">
        <v>28.9</v>
      </c>
      <c r="K37" s="23"/>
    </row>
    <row r="38" spans="3:11" x14ac:dyDescent="0.15">
      <c r="C38" s="42">
        <v>41767</v>
      </c>
      <c r="D38" s="32" t="s">
        <v>44</v>
      </c>
      <c r="E38" s="68">
        <v>27.1</v>
      </c>
      <c r="F38" s="38">
        <v>100</v>
      </c>
      <c r="G38" s="38">
        <v>200</v>
      </c>
      <c r="K38" s="23"/>
    </row>
    <row r="39" spans="3:11" x14ac:dyDescent="0.15">
      <c r="C39" s="42">
        <v>41767</v>
      </c>
      <c r="D39" s="32" t="s">
        <v>49</v>
      </c>
      <c r="E39" s="68">
        <v>28.8</v>
      </c>
      <c r="F39" s="38">
        <v>100</v>
      </c>
      <c r="G39" s="38">
        <v>200</v>
      </c>
      <c r="K39" s="23"/>
    </row>
    <row r="40" spans="3:11" x14ac:dyDescent="0.15">
      <c r="C40" s="42">
        <v>41767</v>
      </c>
      <c r="D40" s="32" t="s">
        <v>50</v>
      </c>
      <c r="E40" s="68">
        <v>28.5</v>
      </c>
      <c r="F40" s="38">
        <v>100</v>
      </c>
      <c r="G40" s="38">
        <v>200</v>
      </c>
      <c r="K40" s="23"/>
    </row>
    <row r="41" spans="3:11" hidden="1" x14ac:dyDescent="0.15">
      <c r="C41" s="42">
        <v>41773</v>
      </c>
      <c r="D41" s="32" t="s">
        <v>53</v>
      </c>
      <c r="E41" s="68">
        <v>26.6</v>
      </c>
      <c r="K41" s="23"/>
    </row>
    <row r="42" spans="3:11" hidden="1" x14ac:dyDescent="0.15">
      <c r="C42" s="42">
        <v>41773</v>
      </c>
      <c r="D42" s="32" t="s">
        <v>54</v>
      </c>
      <c r="E42" s="68">
        <v>33.299999999999997</v>
      </c>
      <c r="K42" s="23"/>
    </row>
    <row r="43" spans="3:11" x14ac:dyDescent="0.15">
      <c r="C43" s="42">
        <v>41774</v>
      </c>
      <c r="D43" s="32" t="s">
        <v>46</v>
      </c>
      <c r="E43" s="68">
        <v>28.6</v>
      </c>
      <c r="F43" s="38">
        <v>100</v>
      </c>
      <c r="G43" s="38">
        <v>200</v>
      </c>
      <c r="K43" s="23"/>
    </row>
    <row r="44" spans="3:11" x14ac:dyDescent="0.15">
      <c r="C44" s="42">
        <v>41774</v>
      </c>
      <c r="D44" s="32" t="s">
        <v>48</v>
      </c>
      <c r="E44" s="68">
        <v>26.9</v>
      </c>
      <c r="F44" s="38">
        <v>100</v>
      </c>
      <c r="G44" s="38">
        <v>200</v>
      </c>
      <c r="K44" s="23"/>
    </row>
    <row r="45" spans="3:11" hidden="1" x14ac:dyDescent="0.15">
      <c r="C45" s="42">
        <v>41774</v>
      </c>
      <c r="D45" s="32" t="s">
        <v>53</v>
      </c>
      <c r="E45" s="68">
        <v>21.4</v>
      </c>
      <c r="K45" s="23"/>
    </row>
    <row r="46" spans="3:11" hidden="1" x14ac:dyDescent="0.15">
      <c r="C46" s="42">
        <v>41774</v>
      </c>
      <c r="D46" s="32" t="s">
        <v>54</v>
      </c>
      <c r="E46" s="68">
        <v>30.6</v>
      </c>
      <c r="K46" s="23"/>
    </row>
    <row r="47" spans="3:11" hidden="1" x14ac:dyDescent="0.15">
      <c r="C47" s="42">
        <v>41774</v>
      </c>
      <c r="D47" s="32" t="s">
        <v>55</v>
      </c>
      <c r="E47" s="68">
        <v>34.5</v>
      </c>
      <c r="K47" s="23"/>
    </row>
    <row r="48" spans="3:11" x14ac:dyDescent="0.15">
      <c r="C48" s="42">
        <v>41774</v>
      </c>
      <c r="D48" s="32" t="s">
        <v>50</v>
      </c>
      <c r="E48" s="68">
        <v>28.9</v>
      </c>
      <c r="F48" s="38">
        <v>100</v>
      </c>
      <c r="G48" s="38">
        <v>200</v>
      </c>
      <c r="K48" s="23"/>
    </row>
    <row r="49" spans="3:11" x14ac:dyDescent="0.15">
      <c r="C49" s="42">
        <v>41774</v>
      </c>
      <c r="D49" s="32" t="s">
        <v>43</v>
      </c>
      <c r="E49" s="68">
        <v>29.7</v>
      </c>
      <c r="F49" s="38">
        <v>100</v>
      </c>
      <c r="G49" s="38">
        <v>200</v>
      </c>
      <c r="K49" s="23"/>
    </row>
    <row r="50" spans="3:11" hidden="1" x14ac:dyDescent="0.15">
      <c r="C50" s="42">
        <v>41775</v>
      </c>
      <c r="D50" s="32" t="s">
        <v>53</v>
      </c>
      <c r="E50" s="68">
        <v>21</v>
      </c>
      <c r="K50" s="23"/>
    </row>
    <row r="51" spans="3:11" hidden="1" x14ac:dyDescent="0.15">
      <c r="C51" s="42">
        <v>41775</v>
      </c>
      <c r="D51" s="32" t="s">
        <v>54</v>
      </c>
      <c r="E51" s="68">
        <v>28.2</v>
      </c>
      <c r="K51" s="23"/>
    </row>
    <row r="52" spans="3:11" x14ac:dyDescent="0.15">
      <c r="C52" s="42">
        <v>41781</v>
      </c>
      <c r="D52" s="32" t="s">
        <v>45</v>
      </c>
      <c r="E52" s="68">
        <v>27.7</v>
      </c>
      <c r="F52" s="38">
        <v>100</v>
      </c>
      <c r="G52" s="38">
        <v>200</v>
      </c>
      <c r="K52" s="23"/>
    </row>
    <row r="53" spans="3:11" x14ac:dyDescent="0.15">
      <c r="C53" s="42">
        <v>41781</v>
      </c>
      <c r="D53" s="32" t="s">
        <v>47</v>
      </c>
      <c r="E53" s="68">
        <v>37.299999999999997</v>
      </c>
      <c r="F53" s="38">
        <v>100</v>
      </c>
      <c r="G53" s="38">
        <v>200</v>
      </c>
      <c r="K53" s="23"/>
    </row>
    <row r="54" spans="3:11" hidden="1" x14ac:dyDescent="0.15">
      <c r="C54" s="42">
        <v>41781</v>
      </c>
      <c r="D54" s="32" t="s">
        <v>51</v>
      </c>
      <c r="E54" s="68">
        <v>38</v>
      </c>
      <c r="K54" s="23"/>
    </row>
    <row r="55" spans="3:11" hidden="1" x14ac:dyDescent="0.15">
      <c r="C55" s="42">
        <v>41781</v>
      </c>
      <c r="D55" s="32" t="s">
        <v>52</v>
      </c>
      <c r="E55" s="68">
        <v>25.5</v>
      </c>
      <c r="K55" s="23"/>
    </row>
    <row r="56" spans="3:11" hidden="1" x14ac:dyDescent="0.15">
      <c r="C56" s="42">
        <v>41781</v>
      </c>
      <c r="D56" s="32" t="s">
        <v>56</v>
      </c>
      <c r="E56" s="68">
        <v>45.9</v>
      </c>
      <c r="K56" s="23"/>
    </row>
    <row r="57" spans="3:11" x14ac:dyDescent="0.15">
      <c r="C57" s="42">
        <v>41781</v>
      </c>
      <c r="D57" s="32" t="s">
        <v>44</v>
      </c>
      <c r="E57" s="68">
        <v>25.1</v>
      </c>
      <c r="F57" s="38">
        <v>100</v>
      </c>
      <c r="G57" s="38">
        <v>200</v>
      </c>
      <c r="K57" s="23"/>
    </row>
    <row r="58" spans="3:11" x14ac:dyDescent="0.15">
      <c r="C58" s="42">
        <v>41781</v>
      </c>
      <c r="D58" s="32" t="s">
        <v>49</v>
      </c>
      <c r="E58" s="68">
        <v>25.8</v>
      </c>
      <c r="F58" s="38">
        <v>100</v>
      </c>
      <c r="G58" s="38">
        <v>200</v>
      </c>
      <c r="K58" s="23"/>
    </row>
    <row r="59" spans="3:11" x14ac:dyDescent="0.15">
      <c r="C59" s="42">
        <v>41781</v>
      </c>
      <c r="D59" s="32" t="s">
        <v>50</v>
      </c>
      <c r="E59" s="68">
        <v>29.1</v>
      </c>
      <c r="F59" s="38">
        <v>100</v>
      </c>
      <c r="G59" s="38">
        <v>200</v>
      </c>
      <c r="K59" s="23"/>
    </row>
    <row r="60" spans="3:11" x14ac:dyDescent="0.15">
      <c r="C60" s="42">
        <v>41787</v>
      </c>
      <c r="D60" s="32" t="s">
        <v>46</v>
      </c>
      <c r="E60" s="68">
        <v>31.8</v>
      </c>
      <c r="F60" s="38">
        <v>100</v>
      </c>
      <c r="G60" s="38">
        <v>200</v>
      </c>
      <c r="K60" s="23"/>
    </row>
    <row r="61" spans="3:11" x14ac:dyDescent="0.15">
      <c r="C61" s="42">
        <v>41787</v>
      </c>
      <c r="D61" s="32" t="s">
        <v>48</v>
      </c>
      <c r="E61" s="68">
        <v>30.8</v>
      </c>
      <c r="F61" s="38">
        <v>100</v>
      </c>
      <c r="G61" s="38">
        <v>200</v>
      </c>
      <c r="K61" s="23"/>
    </row>
    <row r="62" spans="3:11" hidden="1" x14ac:dyDescent="0.15">
      <c r="C62" s="42">
        <v>41787</v>
      </c>
      <c r="D62" s="32" t="s">
        <v>53</v>
      </c>
      <c r="E62" s="68">
        <v>22.4</v>
      </c>
      <c r="K62" s="23"/>
    </row>
    <row r="63" spans="3:11" hidden="1" x14ac:dyDescent="0.15">
      <c r="C63" s="42">
        <v>41787</v>
      </c>
      <c r="D63" s="32" t="s">
        <v>54</v>
      </c>
      <c r="E63" s="68">
        <v>21</v>
      </c>
      <c r="K63" s="23"/>
    </row>
    <row r="64" spans="3:11" hidden="1" x14ac:dyDescent="0.15">
      <c r="C64" s="42">
        <v>41787</v>
      </c>
      <c r="D64" s="32" t="s">
        <v>55</v>
      </c>
      <c r="E64" s="68">
        <v>21.6</v>
      </c>
      <c r="K64" s="23"/>
    </row>
    <row r="65" spans="3:11" x14ac:dyDescent="0.15">
      <c r="C65" s="42">
        <v>41787</v>
      </c>
      <c r="D65" s="32" t="s">
        <v>50</v>
      </c>
      <c r="E65" s="68">
        <v>25.2</v>
      </c>
      <c r="F65" s="38">
        <v>100</v>
      </c>
      <c r="G65" s="38">
        <v>200</v>
      </c>
      <c r="K65" s="23"/>
    </row>
    <row r="66" spans="3:11" x14ac:dyDescent="0.15">
      <c r="C66" s="42">
        <v>41787</v>
      </c>
      <c r="D66" s="32" t="s">
        <v>43</v>
      </c>
      <c r="E66" s="68">
        <v>28</v>
      </c>
      <c r="F66" s="38">
        <v>100</v>
      </c>
      <c r="G66" s="38">
        <v>200</v>
      </c>
      <c r="K66" s="23"/>
    </row>
    <row r="67" spans="3:11" x14ac:dyDescent="0.15">
      <c r="C67" s="42">
        <v>41794</v>
      </c>
      <c r="D67" s="32" t="s">
        <v>45</v>
      </c>
      <c r="E67" s="68">
        <v>40.1</v>
      </c>
      <c r="F67" s="38">
        <v>100</v>
      </c>
      <c r="G67" s="38">
        <v>200</v>
      </c>
      <c r="K67" s="23"/>
    </row>
    <row r="68" spans="3:11" x14ac:dyDescent="0.15">
      <c r="C68" s="42">
        <v>41794</v>
      </c>
      <c r="D68" s="32" t="s">
        <v>47</v>
      </c>
      <c r="E68" s="68">
        <v>28.5</v>
      </c>
      <c r="F68" s="38">
        <v>100</v>
      </c>
      <c r="G68" s="38">
        <v>200</v>
      </c>
      <c r="K68" s="23"/>
    </row>
    <row r="69" spans="3:11" hidden="1" x14ac:dyDescent="0.15">
      <c r="C69" s="42">
        <v>41794</v>
      </c>
      <c r="D69" s="32" t="s">
        <v>51</v>
      </c>
      <c r="E69" s="68">
        <v>27.5</v>
      </c>
      <c r="K69" s="23"/>
    </row>
    <row r="70" spans="3:11" hidden="1" x14ac:dyDescent="0.15">
      <c r="C70" s="42">
        <v>41794</v>
      </c>
      <c r="D70" s="32" t="s">
        <v>52</v>
      </c>
      <c r="E70" s="68">
        <v>21.8</v>
      </c>
      <c r="K70" s="23"/>
    </row>
    <row r="71" spans="3:11" hidden="1" x14ac:dyDescent="0.15">
      <c r="C71" s="42">
        <v>41794</v>
      </c>
      <c r="D71" s="32" t="s">
        <v>56</v>
      </c>
      <c r="E71" s="68">
        <v>45.8</v>
      </c>
      <c r="K71" s="23"/>
    </row>
    <row r="72" spans="3:11" x14ac:dyDescent="0.15">
      <c r="C72" s="42">
        <v>41794</v>
      </c>
      <c r="D72" s="32" t="s">
        <v>44</v>
      </c>
      <c r="E72" s="68">
        <v>28.5</v>
      </c>
      <c r="F72" s="38">
        <v>100</v>
      </c>
      <c r="G72" s="38">
        <v>200</v>
      </c>
      <c r="K72" s="23"/>
    </row>
    <row r="73" spans="3:11" x14ac:dyDescent="0.15">
      <c r="C73" s="42">
        <v>41794</v>
      </c>
      <c r="D73" s="32" t="s">
        <v>49</v>
      </c>
      <c r="E73" s="68">
        <v>28</v>
      </c>
      <c r="F73" s="38">
        <v>100</v>
      </c>
      <c r="G73" s="38">
        <v>200</v>
      </c>
      <c r="K73" s="23"/>
    </row>
    <row r="74" spans="3:11" x14ac:dyDescent="0.15">
      <c r="C74" s="42">
        <v>41794</v>
      </c>
      <c r="D74" s="32" t="s">
        <v>50</v>
      </c>
      <c r="E74" s="68">
        <v>31.2</v>
      </c>
      <c r="F74" s="38">
        <v>100</v>
      </c>
      <c r="G74" s="38">
        <v>200</v>
      </c>
      <c r="K74" s="23"/>
    </row>
    <row r="75" spans="3:11" x14ac:dyDescent="0.15">
      <c r="C75" s="42">
        <v>41803</v>
      </c>
      <c r="D75" s="32" t="s">
        <v>46</v>
      </c>
      <c r="E75" s="68">
        <v>35.4</v>
      </c>
      <c r="F75" s="38">
        <v>100</v>
      </c>
      <c r="G75" s="38">
        <v>200</v>
      </c>
      <c r="K75" s="23"/>
    </row>
    <row r="76" spans="3:11" x14ac:dyDescent="0.15">
      <c r="C76" s="42">
        <v>41803</v>
      </c>
      <c r="D76" s="32" t="s">
        <v>48</v>
      </c>
      <c r="E76" s="68">
        <v>28.3</v>
      </c>
      <c r="F76" s="38">
        <v>100</v>
      </c>
      <c r="G76" s="38">
        <v>200</v>
      </c>
      <c r="K76" s="23"/>
    </row>
    <row r="77" spans="3:11" hidden="1" x14ac:dyDescent="0.15">
      <c r="C77" s="42">
        <v>41803</v>
      </c>
      <c r="D77" s="32" t="s">
        <v>53</v>
      </c>
      <c r="E77" s="68">
        <v>23.9</v>
      </c>
      <c r="K77" s="23"/>
    </row>
    <row r="78" spans="3:11" hidden="1" x14ac:dyDescent="0.15">
      <c r="C78" s="42">
        <v>41803</v>
      </c>
      <c r="D78" s="32" t="s">
        <v>54</v>
      </c>
      <c r="E78" s="68">
        <v>42.7</v>
      </c>
      <c r="K78" s="23"/>
    </row>
    <row r="79" spans="3:11" hidden="1" x14ac:dyDescent="0.15">
      <c r="C79" s="42">
        <v>41803</v>
      </c>
      <c r="D79" s="32" t="s">
        <v>55</v>
      </c>
      <c r="E79" s="68">
        <v>42.1</v>
      </c>
      <c r="K79" s="23"/>
    </row>
    <row r="80" spans="3:11" x14ac:dyDescent="0.15">
      <c r="C80" s="42">
        <v>41803</v>
      </c>
      <c r="D80" s="32" t="s">
        <v>50</v>
      </c>
      <c r="E80" s="68">
        <v>36.700000000000003</v>
      </c>
      <c r="F80" s="38">
        <v>100</v>
      </c>
      <c r="G80" s="38">
        <v>200</v>
      </c>
      <c r="K80" s="23"/>
    </row>
    <row r="81" spans="3:11" x14ac:dyDescent="0.15">
      <c r="C81" s="42">
        <v>41803</v>
      </c>
      <c r="D81" s="32" t="s">
        <v>43</v>
      </c>
      <c r="E81" s="68">
        <v>28.8</v>
      </c>
      <c r="F81" s="38">
        <v>100</v>
      </c>
      <c r="G81" s="38">
        <v>200</v>
      </c>
      <c r="K81" s="23"/>
    </row>
    <row r="82" spans="3:11" x14ac:dyDescent="0.15">
      <c r="C82" s="42">
        <v>41809</v>
      </c>
      <c r="D82" s="32" t="s">
        <v>45</v>
      </c>
      <c r="E82" s="68">
        <v>39.299999999999997</v>
      </c>
      <c r="F82" s="38">
        <v>100</v>
      </c>
      <c r="G82" s="38">
        <v>200</v>
      </c>
      <c r="K82" s="23"/>
    </row>
    <row r="83" spans="3:11" x14ac:dyDescent="0.15">
      <c r="C83" s="42">
        <v>41809</v>
      </c>
      <c r="D83" s="32" t="s">
        <v>47</v>
      </c>
      <c r="E83" s="68">
        <v>38</v>
      </c>
      <c r="F83" s="38">
        <v>100</v>
      </c>
      <c r="G83" s="38">
        <v>200</v>
      </c>
      <c r="K83" s="23"/>
    </row>
    <row r="84" spans="3:11" hidden="1" x14ac:dyDescent="0.15">
      <c r="C84" s="42">
        <v>41809</v>
      </c>
      <c r="D84" s="32" t="s">
        <v>51</v>
      </c>
      <c r="E84" s="68">
        <v>27.6</v>
      </c>
      <c r="K84" s="23"/>
    </row>
    <row r="85" spans="3:11" hidden="1" x14ac:dyDescent="0.15">
      <c r="C85" s="42">
        <v>41809</v>
      </c>
      <c r="D85" s="32" t="s">
        <v>52</v>
      </c>
      <c r="E85" s="68">
        <v>19.2</v>
      </c>
      <c r="K85" s="23"/>
    </row>
    <row r="86" spans="3:11" hidden="1" x14ac:dyDescent="0.15">
      <c r="C86" s="42">
        <v>41809</v>
      </c>
      <c r="D86" s="32" t="s">
        <v>56</v>
      </c>
      <c r="E86" s="68">
        <v>47.1</v>
      </c>
      <c r="K86" s="23"/>
    </row>
    <row r="87" spans="3:11" x14ac:dyDescent="0.15">
      <c r="C87" s="42">
        <v>41809</v>
      </c>
      <c r="D87" s="32" t="s">
        <v>44</v>
      </c>
      <c r="E87" s="68">
        <v>28.5</v>
      </c>
      <c r="F87" s="38">
        <v>100</v>
      </c>
      <c r="G87" s="38">
        <v>200</v>
      </c>
      <c r="K87" s="23"/>
    </row>
    <row r="88" spans="3:11" x14ac:dyDescent="0.15">
      <c r="C88" s="42">
        <v>41809</v>
      </c>
      <c r="D88" s="32" t="s">
        <v>49</v>
      </c>
      <c r="E88" s="68">
        <v>27.9</v>
      </c>
      <c r="F88" s="38">
        <v>100</v>
      </c>
      <c r="G88" s="38">
        <v>200</v>
      </c>
      <c r="K88" s="23"/>
    </row>
    <row r="89" spans="3:11" x14ac:dyDescent="0.15">
      <c r="C89" s="42">
        <v>41816</v>
      </c>
      <c r="D89" s="32" t="s">
        <v>46</v>
      </c>
      <c r="E89" s="68">
        <v>32.1</v>
      </c>
      <c r="F89" s="38">
        <v>100</v>
      </c>
      <c r="G89" s="38">
        <v>200</v>
      </c>
      <c r="K89" s="23"/>
    </row>
    <row r="90" spans="3:11" x14ac:dyDescent="0.15">
      <c r="C90" s="42">
        <v>41816</v>
      </c>
      <c r="D90" s="32" t="s">
        <v>48</v>
      </c>
      <c r="E90" s="68">
        <v>29.7</v>
      </c>
      <c r="F90" s="38">
        <v>100</v>
      </c>
      <c r="G90" s="38">
        <v>200</v>
      </c>
      <c r="K90" s="23"/>
    </row>
    <row r="91" spans="3:11" hidden="1" x14ac:dyDescent="0.15">
      <c r="C91" s="42">
        <v>41816</v>
      </c>
      <c r="D91" s="32" t="s">
        <v>53</v>
      </c>
      <c r="E91" s="68">
        <v>29.2</v>
      </c>
      <c r="K91" s="23"/>
    </row>
    <row r="92" spans="3:11" hidden="1" x14ac:dyDescent="0.15">
      <c r="C92" s="42">
        <v>41816</v>
      </c>
      <c r="D92" s="32" t="s">
        <v>54</v>
      </c>
      <c r="E92" s="68">
        <v>42.4</v>
      </c>
      <c r="K92" s="23"/>
    </row>
    <row r="93" spans="3:11" hidden="1" x14ac:dyDescent="0.15">
      <c r="C93" s="42">
        <v>41816</v>
      </c>
      <c r="D93" s="32" t="s">
        <v>55</v>
      </c>
      <c r="E93" s="68">
        <v>39</v>
      </c>
      <c r="K93" s="23"/>
    </row>
    <row r="94" spans="3:11" x14ac:dyDescent="0.15">
      <c r="C94" s="42">
        <v>41816</v>
      </c>
      <c r="D94" s="32" t="s">
        <v>50</v>
      </c>
      <c r="E94" s="68">
        <v>27.8</v>
      </c>
      <c r="F94" s="38">
        <v>100</v>
      </c>
      <c r="G94" s="38">
        <v>200</v>
      </c>
      <c r="K94" s="23"/>
    </row>
    <row r="95" spans="3:11" x14ac:dyDescent="0.15">
      <c r="C95" s="42">
        <v>41816</v>
      </c>
      <c r="D95" s="32" t="s">
        <v>43</v>
      </c>
      <c r="E95" s="68">
        <v>33.299999999999997</v>
      </c>
      <c r="F95" s="38">
        <v>100</v>
      </c>
      <c r="G95" s="38">
        <v>200</v>
      </c>
      <c r="K95" s="23"/>
    </row>
    <row r="96" spans="3:11" x14ac:dyDescent="0.15">
      <c r="C96" s="42">
        <v>41823</v>
      </c>
      <c r="D96" s="32" t="s">
        <v>45</v>
      </c>
      <c r="E96" s="68">
        <v>19.3</v>
      </c>
      <c r="F96" s="38">
        <v>100</v>
      </c>
      <c r="G96" s="38">
        <v>200</v>
      </c>
      <c r="K96" s="23"/>
    </row>
    <row r="97" spans="3:11" x14ac:dyDescent="0.15">
      <c r="C97" s="42">
        <v>41823</v>
      </c>
      <c r="D97" s="32" t="s">
        <v>47</v>
      </c>
      <c r="E97" s="68">
        <v>18.8</v>
      </c>
      <c r="F97" s="38">
        <v>100</v>
      </c>
      <c r="G97" s="38">
        <v>200</v>
      </c>
      <c r="K97" s="23"/>
    </row>
    <row r="98" spans="3:11" hidden="1" x14ac:dyDescent="0.15">
      <c r="C98" s="42">
        <v>41823</v>
      </c>
      <c r="D98" s="32" t="s">
        <v>51</v>
      </c>
      <c r="E98" s="68">
        <v>19.5</v>
      </c>
      <c r="K98" s="23"/>
    </row>
    <row r="99" spans="3:11" hidden="1" x14ac:dyDescent="0.15">
      <c r="C99" s="42">
        <v>41823</v>
      </c>
      <c r="D99" s="32" t="s">
        <v>52</v>
      </c>
      <c r="E99" s="68">
        <v>20.399999999999999</v>
      </c>
      <c r="K99" s="23"/>
    </row>
    <row r="100" spans="3:11" hidden="1" x14ac:dyDescent="0.15">
      <c r="C100" s="42">
        <v>41823</v>
      </c>
      <c r="D100" s="32" t="s">
        <v>56</v>
      </c>
      <c r="E100" s="68">
        <v>26.2</v>
      </c>
      <c r="K100" s="23"/>
    </row>
    <row r="101" spans="3:11" x14ac:dyDescent="0.15">
      <c r="C101" s="42">
        <v>41823</v>
      </c>
      <c r="D101" s="32" t="s">
        <v>44</v>
      </c>
      <c r="E101" s="68">
        <v>30.4</v>
      </c>
      <c r="F101" s="38">
        <v>100</v>
      </c>
      <c r="G101" s="38">
        <v>200</v>
      </c>
      <c r="K101" s="23"/>
    </row>
    <row r="102" spans="3:11" x14ac:dyDescent="0.15">
      <c r="C102" s="42">
        <v>41823</v>
      </c>
      <c r="D102" s="32" t="s">
        <v>49</v>
      </c>
      <c r="E102" s="68">
        <v>51.1</v>
      </c>
      <c r="F102" s="38">
        <v>100</v>
      </c>
      <c r="G102" s="38">
        <v>200</v>
      </c>
      <c r="K102" s="23"/>
    </row>
    <row r="103" spans="3:11" x14ac:dyDescent="0.15">
      <c r="C103" s="42">
        <v>41823</v>
      </c>
      <c r="D103" s="32" t="s">
        <v>50</v>
      </c>
      <c r="E103" s="68">
        <v>34</v>
      </c>
      <c r="F103" s="38">
        <v>100</v>
      </c>
      <c r="G103" s="38">
        <v>200</v>
      </c>
      <c r="K103" s="23"/>
    </row>
    <row r="104" spans="3:11" x14ac:dyDescent="0.15">
      <c r="C104" s="42">
        <v>41830</v>
      </c>
      <c r="D104" s="32" t="s">
        <v>46</v>
      </c>
      <c r="E104" s="68">
        <v>39.299999999999997</v>
      </c>
      <c r="F104" s="38">
        <v>100</v>
      </c>
      <c r="G104" s="38">
        <v>200</v>
      </c>
      <c r="K104" s="23"/>
    </row>
    <row r="105" spans="3:11" x14ac:dyDescent="0.15">
      <c r="C105" s="42">
        <v>41830</v>
      </c>
      <c r="D105" s="32" t="s">
        <v>48</v>
      </c>
      <c r="E105" s="68">
        <v>30.7</v>
      </c>
      <c r="F105" s="38">
        <v>100</v>
      </c>
      <c r="G105" s="38">
        <v>200</v>
      </c>
      <c r="K105" s="23"/>
    </row>
    <row r="106" spans="3:11" hidden="1" x14ac:dyDescent="0.15">
      <c r="C106" s="42">
        <v>41830</v>
      </c>
      <c r="D106" s="32" t="s">
        <v>53</v>
      </c>
      <c r="E106" s="68">
        <v>21</v>
      </c>
      <c r="K106" s="23"/>
    </row>
    <row r="107" spans="3:11" hidden="1" x14ac:dyDescent="0.15">
      <c r="C107" s="42">
        <v>41830</v>
      </c>
      <c r="D107" s="32" t="s">
        <v>54</v>
      </c>
      <c r="E107" s="68">
        <v>35.1</v>
      </c>
      <c r="K107" s="23"/>
    </row>
    <row r="108" spans="3:11" hidden="1" x14ac:dyDescent="0.15">
      <c r="C108" s="42">
        <v>41830</v>
      </c>
      <c r="D108" s="32" t="s">
        <v>55</v>
      </c>
      <c r="E108" s="68">
        <v>36.299999999999997</v>
      </c>
      <c r="K108" s="23"/>
    </row>
    <row r="109" spans="3:11" x14ac:dyDescent="0.15">
      <c r="C109" s="42">
        <v>41830</v>
      </c>
      <c r="D109" s="32" t="s">
        <v>50</v>
      </c>
      <c r="E109" s="68">
        <v>22.3</v>
      </c>
      <c r="F109" s="38">
        <v>100</v>
      </c>
      <c r="G109" s="38">
        <v>200</v>
      </c>
      <c r="K109" s="23"/>
    </row>
    <row r="110" spans="3:11" x14ac:dyDescent="0.15">
      <c r="C110" s="42">
        <v>41830</v>
      </c>
      <c r="D110" s="32" t="s">
        <v>43</v>
      </c>
      <c r="E110" s="68">
        <v>22.3</v>
      </c>
      <c r="F110" s="38">
        <v>100</v>
      </c>
      <c r="G110" s="38">
        <v>200</v>
      </c>
      <c r="K110" s="23"/>
    </row>
    <row r="111" spans="3:11" x14ac:dyDescent="0.15">
      <c r="C111" s="42">
        <v>41834</v>
      </c>
      <c r="D111" s="32" t="s">
        <v>45</v>
      </c>
      <c r="E111" s="68">
        <v>33.6</v>
      </c>
      <c r="F111" s="38">
        <v>100</v>
      </c>
      <c r="G111" s="38">
        <v>200</v>
      </c>
      <c r="K111" s="23"/>
    </row>
    <row r="112" spans="3:11" x14ac:dyDescent="0.15">
      <c r="C112" s="42">
        <v>41834</v>
      </c>
      <c r="D112" s="32" t="s">
        <v>46</v>
      </c>
      <c r="E112" s="68">
        <v>43.1</v>
      </c>
      <c r="F112" s="38">
        <v>100</v>
      </c>
      <c r="G112" s="38">
        <v>200</v>
      </c>
      <c r="K112" s="23"/>
    </row>
    <row r="113" spans="3:11" x14ac:dyDescent="0.15">
      <c r="C113" s="42">
        <v>41834</v>
      </c>
      <c r="D113" s="32" t="s">
        <v>47</v>
      </c>
      <c r="E113" s="68">
        <v>32.6</v>
      </c>
      <c r="F113" s="38">
        <v>100</v>
      </c>
      <c r="G113" s="38">
        <v>200</v>
      </c>
      <c r="K113" s="23"/>
    </row>
    <row r="114" spans="3:11" x14ac:dyDescent="0.15">
      <c r="C114" s="42">
        <v>41834</v>
      </c>
      <c r="D114" s="32" t="s">
        <v>48</v>
      </c>
      <c r="E114" s="68">
        <v>31</v>
      </c>
      <c r="F114" s="38">
        <v>100</v>
      </c>
      <c r="G114" s="38">
        <v>200</v>
      </c>
      <c r="K114" s="23"/>
    </row>
    <row r="115" spans="3:11" x14ac:dyDescent="0.15">
      <c r="C115" s="42">
        <v>41834</v>
      </c>
      <c r="D115" s="32" t="s">
        <v>44</v>
      </c>
      <c r="E115" s="68">
        <v>42.2</v>
      </c>
      <c r="F115" s="38">
        <v>100</v>
      </c>
      <c r="G115" s="38">
        <v>200</v>
      </c>
      <c r="K115" s="23"/>
    </row>
    <row r="116" spans="3:11" hidden="1" x14ac:dyDescent="0.15">
      <c r="C116" s="42">
        <v>41835</v>
      </c>
      <c r="D116" s="32" t="s">
        <v>51</v>
      </c>
      <c r="E116" s="68">
        <v>23.9</v>
      </c>
      <c r="K116" s="23"/>
    </row>
    <row r="117" spans="3:11" hidden="1" x14ac:dyDescent="0.15">
      <c r="C117" s="42">
        <v>41835</v>
      </c>
      <c r="D117" s="32" t="s">
        <v>52</v>
      </c>
      <c r="E117" s="68">
        <v>21.3</v>
      </c>
      <c r="K117" s="23"/>
    </row>
    <row r="118" spans="3:11" hidden="1" x14ac:dyDescent="0.15">
      <c r="C118" s="42">
        <v>41835</v>
      </c>
      <c r="D118" s="32" t="s">
        <v>55</v>
      </c>
      <c r="E118" s="68">
        <v>20.399999999999999</v>
      </c>
      <c r="K118" s="23"/>
    </row>
    <row r="119" spans="3:11" hidden="1" x14ac:dyDescent="0.15">
      <c r="C119" s="42">
        <v>41836</v>
      </c>
      <c r="D119" s="32" t="s">
        <v>51</v>
      </c>
      <c r="E119" s="68">
        <v>20.7</v>
      </c>
      <c r="K119" s="23"/>
    </row>
    <row r="120" spans="3:11" hidden="1" x14ac:dyDescent="0.15">
      <c r="C120" s="42">
        <v>41836</v>
      </c>
      <c r="D120" s="32" t="s">
        <v>52</v>
      </c>
      <c r="E120" s="68">
        <v>20.7</v>
      </c>
      <c r="K120" s="23"/>
    </row>
    <row r="121" spans="3:11" hidden="1" x14ac:dyDescent="0.15">
      <c r="C121" s="42">
        <v>41836</v>
      </c>
      <c r="D121" s="32" t="s">
        <v>55</v>
      </c>
      <c r="E121" s="68">
        <v>24.8</v>
      </c>
      <c r="K121" s="23"/>
    </row>
    <row r="122" spans="3:11" x14ac:dyDescent="0.15">
      <c r="C122" s="42">
        <v>41837</v>
      </c>
      <c r="D122" s="32" t="s">
        <v>45</v>
      </c>
      <c r="E122" s="68">
        <v>32.200000000000003</v>
      </c>
      <c r="F122" s="38">
        <v>100</v>
      </c>
      <c r="G122" s="38">
        <v>200</v>
      </c>
      <c r="K122" s="23"/>
    </row>
    <row r="123" spans="3:11" x14ac:dyDescent="0.15">
      <c r="C123" s="42">
        <v>41837</v>
      </c>
      <c r="D123" s="32" t="s">
        <v>47</v>
      </c>
      <c r="E123" s="68">
        <v>36.5</v>
      </c>
      <c r="F123" s="38">
        <v>100</v>
      </c>
      <c r="G123" s="38">
        <v>200</v>
      </c>
      <c r="K123" s="23"/>
    </row>
    <row r="124" spans="3:11" hidden="1" x14ac:dyDescent="0.15">
      <c r="C124" s="42">
        <v>41837</v>
      </c>
      <c r="D124" s="32" t="s">
        <v>51</v>
      </c>
      <c r="E124" s="68">
        <v>17.600000000000001</v>
      </c>
      <c r="K124" s="23"/>
    </row>
    <row r="125" spans="3:11" hidden="1" x14ac:dyDescent="0.15">
      <c r="C125" s="42">
        <v>41837</v>
      </c>
      <c r="D125" s="32" t="s">
        <v>52</v>
      </c>
      <c r="E125" s="68">
        <v>25.8</v>
      </c>
      <c r="K125" s="23"/>
    </row>
    <row r="126" spans="3:11" hidden="1" x14ac:dyDescent="0.15">
      <c r="C126" s="42">
        <v>41837</v>
      </c>
      <c r="D126" s="32" t="s">
        <v>55</v>
      </c>
      <c r="E126" s="68">
        <v>24.2</v>
      </c>
      <c r="K126" s="23"/>
    </row>
    <row r="127" spans="3:11" hidden="1" x14ac:dyDescent="0.15">
      <c r="C127" s="42">
        <v>41837</v>
      </c>
      <c r="D127" s="32" t="s">
        <v>56</v>
      </c>
      <c r="E127" s="68">
        <v>43.3</v>
      </c>
      <c r="K127" s="23"/>
    </row>
    <row r="128" spans="3:11" x14ac:dyDescent="0.15">
      <c r="C128" s="42">
        <v>41837</v>
      </c>
      <c r="D128" s="32" t="s">
        <v>44</v>
      </c>
      <c r="E128" s="68">
        <v>26.3</v>
      </c>
      <c r="F128" s="38">
        <v>100</v>
      </c>
      <c r="G128" s="38">
        <v>200</v>
      </c>
      <c r="K128" s="23"/>
    </row>
    <row r="129" spans="3:11" x14ac:dyDescent="0.15">
      <c r="C129" s="42">
        <v>41837</v>
      </c>
      <c r="D129" s="32" t="s">
        <v>49</v>
      </c>
      <c r="E129" s="68">
        <v>30.2</v>
      </c>
      <c r="F129" s="38">
        <v>100</v>
      </c>
      <c r="G129" s="38">
        <v>200</v>
      </c>
      <c r="K129" s="23"/>
    </row>
    <row r="130" spans="3:11" x14ac:dyDescent="0.15">
      <c r="C130" s="42">
        <v>41837</v>
      </c>
      <c r="D130" s="32" t="s">
        <v>50</v>
      </c>
      <c r="E130" s="68">
        <v>29.1</v>
      </c>
      <c r="F130" s="38">
        <v>100</v>
      </c>
      <c r="G130" s="38">
        <v>200</v>
      </c>
      <c r="K130" s="23"/>
    </row>
    <row r="131" spans="3:11" x14ac:dyDescent="0.15">
      <c r="C131" s="42">
        <v>41844</v>
      </c>
      <c r="D131" s="32" t="s">
        <v>46</v>
      </c>
      <c r="E131" s="68">
        <v>58.2</v>
      </c>
      <c r="F131" s="38">
        <v>100</v>
      </c>
      <c r="G131" s="38">
        <v>200</v>
      </c>
      <c r="K131" s="23"/>
    </row>
    <row r="132" spans="3:11" x14ac:dyDescent="0.15">
      <c r="C132" s="42">
        <v>41844</v>
      </c>
      <c r="D132" s="32" t="s">
        <v>48</v>
      </c>
      <c r="E132" s="68">
        <v>21.4</v>
      </c>
      <c r="F132" s="38">
        <v>100</v>
      </c>
      <c r="G132" s="38">
        <v>200</v>
      </c>
      <c r="K132" s="23"/>
    </row>
    <row r="133" spans="3:11" hidden="1" x14ac:dyDescent="0.15">
      <c r="C133" s="42">
        <v>41844</v>
      </c>
      <c r="D133" s="32" t="s">
        <v>53</v>
      </c>
      <c r="E133" s="68">
        <v>20.3</v>
      </c>
      <c r="K133" s="23"/>
    </row>
    <row r="134" spans="3:11" hidden="1" x14ac:dyDescent="0.15">
      <c r="C134" s="42">
        <v>41844</v>
      </c>
      <c r="D134" s="32" t="s">
        <v>54</v>
      </c>
      <c r="E134" s="68">
        <v>35.1</v>
      </c>
      <c r="K134" s="23"/>
    </row>
    <row r="135" spans="3:11" hidden="1" x14ac:dyDescent="0.15">
      <c r="C135" s="42">
        <v>41844</v>
      </c>
      <c r="D135" s="32" t="s">
        <v>55</v>
      </c>
      <c r="E135" s="68">
        <v>34.200000000000003</v>
      </c>
      <c r="K135" s="23"/>
    </row>
    <row r="136" spans="3:11" x14ac:dyDescent="0.15">
      <c r="C136" s="42">
        <v>41844</v>
      </c>
      <c r="D136" s="32" t="s">
        <v>50</v>
      </c>
      <c r="E136" s="68">
        <v>33.6</v>
      </c>
      <c r="F136" s="38">
        <v>100</v>
      </c>
      <c r="G136" s="38">
        <v>200</v>
      </c>
      <c r="K136" s="23"/>
    </row>
    <row r="137" spans="3:11" x14ac:dyDescent="0.15">
      <c r="C137" s="42">
        <v>41844</v>
      </c>
      <c r="D137" s="32" t="s">
        <v>43</v>
      </c>
      <c r="E137" s="68">
        <v>32.6</v>
      </c>
      <c r="F137" s="38">
        <v>100</v>
      </c>
      <c r="G137" s="38">
        <v>200</v>
      </c>
      <c r="K137" s="23"/>
    </row>
    <row r="138" spans="3:11" x14ac:dyDescent="0.15">
      <c r="C138" s="42">
        <v>41851</v>
      </c>
      <c r="D138" s="32" t="s">
        <v>45</v>
      </c>
      <c r="E138" s="68">
        <v>31.5</v>
      </c>
      <c r="F138" s="38">
        <v>100</v>
      </c>
      <c r="G138" s="38">
        <v>200</v>
      </c>
      <c r="K138" s="23"/>
    </row>
    <row r="139" spans="3:11" x14ac:dyDescent="0.15">
      <c r="C139" s="42">
        <v>41851</v>
      </c>
      <c r="D139" s="32" t="s">
        <v>47</v>
      </c>
      <c r="E139" s="68">
        <v>34.700000000000003</v>
      </c>
      <c r="F139" s="38">
        <v>100</v>
      </c>
      <c r="G139" s="38">
        <v>200</v>
      </c>
      <c r="K139" s="23"/>
    </row>
    <row r="140" spans="3:11" hidden="1" x14ac:dyDescent="0.15">
      <c r="C140" s="42">
        <v>41851</v>
      </c>
      <c r="D140" s="32" t="s">
        <v>51</v>
      </c>
      <c r="E140" s="68">
        <v>19.7</v>
      </c>
      <c r="K140" s="23"/>
    </row>
    <row r="141" spans="3:11" hidden="1" x14ac:dyDescent="0.15">
      <c r="C141" s="42">
        <v>41851</v>
      </c>
      <c r="D141" s="32" t="s">
        <v>52</v>
      </c>
      <c r="E141" s="68">
        <v>25.8</v>
      </c>
      <c r="K141" s="23"/>
    </row>
    <row r="142" spans="3:11" hidden="1" x14ac:dyDescent="0.15">
      <c r="C142" s="42">
        <v>41851</v>
      </c>
      <c r="D142" s="32" t="s">
        <v>56</v>
      </c>
      <c r="E142" s="68">
        <v>34.5</v>
      </c>
      <c r="K142" s="23"/>
    </row>
    <row r="143" spans="3:11" x14ac:dyDescent="0.15">
      <c r="C143" s="42">
        <v>41851</v>
      </c>
      <c r="D143" s="32" t="s">
        <v>44</v>
      </c>
      <c r="E143" s="68">
        <v>27.8</v>
      </c>
      <c r="F143" s="38">
        <v>100</v>
      </c>
      <c r="G143" s="38">
        <v>200</v>
      </c>
      <c r="K143" s="23"/>
    </row>
    <row r="144" spans="3:11" x14ac:dyDescent="0.15">
      <c r="C144" s="42">
        <v>41851</v>
      </c>
      <c r="D144" s="32" t="s">
        <v>49</v>
      </c>
      <c r="E144" s="68">
        <v>28.1</v>
      </c>
      <c r="F144" s="38">
        <v>100</v>
      </c>
      <c r="G144" s="38">
        <v>200</v>
      </c>
      <c r="K144" s="23"/>
    </row>
    <row r="145" spans="3:11" x14ac:dyDescent="0.15">
      <c r="C145" s="42">
        <v>41851</v>
      </c>
      <c r="D145" s="32" t="s">
        <v>50</v>
      </c>
      <c r="E145" s="68">
        <v>28.1</v>
      </c>
      <c r="F145" s="38">
        <v>100</v>
      </c>
      <c r="G145" s="38">
        <v>200</v>
      </c>
      <c r="K145" s="23"/>
    </row>
    <row r="146" spans="3:11" x14ac:dyDescent="0.15">
      <c r="C146" s="42">
        <v>41858</v>
      </c>
      <c r="D146" s="32" t="s">
        <v>46</v>
      </c>
      <c r="E146" s="68">
        <v>26.2</v>
      </c>
      <c r="F146" s="38">
        <v>100</v>
      </c>
      <c r="G146" s="38">
        <v>200</v>
      </c>
      <c r="K146" s="23"/>
    </row>
    <row r="147" spans="3:11" x14ac:dyDescent="0.15">
      <c r="C147" s="42">
        <v>41858</v>
      </c>
      <c r="D147" s="32" t="s">
        <v>48</v>
      </c>
      <c r="E147" s="68">
        <v>24.6</v>
      </c>
      <c r="F147" s="38">
        <v>100</v>
      </c>
      <c r="G147" s="38">
        <v>200</v>
      </c>
      <c r="K147" s="23"/>
    </row>
    <row r="148" spans="3:11" hidden="1" x14ac:dyDescent="0.15">
      <c r="C148" s="42">
        <v>41858</v>
      </c>
      <c r="D148" s="32" t="s">
        <v>53</v>
      </c>
      <c r="E148" s="68">
        <v>21.1</v>
      </c>
      <c r="K148" s="23"/>
    </row>
    <row r="149" spans="3:11" hidden="1" x14ac:dyDescent="0.15">
      <c r="C149" s="42">
        <v>41858</v>
      </c>
      <c r="D149" s="32" t="s">
        <v>54</v>
      </c>
      <c r="E149" s="68">
        <v>43.1</v>
      </c>
      <c r="K149" s="23"/>
    </row>
    <row r="150" spans="3:11" hidden="1" x14ac:dyDescent="0.15">
      <c r="C150" s="42">
        <v>41858</v>
      </c>
      <c r="D150" s="32" t="s">
        <v>55</v>
      </c>
      <c r="E150" s="68">
        <v>39.200000000000003</v>
      </c>
      <c r="K150" s="23"/>
    </row>
    <row r="151" spans="3:11" x14ac:dyDescent="0.15">
      <c r="C151" s="42">
        <v>41858</v>
      </c>
      <c r="D151" s="32" t="s">
        <v>50</v>
      </c>
      <c r="E151" s="68">
        <v>41</v>
      </c>
      <c r="F151" s="38">
        <v>100</v>
      </c>
      <c r="G151" s="38">
        <v>200</v>
      </c>
      <c r="K151" s="23"/>
    </row>
    <row r="152" spans="3:11" x14ac:dyDescent="0.15">
      <c r="C152" s="42">
        <v>41858</v>
      </c>
      <c r="D152" s="32" t="s">
        <v>43</v>
      </c>
      <c r="E152" s="68">
        <v>36.200000000000003</v>
      </c>
      <c r="F152" s="38">
        <v>100</v>
      </c>
      <c r="G152" s="38">
        <v>200</v>
      </c>
      <c r="K152" s="23"/>
    </row>
    <row r="153" spans="3:11" x14ac:dyDescent="0.15">
      <c r="C153" s="42">
        <v>41865</v>
      </c>
      <c r="D153" s="32" t="s">
        <v>45</v>
      </c>
      <c r="E153" s="68">
        <v>33.299999999999997</v>
      </c>
      <c r="F153" s="38">
        <v>100</v>
      </c>
      <c r="G153" s="38">
        <v>200</v>
      </c>
      <c r="K153" s="23"/>
    </row>
    <row r="154" spans="3:11" x14ac:dyDescent="0.15">
      <c r="C154" s="42">
        <v>41865</v>
      </c>
      <c r="D154" s="32" t="s">
        <v>47</v>
      </c>
      <c r="E154" s="68">
        <v>27.6</v>
      </c>
      <c r="F154" s="38">
        <v>100</v>
      </c>
      <c r="G154" s="38">
        <v>200</v>
      </c>
      <c r="K154" s="23"/>
    </row>
    <row r="155" spans="3:11" hidden="1" x14ac:dyDescent="0.15">
      <c r="C155" s="42">
        <v>41865</v>
      </c>
      <c r="D155" s="32" t="s">
        <v>51</v>
      </c>
      <c r="E155" s="68">
        <v>20.2</v>
      </c>
      <c r="K155" s="23"/>
    </row>
    <row r="156" spans="3:11" hidden="1" x14ac:dyDescent="0.15">
      <c r="C156" s="42">
        <v>41865</v>
      </c>
      <c r="D156" s="32" t="s">
        <v>52</v>
      </c>
      <c r="E156" s="68">
        <v>27.4</v>
      </c>
      <c r="K156" s="23"/>
    </row>
    <row r="157" spans="3:11" hidden="1" x14ac:dyDescent="0.15">
      <c r="C157" s="42">
        <v>41865</v>
      </c>
      <c r="D157" s="32" t="s">
        <v>56</v>
      </c>
      <c r="E157" s="68">
        <v>25</v>
      </c>
      <c r="K157" s="23"/>
    </row>
    <row r="158" spans="3:11" x14ac:dyDescent="0.15">
      <c r="C158" s="42">
        <v>41865</v>
      </c>
      <c r="D158" s="32" t="s">
        <v>44</v>
      </c>
      <c r="E158" s="68">
        <v>26.9</v>
      </c>
      <c r="F158" s="38">
        <v>100</v>
      </c>
      <c r="G158" s="38">
        <v>200</v>
      </c>
      <c r="K158" s="23"/>
    </row>
    <row r="159" spans="3:11" x14ac:dyDescent="0.15">
      <c r="C159" s="42">
        <v>41865</v>
      </c>
      <c r="D159" s="32" t="s">
        <v>49</v>
      </c>
      <c r="E159" s="68">
        <v>27</v>
      </c>
      <c r="F159" s="38">
        <v>100</v>
      </c>
      <c r="G159" s="38">
        <v>200</v>
      </c>
      <c r="K159" s="23"/>
    </row>
    <row r="160" spans="3:11" x14ac:dyDescent="0.15">
      <c r="C160" s="42">
        <v>41865</v>
      </c>
      <c r="D160" s="32" t="s">
        <v>50</v>
      </c>
      <c r="E160" s="68">
        <v>27.8</v>
      </c>
      <c r="F160" s="38">
        <v>100</v>
      </c>
      <c r="G160" s="38">
        <v>200</v>
      </c>
      <c r="K160" s="23"/>
    </row>
    <row r="161" spans="3:11" x14ac:dyDescent="0.15">
      <c r="C161" s="42">
        <v>41872</v>
      </c>
      <c r="D161" s="32" t="s">
        <v>46</v>
      </c>
      <c r="E161" s="68">
        <v>30.3</v>
      </c>
      <c r="F161" s="38">
        <v>100</v>
      </c>
      <c r="G161" s="38">
        <v>200</v>
      </c>
      <c r="K161" s="23"/>
    </row>
    <row r="162" spans="3:11" x14ac:dyDescent="0.15">
      <c r="C162" s="42">
        <v>41872</v>
      </c>
      <c r="D162" s="32" t="s">
        <v>48</v>
      </c>
      <c r="E162" s="68">
        <v>28.4</v>
      </c>
      <c r="F162" s="38">
        <v>100</v>
      </c>
      <c r="G162" s="38">
        <v>200</v>
      </c>
      <c r="K162" s="23"/>
    </row>
    <row r="163" spans="3:11" hidden="1" x14ac:dyDescent="0.15">
      <c r="C163" s="42">
        <v>41872</v>
      </c>
      <c r="D163" s="32" t="s">
        <v>53</v>
      </c>
      <c r="E163" s="68">
        <v>23</v>
      </c>
      <c r="K163" s="23"/>
    </row>
    <row r="164" spans="3:11" hidden="1" x14ac:dyDescent="0.15">
      <c r="C164" s="42">
        <v>41872</v>
      </c>
      <c r="D164" s="32" t="s">
        <v>54</v>
      </c>
      <c r="E164" s="68">
        <v>40.799999999999997</v>
      </c>
      <c r="K164" s="23"/>
    </row>
    <row r="165" spans="3:11" hidden="1" x14ac:dyDescent="0.15">
      <c r="C165" s="42">
        <v>41872</v>
      </c>
      <c r="D165" s="32" t="s">
        <v>55</v>
      </c>
      <c r="E165" s="68">
        <v>38.700000000000003</v>
      </c>
      <c r="K165" s="23"/>
    </row>
    <row r="166" spans="3:11" x14ac:dyDescent="0.15">
      <c r="C166" s="42">
        <v>41872</v>
      </c>
      <c r="D166" s="32" t="s">
        <v>50</v>
      </c>
      <c r="E166" s="68">
        <v>28.8</v>
      </c>
      <c r="F166" s="38">
        <v>100</v>
      </c>
      <c r="G166" s="38">
        <v>200</v>
      </c>
      <c r="K166" s="23"/>
    </row>
    <row r="167" spans="3:11" x14ac:dyDescent="0.15">
      <c r="C167" s="42">
        <v>41872</v>
      </c>
      <c r="D167" s="32" t="s">
        <v>43</v>
      </c>
      <c r="E167" s="68">
        <v>31.5</v>
      </c>
      <c r="F167" s="38">
        <v>100</v>
      </c>
      <c r="G167" s="38">
        <v>200</v>
      </c>
      <c r="K167" s="23"/>
    </row>
    <row r="168" spans="3:11" hidden="1" x14ac:dyDescent="0.15">
      <c r="C168" s="42">
        <v>41879</v>
      </c>
      <c r="D168" s="32" t="s">
        <v>51</v>
      </c>
      <c r="E168" s="68">
        <v>21.9</v>
      </c>
      <c r="K168" s="23"/>
    </row>
    <row r="169" spans="3:11" hidden="1" x14ac:dyDescent="0.15">
      <c r="C169" s="42">
        <v>41879</v>
      </c>
      <c r="D169" s="32" t="s">
        <v>52</v>
      </c>
      <c r="E169" s="68">
        <v>33</v>
      </c>
      <c r="K169" s="23"/>
    </row>
    <row r="170" spans="3:11" hidden="1" x14ac:dyDescent="0.15">
      <c r="C170" s="42">
        <v>41879</v>
      </c>
      <c r="D170" s="32" t="s">
        <v>56</v>
      </c>
      <c r="E170" s="68">
        <v>22.1</v>
      </c>
      <c r="K170" s="23"/>
    </row>
    <row r="171" spans="3:11" x14ac:dyDescent="0.15">
      <c r="C171" s="42">
        <v>41885</v>
      </c>
      <c r="D171" s="32" t="s">
        <v>45</v>
      </c>
      <c r="E171" s="68">
        <v>49.9</v>
      </c>
      <c r="F171" s="38">
        <v>100</v>
      </c>
      <c r="G171" s="38">
        <v>200</v>
      </c>
      <c r="K171" s="23"/>
    </row>
    <row r="172" spans="3:11" x14ac:dyDescent="0.15">
      <c r="C172" s="42">
        <v>41885</v>
      </c>
      <c r="D172" s="32" t="s">
        <v>46</v>
      </c>
      <c r="E172" s="68">
        <v>43.3</v>
      </c>
      <c r="F172" s="38">
        <v>100</v>
      </c>
      <c r="G172" s="38">
        <v>200</v>
      </c>
      <c r="K172" s="23"/>
    </row>
    <row r="173" spans="3:11" x14ac:dyDescent="0.15">
      <c r="C173" s="42">
        <v>41885</v>
      </c>
      <c r="D173" s="32" t="s">
        <v>47</v>
      </c>
      <c r="E173" s="68">
        <v>43.1</v>
      </c>
      <c r="F173" s="38">
        <v>100</v>
      </c>
      <c r="G173" s="38">
        <v>200</v>
      </c>
      <c r="K173" s="23"/>
    </row>
    <row r="174" spans="3:11" x14ac:dyDescent="0.15">
      <c r="C174" s="42">
        <v>41885</v>
      </c>
      <c r="D174" s="32" t="s">
        <v>48</v>
      </c>
      <c r="E174" s="68">
        <v>41.5</v>
      </c>
      <c r="F174" s="38">
        <v>100</v>
      </c>
      <c r="G174" s="38">
        <v>200</v>
      </c>
      <c r="K174" s="23"/>
    </row>
    <row r="175" spans="3:11" hidden="1" x14ac:dyDescent="0.15">
      <c r="C175" s="42">
        <v>41885</v>
      </c>
      <c r="D175" s="32" t="s">
        <v>53</v>
      </c>
      <c r="E175" s="68">
        <v>24.3</v>
      </c>
      <c r="K175" s="23"/>
    </row>
    <row r="176" spans="3:11" hidden="1" x14ac:dyDescent="0.15">
      <c r="C176" s="42">
        <v>41885</v>
      </c>
      <c r="D176" s="32" t="s">
        <v>54</v>
      </c>
      <c r="E176" s="68">
        <v>36</v>
      </c>
      <c r="K176" s="23"/>
    </row>
    <row r="177" spans="3:11" hidden="1" x14ac:dyDescent="0.15">
      <c r="C177" s="42">
        <v>41885</v>
      </c>
      <c r="D177" s="32" t="s">
        <v>55</v>
      </c>
      <c r="E177" s="68">
        <v>36</v>
      </c>
      <c r="K177" s="23"/>
    </row>
    <row r="178" spans="3:11" x14ac:dyDescent="0.15">
      <c r="C178" s="42">
        <v>41885</v>
      </c>
      <c r="D178" s="32" t="s">
        <v>44</v>
      </c>
      <c r="E178" s="68">
        <v>32.5</v>
      </c>
      <c r="F178" s="38">
        <v>100</v>
      </c>
      <c r="G178" s="38">
        <v>200</v>
      </c>
      <c r="K178" s="23"/>
    </row>
    <row r="179" spans="3:11" x14ac:dyDescent="0.15">
      <c r="C179" s="42">
        <v>41885</v>
      </c>
      <c r="D179" s="32" t="s">
        <v>49</v>
      </c>
      <c r="E179" s="68">
        <v>32.200000000000003</v>
      </c>
      <c r="F179" s="38">
        <v>100</v>
      </c>
      <c r="G179" s="38">
        <v>200</v>
      </c>
      <c r="K179" s="23"/>
    </row>
    <row r="180" spans="3:11" x14ac:dyDescent="0.15">
      <c r="C180" s="42">
        <v>41885</v>
      </c>
      <c r="D180" s="32" t="s">
        <v>50</v>
      </c>
      <c r="E180" s="68">
        <v>30.7</v>
      </c>
      <c r="F180" s="38">
        <v>100</v>
      </c>
      <c r="G180" s="38">
        <v>200</v>
      </c>
      <c r="K180" s="23"/>
    </row>
    <row r="181" spans="3:11" x14ac:dyDescent="0.15">
      <c r="C181" s="42">
        <v>41885</v>
      </c>
      <c r="D181" s="32" t="s">
        <v>43</v>
      </c>
      <c r="E181" s="68">
        <v>29.6</v>
      </c>
      <c r="F181" s="38">
        <v>100</v>
      </c>
      <c r="G181" s="38">
        <v>200</v>
      </c>
      <c r="K181" s="23"/>
    </row>
    <row r="182" spans="3:11" x14ac:dyDescent="0.15">
      <c r="C182" s="42">
        <v>41894</v>
      </c>
      <c r="D182" s="32" t="s">
        <v>45</v>
      </c>
      <c r="E182" s="68">
        <v>34.799999999999997</v>
      </c>
      <c r="F182" s="38">
        <v>100</v>
      </c>
      <c r="G182" s="38">
        <v>200</v>
      </c>
      <c r="K182" s="23"/>
    </row>
    <row r="183" spans="3:11" x14ac:dyDescent="0.15">
      <c r="C183" s="42">
        <v>41894</v>
      </c>
      <c r="D183" s="32" t="s">
        <v>47</v>
      </c>
      <c r="E183" s="68">
        <v>32.1</v>
      </c>
      <c r="F183" s="38">
        <v>100</v>
      </c>
      <c r="G183" s="38">
        <v>200</v>
      </c>
      <c r="K183" s="23"/>
    </row>
    <row r="184" spans="3:11" hidden="1" x14ac:dyDescent="0.15">
      <c r="C184" s="42">
        <v>41894</v>
      </c>
      <c r="D184" s="32" t="s">
        <v>51</v>
      </c>
      <c r="E184" s="68">
        <v>18.5</v>
      </c>
      <c r="K184" s="23"/>
    </row>
    <row r="185" spans="3:11" hidden="1" x14ac:dyDescent="0.15">
      <c r="C185" s="42">
        <v>41894</v>
      </c>
      <c r="D185" s="32" t="s">
        <v>52</v>
      </c>
      <c r="E185" s="68">
        <v>19.2</v>
      </c>
      <c r="K185" s="23"/>
    </row>
    <row r="186" spans="3:11" hidden="1" x14ac:dyDescent="0.15">
      <c r="C186" s="42">
        <v>41894</v>
      </c>
      <c r="D186" s="32" t="s">
        <v>56</v>
      </c>
      <c r="E186" s="68">
        <v>21.5</v>
      </c>
      <c r="K186" s="23"/>
    </row>
    <row r="187" spans="3:11" x14ac:dyDescent="0.15">
      <c r="C187" s="42">
        <v>41894</v>
      </c>
      <c r="D187" s="32" t="s">
        <v>44</v>
      </c>
      <c r="E187" s="68">
        <v>30.3</v>
      </c>
      <c r="F187" s="38">
        <v>100</v>
      </c>
      <c r="G187" s="38">
        <v>200</v>
      </c>
      <c r="K187" s="23"/>
    </row>
    <row r="188" spans="3:11" x14ac:dyDescent="0.15">
      <c r="C188" s="42">
        <v>41894</v>
      </c>
      <c r="D188" s="32" t="s">
        <v>49</v>
      </c>
      <c r="E188" s="68">
        <v>32.299999999999997</v>
      </c>
      <c r="F188" s="38">
        <v>100</v>
      </c>
      <c r="G188" s="38">
        <v>200</v>
      </c>
      <c r="K188" s="23"/>
    </row>
    <row r="189" spans="3:11" x14ac:dyDescent="0.15">
      <c r="C189" s="42">
        <v>41894</v>
      </c>
      <c r="D189" s="32" t="s">
        <v>50</v>
      </c>
      <c r="E189" s="68">
        <v>27</v>
      </c>
      <c r="F189" s="38">
        <v>100</v>
      </c>
      <c r="G189" s="38">
        <v>200</v>
      </c>
      <c r="K189" s="23"/>
    </row>
    <row r="190" spans="3:11" x14ac:dyDescent="0.15">
      <c r="C190" s="42">
        <v>41900</v>
      </c>
      <c r="D190" s="32" t="s">
        <v>46</v>
      </c>
      <c r="E190" s="68">
        <v>26.4</v>
      </c>
      <c r="F190" s="38">
        <v>100</v>
      </c>
      <c r="G190" s="38">
        <v>200</v>
      </c>
      <c r="K190" s="23"/>
    </row>
    <row r="191" spans="3:11" x14ac:dyDescent="0.15">
      <c r="C191" s="42">
        <v>41900</v>
      </c>
      <c r="D191" s="32" t="s">
        <v>48</v>
      </c>
      <c r="E191" s="68">
        <v>24.9</v>
      </c>
      <c r="F191" s="38">
        <v>100</v>
      </c>
      <c r="G191" s="38">
        <v>200</v>
      </c>
      <c r="K191" s="23"/>
    </row>
    <row r="192" spans="3:11" hidden="1" x14ac:dyDescent="0.15">
      <c r="C192" s="42">
        <v>41900</v>
      </c>
      <c r="D192" s="32" t="s">
        <v>53</v>
      </c>
      <c r="E192" s="68">
        <v>21.6</v>
      </c>
      <c r="K192" s="23"/>
    </row>
    <row r="193" spans="3:11" hidden="1" x14ac:dyDescent="0.15">
      <c r="C193" s="42">
        <v>41900</v>
      </c>
      <c r="D193" s="32" t="s">
        <v>54</v>
      </c>
      <c r="E193" s="68">
        <v>39.9</v>
      </c>
      <c r="K193" s="23"/>
    </row>
    <row r="194" spans="3:11" hidden="1" x14ac:dyDescent="0.15">
      <c r="C194" s="42">
        <v>41900</v>
      </c>
      <c r="D194" s="32" t="s">
        <v>55</v>
      </c>
      <c r="E194" s="68">
        <v>34.799999999999997</v>
      </c>
      <c r="K194" s="23"/>
    </row>
    <row r="195" spans="3:11" x14ac:dyDescent="0.15">
      <c r="C195" s="42">
        <v>41900</v>
      </c>
      <c r="D195" s="32" t="s">
        <v>50</v>
      </c>
      <c r="E195" s="68">
        <v>26.8</v>
      </c>
      <c r="F195" s="38">
        <v>100</v>
      </c>
      <c r="G195" s="38">
        <v>200</v>
      </c>
      <c r="K195" s="23"/>
    </row>
    <row r="196" spans="3:11" x14ac:dyDescent="0.15">
      <c r="C196" s="42">
        <v>41900</v>
      </c>
      <c r="D196" s="32" t="s">
        <v>43</v>
      </c>
      <c r="E196" s="68">
        <v>27.4</v>
      </c>
      <c r="F196" s="38">
        <v>100</v>
      </c>
      <c r="G196" s="38">
        <v>200</v>
      </c>
      <c r="K196" s="23"/>
    </row>
    <row r="197" spans="3:11" x14ac:dyDescent="0.15">
      <c r="C197" s="42">
        <v>41907</v>
      </c>
      <c r="D197" s="32" t="s">
        <v>45</v>
      </c>
      <c r="E197" s="68">
        <v>31.1</v>
      </c>
      <c r="F197" s="38">
        <v>100</v>
      </c>
      <c r="G197" s="38">
        <v>200</v>
      </c>
      <c r="K197" s="23"/>
    </row>
    <row r="198" spans="3:11" x14ac:dyDescent="0.15">
      <c r="C198" s="42">
        <v>41907</v>
      </c>
      <c r="D198" s="32" t="s">
        <v>47</v>
      </c>
      <c r="E198" s="68">
        <v>29.8</v>
      </c>
      <c r="F198" s="38">
        <v>100</v>
      </c>
      <c r="G198" s="38">
        <v>200</v>
      </c>
      <c r="K198" s="23"/>
    </row>
    <row r="199" spans="3:11" hidden="1" x14ac:dyDescent="0.15">
      <c r="C199" s="42">
        <v>41907</v>
      </c>
      <c r="D199" s="32" t="s">
        <v>51</v>
      </c>
      <c r="E199" s="68">
        <v>21</v>
      </c>
      <c r="K199" s="23"/>
    </row>
    <row r="200" spans="3:11" hidden="1" x14ac:dyDescent="0.15">
      <c r="C200" s="42">
        <v>41907</v>
      </c>
      <c r="D200" s="32" t="s">
        <v>52</v>
      </c>
      <c r="E200" s="68">
        <v>27.4</v>
      </c>
      <c r="K200" s="23"/>
    </row>
    <row r="201" spans="3:11" hidden="1" x14ac:dyDescent="0.15">
      <c r="C201" s="42">
        <v>41907</v>
      </c>
      <c r="D201" s="32" t="s">
        <v>56</v>
      </c>
      <c r="E201" s="68">
        <v>25</v>
      </c>
      <c r="K201" s="23"/>
    </row>
    <row r="202" spans="3:11" x14ac:dyDescent="0.15">
      <c r="C202" s="42">
        <v>41907</v>
      </c>
      <c r="D202" s="32" t="s">
        <v>44</v>
      </c>
      <c r="E202" s="68">
        <v>29.3</v>
      </c>
      <c r="F202" s="38">
        <v>100</v>
      </c>
      <c r="G202" s="38">
        <v>200</v>
      </c>
      <c r="K202" s="23"/>
    </row>
    <row r="203" spans="3:11" x14ac:dyDescent="0.15">
      <c r="C203" s="42">
        <v>41907</v>
      </c>
      <c r="D203" s="32" t="s">
        <v>49</v>
      </c>
      <c r="E203" s="68">
        <v>28.4</v>
      </c>
      <c r="F203" s="38">
        <v>100</v>
      </c>
      <c r="G203" s="38">
        <v>200</v>
      </c>
      <c r="K203" s="23"/>
    </row>
    <row r="204" spans="3:11" x14ac:dyDescent="0.15">
      <c r="C204" s="42">
        <v>41907</v>
      </c>
      <c r="D204" s="32" t="s">
        <v>50</v>
      </c>
      <c r="E204" s="68">
        <v>28.3</v>
      </c>
      <c r="F204" s="38">
        <v>100</v>
      </c>
      <c r="G204" s="38">
        <v>200</v>
      </c>
      <c r="K204" s="23"/>
    </row>
    <row r="205" spans="3:11" x14ac:dyDescent="0.15">
      <c r="C205" s="42">
        <v>41911</v>
      </c>
      <c r="D205" s="32" t="s">
        <v>46</v>
      </c>
      <c r="E205" s="68">
        <v>31.1</v>
      </c>
      <c r="F205" s="38">
        <v>100</v>
      </c>
      <c r="G205" s="38">
        <v>200</v>
      </c>
      <c r="K205" s="23"/>
    </row>
    <row r="206" spans="3:11" x14ac:dyDescent="0.15">
      <c r="C206" s="42">
        <v>41911</v>
      </c>
      <c r="D206" s="32" t="s">
        <v>48</v>
      </c>
      <c r="E206" s="68">
        <v>26.8</v>
      </c>
      <c r="F206" s="38">
        <v>100</v>
      </c>
      <c r="G206" s="38">
        <v>200</v>
      </c>
      <c r="K206" s="23"/>
    </row>
    <row r="207" spans="3:11" hidden="1" x14ac:dyDescent="0.15">
      <c r="C207" s="42">
        <v>41911</v>
      </c>
      <c r="D207" s="32" t="s">
        <v>53</v>
      </c>
      <c r="E207" s="68">
        <v>19.3</v>
      </c>
      <c r="K207" s="23"/>
    </row>
    <row r="208" spans="3:11" hidden="1" x14ac:dyDescent="0.15">
      <c r="C208" s="42">
        <v>41911</v>
      </c>
      <c r="D208" s="32" t="s">
        <v>54</v>
      </c>
      <c r="E208" s="68">
        <v>35.4</v>
      </c>
      <c r="K208" s="23"/>
    </row>
    <row r="209" spans="3:11" hidden="1" x14ac:dyDescent="0.15">
      <c r="C209" s="42">
        <v>41911</v>
      </c>
      <c r="D209" s="32" t="s">
        <v>55</v>
      </c>
      <c r="E209" s="68">
        <v>34.299999999999997</v>
      </c>
      <c r="K209" s="23"/>
    </row>
    <row r="210" spans="3:11" x14ac:dyDescent="0.15">
      <c r="C210" s="42">
        <v>41911</v>
      </c>
      <c r="D210" s="32" t="s">
        <v>50</v>
      </c>
      <c r="E210" s="68">
        <v>26.6</v>
      </c>
      <c r="F210" s="38">
        <v>100</v>
      </c>
      <c r="G210" s="38">
        <v>200</v>
      </c>
      <c r="K210" s="23"/>
    </row>
    <row r="211" spans="3:11" x14ac:dyDescent="0.15">
      <c r="C211" s="42">
        <v>41911</v>
      </c>
      <c r="D211" s="32" t="s">
        <v>43</v>
      </c>
      <c r="E211" s="68">
        <v>26.6</v>
      </c>
      <c r="F211" s="38">
        <v>100</v>
      </c>
      <c r="G211" s="38">
        <v>200</v>
      </c>
      <c r="K211" s="23"/>
    </row>
    <row r="212" spans="3:11" x14ac:dyDescent="0.15">
      <c r="C212" s="42">
        <v>41921</v>
      </c>
      <c r="D212" s="32" t="s">
        <v>45</v>
      </c>
      <c r="E212" s="68">
        <v>32.200000000000003</v>
      </c>
      <c r="F212" s="38">
        <v>100</v>
      </c>
      <c r="G212" s="38">
        <v>200</v>
      </c>
      <c r="K212" s="23"/>
    </row>
    <row r="213" spans="3:11" x14ac:dyDescent="0.15">
      <c r="C213" s="42">
        <v>41921</v>
      </c>
      <c r="D213" s="32" t="s">
        <v>47</v>
      </c>
      <c r="E213" s="68">
        <v>27.3</v>
      </c>
      <c r="F213" s="38">
        <v>100</v>
      </c>
      <c r="G213" s="38">
        <v>200</v>
      </c>
      <c r="K213" s="23"/>
    </row>
    <row r="214" spans="3:11" hidden="1" x14ac:dyDescent="0.15">
      <c r="C214" s="42">
        <v>41921</v>
      </c>
      <c r="D214" s="32" t="s">
        <v>51</v>
      </c>
      <c r="E214" s="68">
        <v>21.4</v>
      </c>
      <c r="K214" s="23"/>
    </row>
    <row r="215" spans="3:11" hidden="1" x14ac:dyDescent="0.15">
      <c r="C215" s="42">
        <v>41921</v>
      </c>
      <c r="D215" s="32" t="s">
        <v>52</v>
      </c>
      <c r="E215" s="68">
        <v>24.1</v>
      </c>
      <c r="K215" s="23"/>
    </row>
    <row r="216" spans="3:11" hidden="1" x14ac:dyDescent="0.15">
      <c r="C216" s="42">
        <v>41921</v>
      </c>
      <c r="D216" s="32" t="s">
        <v>56</v>
      </c>
      <c r="E216" s="68">
        <v>26</v>
      </c>
      <c r="K216" s="23"/>
    </row>
    <row r="217" spans="3:11" x14ac:dyDescent="0.15">
      <c r="C217" s="42">
        <v>41921</v>
      </c>
      <c r="D217" s="32" t="s">
        <v>44</v>
      </c>
      <c r="E217" s="68">
        <v>26.8</v>
      </c>
      <c r="F217" s="38">
        <v>100</v>
      </c>
      <c r="G217" s="38">
        <v>200</v>
      </c>
      <c r="K217" s="23"/>
    </row>
    <row r="218" spans="3:11" x14ac:dyDescent="0.15">
      <c r="C218" s="42">
        <v>41921</v>
      </c>
      <c r="D218" s="32" t="s">
        <v>49</v>
      </c>
      <c r="E218" s="68">
        <v>27.9</v>
      </c>
      <c r="F218" s="38">
        <v>100</v>
      </c>
      <c r="G218" s="38">
        <v>200</v>
      </c>
      <c r="K218" s="23"/>
    </row>
    <row r="219" spans="3:11" x14ac:dyDescent="0.15">
      <c r="C219" s="42">
        <v>41921</v>
      </c>
      <c r="D219" s="32" t="s">
        <v>50</v>
      </c>
      <c r="E219" s="68">
        <v>46.4</v>
      </c>
      <c r="F219" s="38">
        <v>100</v>
      </c>
      <c r="G219" s="38">
        <v>200</v>
      </c>
      <c r="K219" s="23"/>
    </row>
    <row r="220" spans="3:11" x14ac:dyDescent="0.15">
      <c r="C220" s="42">
        <v>41928</v>
      </c>
      <c r="D220" s="32" t="s">
        <v>46</v>
      </c>
      <c r="E220" s="68">
        <v>42.2</v>
      </c>
      <c r="F220" s="38">
        <v>100</v>
      </c>
      <c r="G220" s="38">
        <v>200</v>
      </c>
      <c r="K220" s="23"/>
    </row>
    <row r="221" spans="3:11" x14ac:dyDescent="0.15">
      <c r="C221" s="42">
        <v>41928</v>
      </c>
      <c r="D221" s="32" t="s">
        <v>48</v>
      </c>
      <c r="E221" s="68">
        <v>38.6</v>
      </c>
      <c r="F221" s="38">
        <v>100</v>
      </c>
      <c r="G221" s="38">
        <v>200</v>
      </c>
      <c r="K221" s="23"/>
    </row>
    <row r="222" spans="3:11" hidden="1" x14ac:dyDescent="0.15">
      <c r="C222" s="42">
        <v>41928</v>
      </c>
      <c r="D222" s="32" t="s">
        <v>53</v>
      </c>
      <c r="E222" s="68">
        <v>26.2</v>
      </c>
      <c r="K222" s="23"/>
    </row>
    <row r="223" spans="3:11" hidden="1" x14ac:dyDescent="0.15">
      <c r="C223" s="42">
        <v>41928</v>
      </c>
      <c r="D223" s="32" t="s">
        <v>54</v>
      </c>
      <c r="E223" s="68">
        <v>34.1</v>
      </c>
      <c r="K223" s="23"/>
    </row>
    <row r="224" spans="3:11" hidden="1" x14ac:dyDescent="0.15">
      <c r="C224" s="42">
        <v>41928</v>
      </c>
      <c r="D224" s="32" t="s">
        <v>55</v>
      </c>
      <c r="E224" s="68">
        <v>33.799999999999997</v>
      </c>
      <c r="K224" s="23"/>
    </row>
    <row r="225" spans="3:11" x14ac:dyDescent="0.15">
      <c r="C225" s="42">
        <v>41928</v>
      </c>
      <c r="D225" s="32" t="s">
        <v>50</v>
      </c>
      <c r="E225" s="68">
        <v>27.6</v>
      </c>
      <c r="F225" s="38">
        <v>100</v>
      </c>
      <c r="G225" s="38">
        <v>200</v>
      </c>
      <c r="K225" s="23"/>
    </row>
    <row r="226" spans="3:11" x14ac:dyDescent="0.15">
      <c r="C226" s="42">
        <v>41928</v>
      </c>
      <c r="D226" s="32" t="s">
        <v>43</v>
      </c>
      <c r="E226" s="68">
        <v>27.3</v>
      </c>
      <c r="F226" s="38">
        <v>100</v>
      </c>
      <c r="G226" s="38">
        <v>200</v>
      </c>
      <c r="K226" s="23"/>
    </row>
    <row r="227" spans="3:11" x14ac:dyDescent="0.15">
      <c r="C227" s="42">
        <v>41935</v>
      </c>
      <c r="D227" s="32" t="s">
        <v>45</v>
      </c>
      <c r="E227" s="68">
        <v>27.9</v>
      </c>
      <c r="F227" s="38">
        <v>100</v>
      </c>
      <c r="G227" s="38">
        <v>200</v>
      </c>
      <c r="K227" s="23"/>
    </row>
    <row r="228" spans="3:11" x14ac:dyDescent="0.15">
      <c r="C228" s="42">
        <v>41935</v>
      </c>
      <c r="D228" s="32" t="s">
        <v>47</v>
      </c>
      <c r="E228" s="68">
        <v>25.9</v>
      </c>
      <c r="F228" s="38">
        <v>100</v>
      </c>
      <c r="G228" s="38">
        <v>200</v>
      </c>
      <c r="K228" s="23"/>
    </row>
    <row r="229" spans="3:11" hidden="1" x14ac:dyDescent="0.15">
      <c r="C229" s="42">
        <v>41935</v>
      </c>
      <c r="D229" s="32" t="s">
        <v>51</v>
      </c>
      <c r="E229" s="68">
        <v>20.399999999999999</v>
      </c>
      <c r="K229" s="23"/>
    </row>
    <row r="230" spans="3:11" hidden="1" x14ac:dyDescent="0.15">
      <c r="C230" s="42">
        <v>41935</v>
      </c>
      <c r="D230" s="32" t="s">
        <v>52</v>
      </c>
      <c r="E230" s="68">
        <v>21.6</v>
      </c>
      <c r="K230" s="23"/>
    </row>
    <row r="231" spans="3:11" hidden="1" x14ac:dyDescent="0.15">
      <c r="C231" s="42">
        <v>41935</v>
      </c>
      <c r="D231" s="32" t="s">
        <v>56</v>
      </c>
      <c r="E231" s="68">
        <v>21.6</v>
      </c>
      <c r="K231" s="23"/>
    </row>
    <row r="232" spans="3:11" x14ac:dyDescent="0.15">
      <c r="C232" s="42">
        <v>41935</v>
      </c>
      <c r="D232" s="32" t="s">
        <v>44</v>
      </c>
      <c r="E232" s="68">
        <v>24.9</v>
      </c>
      <c r="F232" s="38">
        <v>100</v>
      </c>
      <c r="G232" s="38">
        <v>200</v>
      </c>
      <c r="K232" s="23"/>
    </row>
    <row r="233" spans="3:11" x14ac:dyDescent="0.15">
      <c r="C233" s="42">
        <v>41935</v>
      </c>
      <c r="D233" s="32" t="s">
        <v>49</v>
      </c>
      <c r="E233" s="68">
        <v>26.1</v>
      </c>
      <c r="F233" s="38">
        <v>100</v>
      </c>
      <c r="G233" s="38">
        <v>200</v>
      </c>
      <c r="K233" s="23"/>
    </row>
    <row r="234" spans="3:11" x14ac:dyDescent="0.15">
      <c r="C234" s="42">
        <v>41935</v>
      </c>
      <c r="D234" s="32" t="s">
        <v>50</v>
      </c>
      <c r="E234" s="68">
        <v>27.8</v>
      </c>
      <c r="F234" s="38">
        <v>100</v>
      </c>
      <c r="G234" s="38">
        <v>200</v>
      </c>
      <c r="K234" s="23"/>
    </row>
    <row r="235" spans="3:11" x14ac:dyDescent="0.15">
      <c r="C235" s="42">
        <v>41942</v>
      </c>
      <c r="D235" s="32" t="s">
        <v>46</v>
      </c>
      <c r="E235" s="68">
        <v>28.9</v>
      </c>
      <c r="F235" s="38">
        <v>100</v>
      </c>
      <c r="G235" s="38">
        <v>200</v>
      </c>
      <c r="K235" s="23"/>
    </row>
    <row r="236" spans="3:11" x14ac:dyDescent="0.15">
      <c r="C236" s="42">
        <v>41942</v>
      </c>
      <c r="D236" s="32" t="s">
        <v>48</v>
      </c>
      <c r="E236" s="68">
        <v>25.7</v>
      </c>
      <c r="F236" s="38">
        <v>100</v>
      </c>
      <c r="G236" s="38">
        <v>200</v>
      </c>
      <c r="K236" s="23"/>
    </row>
    <row r="237" spans="3:11" hidden="1" x14ac:dyDescent="0.15">
      <c r="C237" s="42">
        <v>41942</v>
      </c>
      <c r="D237" s="32" t="s">
        <v>53</v>
      </c>
      <c r="E237" s="68">
        <v>21.2</v>
      </c>
      <c r="K237" s="23"/>
    </row>
    <row r="238" spans="3:11" hidden="1" x14ac:dyDescent="0.15">
      <c r="C238" s="42">
        <v>41942</v>
      </c>
      <c r="D238" s="32" t="s">
        <v>54</v>
      </c>
      <c r="E238" s="68">
        <v>31.6</v>
      </c>
      <c r="K238" s="23"/>
    </row>
    <row r="239" spans="3:11" hidden="1" x14ac:dyDescent="0.15">
      <c r="C239" s="42">
        <v>41942</v>
      </c>
      <c r="D239" s="32" t="s">
        <v>55</v>
      </c>
      <c r="E239" s="68">
        <v>35</v>
      </c>
      <c r="K239" s="23"/>
    </row>
    <row r="240" spans="3:11" x14ac:dyDescent="0.15">
      <c r="C240" s="42">
        <v>41942</v>
      </c>
      <c r="D240" s="32" t="s">
        <v>50</v>
      </c>
      <c r="E240" s="68">
        <v>25.7</v>
      </c>
      <c r="F240" s="38">
        <v>100</v>
      </c>
      <c r="G240" s="38">
        <v>200</v>
      </c>
      <c r="K240" s="23"/>
    </row>
    <row r="241" spans="3:11" x14ac:dyDescent="0.15">
      <c r="C241" s="42">
        <v>41942</v>
      </c>
      <c r="D241" s="32" t="s">
        <v>43</v>
      </c>
      <c r="E241" s="68">
        <v>31.9</v>
      </c>
      <c r="F241" s="38">
        <v>100</v>
      </c>
      <c r="G241" s="38">
        <v>200</v>
      </c>
      <c r="K241" s="23"/>
    </row>
    <row r="242" spans="3:11" x14ac:dyDescent="0.15">
      <c r="C242" s="42">
        <v>41943</v>
      </c>
      <c r="D242" s="32" t="s">
        <v>45</v>
      </c>
      <c r="E242" s="68">
        <v>28.3</v>
      </c>
      <c r="F242" s="38">
        <v>100</v>
      </c>
      <c r="G242" s="38">
        <v>200</v>
      </c>
      <c r="K242" s="23"/>
    </row>
    <row r="243" spans="3:11" x14ac:dyDescent="0.15">
      <c r="C243" s="42">
        <v>41943</v>
      </c>
      <c r="D243" s="32" t="s">
        <v>47</v>
      </c>
      <c r="E243" s="68">
        <v>25.9</v>
      </c>
      <c r="F243" s="38">
        <v>100</v>
      </c>
      <c r="G243" s="38">
        <v>200</v>
      </c>
      <c r="K243" s="23"/>
    </row>
    <row r="244" spans="3:11" hidden="1" x14ac:dyDescent="0.15">
      <c r="C244" s="42">
        <v>41943</v>
      </c>
      <c r="D244" s="32" t="s">
        <v>51</v>
      </c>
      <c r="E244" s="68">
        <v>20.9</v>
      </c>
      <c r="K244" s="23"/>
    </row>
    <row r="245" spans="3:11" hidden="1" x14ac:dyDescent="0.15">
      <c r="C245" s="42">
        <v>41943</v>
      </c>
      <c r="D245" s="32" t="s">
        <v>52</v>
      </c>
      <c r="E245" s="68">
        <v>20.3</v>
      </c>
      <c r="K245" s="23"/>
    </row>
    <row r="246" spans="3:11" hidden="1" x14ac:dyDescent="0.15">
      <c r="C246" s="42">
        <v>41943</v>
      </c>
      <c r="D246" s="32" t="s">
        <v>56</v>
      </c>
      <c r="E246" s="68">
        <v>21.6</v>
      </c>
      <c r="K246" s="23"/>
    </row>
    <row r="247" spans="3:11" x14ac:dyDescent="0.15">
      <c r="C247" s="42">
        <v>41943</v>
      </c>
      <c r="D247" s="32" t="s">
        <v>44</v>
      </c>
      <c r="E247" s="68">
        <v>26.8</v>
      </c>
      <c r="F247" s="38">
        <v>100</v>
      </c>
      <c r="G247" s="38">
        <v>200</v>
      </c>
      <c r="K247" s="23"/>
    </row>
    <row r="248" spans="3:11" x14ac:dyDescent="0.15">
      <c r="C248" s="42">
        <v>41943</v>
      </c>
      <c r="D248" s="32" t="s">
        <v>49</v>
      </c>
      <c r="E248" s="68">
        <v>28.8</v>
      </c>
      <c r="F248" s="38">
        <v>100</v>
      </c>
      <c r="G248" s="38">
        <v>200</v>
      </c>
      <c r="K248" s="23"/>
    </row>
    <row r="249" spans="3:11" x14ac:dyDescent="0.15">
      <c r="C249" s="42">
        <v>41943</v>
      </c>
      <c r="D249" s="32" t="s">
        <v>50</v>
      </c>
      <c r="E249" s="68">
        <v>26.4</v>
      </c>
      <c r="F249" s="38">
        <v>100</v>
      </c>
      <c r="G249" s="38">
        <v>200</v>
      </c>
      <c r="K249" s="23"/>
    </row>
    <row r="250" spans="3:11" x14ac:dyDescent="0.15">
      <c r="C250" s="42">
        <v>41949</v>
      </c>
      <c r="D250" s="32" t="s">
        <v>45</v>
      </c>
      <c r="E250" s="68">
        <v>28.3</v>
      </c>
      <c r="F250" s="38">
        <v>100</v>
      </c>
      <c r="G250" s="38">
        <v>200</v>
      </c>
      <c r="K250" s="23"/>
    </row>
    <row r="251" spans="3:11" x14ac:dyDescent="0.15">
      <c r="C251" s="42">
        <v>41949</v>
      </c>
      <c r="D251" s="32" t="s">
        <v>47</v>
      </c>
      <c r="E251" s="68">
        <v>25.9</v>
      </c>
      <c r="F251" s="38">
        <v>100</v>
      </c>
      <c r="G251" s="38">
        <v>200</v>
      </c>
      <c r="K251" s="23"/>
    </row>
    <row r="252" spans="3:11" hidden="1" x14ac:dyDescent="0.15">
      <c r="C252" s="42">
        <v>41949</v>
      </c>
      <c r="D252" s="32" t="s">
        <v>51</v>
      </c>
      <c r="E252" s="68">
        <v>20.9</v>
      </c>
      <c r="K252" s="23"/>
    </row>
    <row r="253" spans="3:11" hidden="1" x14ac:dyDescent="0.15">
      <c r="C253" s="42">
        <v>41949</v>
      </c>
      <c r="D253" s="32" t="s">
        <v>52</v>
      </c>
      <c r="E253" s="68">
        <v>20.3</v>
      </c>
      <c r="K253" s="23"/>
    </row>
    <row r="254" spans="3:11" hidden="1" x14ac:dyDescent="0.15">
      <c r="C254" s="42">
        <v>41949</v>
      </c>
      <c r="D254" s="32" t="s">
        <v>56</v>
      </c>
      <c r="E254" s="68">
        <v>21.6</v>
      </c>
      <c r="K254" s="23"/>
    </row>
    <row r="255" spans="3:11" x14ac:dyDescent="0.15">
      <c r="C255" s="42">
        <v>41949</v>
      </c>
      <c r="D255" s="32" t="s">
        <v>44</v>
      </c>
      <c r="E255" s="68">
        <v>26.8</v>
      </c>
      <c r="F255" s="38">
        <v>100</v>
      </c>
      <c r="G255" s="38">
        <v>200</v>
      </c>
      <c r="K255" s="23"/>
    </row>
    <row r="256" spans="3:11" x14ac:dyDescent="0.15">
      <c r="C256" s="42">
        <v>41949</v>
      </c>
      <c r="D256" s="32" t="s">
        <v>49</v>
      </c>
      <c r="E256" s="68">
        <v>28.8</v>
      </c>
      <c r="F256" s="38">
        <v>100</v>
      </c>
      <c r="G256" s="38">
        <v>200</v>
      </c>
      <c r="K256" s="23"/>
    </row>
    <row r="257" spans="3:11" x14ac:dyDescent="0.15">
      <c r="C257" s="42">
        <v>41949</v>
      </c>
      <c r="D257" s="32" t="s">
        <v>50</v>
      </c>
      <c r="E257" s="68">
        <v>26.4</v>
      </c>
      <c r="F257" s="38">
        <v>100</v>
      </c>
      <c r="G257" s="38">
        <v>200</v>
      </c>
      <c r="K257" s="23"/>
    </row>
    <row r="258" spans="3:11" x14ac:dyDescent="0.15">
      <c r="C258" s="42">
        <v>41956</v>
      </c>
      <c r="D258" s="32" t="s">
        <v>46</v>
      </c>
      <c r="E258" s="68">
        <v>59.7</v>
      </c>
      <c r="F258" s="38">
        <v>100</v>
      </c>
      <c r="G258" s="38">
        <v>200</v>
      </c>
      <c r="K258" s="23"/>
    </row>
    <row r="259" spans="3:11" x14ac:dyDescent="0.15">
      <c r="C259" s="42">
        <v>41956</v>
      </c>
      <c r="D259" s="32" t="s">
        <v>48</v>
      </c>
      <c r="E259" s="68">
        <v>50</v>
      </c>
      <c r="F259" s="38">
        <v>100</v>
      </c>
      <c r="G259" s="38">
        <v>200</v>
      </c>
      <c r="K259" s="23"/>
    </row>
    <row r="260" spans="3:11" hidden="1" x14ac:dyDescent="0.15">
      <c r="C260" s="42">
        <v>41956</v>
      </c>
      <c r="D260" s="32" t="s">
        <v>53</v>
      </c>
      <c r="E260" s="68">
        <v>22.1</v>
      </c>
      <c r="K260" s="23"/>
    </row>
    <row r="261" spans="3:11" hidden="1" x14ac:dyDescent="0.15">
      <c r="C261" s="42">
        <v>41956</v>
      </c>
      <c r="D261" s="32" t="s">
        <v>54</v>
      </c>
      <c r="E261" s="68">
        <v>23.7</v>
      </c>
      <c r="K261" s="23"/>
    </row>
    <row r="262" spans="3:11" x14ac:dyDescent="0.15">
      <c r="C262" s="42">
        <v>41956</v>
      </c>
      <c r="D262" s="32" t="s">
        <v>50</v>
      </c>
      <c r="E262" s="68">
        <v>27.9</v>
      </c>
      <c r="F262" s="38">
        <v>100</v>
      </c>
      <c r="G262" s="38">
        <v>200</v>
      </c>
      <c r="K262" s="23"/>
    </row>
    <row r="263" spans="3:11" x14ac:dyDescent="0.15">
      <c r="C263" s="42">
        <v>41956</v>
      </c>
      <c r="D263" s="32" t="s">
        <v>43</v>
      </c>
      <c r="E263" s="68">
        <v>23.4</v>
      </c>
      <c r="F263" s="38">
        <v>100</v>
      </c>
      <c r="G263" s="38">
        <v>200</v>
      </c>
      <c r="K263" s="23"/>
    </row>
    <row r="264" spans="3:11" hidden="1" x14ac:dyDescent="0.15">
      <c r="C264" s="42">
        <v>41958</v>
      </c>
      <c r="D264" s="32" t="s">
        <v>55</v>
      </c>
      <c r="E264" s="68">
        <v>17.899999999999999</v>
      </c>
      <c r="K264" s="23"/>
    </row>
    <row r="265" spans="3:11" x14ac:dyDescent="0.15">
      <c r="C265" s="42">
        <v>41958</v>
      </c>
      <c r="D265" s="32" t="s">
        <v>43</v>
      </c>
      <c r="E265" s="68">
        <v>32.4</v>
      </c>
      <c r="F265" s="38">
        <v>100</v>
      </c>
      <c r="G265" s="38">
        <v>200</v>
      </c>
      <c r="K265" s="23"/>
    </row>
    <row r="266" spans="3:11" x14ac:dyDescent="0.15">
      <c r="C266" s="42">
        <v>41963</v>
      </c>
      <c r="D266" s="32" t="s">
        <v>45</v>
      </c>
      <c r="E266" s="68">
        <v>31.1</v>
      </c>
      <c r="F266" s="38">
        <v>100</v>
      </c>
      <c r="G266" s="38">
        <v>200</v>
      </c>
      <c r="K266" s="23"/>
    </row>
    <row r="267" spans="3:11" x14ac:dyDescent="0.15">
      <c r="C267" s="42">
        <v>41963</v>
      </c>
      <c r="D267" s="32" t="s">
        <v>47</v>
      </c>
      <c r="E267" s="68">
        <v>29.1</v>
      </c>
      <c r="F267" s="38">
        <v>100</v>
      </c>
      <c r="G267" s="38">
        <v>200</v>
      </c>
      <c r="K267" s="23"/>
    </row>
    <row r="268" spans="3:11" hidden="1" x14ac:dyDescent="0.15">
      <c r="C268" s="42">
        <v>41963</v>
      </c>
      <c r="D268" s="32" t="s">
        <v>51</v>
      </c>
      <c r="E268" s="68">
        <v>23</v>
      </c>
      <c r="K268" s="23"/>
    </row>
    <row r="269" spans="3:11" hidden="1" x14ac:dyDescent="0.15">
      <c r="C269" s="42">
        <v>41963</v>
      </c>
      <c r="D269" s="32" t="s">
        <v>52</v>
      </c>
      <c r="E269" s="68">
        <v>22.9</v>
      </c>
      <c r="K269" s="23"/>
    </row>
    <row r="270" spans="3:11" hidden="1" x14ac:dyDescent="0.15">
      <c r="C270" s="42">
        <v>41963</v>
      </c>
      <c r="D270" s="32" t="s">
        <v>56</v>
      </c>
      <c r="E270" s="68">
        <v>21</v>
      </c>
      <c r="K270" s="23"/>
    </row>
    <row r="271" spans="3:11" x14ac:dyDescent="0.15">
      <c r="C271" s="42">
        <v>41963</v>
      </c>
      <c r="D271" s="32" t="s">
        <v>44</v>
      </c>
      <c r="E271" s="68">
        <v>26.6</v>
      </c>
      <c r="F271" s="38">
        <v>100</v>
      </c>
      <c r="G271" s="38">
        <v>200</v>
      </c>
      <c r="K271" s="23"/>
    </row>
    <row r="272" spans="3:11" x14ac:dyDescent="0.15">
      <c r="C272" s="42">
        <v>41963</v>
      </c>
      <c r="D272" s="32" t="s">
        <v>49</v>
      </c>
      <c r="E272" s="68">
        <v>28.2</v>
      </c>
      <c r="F272" s="38">
        <v>100</v>
      </c>
      <c r="G272" s="38">
        <v>200</v>
      </c>
      <c r="K272" s="23"/>
    </row>
    <row r="273" spans="3:11" x14ac:dyDescent="0.15">
      <c r="C273" s="42">
        <v>41963</v>
      </c>
      <c r="D273" s="32" t="s">
        <v>50</v>
      </c>
      <c r="E273" s="68">
        <v>29.3</v>
      </c>
      <c r="F273" s="38">
        <v>100</v>
      </c>
      <c r="G273" s="38">
        <v>200</v>
      </c>
      <c r="K273" s="23"/>
    </row>
    <row r="274" spans="3:11" x14ac:dyDescent="0.15">
      <c r="C274" s="42">
        <v>41970</v>
      </c>
      <c r="D274" s="32" t="s">
        <v>46</v>
      </c>
      <c r="E274" s="68">
        <v>30.8</v>
      </c>
      <c r="F274" s="38">
        <v>100</v>
      </c>
      <c r="G274" s="38">
        <v>200</v>
      </c>
      <c r="K274" s="23"/>
    </row>
    <row r="275" spans="3:11" x14ac:dyDescent="0.15">
      <c r="C275" s="42">
        <v>41970</v>
      </c>
      <c r="D275" s="32" t="s">
        <v>48</v>
      </c>
      <c r="E275" s="68">
        <v>28.1</v>
      </c>
      <c r="F275" s="38">
        <v>100</v>
      </c>
      <c r="G275" s="38">
        <v>200</v>
      </c>
      <c r="K275" s="23"/>
    </row>
    <row r="276" spans="3:11" hidden="1" x14ac:dyDescent="0.15">
      <c r="C276" s="42">
        <v>41970</v>
      </c>
      <c r="D276" s="32" t="s">
        <v>53</v>
      </c>
      <c r="E276" s="68">
        <v>22.5</v>
      </c>
      <c r="K276" s="23"/>
    </row>
    <row r="277" spans="3:11" hidden="1" x14ac:dyDescent="0.15">
      <c r="C277" s="42">
        <v>41970</v>
      </c>
      <c r="D277" s="32" t="s">
        <v>54</v>
      </c>
      <c r="E277" s="68">
        <v>33</v>
      </c>
      <c r="K277" s="23"/>
    </row>
    <row r="278" spans="3:11" hidden="1" x14ac:dyDescent="0.15">
      <c r="C278" s="42">
        <v>41970</v>
      </c>
      <c r="D278" s="32" t="s">
        <v>55</v>
      </c>
      <c r="E278" s="68">
        <v>35.5</v>
      </c>
      <c r="K278" s="23"/>
    </row>
    <row r="279" spans="3:11" x14ac:dyDescent="0.15">
      <c r="C279" s="42">
        <v>41970</v>
      </c>
      <c r="D279" s="32" t="s">
        <v>50</v>
      </c>
      <c r="E279" s="68">
        <v>26.8</v>
      </c>
      <c r="F279" s="38">
        <v>100</v>
      </c>
      <c r="G279" s="38">
        <v>200</v>
      </c>
      <c r="K279" s="23"/>
    </row>
    <row r="280" spans="3:11" x14ac:dyDescent="0.15">
      <c r="C280" s="42">
        <v>41970</v>
      </c>
      <c r="D280" s="32" t="s">
        <v>43</v>
      </c>
      <c r="E280" s="68">
        <v>27.7</v>
      </c>
      <c r="F280" s="38">
        <v>100</v>
      </c>
      <c r="G280" s="38">
        <v>200</v>
      </c>
      <c r="K280" s="23"/>
    </row>
    <row r="281" spans="3:11" x14ac:dyDescent="0.15">
      <c r="C281" s="42">
        <v>41977</v>
      </c>
      <c r="D281" s="32" t="s">
        <v>45</v>
      </c>
      <c r="E281" s="68">
        <v>13.2</v>
      </c>
      <c r="F281" s="38">
        <v>100</v>
      </c>
      <c r="G281" s="38">
        <v>200</v>
      </c>
      <c r="K281" s="23"/>
    </row>
    <row r="282" spans="3:11" x14ac:dyDescent="0.15">
      <c r="C282" s="42">
        <v>41977</v>
      </c>
      <c r="D282" s="32" t="s">
        <v>47</v>
      </c>
      <c r="E282" s="68">
        <v>13.2</v>
      </c>
      <c r="F282" s="38">
        <v>100</v>
      </c>
      <c r="G282" s="38">
        <v>200</v>
      </c>
      <c r="K282" s="23"/>
    </row>
    <row r="283" spans="3:11" hidden="1" x14ac:dyDescent="0.15">
      <c r="C283" s="42">
        <v>41977</v>
      </c>
      <c r="D283" s="32" t="s">
        <v>51</v>
      </c>
      <c r="E283" s="68">
        <v>22.2</v>
      </c>
      <c r="K283" s="23"/>
    </row>
    <row r="284" spans="3:11" hidden="1" x14ac:dyDescent="0.15">
      <c r="C284" s="42">
        <v>41977</v>
      </c>
      <c r="D284" s="32" t="s">
        <v>52</v>
      </c>
      <c r="E284" s="68">
        <v>23.8</v>
      </c>
      <c r="K284" s="23"/>
    </row>
    <row r="285" spans="3:11" hidden="1" x14ac:dyDescent="0.15">
      <c r="C285" s="42">
        <v>41977</v>
      </c>
      <c r="D285" s="32" t="s">
        <v>56</v>
      </c>
      <c r="E285" s="68">
        <v>17.899999999999999</v>
      </c>
      <c r="K285" s="23"/>
    </row>
    <row r="286" spans="3:11" x14ac:dyDescent="0.15">
      <c r="C286" s="42">
        <v>41977</v>
      </c>
      <c r="D286" s="32" t="s">
        <v>44</v>
      </c>
      <c r="E286" s="68">
        <v>12.4</v>
      </c>
      <c r="F286" s="38">
        <v>100</v>
      </c>
      <c r="G286" s="38">
        <v>200</v>
      </c>
      <c r="K286" s="23"/>
    </row>
    <row r="287" spans="3:11" x14ac:dyDescent="0.15">
      <c r="C287" s="42">
        <v>41977</v>
      </c>
      <c r="D287" s="32" t="s">
        <v>49</v>
      </c>
      <c r="E287" s="68">
        <v>19.7</v>
      </c>
      <c r="F287" s="38">
        <v>100</v>
      </c>
      <c r="G287" s="38">
        <v>200</v>
      </c>
      <c r="K287" s="23"/>
    </row>
    <row r="288" spans="3:11" x14ac:dyDescent="0.15">
      <c r="C288" s="42">
        <v>41977</v>
      </c>
      <c r="D288" s="32" t="s">
        <v>50</v>
      </c>
      <c r="E288" s="68">
        <v>13.4</v>
      </c>
      <c r="F288" s="38">
        <v>100</v>
      </c>
      <c r="G288" s="38">
        <v>200</v>
      </c>
      <c r="K288" s="23"/>
    </row>
    <row r="289" spans="3:11" x14ac:dyDescent="0.15">
      <c r="C289" s="42">
        <v>41984</v>
      </c>
      <c r="D289" s="32" t="s">
        <v>46</v>
      </c>
      <c r="E289" s="68">
        <v>13.8</v>
      </c>
      <c r="F289" s="38">
        <v>100</v>
      </c>
      <c r="G289" s="38">
        <v>200</v>
      </c>
      <c r="K289" s="23"/>
    </row>
    <row r="290" spans="3:11" x14ac:dyDescent="0.15">
      <c r="C290" s="42">
        <v>41984</v>
      </c>
      <c r="D290" s="32" t="s">
        <v>48</v>
      </c>
      <c r="E290" s="68">
        <v>11</v>
      </c>
      <c r="F290" s="38">
        <v>100</v>
      </c>
      <c r="G290" s="38">
        <v>200</v>
      </c>
      <c r="K290" s="23"/>
    </row>
    <row r="291" spans="3:11" hidden="1" x14ac:dyDescent="0.15">
      <c r="C291" s="42">
        <v>41984</v>
      </c>
      <c r="D291" s="32" t="s">
        <v>53</v>
      </c>
      <c r="E291" s="68">
        <v>13.1</v>
      </c>
      <c r="K291" s="23"/>
    </row>
    <row r="292" spans="3:11" hidden="1" x14ac:dyDescent="0.15">
      <c r="C292" s="42">
        <v>41984</v>
      </c>
      <c r="D292" s="32" t="s">
        <v>54</v>
      </c>
      <c r="E292" s="68">
        <v>17.8</v>
      </c>
      <c r="K292" s="23"/>
    </row>
    <row r="293" spans="3:11" hidden="1" x14ac:dyDescent="0.15">
      <c r="C293" s="42">
        <v>41984</v>
      </c>
      <c r="D293" s="32" t="s">
        <v>55</v>
      </c>
      <c r="E293" s="68">
        <v>17.600000000000001</v>
      </c>
      <c r="K293" s="23"/>
    </row>
    <row r="294" spans="3:11" x14ac:dyDescent="0.15">
      <c r="C294" s="42">
        <v>41984</v>
      </c>
      <c r="D294" s="32" t="s">
        <v>50</v>
      </c>
      <c r="E294" s="68">
        <v>13.7</v>
      </c>
      <c r="F294" s="38">
        <v>100</v>
      </c>
      <c r="G294" s="38">
        <v>200</v>
      </c>
      <c r="K294" s="23"/>
    </row>
    <row r="295" spans="3:11" x14ac:dyDescent="0.15">
      <c r="C295" s="42">
        <v>41984</v>
      </c>
      <c r="D295" s="32" t="s">
        <v>43</v>
      </c>
      <c r="E295" s="68">
        <v>19.3</v>
      </c>
      <c r="F295" s="38">
        <v>100</v>
      </c>
      <c r="G295" s="38">
        <v>200</v>
      </c>
      <c r="K295" s="23"/>
    </row>
    <row r="296" spans="3:11" x14ac:dyDescent="0.15">
      <c r="C296" s="42">
        <v>41988</v>
      </c>
      <c r="D296" s="32" t="s">
        <v>43</v>
      </c>
      <c r="E296" s="68">
        <v>26.9</v>
      </c>
      <c r="F296" s="38">
        <v>100</v>
      </c>
      <c r="G296" s="38">
        <v>200</v>
      </c>
      <c r="K296" s="23"/>
    </row>
    <row r="297" spans="3:11" x14ac:dyDescent="0.15">
      <c r="C297" s="42">
        <v>41991</v>
      </c>
      <c r="D297" s="32" t="s">
        <v>45</v>
      </c>
      <c r="E297" s="68">
        <v>22.4</v>
      </c>
      <c r="F297" s="38">
        <v>100</v>
      </c>
      <c r="G297" s="38">
        <v>200</v>
      </c>
      <c r="K297" s="23"/>
    </row>
    <row r="298" spans="3:11" x14ac:dyDescent="0.15">
      <c r="C298" s="42">
        <v>41991</v>
      </c>
      <c r="D298" s="32" t="s">
        <v>47</v>
      </c>
      <c r="E298" s="68">
        <v>22.2</v>
      </c>
      <c r="F298" s="38">
        <v>100</v>
      </c>
      <c r="G298" s="38">
        <v>200</v>
      </c>
      <c r="K298" s="23"/>
    </row>
    <row r="299" spans="3:11" hidden="1" x14ac:dyDescent="0.15">
      <c r="C299" s="42">
        <v>41991</v>
      </c>
      <c r="D299" s="32" t="s">
        <v>51</v>
      </c>
      <c r="E299" s="68">
        <v>20.6</v>
      </c>
      <c r="K299" s="23"/>
    </row>
    <row r="300" spans="3:11" hidden="1" x14ac:dyDescent="0.15">
      <c r="C300" s="42">
        <v>41991</v>
      </c>
      <c r="D300" s="32" t="s">
        <v>52</v>
      </c>
      <c r="E300" s="68">
        <v>26.2</v>
      </c>
      <c r="K300" s="23"/>
    </row>
    <row r="301" spans="3:11" hidden="1" x14ac:dyDescent="0.15">
      <c r="C301" s="42">
        <v>41991</v>
      </c>
      <c r="D301" s="32" t="s">
        <v>56</v>
      </c>
      <c r="E301" s="68">
        <v>23.1</v>
      </c>
      <c r="K301" s="23"/>
    </row>
    <row r="302" spans="3:11" x14ac:dyDescent="0.15">
      <c r="C302" s="42">
        <v>41991</v>
      </c>
      <c r="D302" s="32" t="s">
        <v>44</v>
      </c>
      <c r="E302" s="68">
        <v>27.5</v>
      </c>
      <c r="F302" s="38">
        <v>100</v>
      </c>
      <c r="G302" s="38">
        <v>200</v>
      </c>
      <c r="K302" s="23"/>
    </row>
    <row r="303" spans="3:11" x14ac:dyDescent="0.15">
      <c r="C303" s="42">
        <v>41991</v>
      </c>
      <c r="D303" s="32" t="s">
        <v>49</v>
      </c>
      <c r="E303" s="68">
        <v>27.4</v>
      </c>
      <c r="F303" s="38">
        <v>100</v>
      </c>
      <c r="G303" s="38">
        <v>200</v>
      </c>
      <c r="K303" s="23"/>
    </row>
    <row r="304" spans="3:11" x14ac:dyDescent="0.15">
      <c r="C304" s="42">
        <v>41991</v>
      </c>
      <c r="D304" s="32" t="s">
        <v>50</v>
      </c>
      <c r="E304" s="68">
        <v>27.9</v>
      </c>
      <c r="F304" s="38">
        <v>100</v>
      </c>
      <c r="G304" s="38">
        <v>200</v>
      </c>
      <c r="K304" s="23"/>
    </row>
    <row r="305" spans="3:11" x14ac:dyDescent="0.15">
      <c r="C305" s="42">
        <v>41998</v>
      </c>
      <c r="D305" s="32" t="s">
        <v>46</v>
      </c>
      <c r="E305" s="68">
        <v>24.1</v>
      </c>
      <c r="F305" s="38">
        <v>100</v>
      </c>
      <c r="G305" s="38">
        <v>200</v>
      </c>
      <c r="K305" s="23"/>
    </row>
    <row r="306" spans="3:11" x14ac:dyDescent="0.15">
      <c r="C306" s="42">
        <v>41998</v>
      </c>
      <c r="D306" s="32" t="s">
        <v>48</v>
      </c>
      <c r="E306" s="68">
        <v>22.7</v>
      </c>
      <c r="F306" s="38">
        <v>100</v>
      </c>
      <c r="G306" s="38">
        <v>200</v>
      </c>
      <c r="K306" s="23"/>
    </row>
    <row r="307" spans="3:11" hidden="1" x14ac:dyDescent="0.15">
      <c r="C307" s="42">
        <v>41998</v>
      </c>
      <c r="D307" s="32" t="s">
        <v>53</v>
      </c>
      <c r="E307" s="68">
        <v>20</v>
      </c>
      <c r="K307" s="23"/>
    </row>
    <row r="308" spans="3:11" hidden="1" x14ac:dyDescent="0.15">
      <c r="C308" s="42">
        <v>41998</v>
      </c>
      <c r="D308" s="32" t="s">
        <v>54</v>
      </c>
      <c r="E308" s="68">
        <v>34.5</v>
      </c>
      <c r="K308" s="23"/>
    </row>
    <row r="309" spans="3:11" hidden="1" x14ac:dyDescent="0.15">
      <c r="C309" s="42">
        <v>41998</v>
      </c>
      <c r="D309" s="32" t="s">
        <v>55</v>
      </c>
      <c r="E309" s="68">
        <v>32.5</v>
      </c>
      <c r="K309" s="23"/>
    </row>
    <row r="310" spans="3:11" x14ac:dyDescent="0.15">
      <c r="C310" s="42">
        <v>41998</v>
      </c>
      <c r="D310" s="32" t="s">
        <v>50</v>
      </c>
      <c r="E310" s="68">
        <v>24</v>
      </c>
      <c r="F310" s="38">
        <v>100</v>
      </c>
      <c r="G310" s="38">
        <v>200</v>
      </c>
      <c r="K310" s="23"/>
    </row>
    <row r="311" spans="3:11" x14ac:dyDescent="0.15">
      <c r="C311" s="42">
        <v>41998</v>
      </c>
      <c r="D311" s="32" t="s">
        <v>43</v>
      </c>
      <c r="E311" s="68">
        <v>25.1</v>
      </c>
      <c r="F311" s="38">
        <v>100</v>
      </c>
      <c r="G311" s="38">
        <v>200</v>
      </c>
      <c r="K311" s="23"/>
    </row>
    <row r="312" spans="3:11" x14ac:dyDescent="0.15">
      <c r="C312" s="42">
        <v>42003</v>
      </c>
      <c r="D312" s="32" t="s">
        <v>45</v>
      </c>
      <c r="E312" s="68">
        <v>28.3</v>
      </c>
      <c r="F312" s="38">
        <v>100</v>
      </c>
      <c r="G312" s="38">
        <v>200</v>
      </c>
      <c r="K312" s="23"/>
    </row>
    <row r="313" spans="3:11" x14ac:dyDescent="0.15">
      <c r="C313" s="42">
        <v>42003</v>
      </c>
      <c r="D313" s="32" t="s">
        <v>47</v>
      </c>
      <c r="E313" s="68">
        <v>24.3</v>
      </c>
      <c r="F313" s="38">
        <v>100</v>
      </c>
      <c r="G313" s="38">
        <v>200</v>
      </c>
      <c r="K313" s="23"/>
    </row>
    <row r="314" spans="3:11" hidden="1" x14ac:dyDescent="0.15">
      <c r="C314" s="42">
        <v>42003</v>
      </c>
      <c r="D314" s="32" t="s">
        <v>51</v>
      </c>
      <c r="E314" s="68">
        <v>20</v>
      </c>
      <c r="K314" s="23"/>
    </row>
    <row r="315" spans="3:11" hidden="1" x14ac:dyDescent="0.15">
      <c r="C315" s="42">
        <v>42003</v>
      </c>
      <c r="D315" s="32" t="s">
        <v>52</v>
      </c>
      <c r="E315" s="68">
        <v>20.100000000000001</v>
      </c>
      <c r="K315" s="23"/>
    </row>
    <row r="316" spans="3:11" hidden="1" x14ac:dyDescent="0.15">
      <c r="C316" s="42">
        <v>42003</v>
      </c>
      <c r="D316" s="32" t="s">
        <v>56</v>
      </c>
      <c r="E316" s="68">
        <v>22.2</v>
      </c>
      <c r="K316" s="23"/>
    </row>
    <row r="317" spans="3:11" x14ac:dyDescent="0.15">
      <c r="C317" s="42">
        <v>42003</v>
      </c>
      <c r="D317" s="32" t="s">
        <v>44</v>
      </c>
      <c r="E317" s="68">
        <v>23.7</v>
      </c>
      <c r="F317" s="38">
        <v>100</v>
      </c>
      <c r="G317" s="38">
        <v>200</v>
      </c>
      <c r="K317" s="23"/>
    </row>
    <row r="318" spans="3:11" x14ac:dyDescent="0.15">
      <c r="C318" s="42">
        <v>42003</v>
      </c>
      <c r="D318" s="32" t="s">
        <v>49</v>
      </c>
      <c r="E318" s="68">
        <v>23.4</v>
      </c>
      <c r="F318" s="38">
        <v>100</v>
      </c>
      <c r="G318" s="38">
        <v>200</v>
      </c>
      <c r="K318" s="23"/>
    </row>
    <row r="319" spans="3:11" x14ac:dyDescent="0.15">
      <c r="C319" s="42">
        <v>42003</v>
      </c>
      <c r="D319" s="32" t="s">
        <v>50</v>
      </c>
      <c r="E319" s="68">
        <v>24.4</v>
      </c>
      <c r="F319" s="38">
        <v>100</v>
      </c>
      <c r="G319" s="38">
        <v>200</v>
      </c>
      <c r="K319" s="23"/>
    </row>
    <row r="320" spans="3:11" x14ac:dyDescent="0.15">
      <c r="C320" s="42">
        <v>42012</v>
      </c>
      <c r="D320" s="32" t="s">
        <v>46</v>
      </c>
      <c r="E320" s="68">
        <v>24.4</v>
      </c>
      <c r="F320" s="38">
        <v>100</v>
      </c>
      <c r="G320" s="38">
        <v>200</v>
      </c>
      <c r="K320" s="23"/>
    </row>
    <row r="321" spans="3:11" x14ac:dyDescent="0.15">
      <c r="C321" s="42">
        <v>42012</v>
      </c>
      <c r="D321" s="32" t="s">
        <v>48</v>
      </c>
      <c r="E321" s="68">
        <v>21.4</v>
      </c>
      <c r="F321" s="38">
        <v>100</v>
      </c>
      <c r="G321" s="38">
        <v>200</v>
      </c>
      <c r="K321" s="23"/>
    </row>
    <row r="322" spans="3:11" hidden="1" x14ac:dyDescent="0.15">
      <c r="C322" s="42">
        <v>42012</v>
      </c>
      <c r="D322" s="32" t="s">
        <v>53</v>
      </c>
      <c r="E322" s="68">
        <v>25.1</v>
      </c>
      <c r="K322" s="23"/>
    </row>
    <row r="323" spans="3:11" hidden="1" x14ac:dyDescent="0.15">
      <c r="C323" s="42">
        <v>42012</v>
      </c>
      <c r="D323" s="32" t="s">
        <v>54</v>
      </c>
      <c r="E323" s="68">
        <v>30.9</v>
      </c>
      <c r="K323" s="23"/>
    </row>
    <row r="324" spans="3:11" hidden="1" x14ac:dyDescent="0.15">
      <c r="C324" s="42">
        <v>42012</v>
      </c>
      <c r="D324" s="32" t="s">
        <v>55</v>
      </c>
      <c r="E324" s="68">
        <v>28.8</v>
      </c>
      <c r="K324" s="23"/>
    </row>
    <row r="325" spans="3:11" x14ac:dyDescent="0.15">
      <c r="C325" s="42">
        <v>42012</v>
      </c>
      <c r="D325" s="32" t="s">
        <v>50</v>
      </c>
      <c r="E325" s="68">
        <v>25.3</v>
      </c>
      <c r="F325" s="38">
        <v>100</v>
      </c>
      <c r="G325" s="38">
        <v>200</v>
      </c>
      <c r="K325" s="23"/>
    </row>
    <row r="326" spans="3:11" x14ac:dyDescent="0.15">
      <c r="C326" s="42">
        <v>42012</v>
      </c>
      <c r="D326" s="32" t="s">
        <v>43</v>
      </c>
      <c r="E326" s="68">
        <v>35.299999999999997</v>
      </c>
      <c r="F326" s="38">
        <v>100</v>
      </c>
      <c r="G326" s="38">
        <v>200</v>
      </c>
      <c r="K326" s="23"/>
    </row>
    <row r="327" spans="3:11" x14ac:dyDescent="0.15">
      <c r="C327" s="42">
        <v>42018</v>
      </c>
      <c r="D327" s="32" t="s">
        <v>45</v>
      </c>
      <c r="E327" s="68">
        <v>26.2</v>
      </c>
      <c r="F327" s="38">
        <v>100</v>
      </c>
      <c r="G327" s="38">
        <v>200</v>
      </c>
      <c r="K327" s="23"/>
    </row>
    <row r="328" spans="3:11" x14ac:dyDescent="0.15">
      <c r="C328" s="42">
        <v>42018</v>
      </c>
      <c r="D328" s="32" t="s">
        <v>47</v>
      </c>
      <c r="E328" s="68">
        <v>24.7</v>
      </c>
      <c r="F328" s="38">
        <v>100</v>
      </c>
      <c r="G328" s="38">
        <v>200</v>
      </c>
      <c r="K328" s="23"/>
    </row>
    <row r="329" spans="3:11" hidden="1" x14ac:dyDescent="0.15">
      <c r="C329" s="42">
        <v>42018</v>
      </c>
      <c r="D329" s="32" t="s">
        <v>51</v>
      </c>
      <c r="E329" s="68">
        <v>24.9</v>
      </c>
      <c r="K329" s="23"/>
    </row>
    <row r="330" spans="3:11" hidden="1" x14ac:dyDescent="0.15">
      <c r="C330" s="42">
        <v>42018</v>
      </c>
      <c r="D330" s="32" t="s">
        <v>52</v>
      </c>
      <c r="E330" s="68">
        <v>25.1</v>
      </c>
      <c r="K330" s="23"/>
    </row>
    <row r="331" spans="3:11" hidden="1" x14ac:dyDescent="0.15">
      <c r="C331" s="42">
        <v>42018</v>
      </c>
      <c r="D331" s="32" t="s">
        <v>56</v>
      </c>
      <c r="E331" s="68">
        <v>30</v>
      </c>
      <c r="K331" s="23"/>
    </row>
    <row r="332" spans="3:11" x14ac:dyDescent="0.15">
      <c r="C332" s="42">
        <v>42018</v>
      </c>
      <c r="D332" s="32" t="s">
        <v>44</v>
      </c>
      <c r="E332" s="68">
        <v>23.6</v>
      </c>
      <c r="F332" s="38">
        <v>100</v>
      </c>
      <c r="G332" s="38">
        <v>200</v>
      </c>
      <c r="K332" s="23"/>
    </row>
    <row r="333" spans="3:11" x14ac:dyDescent="0.15">
      <c r="C333" s="42">
        <v>42018</v>
      </c>
      <c r="D333" s="32" t="s">
        <v>49</v>
      </c>
      <c r="E333" s="68">
        <v>25.7</v>
      </c>
      <c r="F333" s="38">
        <v>100</v>
      </c>
      <c r="G333" s="38">
        <v>200</v>
      </c>
      <c r="K333" s="23"/>
    </row>
    <row r="334" spans="3:11" x14ac:dyDescent="0.15">
      <c r="C334" s="42">
        <v>42018</v>
      </c>
      <c r="D334" s="32" t="s">
        <v>50</v>
      </c>
      <c r="E334" s="68">
        <v>23</v>
      </c>
      <c r="F334" s="38">
        <v>100</v>
      </c>
      <c r="G334" s="38">
        <v>200</v>
      </c>
      <c r="K334" s="23"/>
    </row>
    <row r="335" spans="3:11" x14ac:dyDescent="0.15">
      <c r="C335" s="42">
        <v>42019</v>
      </c>
      <c r="D335" s="32" t="s">
        <v>43</v>
      </c>
      <c r="E335" s="68">
        <v>41.1</v>
      </c>
      <c r="F335" s="38">
        <v>100</v>
      </c>
      <c r="G335" s="38">
        <v>200</v>
      </c>
      <c r="K335" s="23"/>
    </row>
    <row r="336" spans="3:11" x14ac:dyDescent="0.15">
      <c r="C336" s="42">
        <v>42026</v>
      </c>
      <c r="D336" s="32" t="s">
        <v>46</v>
      </c>
      <c r="E336" s="68">
        <v>25.9</v>
      </c>
      <c r="F336" s="38">
        <v>100</v>
      </c>
      <c r="G336" s="38">
        <v>200</v>
      </c>
      <c r="K336" s="23"/>
    </row>
    <row r="337" spans="3:11" x14ac:dyDescent="0.15">
      <c r="C337" s="42">
        <v>42026</v>
      </c>
      <c r="D337" s="32" t="s">
        <v>48</v>
      </c>
      <c r="E337" s="68">
        <v>26.9</v>
      </c>
      <c r="F337" s="38">
        <v>100</v>
      </c>
      <c r="G337" s="38">
        <v>200</v>
      </c>
      <c r="K337" s="23"/>
    </row>
    <row r="338" spans="3:11" hidden="1" x14ac:dyDescent="0.15">
      <c r="C338" s="42">
        <v>42026</v>
      </c>
      <c r="D338" s="32" t="s">
        <v>53</v>
      </c>
      <c r="E338" s="68">
        <v>20.9</v>
      </c>
      <c r="K338" s="23"/>
    </row>
    <row r="339" spans="3:11" hidden="1" x14ac:dyDescent="0.15">
      <c r="C339" s="42">
        <v>42026</v>
      </c>
      <c r="D339" s="32" t="s">
        <v>54</v>
      </c>
      <c r="E339" s="68">
        <v>25.5</v>
      </c>
      <c r="K339" s="23"/>
    </row>
    <row r="340" spans="3:11" hidden="1" x14ac:dyDescent="0.15">
      <c r="C340" s="42">
        <v>42026</v>
      </c>
      <c r="D340" s="32" t="s">
        <v>55</v>
      </c>
      <c r="E340" s="68">
        <v>202</v>
      </c>
      <c r="K340" s="23"/>
    </row>
    <row r="341" spans="3:11" hidden="1" x14ac:dyDescent="0.15">
      <c r="C341" s="42">
        <v>42026</v>
      </c>
      <c r="D341" s="32" t="s">
        <v>55</v>
      </c>
      <c r="E341" s="68">
        <v>26.1</v>
      </c>
      <c r="K341" s="23"/>
    </row>
    <row r="342" spans="3:11" x14ac:dyDescent="0.15">
      <c r="C342" s="42">
        <v>42026</v>
      </c>
      <c r="D342" s="32" t="s">
        <v>50</v>
      </c>
      <c r="E342" s="68">
        <v>22.6</v>
      </c>
      <c r="F342" s="38">
        <v>100</v>
      </c>
      <c r="G342" s="38">
        <v>200</v>
      </c>
      <c r="K342" s="23"/>
    </row>
    <row r="343" spans="3:11" x14ac:dyDescent="0.15">
      <c r="C343" s="42">
        <v>42026</v>
      </c>
      <c r="D343" s="32" t="s">
        <v>43</v>
      </c>
      <c r="E343" s="68">
        <v>22.7</v>
      </c>
      <c r="F343" s="38">
        <v>100</v>
      </c>
      <c r="G343" s="38">
        <v>200</v>
      </c>
      <c r="K343" s="23"/>
    </row>
    <row r="344" spans="3:11" hidden="1" x14ac:dyDescent="0.15">
      <c r="C344" s="42">
        <v>42027</v>
      </c>
      <c r="D344" s="32" t="s">
        <v>55</v>
      </c>
      <c r="E344" s="68">
        <v>36</v>
      </c>
      <c r="K344" s="23"/>
    </row>
    <row r="345" spans="3:11" hidden="1" x14ac:dyDescent="0.15">
      <c r="C345" s="42">
        <v>42027</v>
      </c>
      <c r="D345" s="32" t="s">
        <v>55</v>
      </c>
      <c r="E345" s="68">
        <v>27.8</v>
      </c>
      <c r="K345" s="23"/>
    </row>
    <row r="346" spans="3:11" hidden="1" x14ac:dyDescent="0.15">
      <c r="C346" s="42">
        <v>42027</v>
      </c>
      <c r="D346" s="32" t="s">
        <v>55</v>
      </c>
      <c r="E346" s="68">
        <v>27.8</v>
      </c>
      <c r="K346" s="23"/>
    </row>
    <row r="347" spans="3:11" x14ac:dyDescent="0.15">
      <c r="C347" s="42">
        <v>42027</v>
      </c>
      <c r="D347" s="32" t="s">
        <v>43</v>
      </c>
      <c r="E347" s="68">
        <v>37.799999999999997</v>
      </c>
      <c r="F347" s="38">
        <v>100</v>
      </c>
      <c r="G347" s="38">
        <v>200</v>
      </c>
      <c r="K347" s="23"/>
    </row>
    <row r="348" spans="3:11" hidden="1" x14ac:dyDescent="0.15">
      <c r="C348" s="42">
        <v>42033</v>
      </c>
      <c r="D348" s="32" t="s">
        <v>51</v>
      </c>
      <c r="E348" s="68">
        <v>19.399999999999999</v>
      </c>
      <c r="K348" s="23"/>
    </row>
    <row r="349" spans="3:11" hidden="1" x14ac:dyDescent="0.15">
      <c r="C349" s="42">
        <v>42033</v>
      </c>
      <c r="D349" s="32" t="s">
        <v>52</v>
      </c>
      <c r="E349" s="68">
        <v>26.2</v>
      </c>
      <c r="K349" s="23"/>
    </row>
    <row r="350" spans="3:11" hidden="1" x14ac:dyDescent="0.15">
      <c r="C350" s="42">
        <v>42033</v>
      </c>
      <c r="D350" s="32" t="s">
        <v>56</v>
      </c>
      <c r="E350" s="68">
        <v>25.8</v>
      </c>
      <c r="K350" s="23"/>
    </row>
    <row r="351" spans="3:11" hidden="1" x14ac:dyDescent="0.15">
      <c r="C351" s="42">
        <v>42040</v>
      </c>
      <c r="D351" s="32" t="s">
        <v>53</v>
      </c>
      <c r="E351" s="68">
        <v>19.899999999999999</v>
      </c>
      <c r="K351" s="23"/>
    </row>
    <row r="352" spans="3:11" hidden="1" x14ac:dyDescent="0.15">
      <c r="C352" s="42">
        <v>42040</v>
      </c>
      <c r="D352" s="32" t="s">
        <v>54</v>
      </c>
      <c r="E352" s="68">
        <v>27</v>
      </c>
      <c r="K352" s="23"/>
    </row>
    <row r="353" spans="3:11" hidden="1" x14ac:dyDescent="0.15">
      <c r="C353" s="42">
        <v>42040</v>
      </c>
      <c r="D353" s="32" t="s">
        <v>55</v>
      </c>
      <c r="E353" s="68">
        <v>26.2</v>
      </c>
      <c r="K353" s="23"/>
    </row>
    <row r="354" spans="3:11" x14ac:dyDescent="0.15">
      <c r="C354" s="42">
        <v>42040</v>
      </c>
      <c r="D354" s="32" t="s">
        <v>43</v>
      </c>
      <c r="E354" s="68">
        <v>22.7</v>
      </c>
      <c r="F354" s="38">
        <v>100</v>
      </c>
      <c r="G354" s="38">
        <v>200</v>
      </c>
      <c r="K354" s="23"/>
    </row>
    <row r="355" spans="3:11" x14ac:dyDescent="0.15">
      <c r="C355" s="42">
        <v>42045</v>
      </c>
      <c r="D355" s="32" t="s">
        <v>43</v>
      </c>
      <c r="E355" s="68">
        <v>29.9</v>
      </c>
      <c r="F355" s="38">
        <v>100</v>
      </c>
      <c r="G355" s="38">
        <v>200</v>
      </c>
      <c r="K355" s="23"/>
    </row>
    <row r="356" spans="3:11" hidden="1" x14ac:dyDescent="0.15">
      <c r="C356" s="42">
        <v>42047</v>
      </c>
      <c r="D356" s="32" t="s">
        <v>51</v>
      </c>
      <c r="E356" s="68">
        <v>22.2</v>
      </c>
      <c r="K356" s="23"/>
    </row>
    <row r="357" spans="3:11" hidden="1" x14ac:dyDescent="0.15">
      <c r="C357" s="42">
        <v>42047</v>
      </c>
      <c r="D357" s="32" t="s">
        <v>52</v>
      </c>
      <c r="E357" s="68">
        <v>18.8</v>
      </c>
      <c r="K357" s="23"/>
    </row>
    <row r="358" spans="3:11" hidden="1" x14ac:dyDescent="0.15">
      <c r="C358" s="42">
        <v>42047</v>
      </c>
      <c r="D358" s="32" t="s">
        <v>56</v>
      </c>
      <c r="E358" s="68">
        <v>18.2</v>
      </c>
      <c r="K358" s="23"/>
    </row>
    <row r="359" spans="3:11" hidden="1" x14ac:dyDescent="0.15">
      <c r="C359" s="42">
        <v>42051</v>
      </c>
      <c r="D359" s="32" t="s">
        <v>53</v>
      </c>
      <c r="E359" s="68">
        <v>15</v>
      </c>
      <c r="K359" s="23"/>
    </row>
    <row r="360" spans="3:11" hidden="1" x14ac:dyDescent="0.15">
      <c r="C360" s="42">
        <v>42051</v>
      </c>
      <c r="D360" s="32" t="s">
        <v>54</v>
      </c>
      <c r="E360" s="68">
        <v>24.6</v>
      </c>
      <c r="K360" s="23"/>
    </row>
    <row r="361" spans="3:11" hidden="1" x14ac:dyDescent="0.15">
      <c r="C361" s="42">
        <v>42051</v>
      </c>
      <c r="D361" s="32" t="s">
        <v>55</v>
      </c>
      <c r="E361" s="68">
        <v>24.5</v>
      </c>
      <c r="K361" s="23"/>
    </row>
    <row r="362" spans="3:11" x14ac:dyDescent="0.15">
      <c r="C362" s="42">
        <v>42051</v>
      </c>
      <c r="D362" s="32" t="s">
        <v>43</v>
      </c>
      <c r="E362" s="68">
        <v>21.4</v>
      </c>
      <c r="F362" s="38">
        <v>100</v>
      </c>
      <c r="G362" s="38">
        <v>200</v>
      </c>
      <c r="K362" s="23"/>
    </row>
    <row r="363" spans="3:11" x14ac:dyDescent="0.15">
      <c r="C363" s="42">
        <v>42052</v>
      </c>
      <c r="D363" s="32" t="s">
        <v>46</v>
      </c>
      <c r="E363" s="68">
        <v>30.1</v>
      </c>
      <c r="F363" s="38">
        <v>100</v>
      </c>
      <c r="G363" s="38">
        <v>200</v>
      </c>
      <c r="K363" s="23"/>
    </row>
    <row r="364" spans="3:11" x14ac:dyDescent="0.15">
      <c r="C364" s="42">
        <v>42052</v>
      </c>
      <c r="D364" s="32" t="s">
        <v>47</v>
      </c>
      <c r="E364" s="68">
        <v>27.4</v>
      </c>
      <c r="F364" s="38">
        <v>100</v>
      </c>
      <c r="G364" s="38">
        <v>200</v>
      </c>
      <c r="K364" s="23"/>
    </row>
    <row r="365" spans="3:11" x14ac:dyDescent="0.15">
      <c r="C365" s="42">
        <v>42052</v>
      </c>
      <c r="D365" s="32" t="s">
        <v>48</v>
      </c>
      <c r="E365" s="68">
        <v>19.5</v>
      </c>
      <c r="F365" s="38">
        <v>100</v>
      </c>
      <c r="G365" s="38">
        <v>200</v>
      </c>
      <c r="K365" s="23"/>
    </row>
    <row r="366" spans="3:11" x14ac:dyDescent="0.15">
      <c r="C366" s="42">
        <v>42052</v>
      </c>
      <c r="D366" s="32" t="s">
        <v>50</v>
      </c>
      <c r="E366" s="68">
        <v>20.100000000000001</v>
      </c>
      <c r="F366" s="38">
        <v>100</v>
      </c>
      <c r="G366" s="38">
        <v>200</v>
      </c>
      <c r="K366" s="23"/>
    </row>
    <row r="367" spans="3:11" x14ac:dyDescent="0.15">
      <c r="C367" s="42">
        <v>42061</v>
      </c>
      <c r="D367" s="32" t="s">
        <v>45</v>
      </c>
      <c r="E367" s="68">
        <v>13.6</v>
      </c>
      <c r="F367" s="38">
        <v>100</v>
      </c>
      <c r="G367" s="38">
        <v>200</v>
      </c>
      <c r="K367" s="23"/>
    </row>
    <row r="368" spans="3:11" hidden="1" x14ac:dyDescent="0.15">
      <c r="C368" s="42">
        <v>42061</v>
      </c>
      <c r="D368" s="32" t="s">
        <v>51</v>
      </c>
      <c r="E368" s="68">
        <v>19</v>
      </c>
      <c r="K368" s="23"/>
    </row>
    <row r="369" spans="3:11" hidden="1" x14ac:dyDescent="0.15">
      <c r="C369" s="42">
        <v>42061</v>
      </c>
      <c r="D369" s="32" t="s">
        <v>52</v>
      </c>
      <c r="E369" s="68">
        <v>12.9</v>
      </c>
      <c r="K369" s="23"/>
    </row>
    <row r="370" spans="3:11" hidden="1" x14ac:dyDescent="0.15">
      <c r="C370" s="42">
        <v>42061</v>
      </c>
      <c r="D370" s="32" t="s">
        <v>56</v>
      </c>
      <c r="E370" s="68">
        <v>33.799999999999997</v>
      </c>
      <c r="K370" s="23"/>
    </row>
    <row r="371" spans="3:11" x14ac:dyDescent="0.15">
      <c r="C371" s="42">
        <v>42061</v>
      </c>
      <c r="D371" s="32" t="s">
        <v>44</v>
      </c>
      <c r="E371" s="68">
        <v>21.9</v>
      </c>
      <c r="F371" s="38">
        <v>100</v>
      </c>
      <c r="G371" s="38">
        <v>200</v>
      </c>
      <c r="K371" s="23"/>
    </row>
    <row r="372" spans="3:11" x14ac:dyDescent="0.15">
      <c r="C372" s="42">
        <v>42061</v>
      </c>
      <c r="D372" s="32" t="s">
        <v>49</v>
      </c>
      <c r="E372" s="68">
        <v>19.5</v>
      </c>
      <c r="F372" s="38">
        <v>100</v>
      </c>
      <c r="G372" s="38">
        <v>200</v>
      </c>
      <c r="K372" s="23"/>
    </row>
    <row r="373" spans="3:11" x14ac:dyDescent="0.15">
      <c r="C373" s="42">
        <v>42061</v>
      </c>
      <c r="D373" s="32" t="s">
        <v>50</v>
      </c>
      <c r="E373" s="68">
        <v>13.2</v>
      </c>
      <c r="F373" s="38">
        <v>100</v>
      </c>
      <c r="G373" s="38">
        <v>200</v>
      </c>
      <c r="K373" s="23"/>
    </row>
    <row r="374" spans="3:11" x14ac:dyDescent="0.15">
      <c r="C374" s="42">
        <v>42068</v>
      </c>
      <c r="D374" s="32" t="s">
        <v>46</v>
      </c>
      <c r="E374" s="68">
        <v>32.9</v>
      </c>
      <c r="F374" s="38">
        <v>100</v>
      </c>
      <c r="G374" s="38">
        <v>200</v>
      </c>
      <c r="K374" s="23"/>
    </row>
    <row r="375" spans="3:11" x14ac:dyDescent="0.15">
      <c r="C375" s="42">
        <v>42068</v>
      </c>
      <c r="D375" s="32" t="s">
        <v>47</v>
      </c>
      <c r="E375" s="68">
        <v>27.2</v>
      </c>
      <c r="F375" s="38">
        <v>100</v>
      </c>
      <c r="G375" s="38">
        <v>200</v>
      </c>
      <c r="K375" s="23"/>
    </row>
    <row r="376" spans="3:11" x14ac:dyDescent="0.15">
      <c r="C376" s="42">
        <v>42068</v>
      </c>
      <c r="D376" s="32" t="s">
        <v>48</v>
      </c>
      <c r="E376" s="68">
        <v>27</v>
      </c>
      <c r="F376" s="38">
        <v>100</v>
      </c>
      <c r="G376" s="38">
        <v>200</v>
      </c>
      <c r="K376" s="23"/>
    </row>
    <row r="377" spans="3:11" hidden="1" x14ac:dyDescent="0.15">
      <c r="C377" s="42">
        <v>42068</v>
      </c>
      <c r="D377" s="32" t="s">
        <v>53</v>
      </c>
      <c r="E377" s="68">
        <v>17</v>
      </c>
      <c r="K377" s="23"/>
    </row>
    <row r="378" spans="3:11" hidden="1" x14ac:dyDescent="0.15">
      <c r="C378" s="42">
        <v>42068</v>
      </c>
      <c r="D378" s="32" t="s">
        <v>54</v>
      </c>
      <c r="E378" s="68">
        <v>24.7</v>
      </c>
      <c r="K378" s="23"/>
    </row>
    <row r="379" spans="3:11" hidden="1" x14ac:dyDescent="0.15">
      <c r="C379" s="42">
        <v>42068</v>
      </c>
      <c r="D379" s="32" t="s">
        <v>55</v>
      </c>
      <c r="E379" s="68">
        <v>44.9</v>
      </c>
      <c r="K379" s="23"/>
    </row>
    <row r="380" spans="3:11" x14ac:dyDescent="0.15">
      <c r="C380" s="42">
        <v>42068</v>
      </c>
      <c r="D380" s="32" t="s">
        <v>50</v>
      </c>
      <c r="E380" s="68">
        <v>19.899999999999999</v>
      </c>
      <c r="F380" s="38">
        <v>100</v>
      </c>
      <c r="G380" s="38">
        <v>200</v>
      </c>
      <c r="K380" s="23"/>
    </row>
    <row r="381" spans="3:11" x14ac:dyDescent="0.15">
      <c r="C381" s="42">
        <v>42068</v>
      </c>
      <c r="D381" s="32" t="s">
        <v>43</v>
      </c>
      <c r="E381" s="68">
        <v>20.9</v>
      </c>
      <c r="F381" s="38">
        <v>100</v>
      </c>
      <c r="G381" s="38">
        <v>200</v>
      </c>
      <c r="K381" s="23"/>
    </row>
    <row r="382" spans="3:11" x14ac:dyDescent="0.15">
      <c r="C382" s="42">
        <v>42073</v>
      </c>
      <c r="D382" s="32" t="s">
        <v>45</v>
      </c>
      <c r="E382" s="68">
        <v>28.4</v>
      </c>
      <c r="F382" s="38">
        <v>100</v>
      </c>
      <c r="G382" s="38">
        <v>200</v>
      </c>
      <c r="K382" s="23"/>
    </row>
    <row r="383" spans="3:11" hidden="1" x14ac:dyDescent="0.15">
      <c r="C383" s="42">
        <v>42073</v>
      </c>
      <c r="D383" s="32" t="s">
        <v>51</v>
      </c>
      <c r="E383" s="68">
        <v>19.3</v>
      </c>
      <c r="K383" s="23"/>
    </row>
    <row r="384" spans="3:11" hidden="1" x14ac:dyDescent="0.15">
      <c r="C384" s="42">
        <v>42073</v>
      </c>
      <c r="D384" s="32" t="s">
        <v>52</v>
      </c>
      <c r="E384" s="68">
        <v>28.9</v>
      </c>
      <c r="K384" s="23"/>
    </row>
    <row r="385" spans="3:11" hidden="1" x14ac:dyDescent="0.15">
      <c r="C385" s="42">
        <v>42073</v>
      </c>
      <c r="D385" s="32" t="s">
        <v>56</v>
      </c>
      <c r="E385" s="68">
        <v>28.2</v>
      </c>
      <c r="K385" s="23"/>
    </row>
    <row r="386" spans="3:11" x14ac:dyDescent="0.15">
      <c r="C386" s="42">
        <v>42073</v>
      </c>
      <c r="D386" s="32" t="s">
        <v>44</v>
      </c>
      <c r="E386" s="68">
        <v>26</v>
      </c>
      <c r="F386" s="38">
        <v>100</v>
      </c>
      <c r="G386" s="38">
        <v>200</v>
      </c>
      <c r="K386" s="23"/>
    </row>
    <row r="387" spans="3:11" x14ac:dyDescent="0.15">
      <c r="C387" s="42">
        <v>42073</v>
      </c>
      <c r="D387" s="32" t="s">
        <v>49</v>
      </c>
      <c r="E387" s="68">
        <v>21.7</v>
      </c>
      <c r="F387" s="38">
        <v>100</v>
      </c>
      <c r="G387" s="38">
        <v>200</v>
      </c>
      <c r="K387" s="23"/>
    </row>
    <row r="388" spans="3:11" x14ac:dyDescent="0.15">
      <c r="C388" s="42">
        <v>42073</v>
      </c>
      <c r="D388" s="32" t="s">
        <v>50</v>
      </c>
      <c r="E388" s="68">
        <v>27.8</v>
      </c>
      <c r="F388" s="38">
        <v>100</v>
      </c>
      <c r="G388" s="38">
        <v>200</v>
      </c>
      <c r="K388" s="23"/>
    </row>
    <row r="389" spans="3:11" x14ac:dyDescent="0.15">
      <c r="C389" s="42">
        <v>42074</v>
      </c>
      <c r="D389" s="32" t="s">
        <v>47</v>
      </c>
      <c r="E389" s="68">
        <v>25.3</v>
      </c>
      <c r="F389" s="38">
        <v>100</v>
      </c>
      <c r="G389" s="38">
        <v>200</v>
      </c>
      <c r="K389" s="23"/>
    </row>
    <row r="390" spans="3:11" x14ac:dyDescent="0.15">
      <c r="C390" s="42">
        <v>42074</v>
      </c>
      <c r="D390" s="32" t="s">
        <v>43</v>
      </c>
      <c r="E390" s="68">
        <v>31.6</v>
      </c>
      <c r="F390" s="38">
        <v>100</v>
      </c>
      <c r="G390" s="38">
        <v>200</v>
      </c>
      <c r="K390" s="23"/>
    </row>
    <row r="391" spans="3:11" x14ac:dyDescent="0.15">
      <c r="C391" s="42">
        <v>42082</v>
      </c>
      <c r="D391" s="32" t="s">
        <v>46</v>
      </c>
      <c r="E391" s="68">
        <v>21.7</v>
      </c>
      <c r="F391" s="38">
        <v>100</v>
      </c>
      <c r="G391" s="38">
        <v>200</v>
      </c>
      <c r="K391" s="23"/>
    </row>
    <row r="392" spans="3:11" x14ac:dyDescent="0.15">
      <c r="C392" s="42">
        <v>42082</v>
      </c>
      <c r="D392" s="32" t="s">
        <v>47</v>
      </c>
      <c r="E392" s="68">
        <v>23.8</v>
      </c>
      <c r="F392" s="38">
        <v>100</v>
      </c>
      <c r="G392" s="38">
        <v>200</v>
      </c>
      <c r="K392" s="23"/>
    </row>
    <row r="393" spans="3:11" x14ac:dyDescent="0.15">
      <c r="C393" s="42">
        <v>42082</v>
      </c>
      <c r="D393" s="32" t="s">
        <v>48</v>
      </c>
      <c r="E393" s="68">
        <v>23.2</v>
      </c>
      <c r="F393" s="38">
        <v>100</v>
      </c>
      <c r="G393" s="38">
        <v>200</v>
      </c>
      <c r="K393" s="23"/>
    </row>
    <row r="394" spans="3:11" x14ac:dyDescent="0.15">
      <c r="C394" s="42">
        <v>42082</v>
      </c>
      <c r="D394" s="32" t="s">
        <v>50</v>
      </c>
      <c r="E394" s="68">
        <v>24</v>
      </c>
      <c r="F394" s="38">
        <v>100</v>
      </c>
      <c r="G394" s="38">
        <v>200</v>
      </c>
      <c r="K394" s="23"/>
    </row>
    <row r="395" spans="3:11" x14ac:dyDescent="0.15">
      <c r="C395" s="42">
        <v>42089</v>
      </c>
      <c r="D395" s="32" t="s">
        <v>45</v>
      </c>
      <c r="E395" s="68">
        <v>19.3</v>
      </c>
      <c r="F395" s="38">
        <v>100</v>
      </c>
      <c r="G395" s="38">
        <v>200</v>
      </c>
      <c r="K395" s="23"/>
    </row>
    <row r="396" spans="3:11" x14ac:dyDescent="0.15">
      <c r="C396" s="42">
        <v>42089</v>
      </c>
      <c r="D396" s="32" t="s">
        <v>44</v>
      </c>
      <c r="E396" s="68">
        <v>23.8</v>
      </c>
      <c r="F396" s="38">
        <v>100</v>
      </c>
      <c r="G396" s="38">
        <v>200</v>
      </c>
      <c r="K396" s="23"/>
    </row>
    <row r="397" spans="3:11" x14ac:dyDescent="0.15">
      <c r="C397" s="42">
        <v>42089</v>
      </c>
      <c r="D397" s="32" t="s">
        <v>49</v>
      </c>
      <c r="E397" s="68">
        <v>22</v>
      </c>
      <c r="F397" s="38">
        <v>100</v>
      </c>
      <c r="G397" s="38">
        <v>200</v>
      </c>
      <c r="K397" s="23"/>
    </row>
    <row r="398" spans="3:11" x14ac:dyDescent="0.15">
      <c r="C398" s="42">
        <v>42089</v>
      </c>
      <c r="D398" s="32" t="s">
        <v>50</v>
      </c>
      <c r="E398" s="68">
        <v>19.899999999999999</v>
      </c>
      <c r="F398" s="38">
        <v>100</v>
      </c>
      <c r="G398" s="38">
        <v>200</v>
      </c>
      <c r="K398" s="23"/>
    </row>
    <row r="399" spans="3:11" x14ac:dyDescent="0.15">
      <c r="C399" s="42">
        <v>42096</v>
      </c>
      <c r="D399" s="32" t="s">
        <v>46</v>
      </c>
      <c r="E399" s="68">
        <v>41.5</v>
      </c>
      <c r="F399" s="38">
        <v>100</v>
      </c>
      <c r="G399" s="38">
        <v>200</v>
      </c>
      <c r="K399" s="23"/>
    </row>
    <row r="400" spans="3:11" x14ac:dyDescent="0.15">
      <c r="C400" s="42">
        <v>42096</v>
      </c>
      <c r="D400" s="32" t="s">
        <v>47</v>
      </c>
      <c r="E400" s="68">
        <v>40.200000000000003</v>
      </c>
      <c r="F400" s="38">
        <v>100</v>
      </c>
      <c r="G400" s="38">
        <v>200</v>
      </c>
      <c r="K400" s="23"/>
    </row>
    <row r="401" spans="3:11" x14ac:dyDescent="0.15">
      <c r="C401" s="42">
        <v>42096</v>
      </c>
      <c r="D401" s="32" t="s">
        <v>48</v>
      </c>
      <c r="E401" s="68">
        <v>20.7</v>
      </c>
      <c r="F401" s="38">
        <v>100</v>
      </c>
      <c r="G401" s="38">
        <v>200</v>
      </c>
      <c r="K401" s="23"/>
    </row>
    <row r="402" spans="3:11" x14ac:dyDescent="0.15">
      <c r="C402" s="42">
        <v>42096</v>
      </c>
      <c r="D402" s="32" t="s">
        <v>50</v>
      </c>
      <c r="E402" s="68">
        <v>19.7</v>
      </c>
      <c r="F402" s="38">
        <v>100</v>
      </c>
      <c r="G402" s="38">
        <v>200</v>
      </c>
      <c r="K402" s="23"/>
    </row>
    <row r="403" spans="3:11" x14ac:dyDescent="0.15">
      <c r="C403" s="42">
        <v>42102</v>
      </c>
      <c r="D403" s="32" t="s">
        <v>45</v>
      </c>
      <c r="E403" s="68">
        <v>27.1</v>
      </c>
      <c r="F403" s="38">
        <v>100</v>
      </c>
      <c r="G403" s="38">
        <v>200</v>
      </c>
      <c r="K403" s="23"/>
    </row>
    <row r="404" spans="3:11" hidden="1" x14ac:dyDescent="0.15">
      <c r="C404" s="42">
        <v>42102</v>
      </c>
      <c r="D404" s="32" t="s">
        <v>51</v>
      </c>
      <c r="E404" s="68">
        <v>22.1</v>
      </c>
      <c r="K404" s="23"/>
    </row>
    <row r="405" spans="3:11" hidden="1" x14ac:dyDescent="0.15">
      <c r="C405" s="42">
        <v>42102</v>
      </c>
      <c r="D405" s="32" t="s">
        <v>52</v>
      </c>
      <c r="E405" s="68">
        <v>18</v>
      </c>
      <c r="K405" s="23"/>
    </row>
    <row r="406" spans="3:11" hidden="1" x14ac:dyDescent="0.15">
      <c r="C406" s="42">
        <v>42102</v>
      </c>
      <c r="D406" s="32" t="s">
        <v>56</v>
      </c>
      <c r="E406" s="68">
        <v>16.8</v>
      </c>
      <c r="K406" s="23"/>
    </row>
    <row r="407" spans="3:11" x14ac:dyDescent="0.15">
      <c r="C407" s="42">
        <v>42102</v>
      </c>
      <c r="D407" s="32" t="s">
        <v>44</v>
      </c>
      <c r="E407" s="68">
        <v>24.6</v>
      </c>
      <c r="F407" s="38">
        <v>100</v>
      </c>
      <c r="G407" s="38">
        <v>200</v>
      </c>
      <c r="K407" s="23"/>
    </row>
    <row r="408" spans="3:11" x14ac:dyDescent="0.15">
      <c r="C408" s="42">
        <v>42102</v>
      </c>
      <c r="D408" s="32" t="s">
        <v>49</v>
      </c>
      <c r="E408" s="68">
        <v>24.6</v>
      </c>
      <c r="F408" s="38">
        <v>100</v>
      </c>
      <c r="G408" s="38">
        <v>200</v>
      </c>
      <c r="K408" s="23"/>
    </row>
    <row r="409" spans="3:11" x14ac:dyDescent="0.15">
      <c r="C409" s="42">
        <v>42102</v>
      </c>
      <c r="D409" s="32" t="s">
        <v>50</v>
      </c>
      <c r="E409" s="68">
        <v>25.9</v>
      </c>
      <c r="F409" s="38">
        <v>100</v>
      </c>
      <c r="G409" s="38">
        <v>200</v>
      </c>
      <c r="K409" s="23"/>
    </row>
    <row r="410" spans="3:11" x14ac:dyDescent="0.15">
      <c r="C410" s="42">
        <v>42110</v>
      </c>
      <c r="D410" s="32" t="s">
        <v>46</v>
      </c>
      <c r="E410" s="68">
        <v>25.2</v>
      </c>
      <c r="F410" s="38">
        <v>100</v>
      </c>
      <c r="G410" s="38">
        <v>200</v>
      </c>
      <c r="K410" s="23"/>
    </row>
    <row r="411" spans="3:11" x14ac:dyDescent="0.15">
      <c r="C411" s="42">
        <v>42110</v>
      </c>
      <c r="D411" s="32" t="s">
        <v>47</v>
      </c>
      <c r="E411" s="68">
        <v>24.2</v>
      </c>
      <c r="F411" s="38">
        <v>100</v>
      </c>
      <c r="G411" s="38">
        <v>200</v>
      </c>
      <c r="K411" s="23"/>
    </row>
    <row r="412" spans="3:11" x14ac:dyDescent="0.15">
      <c r="C412" s="42">
        <v>42110</v>
      </c>
      <c r="D412" s="32" t="s">
        <v>48</v>
      </c>
      <c r="E412" s="68">
        <v>23.8</v>
      </c>
      <c r="F412" s="38">
        <v>100</v>
      </c>
      <c r="G412" s="38">
        <v>200</v>
      </c>
      <c r="K412" s="23"/>
    </row>
    <row r="413" spans="3:11" hidden="1" x14ac:dyDescent="0.15">
      <c r="C413" s="42">
        <v>42110</v>
      </c>
      <c r="D413" s="32" t="s">
        <v>53</v>
      </c>
      <c r="E413" s="68">
        <v>23</v>
      </c>
      <c r="K413" s="23"/>
    </row>
    <row r="414" spans="3:11" hidden="1" x14ac:dyDescent="0.15">
      <c r="C414" s="42">
        <v>42110</v>
      </c>
      <c r="D414" s="32" t="s">
        <v>54</v>
      </c>
      <c r="E414" s="68">
        <v>37.299999999999997</v>
      </c>
      <c r="K414" s="23"/>
    </row>
    <row r="415" spans="3:11" hidden="1" x14ac:dyDescent="0.15">
      <c r="C415" s="42">
        <v>42110</v>
      </c>
      <c r="D415" s="32" t="s">
        <v>55</v>
      </c>
      <c r="E415" s="68">
        <v>32.299999999999997</v>
      </c>
      <c r="K415" s="23"/>
    </row>
    <row r="416" spans="3:11" x14ac:dyDescent="0.15">
      <c r="C416" s="42">
        <v>42110</v>
      </c>
      <c r="D416" s="32" t="s">
        <v>50</v>
      </c>
      <c r="E416" s="68">
        <v>24.4</v>
      </c>
      <c r="F416" s="38">
        <v>100</v>
      </c>
      <c r="G416" s="38">
        <v>200</v>
      </c>
      <c r="K416" s="23"/>
    </row>
    <row r="417" spans="3:11" x14ac:dyDescent="0.15">
      <c r="C417" s="42">
        <v>42110</v>
      </c>
      <c r="D417" s="32" t="s">
        <v>43</v>
      </c>
      <c r="E417" s="68">
        <v>26.5</v>
      </c>
      <c r="F417" s="38">
        <v>100</v>
      </c>
      <c r="G417" s="38">
        <v>200</v>
      </c>
      <c r="K417" s="23"/>
    </row>
    <row r="418" spans="3:11" x14ac:dyDescent="0.15">
      <c r="C418" s="42">
        <v>42116</v>
      </c>
      <c r="D418" s="32" t="s">
        <v>45</v>
      </c>
      <c r="E418" s="68">
        <v>20.399999999999999</v>
      </c>
      <c r="F418" s="38">
        <v>100</v>
      </c>
      <c r="G418" s="38">
        <v>200</v>
      </c>
      <c r="K418" s="23"/>
    </row>
    <row r="419" spans="3:11" hidden="1" x14ac:dyDescent="0.15">
      <c r="C419" s="42">
        <v>42116</v>
      </c>
      <c r="D419" s="32" t="s">
        <v>51</v>
      </c>
      <c r="E419" s="68">
        <v>29.7</v>
      </c>
      <c r="K419" s="23"/>
    </row>
    <row r="420" spans="3:11" hidden="1" x14ac:dyDescent="0.15">
      <c r="C420" s="42">
        <v>42116</v>
      </c>
      <c r="D420" s="32" t="s">
        <v>52</v>
      </c>
      <c r="E420" s="68">
        <v>24.2</v>
      </c>
      <c r="K420" s="23"/>
    </row>
    <row r="421" spans="3:11" hidden="1" x14ac:dyDescent="0.15">
      <c r="C421" s="42">
        <v>42116</v>
      </c>
      <c r="D421" s="32" t="s">
        <v>56</v>
      </c>
      <c r="E421" s="68">
        <v>31.7</v>
      </c>
      <c r="K421" s="23"/>
    </row>
    <row r="422" spans="3:11" x14ac:dyDescent="0.15">
      <c r="C422" s="42">
        <v>42116</v>
      </c>
      <c r="D422" s="32" t="s">
        <v>44</v>
      </c>
      <c r="E422" s="68">
        <v>25.3</v>
      </c>
      <c r="F422" s="38">
        <v>100</v>
      </c>
      <c r="G422" s="38">
        <v>200</v>
      </c>
      <c r="K422" s="23"/>
    </row>
    <row r="423" spans="3:11" x14ac:dyDescent="0.15">
      <c r="C423" s="42">
        <v>42116</v>
      </c>
      <c r="D423" s="32" t="s">
        <v>49</v>
      </c>
      <c r="E423" s="68">
        <v>24.4</v>
      </c>
      <c r="F423" s="38">
        <v>100</v>
      </c>
      <c r="G423" s="38">
        <v>200</v>
      </c>
      <c r="K423" s="23"/>
    </row>
    <row r="424" spans="3:11" x14ac:dyDescent="0.15">
      <c r="C424" s="42">
        <v>42116</v>
      </c>
      <c r="D424" s="32" t="s">
        <v>50</v>
      </c>
      <c r="E424" s="68">
        <v>18.5</v>
      </c>
      <c r="F424" s="38">
        <v>100</v>
      </c>
      <c r="G424" s="38">
        <v>200</v>
      </c>
      <c r="K424" s="23"/>
    </row>
    <row r="425" spans="3:11" x14ac:dyDescent="0.15">
      <c r="C425" s="42">
        <v>42116</v>
      </c>
      <c r="D425" s="32" t="s">
        <v>43</v>
      </c>
      <c r="E425" s="68">
        <v>28.7</v>
      </c>
      <c r="F425" s="38">
        <v>100</v>
      </c>
      <c r="G425" s="38">
        <v>200</v>
      </c>
      <c r="K425" s="23"/>
    </row>
    <row r="426" spans="3:11" x14ac:dyDescent="0.15">
      <c r="C426" s="42">
        <v>42124</v>
      </c>
      <c r="D426" s="32" t="s">
        <v>46</v>
      </c>
      <c r="E426" s="68">
        <v>26.8</v>
      </c>
      <c r="F426" s="38">
        <v>100</v>
      </c>
      <c r="G426" s="38">
        <v>200</v>
      </c>
      <c r="K426" s="23"/>
    </row>
    <row r="427" spans="3:11" x14ac:dyDescent="0.15">
      <c r="C427" s="42">
        <v>42124</v>
      </c>
      <c r="D427" s="32" t="s">
        <v>47</v>
      </c>
      <c r="E427" s="68">
        <v>27.6</v>
      </c>
      <c r="F427" s="38">
        <v>100</v>
      </c>
      <c r="G427" s="38">
        <v>200</v>
      </c>
      <c r="K427" s="23"/>
    </row>
    <row r="428" spans="3:11" x14ac:dyDescent="0.15">
      <c r="C428" s="42">
        <v>42124</v>
      </c>
      <c r="D428" s="32" t="s">
        <v>48</v>
      </c>
      <c r="E428" s="68">
        <v>27.3</v>
      </c>
      <c r="F428" s="38">
        <v>100</v>
      </c>
      <c r="G428" s="38">
        <v>200</v>
      </c>
      <c r="K428" s="23"/>
    </row>
    <row r="429" spans="3:11" hidden="1" x14ac:dyDescent="0.15">
      <c r="C429" s="42">
        <v>42124</v>
      </c>
      <c r="D429" s="32" t="s">
        <v>53</v>
      </c>
      <c r="E429" s="68">
        <v>28.2</v>
      </c>
      <c r="K429" s="23"/>
    </row>
    <row r="430" spans="3:11" hidden="1" x14ac:dyDescent="0.15">
      <c r="C430" s="42">
        <v>42124</v>
      </c>
      <c r="D430" s="32" t="s">
        <v>54</v>
      </c>
      <c r="E430" s="68">
        <v>36.799999999999997</v>
      </c>
      <c r="K430" s="23"/>
    </row>
    <row r="431" spans="3:11" hidden="1" x14ac:dyDescent="0.15">
      <c r="C431" s="42">
        <v>42124</v>
      </c>
      <c r="D431" s="32" t="s">
        <v>55</v>
      </c>
      <c r="E431" s="68">
        <v>35.6</v>
      </c>
      <c r="K431" s="23"/>
    </row>
    <row r="432" spans="3:11" x14ac:dyDescent="0.15">
      <c r="C432" s="42">
        <v>42124</v>
      </c>
      <c r="D432" s="32" t="s">
        <v>50</v>
      </c>
      <c r="E432" s="68">
        <v>24.9</v>
      </c>
      <c r="F432" s="38">
        <v>100</v>
      </c>
      <c r="G432" s="38">
        <v>200</v>
      </c>
      <c r="K432" s="23"/>
    </row>
    <row r="433" spans="3:11" x14ac:dyDescent="0.15">
      <c r="C433" s="42">
        <v>42124</v>
      </c>
      <c r="D433" s="32" t="s">
        <v>43</v>
      </c>
      <c r="E433" s="68">
        <v>24.6</v>
      </c>
      <c r="F433" s="38">
        <v>100</v>
      </c>
      <c r="G433" s="38">
        <v>200</v>
      </c>
      <c r="K433" s="23"/>
    </row>
    <row r="434" spans="3:11" x14ac:dyDescent="0.15">
      <c r="C434" s="42">
        <v>42130</v>
      </c>
      <c r="D434" s="32" t="s">
        <v>45</v>
      </c>
      <c r="E434" s="68">
        <v>25</v>
      </c>
      <c r="F434" s="38">
        <v>100</v>
      </c>
      <c r="G434" s="38">
        <v>200</v>
      </c>
      <c r="K434" s="23"/>
    </row>
    <row r="435" spans="3:11" hidden="1" x14ac:dyDescent="0.15">
      <c r="C435" s="42">
        <v>42130</v>
      </c>
      <c r="D435" s="32" t="s">
        <v>51</v>
      </c>
      <c r="E435" s="68">
        <v>22.4</v>
      </c>
      <c r="K435" s="23"/>
    </row>
    <row r="436" spans="3:11" hidden="1" x14ac:dyDescent="0.15">
      <c r="C436" s="42">
        <v>42130</v>
      </c>
      <c r="D436" s="32" t="s">
        <v>52</v>
      </c>
      <c r="E436" s="68">
        <v>25.3</v>
      </c>
      <c r="K436" s="23"/>
    </row>
    <row r="437" spans="3:11" hidden="1" x14ac:dyDescent="0.15">
      <c r="C437" s="42">
        <v>42130</v>
      </c>
      <c r="D437" s="32" t="s">
        <v>56</v>
      </c>
      <c r="E437" s="68">
        <v>30.2</v>
      </c>
      <c r="K437" s="23"/>
    </row>
    <row r="438" spans="3:11" x14ac:dyDescent="0.15">
      <c r="C438" s="42">
        <v>42130</v>
      </c>
      <c r="D438" s="32" t="s">
        <v>44</v>
      </c>
      <c r="E438" s="68">
        <v>25.4</v>
      </c>
      <c r="F438" s="38">
        <v>100</v>
      </c>
      <c r="G438" s="38">
        <v>200</v>
      </c>
      <c r="K438" s="23"/>
    </row>
    <row r="439" spans="3:11" x14ac:dyDescent="0.15">
      <c r="C439" s="42">
        <v>42130</v>
      </c>
      <c r="D439" s="32" t="s">
        <v>49</v>
      </c>
      <c r="E439" s="68">
        <v>24.7</v>
      </c>
      <c r="F439" s="38">
        <v>100</v>
      </c>
      <c r="G439" s="38">
        <v>200</v>
      </c>
      <c r="K439" s="23"/>
    </row>
    <row r="440" spans="3:11" x14ac:dyDescent="0.15">
      <c r="C440" s="42">
        <v>42130</v>
      </c>
      <c r="D440" s="32" t="s">
        <v>50</v>
      </c>
      <c r="E440" s="68">
        <v>25.2</v>
      </c>
      <c r="F440" s="38">
        <v>100</v>
      </c>
      <c r="G440" s="38">
        <v>200</v>
      </c>
      <c r="K440" s="23"/>
    </row>
    <row r="441" spans="3:11" x14ac:dyDescent="0.15">
      <c r="C441" s="42">
        <v>42133</v>
      </c>
      <c r="D441" s="32" t="s">
        <v>44</v>
      </c>
      <c r="E441" s="68">
        <v>22.7</v>
      </c>
      <c r="F441" s="38">
        <v>100</v>
      </c>
      <c r="G441" s="38">
        <v>200</v>
      </c>
      <c r="K441" s="23"/>
    </row>
    <row r="442" spans="3:11" x14ac:dyDescent="0.15">
      <c r="C442" s="42">
        <v>42133</v>
      </c>
      <c r="D442" s="32" t="s">
        <v>50</v>
      </c>
      <c r="E442" s="68">
        <v>26</v>
      </c>
      <c r="F442" s="38">
        <v>100</v>
      </c>
      <c r="G442" s="38">
        <v>200</v>
      </c>
      <c r="K442" s="23"/>
    </row>
    <row r="443" spans="3:11" x14ac:dyDescent="0.15">
      <c r="C443" s="42">
        <v>42138</v>
      </c>
      <c r="D443" s="32" t="s">
        <v>46</v>
      </c>
      <c r="E443" s="68">
        <v>22.9</v>
      </c>
      <c r="F443" s="38">
        <v>100</v>
      </c>
      <c r="G443" s="38">
        <v>200</v>
      </c>
      <c r="K443" s="23"/>
    </row>
    <row r="444" spans="3:11" x14ac:dyDescent="0.15">
      <c r="C444" s="42">
        <v>42138</v>
      </c>
      <c r="D444" s="32" t="s">
        <v>47</v>
      </c>
      <c r="E444" s="68">
        <v>24.1</v>
      </c>
      <c r="F444" s="38">
        <v>100</v>
      </c>
      <c r="G444" s="38">
        <v>200</v>
      </c>
      <c r="K444" s="23"/>
    </row>
    <row r="445" spans="3:11" x14ac:dyDescent="0.15">
      <c r="C445" s="42">
        <v>42138</v>
      </c>
      <c r="D445" s="32" t="s">
        <v>48</v>
      </c>
      <c r="E445" s="68">
        <v>23.9</v>
      </c>
      <c r="F445" s="38">
        <v>100</v>
      </c>
      <c r="G445" s="38">
        <v>200</v>
      </c>
      <c r="K445" s="23"/>
    </row>
    <row r="446" spans="3:11" hidden="1" x14ac:dyDescent="0.15">
      <c r="C446" s="42">
        <v>42138</v>
      </c>
      <c r="D446" s="32" t="s">
        <v>53</v>
      </c>
      <c r="E446" s="68">
        <v>30.1</v>
      </c>
      <c r="K446" s="23"/>
    </row>
    <row r="447" spans="3:11" hidden="1" x14ac:dyDescent="0.15">
      <c r="C447" s="42">
        <v>42138</v>
      </c>
      <c r="D447" s="32" t="s">
        <v>54</v>
      </c>
      <c r="E447" s="68">
        <v>37.5</v>
      </c>
      <c r="K447" s="23"/>
    </row>
    <row r="448" spans="3:11" hidden="1" x14ac:dyDescent="0.15">
      <c r="C448" s="42">
        <v>42138</v>
      </c>
      <c r="D448" s="32" t="s">
        <v>55</v>
      </c>
      <c r="E448" s="68">
        <v>34.1</v>
      </c>
      <c r="K448" s="23"/>
    </row>
    <row r="449" spans="3:11" x14ac:dyDescent="0.15">
      <c r="C449" s="42">
        <v>42138</v>
      </c>
      <c r="D449" s="32" t="s">
        <v>50</v>
      </c>
      <c r="E449" s="68">
        <v>22.8</v>
      </c>
      <c r="F449" s="38">
        <v>100</v>
      </c>
      <c r="G449" s="38">
        <v>200</v>
      </c>
      <c r="K449" s="23"/>
    </row>
    <row r="450" spans="3:11" x14ac:dyDescent="0.15">
      <c r="C450" s="42">
        <v>42138</v>
      </c>
      <c r="D450" s="32" t="s">
        <v>43</v>
      </c>
      <c r="E450" s="68">
        <v>24.5</v>
      </c>
      <c r="F450" s="38">
        <v>100</v>
      </c>
      <c r="G450" s="38">
        <v>200</v>
      </c>
      <c r="K450" s="23"/>
    </row>
    <row r="451" spans="3:11" x14ac:dyDescent="0.15">
      <c r="C451" s="42">
        <v>42141</v>
      </c>
      <c r="D451" s="32" t="s">
        <v>43</v>
      </c>
      <c r="E451" s="68">
        <v>39.1</v>
      </c>
      <c r="F451" s="38">
        <v>100</v>
      </c>
      <c r="G451" s="38">
        <v>200</v>
      </c>
      <c r="K451" s="23"/>
    </row>
    <row r="452" spans="3:11" x14ac:dyDescent="0.15">
      <c r="C452" s="42">
        <v>42145</v>
      </c>
      <c r="D452" s="32" t="s">
        <v>45</v>
      </c>
      <c r="E452" s="68">
        <v>27.3</v>
      </c>
      <c r="F452" s="38">
        <v>100</v>
      </c>
      <c r="G452" s="38">
        <v>200</v>
      </c>
      <c r="K452" s="23"/>
    </row>
    <row r="453" spans="3:11" hidden="1" x14ac:dyDescent="0.15">
      <c r="C453" s="42">
        <v>42145</v>
      </c>
      <c r="D453" s="32" t="s">
        <v>51</v>
      </c>
      <c r="E453" s="68">
        <v>24.1</v>
      </c>
      <c r="K453" s="23"/>
    </row>
    <row r="454" spans="3:11" hidden="1" x14ac:dyDescent="0.15">
      <c r="C454" s="42">
        <v>42145</v>
      </c>
      <c r="D454" s="32" t="s">
        <v>52</v>
      </c>
      <c r="E454" s="68">
        <v>24.3</v>
      </c>
      <c r="K454" s="23"/>
    </row>
    <row r="455" spans="3:11" hidden="1" x14ac:dyDescent="0.15">
      <c r="C455" s="42">
        <v>42145</v>
      </c>
      <c r="D455" s="32" t="s">
        <v>56</v>
      </c>
      <c r="E455" s="68">
        <v>36.4</v>
      </c>
      <c r="K455" s="23"/>
    </row>
    <row r="456" spans="3:11" x14ac:dyDescent="0.15">
      <c r="C456" s="42">
        <v>42145</v>
      </c>
      <c r="D456" s="32" t="s">
        <v>44</v>
      </c>
      <c r="E456" s="68">
        <v>26.2</v>
      </c>
      <c r="F456" s="38">
        <v>100</v>
      </c>
      <c r="G456" s="38">
        <v>200</v>
      </c>
      <c r="K456" s="23"/>
    </row>
    <row r="457" spans="3:11" x14ac:dyDescent="0.15">
      <c r="C457" s="42">
        <v>42145</v>
      </c>
      <c r="D457" s="32" t="s">
        <v>49</v>
      </c>
      <c r="E457" s="68">
        <v>27</v>
      </c>
      <c r="F457" s="38">
        <v>100</v>
      </c>
      <c r="G457" s="38">
        <v>200</v>
      </c>
      <c r="K457" s="23"/>
    </row>
    <row r="458" spans="3:11" x14ac:dyDescent="0.15">
      <c r="C458" s="42">
        <v>42145</v>
      </c>
      <c r="D458" s="32" t="s">
        <v>50</v>
      </c>
      <c r="E458" s="68">
        <v>28.5</v>
      </c>
      <c r="F458" s="38">
        <v>100</v>
      </c>
      <c r="G458" s="38">
        <v>200</v>
      </c>
      <c r="K458" s="23"/>
    </row>
    <row r="459" spans="3:11" x14ac:dyDescent="0.15">
      <c r="C459" s="42">
        <v>42152</v>
      </c>
      <c r="D459" s="32" t="s">
        <v>46</v>
      </c>
      <c r="E459" s="68">
        <v>26.4</v>
      </c>
      <c r="F459" s="38">
        <v>100</v>
      </c>
      <c r="G459" s="38">
        <v>200</v>
      </c>
      <c r="K459" s="23"/>
    </row>
    <row r="460" spans="3:11" x14ac:dyDescent="0.15">
      <c r="C460" s="42">
        <v>42152</v>
      </c>
      <c r="D460" s="32" t="s">
        <v>47</v>
      </c>
      <c r="E460" s="68">
        <v>25.3</v>
      </c>
      <c r="F460" s="38">
        <v>100</v>
      </c>
      <c r="G460" s="38">
        <v>200</v>
      </c>
      <c r="K460" s="23"/>
    </row>
    <row r="461" spans="3:11" x14ac:dyDescent="0.15">
      <c r="C461" s="42">
        <v>42152</v>
      </c>
      <c r="D461" s="32" t="s">
        <v>48</v>
      </c>
      <c r="E461" s="68">
        <v>25.4</v>
      </c>
      <c r="F461" s="38">
        <v>100</v>
      </c>
      <c r="G461" s="38">
        <v>200</v>
      </c>
      <c r="K461" s="23"/>
    </row>
    <row r="462" spans="3:11" hidden="1" x14ac:dyDescent="0.15">
      <c r="C462" s="42">
        <v>42152</v>
      </c>
      <c r="D462" s="32" t="s">
        <v>53</v>
      </c>
      <c r="E462" s="68">
        <v>23.7</v>
      </c>
      <c r="K462" s="23"/>
    </row>
    <row r="463" spans="3:11" hidden="1" x14ac:dyDescent="0.15">
      <c r="C463" s="42">
        <v>42152</v>
      </c>
      <c r="D463" s="32" t="s">
        <v>54</v>
      </c>
      <c r="E463" s="68">
        <v>35.1</v>
      </c>
      <c r="K463" s="23"/>
    </row>
    <row r="464" spans="3:11" hidden="1" x14ac:dyDescent="0.15">
      <c r="C464" s="42">
        <v>42152</v>
      </c>
      <c r="D464" s="32" t="s">
        <v>55</v>
      </c>
      <c r="E464" s="68">
        <v>41.4</v>
      </c>
      <c r="K464" s="23"/>
    </row>
    <row r="465" spans="3:11" x14ac:dyDescent="0.15">
      <c r="C465" s="42">
        <v>42152</v>
      </c>
      <c r="D465" s="32" t="s">
        <v>50</v>
      </c>
      <c r="E465" s="68">
        <v>25.7</v>
      </c>
      <c r="F465" s="38">
        <v>100</v>
      </c>
      <c r="G465" s="38">
        <v>200</v>
      </c>
      <c r="K465" s="23"/>
    </row>
    <row r="466" spans="3:11" x14ac:dyDescent="0.15">
      <c r="C466" s="42">
        <v>42152</v>
      </c>
      <c r="D466" s="32" t="s">
        <v>43</v>
      </c>
      <c r="E466" s="68">
        <v>31.4</v>
      </c>
      <c r="F466" s="38">
        <v>100</v>
      </c>
      <c r="G466" s="38">
        <v>200</v>
      </c>
      <c r="K466" s="23"/>
    </row>
    <row r="467" spans="3:11" hidden="1" x14ac:dyDescent="0.15">
      <c r="C467" s="42">
        <v>42159</v>
      </c>
      <c r="D467" s="32" t="s">
        <v>51</v>
      </c>
      <c r="E467" s="68">
        <v>23.5</v>
      </c>
      <c r="K467" s="23"/>
    </row>
    <row r="468" spans="3:11" hidden="1" x14ac:dyDescent="0.15">
      <c r="C468" s="42">
        <v>42159</v>
      </c>
      <c r="D468" s="32" t="s">
        <v>52</v>
      </c>
      <c r="E468" s="68">
        <v>27</v>
      </c>
      <c r="K468" s="23"/>
    </row>
    <row r="469" spans="3:11" hidden="1" x14ac:dyDescent="0.15">
      <c r="C469" s="42">
        <v>42159</v>
      </c>
      <c r="D469" s="32" t="s">
        <v>56</v>
      </c>
      <c r="E469" s="68">
        <v>24.1</v>
      </c>
      <c r="K469" s="23"/>
    </row>
    <row r="470" spans="3:11" hidden="1" x14ac:dyDescent="0.15">
      <c r="C470" s="42">
        <v>42165</v>
      </c>
      <c r="D470" s="32" t="s">
        <v>53</v>
      </c>
      <c r="E470" s="68">
        <v>23.6</v>
      </c>
      <c r="K470" s="23"/>
    </row>
    <row r="471" spans="3:11" hidden="1" x14ac:dyDescent="0.15">
      <c r="C471" s="42">
        <v>42165</v>
      </c>
      <c r="D471" s="32" t="s">
        <v>54</v>
      </c>
      <c r="E471" s="68">
        <v>38.9</v>
      </c>
      <c r="K471" s="23"/>
    </row>
    <row r="472" spans="3:11" hidden="1" x14ac:dyDescent="0.15">
      <c r="C472" s="42">
        <v>42165</v>
      </c>
      <c r="D472" s="32" t="s">
        <v>55</v>
      </c>
      <c r="E472" s="68">
        <v>38</v>
      </c>
      <c r="K472" s="23"/>
    </row>
    <row r="473" spans="3:11" x14ac:dyDescent="0.15">
      <c r="C473" s="42">
        <v>42165</v>
      </c>
      <c r="D473" s="32" t="s">
        <v>43</v>
      </c>
      <c r="E473" s="68">
        <v>23.3</v>
      </c>
      <c r="F473" s="38">
        <v>100</v>
      </c>
      <c r="G473" s="38">
        <v>200</v>
      </c>
      <c r="K473" s="23"/>
    </row>
    <row r="474" spans="3:11" x14ac:dyDescent="0.15">
      <c r="C474" s="42">
        <v>42172</v>
      </c>
      <c r="D474" s="32" t="s">
        <v>43</v>
      </c>
      <c r="E474" s="68">
        <v>35.9</v>
      </c>
      <c r="F474" s="38">
        <v>100</v>
      </c>
      <c r="G474" s="38">
        <v>200</v>
      </c>
      <c r="K474" s="23"/>
    </row>
    <row r="475" spans="3:11" hidden="1" x14ac:dyDescent="0.15">
      <c r="C475" s="42">
        <v>42173</v>
      </c>
      <c r="D475" s="32" t="s">
        <v>51</v>
      </c>
      <c r="E475" s="68">
        <v>23.3</v>
      </c>
      <c r="K475" s="23"/>
    </row>
    <row r="476" spans="3:11" hidden="1" x14ac:dyDescent="0.15">
      <c r="C476" s="42">
        <v>42173</v>
      </c>
      <c r="D476" s="32" t="s">
        <v>52</v>
      </c>
      <c r="E476" s="68">
        <v>40.4</v>
      </c>
      <c r="K476" s="23"/>
    </row>
    <row r="477" spans="3:11" hidden="1" x14ac:dyDescent="0.15">
      <c r="C477" s="42">
        <v>42173</v>
      </c>
      <c r="D477" s="32" t="s">
        <v>56</v>
      </c>
      <c r="E477" s="68">
        <v>33.799999999999997</v>
      </c>
      <c r="K477" s="23"/>
    </row>
    <row r="478" spans="3:11" x14ac:dyDescent="0.15">
      <c r="C478" s="42">
        <v>42174</v>
      </c>
      <c r="D478" s="32" t="s">
        <v>43</v>
      </c>
      <c r="E478" s="68">
        <v>33.200000000000003</v>
      </c>
      <c r="F478" s="38">
        <v>100</v>
      </c>
      <c r="G478" s="38">
        <v>200</v>
      </c>
      <c r="K478" s="23"/>
    </row>
    <row r="479" spans="3:11" x14ac:dyDescent="0.15">
      <c r="C479" s="42">
        <v>42180</v>
      </c>
      <c r="D479" s="32" t="s">
        <v>46</v>
      </c>
      <c r="E479" s="68">
        <v>24.1</v>
      </c>
      <c r="F479" s="38">
        <v>100</v>
      </c>
      <c r="G479" s="38">
        <v>200</v>
      </c>
      <c r="K479" s="23"/>
    </row>
    <row r="480" spans="3:11" x14ac:dyDescent="0.15">
      <c r="C480" s="42">
        <v>42180</v>
      </c>
      <c r="D480" s="32" t="s">
        <v>47</v>
      </c>
      <c r="E480" s="68">
        <v>23.3</v>
      </c>
      <c r="F480" s="38">
        <v>100</v>
      </c>
      <c r="G480" s="38">
        <v>200</v>
      </c>
      <c r="K480" s="23"/>
    </row>
    <row r="481" spans="3:11" x14ac:dyDescent="0.15">
      <c r="C481" s="42">
        <v>42180</v>
      </c>
      <c r="D481" s="32" t="s">
        <v>141</v>
      </c>
      <c r="E481" s="68">
        <v>24.2</v>
      </c>
      <c r="F481" s="38">
        <v>100</v>
      </c>
      <c r="G481" s="38">
        <v>200</v>
      </c>
      <c r="K481" s="23"/>
    </row>
    <row r="482" spans="3:11" x14ac:dyDescent="0.15">
      <c r="C482" s="42">
        <v>42180</v>
      </c>
      <c r="D482" s="32" t="s">
        <v>48</v>
      </c>
      <c r="E482" s="68">
        <v>23.4</v>
      </c>
      <c r="F482" s="38">
        <v>100</v>
      </c>
      <c r="G482" s="38">
        <v>200</v>
      </c>
      <c r="K482" s="23"/>
    </row>
    <row r="483" spans="3:11" hidden="1" x14ac:dyDescent="0.15">
      <c r="C483" s="42">
        <v>42180</v>
      </c>
      <c r="D483" s="32" t="s">
        <v>53</v>
      </c>
      <c r="E483" s="68">
        <v>26.3</v>
      </c>
      <c r="K483" s="23"/>
    </row>
    <row r="484" spans="3:11" hidden="1" x14ac:dyDescent="0.15">
      <c r="C484" s="42">
        <v>42180</v>
      </c>
      <c r="D484" s="32" t="s">
        <v>54</v>
      </c>
      <c r="E484" s="68">
        <v>28.7</v>
      </c>
      <c r="K484" s="23"/>
    </row>
    <row r="485" spans="3:11" hidden="1" x14ac:dyDescent="0.15">
      <c r="C485" s="42">
        <v>42180</v>
      </c>
      <c r="D485" s="32" t="s">
        <v>55</v>
      </c>
      <c r="E485" s="68">
        <v>41.5</v>
      </c>
      <c r="K485" s="23"/>
    </row>
    <row r="486" spans="3:11" x14ac:dyDescent="0.15">
      <c r="C486" s="42">
        <v>42180</v>
      </c>
      <c r="D486" s="32" t="s">
        <v>50</v>
      </c>
      <c r="E486" s="68">
        <v>24</v>
      </c>
      <c r="F486" s="38">
        <v>100</v>
      </c>
      <c r="G486" s="38">
        <v>200</v>
      </c>
      <c r="K486" s="23"/>
    </row>
    <row r="487" spans="3:11" x14ac:dyDescent="0.15">
      <c r="C487" s="42">
        <v>42180</v>
      </c>
      <c r="D487" s="32" t="s">
        <v>43</v>
      </c>
      <c r="E487" s="68">
        <v>24.5</v>
      </c>
      <c r="F487" s="38">
        <v>100</v>
      </c>
      <c r="G487" s="38">
        <v>200</v>
      </c>
      <c r="K487" s="23"/>
    </row>
    <row r="488" spans="3:11" x14ac:dyDescent="0.15">
      <c r="C488" s="42">
        <v>42187</v>
      </c>
      <c r="D488" s="32" t="s">
        <v>45</v>
      </c>
      <c r="E488" s="68">
        <v>26.1</v>
      </c>
      <c r="F488" s="38">
        <v>100</v>
      </c>
      <c r="G488" s="38">
        <v>200</v>
      </c>
      <c r="K488" s="23"/>
    </row>
    <row r="489" spans="3:11" hidden="1" x14ac:dyDescent="0.15">
      <c r="C489" s="42">
        <v>42187</v>
      </c>
      <c r="D489" s="32" t="s">
        <v>51</v>
      </c>
      <c r="E489" s="68">
        <v>23.8</v>
      </c>
      <c r="K489" s="23"/>
    </row>
    <row r="490" spans="3:11" hidden="1" x14ac:dyDescent="0.15">
      <c r="C490" s="42">
        <v>42187</v>
      </c>
      <c r="D490" s="32" t="s">
        <v>52</v>
      </c>
      <c r="E490" s="68">
        <v>33.6</v>
      </c>
      <c r="K490" s="23"/>
    </row>
    <row r="491" spans="3:11" x14ac:dyDescent="0.15">
      <c r="C491" s="42">
        <v>42187</v>
      </c>
      <c r="D491" s="32" t="s">
        <v>44</v>
      </c>
      <c r="E491" s="68">
        <v>29.7</v>
      </c>
      <c r="F491" s="38">
        <v>100</v>
      </c>
      <c r="G491" s="38">
        <v>200</v>
      </c>
      <c r="K491" s="23"/>
    </row>
    <row r="492" spans="3:11" x14ac:dyDescent="0.15">
      <c r="C492" s="42">
        <v>42187</v>
      </c>
      <c r="D492" s="32" t="s">
        <v>49</v>
      </c>
      <c r="E492" s="68">
        <v>40.1</v>
      </c>
      <c r="F492" s="38">
        <v>100</v>
      </c>
      <c r="G492" s="38">
        <v>200</v>
      </c>
      <c r="K492" s="23"/>
    </row>
    <row r="493" spans="3:11" x14ac:dyDescent="0.15">
      <c r="C493" s="42">
        <v>42187</v>
      </c>
      <c r="D493" s="32" t="s">
        <v>50</v>
      </c>
      <c r="E493" s="68">
        <v>35.700000000000003</v>
      </c>
      <c r="F493" s="38">
        <v>100</v>
      </c>
      <c r="G493" s="38">
        <v>200</v>
      </c>
      <c r="K493" s="23"/>
    </row>
    <row r="494" spans="3:11" x14ac:dyDescent="0.15">
      <c r="C494" s="42">
        <v>42194</v>
      </c>
      <c r="D494" s="51" t="s">
        <v>159</v>
      </c>
      <c r="E494" s="69">
        <v>20.5</v>
      </c>
      <c r="F494" s="38">
        <f>IF(OR(D494="",D494="Lab1",D494="Lab2",D494="Lab3",D494="Lab4",D494="Lab5",D494="Lab6",D494="Lab7",D494="Lab8",D494="Lab9",D494="Lab10"),"",100)</f>
        <v>100</v>
      </c>
      <c r="G494" s="38">
        <f>IF(OR(D494="",D494="Lab1",D494="Lab2",D494="Lab3",D494="Lab4",D494="Lab5",D494="Lab6",D494="Lab7",D494="Lab8",D494="Lab9",D494="Lab10"),"",200)</f>
        <v>200</v>
      </c>
      <c r="K494" s="23"/>
    </row>
    <row r="495" spans="3:11" x14ac:dyDescent="0.15">
      <c r="C495" s="42">
        <v>42194</v>
      </c>
      <c r="D495" s="51" t="s">
        <v>152</v>
      </c>
      <c r="E495" s="69">
        <v>19</v>
      </c>
      <c r="F495" s="38">
        <f>IF(OR(D495="",D495="Lab1",D495="Lab2",D495="Lab3",D495="Lab4",D495="Lab5",D495="Lab6",D495="Lab7",D495="Lab8",D495="Lab9",D495="Lab10"),"",100)</f>
        <v>100</v>
      </c>
      <c r="G495" s="38">
        <f>IF(OR(D495="",D495="Lab1",D495="Lab2",D495="Lab3",D495="Lab4",D495="Lab5",D495="Lab6",D495="Lab7",D495="Lab8",D495="Lab9",D495="Lab10"),"",200)</f>
        <v>200</v>
      </c>
      <c r="K495" s="23"/>
    </row>
    <row r="496" spans="3:11" x14ac:dyDescent="0.15">
      <c r="C496" s="42">
        <v>42194</v>
      </c>
      <c r="D496" s="51" t="s">
        <v>155</v>
      </c>
      <c r="E496" s="69">
        <v>15.8</v>
      </c>
      <c r="F496" s="38">
        <f>IF(OR(D496="",D496="Lab1",D496="Lab2",D496="Lab3",D496="Lab4",D496="Lab5",D496="Lab6",D496="Lab7",D496="Lab8",D496="Lab9",D496="Lab10"),"",100)</f>
        <v>100</v>
      </c>
      <c r="G496" s="38">
        <f>IF(OR(D496="",D496="Lab1",D496="Lab2",D496="Lab3",D496="Lab4",D496="Lab5",D496="Lab6",D496="Lab7",D496="Lab8",D496="Lab9",D496="Lab10"),"",200)</f>
        <v>200</v>
      </c>
      <c r="K496" s="23"/>
    </row>
    <row r="497" spans="3:11" hidden="1" x14ac:dyDescent="0.15">
      <c r="C497" s="42">
        <v>42194</v>
      </c>
      <c r="D497" s="32" t="s">
        <v>53</v>
      </c>
      <c r="E497" s="68">
        <v>13.3</v>
      </c>
      <c r="K497" s="23"/>
    </row>
    <row r="498" spans="3:11" hidden="1" x14ac:dyDescent="0.15">
      <c r="C498" s="42">
        <v>42194</v>
      </c>
      <c r="D498" s="32" t="s">
        <v>54</v>
      </c>
      <c r="E498" s="68">
        <v>28.1</v>
      </c>
      <c r="K498" s="23"/>
    </row>
    <row r="499" spans="3:11" hidden="1" x14ac:dyDescent="0.15">
      <c r="C499" s="42">
        <v>42194</v>
      </c>
      <c r="D499" s="32" t="s">
        <v>55</v>
      </c>
      <c r="E499" s="68">
        <v>24.8</v>
      </c>
      <c r="K499" s="23"/>
    </row>
    <row r="500" spans="3:11" x14ac:dyDescent="0.15">
      <c r="C500" s="42">
        <v>42194</v>
      </c>
      <c r="D500" s="51" t="s">
        <v>156</v>
      </c>
      <c r="E500" s="69">
        <v>12.2</v>
      </c>
      <c r="F500" s="38">
        <f>IF(OR(D500="",D500="Lab1",D500="Lab2",D500="Lab3",D500="Lab4",D500="Lab5",D500="Lab6",D500="Lab7",D500="Lab8",D500="Lab9",D500="Lab10"),"",100)</f>
        <v>100</v>
      </c>
      <c r="G500" s="38">
        <f>IF(OR(D500="",D500="Lab1",D500="Lab2",D500="Lab3",D500="Lab4",D500="Lab5",D500="Lab6",D500="Lab7",D500="Lab8",D500="Lab9",D500="Lab10"),"",200)</f>
        <v>200</v>
      </c>
      <c r="K500" s="23"/>
    </row>
    <row r="501" spans="3:11" x14ac:dyDescent="0.15">
      <c r="C501" s="42">
        <v>42194</v>
      </c>
      <c r="D501" s="33" t="s">
        <v>43</v>
      </c>
      <c r="E501" s="68">
        <v>15.499599999999999</v>
      </c>
      <c r="F501" s="38">
        <v>100</v>
      </c>
      <c r="G501" s="38">
        <v>200</v>
      </c>
      <c r="K501" s="23"/>
    </row>
    <row r="502" spans="3:11" hidden="1" x14ac:dyDescent="0.15">
      <c r="C502" s="42">
        <v>42201</v>
      </c>
      <c r="D502" s="33" t="s">
        <v>51</v>
      </c>
      <c r="E502" s="68">
        <v>27.3</v>
      </c>
      <c r="F502" s="38" t="str">
        <f>IF(OR(D502="",D502="Lab1",D502="Lab2",D502="Lab3",D502="Lab4",D502="Lab5",D502="Lab6",D502="Lab7",D502="Lab8",D502="Lab9",D502="Lab10"),"",100)</f>
        <v/>
      </c>
      <c r="G502" s="38" t="str">
        <f>IF(OR(D502="",D502="Lab1",D502="Lab2",D502="Lab3",D502="Lab4",D502="Lab5",D502="Lab6",D502="Lab7",D502="Lab8",D502="Lab9",D502="Lab10"),"",200)</f>
        <v/>
      </c>
      <c r="K502" s="23"/>
    </row>
    <row r="503" spans="3:11" hidden="1" x14ac:dyDescent="0.15">
      <c r="C503" s="42">
        <v>42201</v>
      </c>
      <c r="D503" s="33" t="s">
        <v>52</v>
      </c>
      <c r="E503" s="68">
        <v>34.5</v>
      </c>
      <c r="F503" s="38" t="str">
        <f>IF(OR(D503="",D503="Lab1",D503="Lab2",D503="Lab3",D503="Lab4",D503="Lab5",D503="Lab6",D503="Lab7",D503="Lab8",D503="Lab9",D503="Lab10"),"",100)</f>
        <v/>
      </c>
      <c r="G503" s="38" t="str">
        <f>IF(OR(D503="",D503="Lab1",D503="Lab2",D503="Lab3",D503="Lab4",D503="Lab5",D503="Lab6",D503="Lab7",D503="Lab8",D503="Lab9",D503="Lab10"),"",200)</f>
        <v/>
      </c>
      <c r="K503" s="23"/>
    </row>
    <row r="504" spans="3:11" x14ac:dyDescent="0.15">
      <c r="C504" s="42">
        <v>42201</v>
      </c>
      <c r="D504" s="29" t="s">
        <v>151</v>
      </c>
      <c r="E504" s="69">
        <v>28.8</v>
      </c>
      <c r="F504" s="38">
        <f>IF(OR(D504="",D504="Lab1",D504="Lab2",D504="Lab3",D504="Lab4",D504="Lab5",D504="Lab6",D504="Lab7",D504="Lab8",D504="Lab9",D504="Lab10"),"",100)</f>
        <v>100</v>
      </c>
      <c r="G504" s="38">
        <f>IF(OR(D504="",D504="Lab1",D504="Lab2",D504="Lab3",D504="Lab4",D504="Lab5",D504="Lab6",D504="Lab7",D504="Lab8",D504="Lab9",D504="Lab10"),"",200)</f>
        <v>200</v>
      </c>
      <c r="K504" s="23"/>
    </row>
    <row r="505" spans="3:11" x14ac:dyDescent="0.15">
      <c r="C505" s="42">
        <v>42201</v>
      </c>
      <c r="D505" s="29" t="s">
        <v>160</v>
      </c>
      <c r="E505" s="69">
        <v>22.2</v>
      </c>
      <c r="F505" s="38">
        <f>IF(OR(D505="",D505="Lab1",D505="Lab2",D505="Lab3",D505="Lab4",D505="Lab5",D505="Lab6",D505="Lab7",D505="Lab8",D505="Lab9",D505="Lab10"),"",100)</f>
        <v>100</v>
      </c>
      <c r="G505" s="38">
        <f>IF(OR(D505="",D505="Lab1",D505="Lab2",D505="Lab3",D505="Lab4",D505="Lab5",D505="Lab6",D505="Lab7",D505="Lab8",D505="Lab9",D505="Lab10"),"",200)</f>
        <v>200</v>
      </c>
      <c r="K505" s="23"/>
    </row>
    <row r="506" spans="3:11" x14ac:dyDescent="0.15">
      <c r="C506" s="42">
        <v>42201</v>
      </c>
      <c r="D506" s="29" t="s">
        <v>156</v>
      </c>
      <c r="E506" s="69">
        <v>30.8</v>
      </c>
      <c r="F506" s="38">
        <f>IF(OR(D506="",D506="Lab1",D506="Lab2",D506="Lab3",D506="Lab4",D506="Lab5",D506="Lab6",D506="Lab7",D506="Lab8",D506="Lab9",D506="Lab10"),"",100)</f>
        <v>100</v>
      </c>
      <c r="G506" s="38">
        <f>IF(OR(D506="",D506="Lab1",D506="Lab2",D506="Lab3",D506="Lab4",D506="Lab5",D506="Lab6",D506="Lab7",D506="Lab8",D506="Lab9",D506="Lab10"),"",200)</f>
        <v>200</v>
      </c>
      <c r="K506" s="23"/>
    </row>
    <row r="507" spans="3:11" x14ac:dyDescent="0.15">
      <c r="C507" s="42">
        <v>42201</v>
      </c>
      <c r="D507" s="33" t="s">
        <v>43</v>
      </c>
      <c r="E507" s="68">
        <v>38.9</v>
      </c>
      <c r="F507" s="38">
        <v>100</v>
      </c>
      <c r="G507" s="38">
        <v>200</v>
      </c>
      <c r="K507" s="23"/>
    </row>
    <row r="508" spans="3:11" hidden="1" x14ac:dyDescent="0.15">
      <c r="C508" s="42">
        <v>42208</v>
      </c>
      <c r="D508" s="29" t="s">
        <v>161</v>
      </c>
      <c r="E508" s="69">
        <v>24.4</v>
      </c>
      <c r="F508" s="38" t="str">
        <f t="shared" ref="F508:F571" si="0">IF(OR(D508="",D508="Lab1",D508="Lab2",D508="Lab3",D508="Lab4",D508="Lab5",D508="Lab6",D508="Lab7",D508="Lab8",D508="Lab9",D508="Lab10"),"",100)</f>
        <v/>
      </c>
      <c r="G508" s="38" t="str">
        <f t="shared" ref="G508:G571" si="1">IF(OR(D508="",D508="Lab1",D508="Lab2",D508="Lab3",D508="Lab4",D508="Lab5",D508="Lab6",D508="Lab7",D508="Lab8",D508="Lab9",D508="Lab10"),"",200)</f>
        <v/>
      </c>
    </row>
    <row r="509" spans="3:11" hidden="1" x14ac:dyDescent="0.15">
      <c r="C509" s="42">
        <v>42208</v>
      </c>
      <c r="D509" s="29" t="s">
        <v>54</v>
      </c>
      <c r="E509" s="69">
        <v>33.9</v>
      </c>
      <c r="F509" s="38" t="str">
        <f t="shared" si="0"/>
        <v/>
      </c>
      <c r="G509" s="38" t="str">
        <f t="shared" si="1"/>
        <v/>
      </c>
    </row>
    <row r="510" spans="3:11" hidden="1" x14ac:dyDescent="0.15">
      <c r="C510" s="42">
        <v>42208</v>
      </c>
      <c r="D510" s="34" t="s">
        <v>55</v>
      </c>
      <c r="E510" s="69">
        <v>36.200000000000003</v>
      </c>
      <c r="F510" s="38" t="str">
        <f t="shared" si="0"/>
        <v/>
      </c>
      <c r="G510" s="38" t="str">
        <f t="shared" si="1"/>
        <v/>
      </c>
    </row>
    <row r="511" spans="3:11" x14ac:dyDescent="0.15">
      <c r="C511" s="42">
        <v>42208</v>
      </c>
      <c r="D511" s="34" t="s">
        <v>153</v>
      </c>
      <c r="E511" s="69">
        <v>28.4</v>
      </c>
      <c r="F511" s="38">
        <f t="shared" si="0"/>
        <v>100</v>
      </c>
      <c r="G511" s="38">
        <f t="shared" si="1"/>
        <v>200</v>
      </c>
    </row>
    <row r="512" spans="3:11" x14ac:dyDescent="0.15">
      <c r="C512" s="42">
        <v>42215</v>
      </c>
      <c r="D512" s="29" t="s">
        <v>154</v>
      </c>
      <c r="E512" s="69">
        <v>36.799999999999997</v>
      </c>
      <c r="F512" s="38">
        <f t="shared" si="0"/>
        <v>100</v>
      </c>
      <c r="G512" s="38">
        <f t="shared" si="1"/>
        <v>200</v>
      </c>
    </row>
    <row r="513" spans="3:8" hidden="1" x14ac:dyDescent="0.15">
      <c r="C513" s="42">
        <v>42215</v>
      </c>
      <c r="D513" s="29" t="s">
        <v>157</v>
      </c>
      <c r="E513" s="69">
        <v>33.299999999999997</v>
      </c>
      <c r="F513" s="38" t="str">
        <f t="shared" si="0"/>
        <v/>
      </c>
      <c r="G513" s="38" t="str">
        <f t="shared" si="1"/>
        <v/>
      </c>
    </row>
    <row r="514" spans="3:8" hidden="1" x14ac:dyDescent="0.15">
      <c r="C514" s="42">
        <v>42215</v>
      </c>
      <c r="D514" s="29" t="s">
        <v>158</v>
      </c>
      <c r="E514" s="69">
        <v>52.3</v>
      </c>
      <c r="F514" s="38" t="str">
        <f t="shared" si="0"/>
        <v/>
      </c>
      <c r="G514" s="38" t="str">
        <f t="shared" si="1"/>
        <v/>
      </c>
    </row>
    <row r="515" spans="3:8" x14ac:dyDescent="0.15">
      <c r="C515" s="42">
        <v>42215</v>
      </c>
      <c r="D515" s="29" t="s">
        <v>151</v>
      </c>
      <c r="E515" s="69">
        <v>29.6</v>
      </c>
      <c r="F515" s="38">
        <f t="shared" si="0"/>
        <v>100</v>
      </c>
      <c r="G515" s="38">
        <f t="shared" si="1"/>
        <v>200</v>
      </c>
    </row>
    <row r="516" spans="3:8" x14ac:dyDescent="0.15">
      <c r="C516" s="42">
        <v>42215</v>
      </c>
      <c r="D516" s="29" t="s">
        <v>160</v>
      </c>
      <c r="E516" s="69">
        <v>41.2</v>
      </c>
      <c r="F516" s="38">
        <f t="shared" si="0"/>
        <v>100</v>
      </c>
      <c r="G516" s="38">
        <f t="shared" si="1"/>
        <v>200</v>
      </c>
    </row>
    <row r="517" spans="3:8" x14ac:dyDescent="0.15">
      <c r="C517" s="42">
        <v>42215</v>
      </c>
      <c r="D517" s="29" t="s">
        <v>156</v>
      </c>
      <c r="E517" s="69">
        <v>40</v>
      </c>
      <c r="F517" s="38">
        <f t="shared" si="0"/>
        <v>100</v>
      </c>
      <c r="G517" s="38">
        <f t="shared" si="1"/>
        <v>200</v>
      </c>
    </row>
    <row r="518" spans="3:8" x14ac:dyDescent="0.15">
      <c r="C518" s="42">
        <v>42222</v>
      </c>
      <c r="D518" s="29" t="s">
        <v>193</v>
      </c>
      <c r="E518" s="69">
        <v>40.5</v>
      </c>
      <c r="F518" s="38">
        <f t="shared" si="0"/>
        <v>100</v>
      </c>
      <c r="G518" s="38">
        <f t="shared" si="1"/>
        <v>200</v>
      </c>
      <c r="H518" s="24" t="s">
        <v>198</v>
      </c>
    </row>
    <row r="519" spans="3:8" x14ac:dyDescent="0.15">
      <c r="C519" s="42">
        <v>42222</v>
      </c>
      <c r="D519" s="29" t="s">
        <v>194</v>
      </c>
      <c r="E519" s="69">
        <v>20.3</v>
      </c>
      <c r="F519" s="38">
        <f t="shared" si="0"/>
        <v>100</v>
      </c>
      <c r="G519" s="38">
        <f t="shared" si="1"/>
        <v>200</v>
      </c>
      <c r="H519" s="24" t="s">
        <v>198</v>
      </c>
    </row>
    <row r="520" spans="3:8" x14ac:dyDescent="0.15">
      <c r="C520" s="42">
        <v>42222</v>
      </c>
      <c r="D520" s="35" t="s">
        <v>195</v>
      </c>
      <c r="E520" s="69">
        <v>22.7</v>
      </c>
      <c r="F520" s="38">
        <f t="shared" si="0"/>
        <v>100</v>
      </c>
      <c r="G520" s="38">
        <f t="shared" si="1"/>
        <v>200</v>
      </c>
      <c r="H520" s="24" t="s">
        <v>198</v>
      </c>
    </row>
    <row r="521" spans="3:8" hidden="1" x14ac:dyDescent="0.15">
      <c r="C521" s="42">
        <v>42222</v>
      </c>
      <c r="D521" s="35" t="s">
        <v>53</v>
      </c>
      <c r="E521" s="69">
        <v>24.3</v>
      </c>
      <c r="F521" s="38" t="str">
        <f t="shared" si="0"/>
        <v/>
      </c>
      <c r="G521" s="38" t="str">
        <f t="shared" si="1"/>
        <v/>
      </c>
    </row>
    <row r="522" spans="3:8" hidden="1" x14ac:dyDescent="0.15">
      <c r="C522" s="42">
        <v>42222</v>
      </c>
      <c r="D522" s="29" t="s">
        <v>54</v>
      </c>
      <c r="E522" s="69">
        <v>24</v>
      </c>
      <c r="F522" s="38" t="str">
        <f t="shared" si="0"/>
        <v/>
      </c>
      <c r="G522" s="38" t="str">
        <f t="shared" si="1"/>
        <v/>
      </c>
    </row>
    <row r="523" spans="3:8" hidden="1" x14ac:dyDescent="0.15">
      <c r="C523" s="42">
        <v>42222</v>
      </c>
      <c r="D523" s="29" t="s">
        <v>55</v>
      </c>
      <c r="E523" s="69">
        <v>40.4</v>
      </c>
      <c r="F523" s="38" t="str">
        <f t="shared" si="0"/>
        <v/>
      </c>
      <c r="G523" s="38" t="str">
        <f t="shared" si="1"/>
        <v/>
      </c>
    </row>
    <row r="524" spans="3:8" x14ac:dyDescent="0.15">
      <c r="C524" s="42">
        <v>42222</v>
      </c>
      <c r="D524" s="29" t="s">
        <v>192</v>
      </c>
      <c r="E524" s="69">
        <v>30.9</v>
      </c>
      <c r="F524" s="38">
        <f t="shared" si="0"/>
        <v>100</v>
      </c>
      <c r="G524" s="38">
        <f t="shared" si="1"/>
        <v>200</v>
      </c>
      <c r="H524" s="24" t="s">
        <v>198</v>
      </c>
    </row>
    <row r="525" spans="3:8" x14ac:dyDescent="0.15">
      <c r="C525" s="42">
        <v>42222</v>
      </c>
      <c r="D525" s="29" t="s">
        <v>43</v>
      </c>
      <c r="E525" s="69">
        <v>43.1</v>
      </c>
      <c r="F525" s="38">
        <f t="shared" si="0"/>
        <v>100</v>
      </c>
      <c r="G525" s="38">
        <f t="shared" si="1"/>
        <v>200</v>
      </c>
    </row>
    <row r="526" spans="3:8" x14ac:dyDescent="0.15">
      <c r="C526" s="42">
        <v>42230</v>
      </c>
      <c r="D526" s="29" t="s">
        <v>191</v>
      </c>
      <c r="E526" s="69">
        <v>25.6</v>
      </c>
      <c r="F526" s="38">
        <f t="shared" si="0"/>
        <v>100</v>
      </c>
      <c r="G526" s="38">
        <f t="shared" si="1"/>
        <v>200</v>
      </c>
      <c r="H526" s="24" t="s">
        <v>198</v>
      </c>
    </row>
    <row r="527" spans="3:8" hidden="1" x14ac:dyDescent="0.15">
      <c r="C527" s="42">
        <v>42230</v>
      </c>
      <c r="D527" s="29" t="s">
        <v>177</v>
      </c>
      <c r="E527" s="69">
        <v>22.5</v>
      </c>
      <c r="F527" s="38" t="str">
        <f t="shared" si="0"/>
        <v/>
      </c>
      <c r="G527" s="38" t="str">
        <f t="shared" si="1"/>
        <v/>
      </c>
    </row>
    <row r="528" spans="3:8" hidden="1" x14ac:dyDescent="0.15">
      <c r="C528" s="42">
        <v>42230</v>
      </c>
      <c r="D528" s="29" t="s">
        <v>178</v>
      </c>
      <c r="E528" s="69">
        <v>20.6</v>
      </c>
      <c r="F528" s="38" t="str">
        <f t="shared" si="0"/>
        <v/>
      </c>
      <c r="G528" s="38" t="str">
        <f t="shared" si="1"/>
        <v/>
      </c>
    </row>
    <row r="529" spans="3:8" x14ac:dyDescent="0.15">
      <c r="C529" s="42">
        <v>42230</v>
      </c>
      <c r="D529" s="29" t="s">
        <v>196</v>
      </c>
      <c r="E529" s="69">
        <v>26.6</v>
      </c>
      <c r="F529" s="38">
        <f t="shared" si="0"/>
        <v>100</v>
      </c>
      <c r="G529" s="38">
        <f t="shared" si="1"/>
        <v>200</v>
      </c>
      <c r="H529" s="24" t="s">
        <v>198</v>
      </c>
    </row>
    <row r="530" spans="3:8" x14ac:dyDescent="0.15">
      <c r="C530" s="42">
        <v>42230</v>
      </c>
      <c r="D530" s="29" t="s">
        <v>197</v>
      </c>
      <c r="E530" s="69">
        <v>25.9</v>
      </c>
      <c r="F530" s="38">
        <f t="shared" si="0"/>
        <v>100</v>
      </c>
      <c r="G530" s="38">
        <f t="shared" si="1"/>
        <v>200</v>
      </c>
      <c r="H530" s="24" t="s">
        <v>198</v>
      </c>
    </row>
    <row r="531" spans="3:8" x14ac:dyDescent="0.15">
      <c r="C531" s="42">
        <v>42230</v>
      </c>
      <c r="D531" s="29" t="s">
        <v>192</v>
      </c>
      <c r="E531" s="69">
        <v>26.1</v>
      </c>
      <c r="F531" s="38">
        <f t="shared" si="0"/>
        <v>100</v>
      </c>
      <c r="G531" s="38">
        <f t="shared" si="1"/>
        <v>200</v>
      </c>
      <c r="H531" s="24" t="s">
        <v>198</v>
      </c>
    </row>
    <row r="532" spans="3:8" x14ac:dyDescent="0.15">
      <c r="C532" s="42">
        <v>42236</v>
      </c>
      <c r="D532" s="29" t="s">
        <v>193</v>
      </c>
      <c r="E532" s="69">
        <v>22</v>
      </c>
      <c r="F532" s="38">
        <f t="shared" si="0"/>
        <v>100</v>
      </c>
      <c r="G532" s="38">
        <f t="shared" si="1"/>
        <v>200</v>
      </c>
      <c r="H532" s="24" t="s">
        <v>198</v>
      </c>
    </row>
    <row r="533" spans="3:8" x14ac:dyDescent="0.15">
      <c r="C533" s="42">
        <v>42236</v>
      </c>
      <c r="D533" s="29" t="s">
        <v>194</v>
      </c>
      <c r="E533" s="69">
        <v>20.9</v>
      </c>
      <c r="F533" s="38">
        <f t="shared" si="0"/>
        <v>100</v>
      </c>
      <c r="G533" s="38">
        <f t="shared" si="1"/>
        <v>200</v>
      </c>
      <c r="H533" s="24" t="s">
        <v>198</v>
      </c>
    </row>
    <row r="534" spans="3:8" x14ac:dyDescent="0.15">
      <c r="C534" s="42">
        <v>42236</v>
      </c>
      <c r="D534" s="29" t="s">
        <v>195</v>
      </c>
      <c r="E534" s="69">
        <v>24.6</v>
      </c>
      <c r="F534" s="38">
        <f t="shared" si="0"/>
        <v>100</v>
      </c>
      <c r="G534" s="38">
        <f t="shared" si="1"/>
        <v>200</v>
      </c>
      <c r="H534" s="24" t="s">
        <v>198</v>
      </c>
    </row>
    <row r="535" spans="3:8" hidden="1" x14ac:dyDescent="0.15">
      <c r="C535" s="42">
        <v>42236</v>
      </c>
      <c r="D535" s="29" t="s">
        <v>180</v>
      </c>
      <c r="E535" s="69">
        <v>21.8</v>
      </c>
      <c r="F535" s="38" t="str">
        <f t="shared" si="0"/>
        <v/>
      </c>
      <c r="G535" s="38" t="str">
        <f t="shared" si="1"/>
        <v/>
      </c>
    </row>
    <row r="536" spans="3:8" hidden="1" x14ac:dyDescent="0.15">
      <c r="C536" s="42">
        <v>42236</v>
      </c>
      <c r="D536" s="29" t="s">
        <v>181</v>
      </c>
      <c r="E536" s="69">
        <v>24.9</v>
      </c>
      <c r="F536" s="38" t="str">
        <f t="shared" si="0"/>
        <v/>
      </c>
      <c r="G536" s="38" t="str">
        <f t="shared" si="1"/>
        <v/>
      </c>
    </row>
    <row r="537" spans="3:8" hidden="1" x14ac:dyDescent="0.15">
      <c r="C537" s="42">
        <v>42236</v>
      </c>
      <c r="D537" s="29" t="s">
        <v>182</v>
      </c>
      <c r="E537" s="69">
        <v>41.1</v>
      </c>
      <c r="F537" s="38" t="str">
        <f t="shared" si="0"/>
        <v/>
      </c>
      <c r="G537" s="38" t="str">
        <f t="shared" si="1"/>
        <v/>
      </c>
    </row>
    <row r="538" spans="3:8" x14ac:dyDescent="0.15">
      <c r="C538" s="42">
        <v>42236</v>
      </c>
      <c r="D538" s="35" t="s">
        <v>192</v>
      </c>
      <c r="E538" s="69">
        <v>25.4</v>
      </c>
      <c r="F538" s="38">
        <f t="shared" si="0"/>
        <v>100</v>
      </c>
      <c r="G538" s="38">
        <f t="shared" si="1"/>
        <v>200</v>
      </c>
      <c r="H538" s="24" t="s">
        <v>198</v>
      </c>
    </row>
    <row r="539" spans="3:8" x14ac:dyDescent="0.15">
      <c r="C539" s="42">
        <v>42236</v>
      </c>
      <c r="D539" s="35" t="s">
        <v>179</v>
      </c>
      <c r="E539" s="69">
        <v>23.9</v>
      </c>
      <c r="F539" s="38">
        <f t="shared" si="0"/>
        <v>100</v>
      </c>
      <c r="G539" s="38">
        <f t="shared" si="1"/>
        <v>200</v>
      </c>
    </row>
    <row r="540" spans="3:8" x14ac:dyDescent="0.15">
      <c r="C540" s="42">
        <v>42242</v>
      </c>
      <c r="D540" s="29" t="s">
        <v>191</v>
      </c>
      <c r="E540" s="69">
        <v>46.4</v>
      </c>
      <c r="F540" s="38">
        <f t="shared" si="0"/>
        <v>100</v>
      </c>
      <c r="G540" s="38">
        <f t="shared" si="1"/>
        <v>200</v>
      </c>
      <c r="H540" s="24" t="s">
        <v>198</v>
      </c>
    </row>
    <row r="541" spans="3:8" hidden="1" x14ac:dyDescent="0.15">
      <c r="C541" s="42">
        <v>42242</v>
      </c>
      <c r="D541" s="29" t="s">
        <v>183</v>
      </c>
      <c r="E541" s="69">
        <v>48.5</v>
      </c>
      <c r="F541" s="38" t="str">
        <f t="shared" si="0"/>
        <v/>
      </c>
      <c r="G541" s="38" t="str">
        <f t="shared" si="1"/>
        <v/>
      </c>
    </row>
    <row r="542" spans="3:8" hidden="1" x14ac:dyDescent="0.15">
      <c r="C542" s="42">
        <v>42242</v>
      </c>
      <c r="D542" s="29" t="s">
        <v>184</v>
      </c>
      <c r="E542" s="69">
        <v>18.100000000000001</v>
      </c>
      <c r="F542" s="38" t="str">
        <f t="shared" si="0"/>
        <v/>
      </c>
      <c r="G542" s="38" t="str">
        <f t="shared" si="1"/>
        <v/>
      </c>
    </row>
    <row r="543" spans="3:8" x14ac:dyDescent="0.15">
      <c r="C543" s="42">
        <v>42242</v>
      </c>
      <c r="D543" s="29" t="s">
        <v>196</v>
      </c>
      <c r="E543" s="69">
        <v>22.3</v>
      </c>
      <c r="F543" s="38">
        <f t="shared" si="0"/>
        <v>100</v>
      </c>
      <c r="G543" s="38">
        <f t="shared" si="1"/>
        <v>200</v>
      </c>
      <c r="H543" s="24" t="s">
        <v>198</v>
      </c>
    </row>
    <row r="544" spans="3:8" x14ac:dyDescent="0.15">
      <c r="C544" s="42">
        <v>42242</v>
      </c>
      <c r="D544" s="29" t="s">
        <v>197</v>
      </c>
      <c r="E544" s="69">
        <v>17.5</v>
      </c>
      <c r="F544" s="38">
        <f t="shared" si="0"/>
        <v>100</v>
      </c>
      <c r="G544" s="38">
        <f t="shared" si="1"/>
        <v>200</v>
      </c>
      <c r="H544" s="24" t="s">
        <v>198</v>
      </c>
    </row>
    <row r="545" spans="3:8" x14ac:dyDescent="0.15">
      <c r="C545" s="42">
        <v>42242</v>
      </c>
      <c r="D545" s="29" t="s">
        <v>192</v>
      </c>
      <c r="E545" s="69">
        <v>16.399999999999999</v>
      </c>
      <c r="F545" s="38">
        <f t="shared" si="0"/>
        <v>100</v>
      </c>
      <c r="G545" s="38">
        <f t="shared" si="1"/>
        <v>200</v>
      </c>
      <c r="H545" s="24" t="s">
        <v>198</v>
      </c>
    </row>
    <row r="546" spans="3:8" x14ac:dyDescent="0.15">
      <c r="C546" s="42">
        <v>42248</v>
      </c>
      <c r="D546" s="29" t="s">
        <v>193</v>
      </c>
      <c r="E546" s="69">
        <v>35.6</v>
      </c>
      <c r="F546" s="38">
        <f t="shared" si="0"/>
        <v>100</v>
      </c>
      <c r="G546" s="38">
        <f t="shared" si="1"/>
        <v>200</v>
      </c>
      <c r="H546" s="24" t="s">
        <v>198</v>
      </c>
    </row>
    <row r="547" spans="3:8" x14ac:dyDescent="0.15">
      <c r="C547" s="42">
        <v>42248</v>
      </c>
      <c r="D547" s="35" t="s">
        <v>194</v>
      </c>
      <c r="E547" s="69">
        <v>29</v>
      </c>
      <c r="F547" s="38">
        <f t="shared" si="0"/>
        <v>100</v>
      </c>
      <c r="G547" s="38">
        <f t="shared" si="1"/>
        <v>200</v>
      </c>
      <c r="H547" s="24" t="s">
        <v>198</v>
      </c>
    </row>
    <row r="548" spans="3:8" x14ac:dyDescent="0.15">
      <c r="C548" s="42">
        <v>42248</v>
      </c>
      <c r="D548" s="35" t="s">
        <v>195</v>
      </c>
      <c r="E548" s="69">
        <v>24.8</v>
      </c>
      <c r="F548" s="38">
        <f t="shared" si="0"/>
        <v>100</v>
      </c>
      <c r="G548" s="38">
        <f t="shared" si="1"/>
        <v>200</v>
      </c>
      <c r="H548" s="24" t="s">
        <v>198</v>
      </c>
    </row>
    <row r="549" spans="3:8" hidden="1" x14ac:dyDescent="0.15">
      <c r="C549" s="42">
        <v>42248</v>
      </c>
      <c r="D549" s="35" t="s">
        <v>180</v>
      </c>
      <c r="E549" s="69">
        <v>16.100000000000001</v>
      </c>
      <c r="F549" s="38" t="str">
        <f t="shared" si="0"/>
        <v/>
      </c>
      <c r="G549" s="38" t="str">
        <f t="shared" si="1"/>
        <v/>
      </c>
    </row>
    <row r="550" spans="3:8" hidden="1" x14ac:dyDescent="0.15">
      <c r="C550" s="42">
        <v>42248</v>
      </c>
      <c r="D550" s="29" t="s">
        <v>181</v>
      </c>
      <c r="E550" s="69">
        <v>19</v>
      </c>
      <c r="F550" s="38" t="str">
        <f t="shared" si="0"/>
        <v/>
      </c>
      <c r="G550" s="38" t="str">
        <f t="shared" si="1"/>
        <v/>
      </c>
    </row>
    <row r="551" spans="3:8" hidden="1" x14ac:dyDescent="0.15">
      <c r="C551" s="42">
        <v>42248</v>
      </c>
      <c r="D551" s="29" t="s">
        <v>185</v>
      </c>
      <c r="E551" s="69">
        <v>11.4</v>
      </c>
      <c r="F551" s="38" t="str">
        <f t="shared" si="0"/>
        <v/>
      </c>
      <c r="G551" s="38" t="str">
        <f t="shared" si="1"/>
        <v/>
      </c>
    </row>
    <row r="552" spans="3:8" x14ac:dyDescent="0.15">
      <c r="C552" s="42">
        <v>42248</v>
      </c>
      <c r="D552" s="29" t="s">
        <v>192</v>
      </c>
      <c r="E552" s="69">
        <v>14.8</v>
      </c>
      <c r="F552" s="38">
        <f t="shared" si="0"/>
        <v>100</v>
      </c>
      <c r="G552" s="38">
        <f t="shared" si="1"/>
        <v>200</v>
      </c>
      <c r="H552" s="36" t="s">
        <v>198</v>
      </c>
    </row>
    <row r="553" spans="3:8" x14ac:dyDescent="0.15">
      <c r="C553" s="42">
        <v>42248</v>
      </c>
      <c r="D553" s="29" t="s">
        <v>179</v>
      </c>
      <c r="E553" s="69">
        <v>23</v>
      </c>
      <c r="F553" s="38">
        <f t="shared" si="0"/>
        <v>100</v>
      </c>
      <c r="G553" s="38">
        <f t="shared" si="1"/>
        <v>200</v>
      </c>
      <c r="H553" s="36"/>
    </row>
    <row r="554" spans="3:8" x14ac:dyDescent="0.15">
      <c r="C554" s="42">
        <v>42253</v>
      </c>
      <c r="D554" s="29" t="s">
        <v>187</v>
      </c>
      <c r="E554" s="69">
        <v>32.6</v>
      </c>
      <c r="F554" s="38">
        <f t="shared" si="0"/>
        <v>100</v>
      </c>
      <c r="G554" s="38">
        <f t="shared" si="1"/>
        <v>200</v>
      </c>
      <c r="H554" s="36"/>
    </row>
    <row r="555" spans="3:8" x14ac:dyDescent="0.15">
      <c r="C555" s="42">
        <v>42253</v>
      </c>
      <c r="D555" s="29" t="s">
        <v>186</v>
      </c>
      <c r="E555" s="69">
        <v>29.7</v>
      </c>
      <c r="F555" s="38">
        <f t="shared" si="0"/>
        <v>100</v>
      </c>
      <c r="G555" s="38">
        <f t="shared" si="1"/>
        <v>200</v>
      </c>
      <c r="H555" s="36"/>
    </row>
    <row r="556" spans="3:8" x14ac:dyDescent="0.15">
      <c r="C556" s="42">
        <v>42253</v>
      </c>
      <c r="D556" s="29" t="s">
        <v>179</v>
      </c>
      <c r="E556" s="69">
        <v>26.7</v>
      </c>
      <c r="F556" s="38">
        <f t="shared" si="0"/>
        <v>100</v>
      </c>
      <c r="G556" s="38">
        <f t="shared" si="1"/>
        <v>200</v>
      </c>
      <c r="H556" s="36"/>
    </row>
    <row r="557" spans="3:8" x14ac:dyDescent="0.15">
      <c r="C557" s="42">
        <v>42258</v>
      </c>
      <c r="D557" s="29" t="s">
        <v>191</v>
      </c>
      <c r="E557" s="69">
        <v>44.3</v>
      </c>
      <c r="F557" s="38">
        <f t="shared" si="0"/>
        <v>100</v>
      </c>
      <c r="G557" s="38">
        <f t="shared" si="1"/>
        <v>200</v>
      </c>
      <c r="H557" s="36" t="s">
        <v>198</v>
      </c>
    </row>
    <row r="558" spans="3:8" hidden="1" x14ac:dyDescent="0.15">
      <c r="C558" s="42">
        <v>42258</v>
      </c>
      <c r="D558" s="29" t="s">
        <v>183</v>
      </c>
      <c r="E558" s="69">
        <v>24.5</v>
      </c>
      <c r="F558" s="38" t="str">
        <f t="shared" si="0"/>
        <v/>
      </c>
      <c r="G558" s="38" t="str">
        <f t="shared" si="1"/>
        <v/>
      </c>
      <c r="H558" s="36"/>
    </row>
    <row r="559" spans="3:8" hidden="1" x14ac:dyDescent="0.15">
      <c r="C559" s="42">
        <v>42258</v>
      </c>
      <c r="D559" s="29" t="s">
        <v>184</v>
      </c>
      <c r="E559" s="69">
        <v>21.4</v>
      </c>
      <c r="F559" s="38" t="str">
        <f t="shared" si="0"/>
        <v/>
      </c>
      <c r="G559" s="38" t="str">
        <f t="shared" si="1"/>
        <v/>
      </c>
      <c r="H559" s="36"/>
    </row>
    <row r="560" spans="3:8" x14ac:dyDescent="0.15">
      <c r="C560" s="42">
        <v>42258</v>
      </c>
      <c r="D560" s="29" t="s">
        <v>196</v>
      </c>
      <c r="E560" s="69">
        <v>34.799999999999997</v>
      </c>
      <c r="F560" s="38">
        <f t="shared" si="0"/>
        <v>100</v>
      </c>
      <c r="G560" s="38">
        <f t="shared" si="1"/>
        <v>200</v>
      </c>
      <c r="H560" s="36" t="s">
        <v>198</v>
      </c>
    </row>
    <row r="561" spans="3:8" x14ac:dyDescent="0.15">
      <c r="C561" s="42">
        <v>42258</v>
      </c>
      <c r="D561" s="29" t="s">
        <v>197</v>
      </c>
      <c r="E561" s="69">
        <v>34.6</v>
      </c>
      <c r="F561" s="38">
        <f t="shared" si="0"/>
        <v>100</v>
      </c>
      <c r="G561" s="38">
        <f t="shared" si="1"/>
        <v>200</v>
      </c>
      <c r="H561" s="36" t="s">
        <v>198</v>
      </c>
    </row>
    <row r="562" spans="3:8" x14ac:dyDescent="0.15">
      <c r="C562" s="42">
        <v>42258</v>
      </c>
      <c r="D562" s="29" t="s">
        <v>192</v>
      </c>
      <c r="E562" s="69">
        <v>33.1</v>
      </c>
      <c r="F562" s="38">
        <f t="shared" si="0"/>
        <v>100</v>
      </c>
      <c r="G562" s="38">
        <f t="shared" si="1"/>
        <v>200</v>
      </c>
      <c r="H562" s="36" t="s">
        <v>198</v>
      </c>
    </row>
    <row r="563" spans="3:8" x14ac:dyDescent="0.15">
      <c r="C563" s="42">
        <v>42258</v>
      </c>
      <c r="D563" s="29" t="s">
        <v>179</v>
      </c>
      <c r="E563" s="69">
        <v>26.9</v>
      </c>
      <c r="F563" s="38">
        <f t="shared" si="0"/>
        <v>100</v>
      </c>
      <c r="G563" s="38">
        <f t="shared" si="1"/>
        <v>200</v>
      </c>
      <c r="H563" s="36"/>
    </row>
    <row r="564" spans="3:8" x14ac:dyDescent="0.15">
      <c r="C564" s="42">
        <v>42264</v>
      </c>
      <c r="D564" s="29" t="s">
        <v>193</v>
      </c>
      <c r="E564" s="69">
        <v>23.8</v>
      </c>
      <c r="F564" s="38">
        <f t="shared" si="0"/>
        <v>100</v>
      </c>
      <c r="G564" s="38">
        <f t="shared" si="1"/>
        <v>200</v>
      </c>
      <c r="H564" s="36" t="s">
        <v>198</v>
      </c>
    </row>
    <row r="565" spans="3:8" x14ac:dyDescent="0.15">
      <c r="C565" s="42">
        <v>42264</v>
      </c>
      <c r="D565" s="29" t="s">
        <v>194</v>
      </c>
      <c r="E565" s="69">
        <v>29</v>
      </c>
      <c r="F565" s="38">
        <f t="shared" si="0"/>
        <v>100</v>
      </c>
      <c r="G565" s="38">
        <f t="shared" si="1"/>
        <v>200</v>
      </c>
      <c r="H565" s="36" t="s">
        <v>198</v>
      </c>
    </row>
    <row r="566" spans="3:8" x14ac:dyDescent="0.15">
      <c r="C566" s="42">
        <v>42264</v>
      </c>
      <c r="D566" s="29" t="s">
        <v>195</v>
      </c>
      <c r="E566" s="69">
        <v>27.2</v>
      </c>
      <c r="F566" s="38">
        <f t="shared" si="0"/>
        <v>100</v>
      </c>
      <c r="G566" s="38">
        <f t="shared" si="1"/>
        <v>200</v>
      </c>
      <c r="H566" s="36" t="s">
        <v>198</v>
      </c>
    </row>
    <row r="567" spans="3:8" hidden="1" x14ac:dyDescent="0.15">
      <c r="C567" s="42">
        <v>42264</v>
      </c>
      <c r="D567" s="29" t="s">
        <v>180</v>
      </c>
      <c r="E567" s="69">
        <v>33.200000000000003</v>
      </c>
      <c r="F567" s="38" t="str">
        <f t="shared" si="0"/>
        <v/>
      </c>
      <c r="G567" s="38" t="str">
        <f t="shared" si="1"/>
        <v/>
      </c>
      <c r="H567" s="36"/>
    </row>
    <row r="568" spans="3:8" hidden="1" x14ac:dyDescent="0.15">
      <c r="C568" s="42">
        <v>42264</v>
      </c>
      <c r="D568" s="29" t="s">
        <v>181</v>
      </c>
      <c r="E568" s="69">
        <v>18.899999999999999</v>
      </c>
      <c r="F568" s="38" t="str">
        <f t="shared" si="0"/>
        <v/>
      </c>
      <c r="G568" s="38" t="str">
        <f t="shared" si="1"/>
        <v/>
      </c>
      <c r="H568" s="36"/>
    </row>
    <row r="569" spans="3:8" hidden="1" x14ac:dyDescent="0.15">
      <c r="C569" s="42">
        <v>42264</v>
      </c>
      <c r="D569" s="29" t="s">
        <v>185</v>
      </c>
      <c r="E569" s="69">
        <v>37.700000000000003</v>
      </c>
      <c r="F569" s="38" t="str">
        <f t="shared" si="0"/>
        <v/>
      </c>
      <c r="G569" s="38" t="str">
        <f t="shared" si="1"/>
        <v/>
      </c>
      <c r="H569" s="36"/>
    </row>
    <row r="570" spans="3:8" x14ac:dyDescent="0.15">
      <c r="C570" s="42">
        <v>42264</v>
      </c>
      <c r="D570" s="29" t="s">
        <v>192</v>
      </c>
      <c r="E570" s="69">
        <v>23.6</v>
      </c>
      <c r="F570" s="38">
        <f t="shared" si="0"/>
        <v>100</v>
      </c>
      <c r="G570" s="38">
        <f t="shared" si="1"/>
        <v>200</v>
      </c>
      <c r="H570" s="36" t="s">
        <v>198</v>
      </c>
    </row>
    <row r="571" spans="3:8" x14ac:dyDescent="0.15">
      <c r="C571" s="42">
        <v>42264</v>
      </c>
      <c r="D571" s="29" t="s">
        <v>179</v>
      </c>
      <c r="E571" s="69">
        <v>39.6</v>
      </c>
      <c r="F571" s="38">
        <f t="shared" si="0"/>
        <v>100</v>
      </c>
      <c r="G571" s="38">
        <f t="shared" si="1"/>
        <v>200</v>
      </c>
      <c r="H571" s="36"/>
    </row>
    <row r="572" spans="3:8" x14ac:dyDescent="0.15">
      <c r="C572" s="42">
        <v>42271</v>
      </c>
      <c r="D572" s="29" t="s">
        <v>191</v>
      </c>
      <c r="E572" s="69">
        <v>46.9</v>
      </c>
      <c r="F572" s="38">
        <f t="shared" ref="F572:F635" si="2">IF(OR(D572="",D572="Lab1",D572="Lab2",D572="Lab3",D572="Lab4",D572="Lab5",D572="Lab6",D572="Lab7",D572="Lab8",D572="Lab9",D572="Lab10"),"",100)</f>
        <v>100</v>
      </c>
      <c r="G572" s="38">
        <f t="shared" ref="G572:G635" si="3">IF(OR(D572="",D572="Lab1",D572="Lab2",D572="Lab3",D572="Lab4",D572="Lab5",D572="Lab6",D572="Lab7",D572="Lab8",D572="Lab9",D572="Lab10"),"",200)</f>
        <v>200</v>
      </c>
      <c r="H572" s="36" t="s">
        <v>198</v>
      </c>
    </row>
    <row r="573" spans="3:8" hidden="1" x14ac:dyDescent="0.15">
      <c r="C573" s="42">
        <v>42271</v>
      </c>
      <c r="D573" s="29" t="s">
        <v>183</v>
      </c>
      <c r="E573" s="69">
        <v>43.8</v>
      </c>
      <c r="F573" s="38" t="str">
        <f t="shared" si="2"/>
        <v/>
      </c>
      <c r="G573" s="38" t="str">
        <f t="shared" si="3"/>
        <v/>
      </c>
      <c r="H573" s="36"/>
    </row>
    <row r="574" spans="3:8" hidden="1" x14ac:dyDescent="0.15">
      <c r="C574" s="42">
        <v>42271</v>
      </c>
      <c r="D574" s="29" t="s">
        <v>188</v>
      </c>
      <c r="E574" s="69">
        <v>20.7</v>
      </c>
      <c r="F574" s="38" t="str">
        <f t="shared" si="2"/>
        <v/>
      </c>
      <c r="G574" s="38" t="str">
        <f t="shared" si="3"/>
        <v/>
      </c>
      <c r="H574" s="36"/>
    </row>
    <row r="575" spans="3:8" x14ac:dyDescent="0.15">
      <c r="C575" s="42">
        <v>42271</v>
      </c>
      <c r="D575" s="29" t="s">
        <v>196</v>
      </c>
      <c r="E575" s="69">
        <v>27.5</v>
      </c>
      <c r="F575" s="38">
        <f t="shared" si="2"/>
        <v>100</v>
      </c>
      <c r="G575" s="38">
        <f t="shared" si="3"/>
        <v>200</v>
      </c>
      <c r="H575" s="36" t="s">
        <v>198</v>
      </c>
    </row>
    <row r="576" spans="3:8" x14ac:dyDescent="0.15">
      <c r="C576" s="42">
        <v>42271</v>
      </c>
      <c r="D576" s="29" t="s">
        <v>197</v>
      </c>
      <c r="E576" s="69">
        <v>25.5</v>
      </c>
      <c r="F576" s="38">
        <f t="shared" si="2"/>
        <v>100</v>
      </c>
      <c r="G576" s="38">
        <f t="shared" si="3"/>
        <v>200</v>
      </c>
      <c r="H576" s="36" t="s">
        <v>198</v>
      </c>
    </row>
    <row r="577" spans="3:8" x14ac:dyDescent="0.15">
      <c r="C577" s="42">
        <v>42271</v>
      </c>
      <c r="D577" s="29" t="s">
        <v>192</v>
      </c>
      <c r="E577" s="69">
        <v>26.3</v>
      </c>
      <c r="F577" s="38">
        <f t="shared" si="2"/>
        <v>100</v>
      </c>
      <c r="G577" s="38">
        <f t="shared" si="3"/>
        <v>200</v>
      </c>
      <c r="H577" s="36" t="s">
        <v>198</v>
      </c>
    </row>
    <row r="578" spans="3:8" x14ac:dyDescent="0.15">
      <c r="C578" s="42">
        <v>42277</v>
      </c>
      <c r="D578" s="29" t="s">
        <v>230</v>
      </c>
      <c r="E578" s="69">
        <v>31</v>
      </c>
      <c r="F578" s="38">
        <f t="shared" si="2"/>
        <v>100</v>
      </c>
      <c r="G578" s="38">
        <f t="shared" si="3"/>
        <v>200</v>
      </c>
      <c r="H578" s="36" t="s">
        <v>234</v>
      </c>
    </row>
    <row r="579" spans="3:8" x14ac:dyDescent="0.15">
      <c r="C579" s="42">
        <v>42277</v>
      </c>
      <c r="D579" s="29" t="s">
        <v>231</v>
      </c>
      <c r="E579" s="69">
        <v>38.4</v>
      </c>
      <c r="F579" s="38">
        <f t="shared" si="2"/>
        <v>100</v>
      </c>
      <c r="G579" s="38">
        <f t="shared" si="3"/>
        <v>200</v>
      </c>
      <c r="H579" s="36" t="s">
        <v>234</v>
      </c>
    </row>
    <row r="580" spans="3:8" x14ac:dyDescent="0.15">
      <c r="C580" s="42">
        <v>42277</v>
      </c>
      <c r="D580" s="29" t="s">
        <v>228</v>
      </c>
      <c r="E580" s="69">
        <v>35.200000000000003</v>
      </c>
      <c r="F580" s="38">
        <f t="shared" si="2"/>
        <v>100</v>
      </c>
      <c r="G580" s="38">
        <f t="shared" si="3"/>
        <v>200</v>
      </c>
      <c r="H580" s="36" t="s">
        <v>234</v>
      </c>
    </row>
    <row r="581" spans="3:8" hidden="1" x14ac:dyDescent="0.15">
      <c r="C581" s="42">
        <v>42277</v>
      </c>
      <c r="D581" s="29" t="s">
        <v>180</v>
      </c>
      <c r="E581" s="69">
        <v>25</v>
      </c>
      <c r="F581" s="38" t="str">
        <f t="shared" si="2"/>
        <v/>
      </c>
      <c r="G581" s="38" t="str">
        <f t="shared" si="3"/>
        <v/>
      </c>
      <c r="H581" s="36"/>
    </row>
    <row r="582" spans="3:8" hidden="1" x14ac:dyDescent="0.15">
      <c r="C582" s="42">
        <v>42277</v>
      </c>
      <c r="D582" s="29" t="s">
        <v>181</v>
      </c>
      <c r="E582" s="69">
        <v>29.2</v>
      </c>
      <c r="F582" s="38" t="str">
        <f t="shared" si="2"/>
        <v/>
      </c>
      <c r="G582" s="38" t="str">
        <f t="shared" si="3"/>
        <v/>
      </c>
      <c r="H582" s="36"/>
    </row>
    <row r="583" spans="3:8" hidden="1" x14ac:dyDescent="0.15">
      <c r="C583" s="42">
        <v>42277</v>
      </c>
      <c r="D583" s="29" t="s">
        <v>185</v>
      </c>
      <c r="E583" s="69">
        <v>29.3</v>
      </c>
      <c r="F583" s="38" t="str">
        <f t="shared" si="2"/>
        <v/>
      </c>
      <c r="G583" s="38" t="str">
        <f t="shared" si="3"/>
        <v/>
      </c>
      <c r="H583" s="36"/>
    </row>
    <row r="584" spans="3:8" x14ac:dyDescent="0.15">
      <c r="C584" s="42">
        <v>42277</v>
      </c>
      <c r="D584" s="29" t="s">
        <v>229</v>
      </c>
      <c r="E584" s="69">
        <v>26.3</v>
      </c>
      <c r="F584" s="38">
        <f t="shared" si="2"/>
        <v>100</v>
      </c>
      <c r="G584" s="38">
        <f t="shared" si="3"/>
        <v>200</v>
      </c>
      <c r="H584" s="50" t="s">
        <v>234</v>
      </c>
    </row>
    <row r="585" spans="3:8" x14ac:dyDescent="0.15">
      <c r="C585" s="42">
        <v>42277</v>
      </c>
      <c r="D585" s="29" t="s">
        <v>179</v>
      </c>
      <c r="E585" s="69">
        <v>24.6</v>
      </c>
      <c r="F585" s="38">
        <f t="shared" si="2"/>
        <v>100</v>
      </c>
      <c r="G585" s="38">
        <f t="shared" si="3"/>
        <v>200</v>
      </c>
      <c r="H585" s="50"/>
    </row>
    <row r="586" spans="3:8" x14ac:dyDescent="0.15">
      <c r="C586" s="42">
        <v>42286</v>
      </c>
      <c r="D586" s="29" t="s">
        <v>227</v>
      </c>
      <c r="E586" s="69">
        <v>30.2</v>
      </c>
      <c r="F586" s="38">
        <f t="shared" si="2"/>
        <v>100</v>
      </c>
      <c r="G586" s="38">
        <f t="shared" si="3"/>
        <v>200</v>
      </c>
      <c r="H586" s="50" t="s">
        <v>234</v>
      </c>
    </row>
    <row r="587" spans="3:8" hidden="1" x14ac:dyDescent="0.15">
      <c r="C587" s="42">
        <v>42286</v>
      </c>
      <c r="D587" s="29" t="s">
        <v>183</v>
      </c>
      <c r="E587" s="69">
        <v>22.4</v>
      </c>
      <c r="F587" s="38" t="str">
        <f t="shared" si="2"/>
        <v/>
      </c>
      <c r="G587" s="38" t="str">
        <f t="shared" si="3"/>
        <v/>
      </c>
      <c r="H587" s="50"/>
    </row>
    <row r="588" spans="3:8" hidden="1" x14ac:dyDescent="0.15">
      <c r="C588" s="42">
        <v>42286</v>
      </c>
      <c r="D588" s="29" t="s">
        <v>188</v>
      </c>
      <c r="E588" s="69">
        <v>27</v>
      </c>
      <c r="F588" s="38" t="str">
        <f t="shared" si="2"/>
        <v/>
      </c>
      <c r="G588" s="38" t="str">
        <f t="shared" si="3"/>
        <v/>
      </c>
      <c r="H588" s="50"/>
    </row>
    <row r="589" spans="3:8" x14ac:dyDescent="0.15">
      <c r="C589" s="42">
        <v>42286</v>
      </c>
      <c r="D589" s="29" t="s">
        <v>233</v>
      </c>
      <c r="E589" s="69">
        <v>27.9</v>
      </c>
      <c r="F589" s="38">
        <f t="shared" si="2"/>
        <v>100</v>
      </c>
      <c r="G589" s="38">
        <f t="shared" si="3"/>
        <v>200</v>
      </c>
      <c r="H589" s="50" t="s">
        <v>234</v>
      </c>
    </row>
    <row r="590" spans="3:8" x14ac:dyDescent="0.15">
      <c r="C590" s="42">
        <v>42286</v>
      </c>
      <c r="D590" s="50" t="s">
        <v>232</v>
      </c>
      <c r="E590" s="69">
        <v>31.2</v>
      </c>
      <c r="F590" s="38">
        <f t="shared" si="2"/>
        <v>100</v>
      </c>
      <c r="G590" s="38">
        <f t="shared" si="3"/>
        <v>200</v>
      </c>
      <c r="H590" s="50" t="s">
        <v>234</v>
      </c>
    </row>
    <row r="591" spans="3:8" x14ac:dyDescent="0.15">
      <c r="C591" s="42">
        <v>42286</v>
      </c>
      <c r="D591" s="50" t="s">
        <v>229</v>
      </c>
      <c r="E591" s="69">
        <v>24.8</v>
      </c>
      <c r="F591" s="38">
        <f t="shared" si="2"/>
        <v>100</v>
      </c>
      <c r="G591" s="38">
        <f t="shared" si="3"/>
        <v>200</v>
      </c>
      <c r="H591" s="50" t="s">
        <v>234</v>
      </c>
    </row>
    <row r="592" spans="3:8" x14ac:dyDescent="0.15">
      <c r="C592" s="44">
        <v>42292</v>
      </c>
      <c r="D592" s="33" t="s">
        <v>230</v>
      </c>
      <c r="E592" s="68">
        <v>34.299999999999997</v>
      </c>
      <c r="F592" s="38">
        <f t="shared" si="2"/>
        <v>100</v>
      </c>
      <c r="G592" s="38">
        <f t="shared" si="3"/>
        <v>200</v>
      </c>
      <c r="H592" s="50" t="s">
        <v>234</v>
      </c>
    </row>
    <row r="593" spans="3:8" x14ac:dyDescent="0.15">
      <c r="C593" s="44">
        <v>42292</v>
      </c>
      <c r="D593" s="33" t="s">
        <v>231</v>
      </c>
      <c r="E593" s="68">
        <v>25.5</v>
      </c>
      <c r="F593" s="38">
        <f t="shared" si="2"/>
        <v>100</v>
      </c>
      <c r="G593" s="38">
        <f t="shared" si="3"/>
        <v>200</v>
      </c>
      <c r="H593" s="50" t="s">
        <v>234</v>
      </c>
    </row>
    <row r="594" spans="3:8" x14ac:dyDescent="0.15">
      <c r="C594" s="44">
        <v>42292</v>
      </c>
      <c r="D594" s="33" t="s">
        <v>228</v>
      </c>
      <c r="E594" s="68">
        <v>30.7</v>
      </c>
      <c r="F594" s="38">
        <f t="shared" si="2"/>
        <v>100</v>
      </c>
      <c r="G594" s="38">
        <f t="shared" si="3"/>
        <v>200</v>
      </c>
      <c r="H594" s="51" t="s">
        <v>234</v>
      </c>
    </row>
    <row r="595" spans="3:8" hidden="1" x14ac:dyDescent="0.15">
      <c r="C595" s="42">
        <v>42292</v>
      </c>
      <c r="D595" s="29" t="s">
        <v>211</v>
      </c>
      <c r="E595" s="69">
        <v>20.8</v>
      </c>
      <c r="F595" s="38" t="str">
        <f t="shared" si="2"/>
        <v/>
      </c>
      <c r="G595" s="38" t="str">
        <f t="shared" si="3"/>
        <v/>
      </c>
      <c r="H595" s="51" t="s">
        <v>200</v>
      </c>
    </row>
    <row r="596" spans="3:8" hidden="1" x14ac:dyDescent="0.15">
      <c r="C596" s="42">
        <v>42292</v>
      </c>
      <c r="D596" s="29" t="s">
        <v>212</v>
      </c>
      <c r="E596" s="69">
        <v>38.200000000000003</v>
      </c>
      <c r="F596" s="38" t="str">
        <f t="shared" si="2"/>
        <v/>
      </c>
      <c r="G596" s="38" t="str">
        <f t="shared" si="3"/>
        <v/>
      </c>
      <c r="H596" s="51" t="s">
        <v>200</v>
      </c>
    </row>
    <row r="597" spans="3:8" hidden="1" x14ac:dyDescent="0.15">
      <c r="C597" s="42">
        <v>42292</v>
      </c>
      <c r="D597" s="29" t="s">
        <v>213</v>
      </c>
      <c r="E597" s="69">
        <v>25.3</v>
      </c>
      <c r="F597" s="38" t="str">
        <f t="shared" si="2"/>
        <v/>
      </c>
      <c r="G597" s="38" t="str">
        <f t="shared" si="3"/>
        <v/>
      </c>
      <c r="H597" s="51" t="s">
        <v>200</v>
      </c>
    </row>
    <row r="598" spans="3:8" x14ac:dyDescent="0.15">
      <c r="C598" s="44">
        <v>42292</v>
      </c>
      <c r="D598" s="33" t="s">
        <v>229</v>
      </c>
      <c r="E598" s="68">
        <v>22.5</v>
      </c>
      <c r="F598" s="38">
        <f t="shared" si="2"/>
        <v>100</v>
      </c>
      <c r="G598" s="38">
        <f t="shared" si="3"/>
        <v>200</v>
      </c>
      <c r="H598" s="51" t="s">
        <v>234</v>
      </c>
    </row>
    <row r="599" spans="3:8" x14ac:dyDescent="0.15">
      <c r="C599" s="42">
        <v>42292</v>
      </c>
      <c r="D599" s="29" t="s">
        <v>214</v>
      </c>
      <c r="E599" s="69">
        <v>16.899999999999999</v>
      </c>
      <c r="F599" s="38">
        <f t="shared" si="2"/>
        <v>100</v>
      </c>
      <c r="G599" s="38">
        <f t="shared" si="3"/>
        <v>200</v>
      </c>
      <c r="H599" s="51" t="s">
        <v>200</v>
      </c>
    </row>
    <row r="600" spans="3:8" x14ac:dyDescent="0.15">
      <c r="C600" s="44">
        <v>42299</v>
      </c>
      <c r="D600" s="33" t="s">
        <v>227</v>
      </c>
      <c r="E600" s="68">
        <v>61.3</v>
      </c>
      <c r="F600" s="38">
        <f t="shared" si="2"/>
        <v>100</v>
      </c>
      <c r="G600" s="38">
        <f t="shared" si="3"/>
        <v>200</v>
      </c>
      <c r="H600" s="51" t="s">
        <v>234</v>
      </c>
    </row>
    <row r="601" spans="3:8" hidden="1" x14ac:dyDescent="0.15">
      <c r="C601" s="42">
        <v>42299</v>
      </c>
      <c r="D601" s="29" t="s">
        <v>215</v>
      </c>
      <c r="E601" s="69">
        <v>28.7</v>
      </c>
      <c r="F601" s="38" t="str">
        <f t="shared" si="2"/>
        <v/>
      </c>
      <c r="G601" s="38" t="str">
        <f t="shared" si="3"/>
        <v/>
      </c>
      <c r="H601" s="51" t="s">
        <v>200</v>
      </c>
    </row>
    <row r="602" spans="3:8" hidden="1" x14ac:dyDescent="0.15">
      <c r="C602" s="42">
        <v>42299</v>
      </c>
      <c r="D602" s="51" t="s">
        <v>216</v>
      </c>
      <c r="E602" s="69">
        <v>20.100000000000001</v>
      </c>
      <c r="F602" s="38" t="str">
        <f t="shared" si="2"/>
        <v/>
      </c>
      <c r="G602" s="38" t="str">
        <f t="shared" si="3"/>
        <v/>
      </c>
      <c r="H602" s="51" t="s">
        <v>200</v>
      </c>
    </row>
    <row r="603" spans="3:8" x14ac:dyDescent="0.15">
      <c r="C603" s="44">
        <v>42299</v>
      </c>
      <c r="D603" s="32" t="s">
        <v>233</v>
      </c>
      <c r="E603" s="68">
        <v>22.2</v>
      </c>
      <c r="F603" s="38">
        <f t="shared" si="2"/>
        <v>100</v>
      </c>
      <c r="G603" s="38">
        <f t="shared" si="3"/>
        <v>200</v>
      </c>
      <c r="H603" s="51" t="s">
        <v>234</v>
      </c>
    </row>
    <row r="604" spans="3:8" x14ac:dyDescent="0.15">
      <c r="C604" s="44">
        <v>42299</v>
      </c>
      <c r="D604" s="32" t="s">
        <v>232</v>
      </c>
      <c r="E604" s="68">
        <v>28.1</v>
      </c>
      <c r="F604" s="38">
        <f t="shared" si="2"/>
        <v>100</v>
      </c>
      <c r="G604" s="38">
        <f t="shared" si="3"/>
        <v>200</v>
      </c>
      <c r="H604" s="51" t="s">
        <v>234</v>
      </c>
    </row>
    <row r="605" spans="3:8" x14ac:dyDescent="0.15">
      <c r="C605" s="44">
        <v>42299</v>
      </c>
      <c r="D605" s="32" t="s">
        <v>229</v>
      </c>
      <c r="E605" s="68">
        <v>23.9</v>
      </c>
      <c r="F605" s="38">
        <f t="shared" si="2"/>
        <v>100</v>
      </c>
      <c r="G605" s="38">
        <f t="shared" si="3"/>
        <v>200</v>
      </c>
      <c r="H605" s="51" t="s">
        <v>234</v>
      </c>
    </row>
    <row r="606" spans="3:8" x14ac:dyDescent="0.15">
      <c r="C606" s="42">
        <v>42305</v>
      </c>
      <c r="D606" s="51" t="s">
        <v>230</v>
      </c>
      <c r="E606" s="69">
        <v>39.1</v>
      </c>
      <c r="F606" s="38">
        <f t="shared" si="2"/>
        <v>100</v>
      </c>
      <c r="G606" s="38">
        <f t="shared" si="3"/>
        <v>200</v>
      </c>
      <c r="H606" s="51" t="s">
        <v>234</v>
      </c>
    </row>
    <row r="607" spans="3:8" x14ac:dyDescent="0.15">
      <c r="C607" s="42">
        <v>42305</v>
      </c>
      <c r="D607" s="51" t="s">
        <v>231</v>
      </c>
      <c r="E607" s="69">
        <v>22.7</v>
      </c>
      <c r="F607" s="38">
        <f t="shared" si="2"/>
        <v>100</v>
      </c>
      <c r="G607" s="38">
        <f t="shared" si="3"/>
        <v>200</v>
      </c>
      <c r="H607" s="51" t="s">
        <v>234</v>
      </c>
    </row>
    <row r="608" spans="3:8" x14ac:dyDescent="0.15">
      <c r="C608" s="42">
        <v>42305</v>
      </c>
      <c r="D608" s="51" t="s">
        <v>228</v>
      </c>
      <c r="E608" s="69">
        <v>22.4</v>
      </c>
      <c r="F608" s="38">
        <f t="shared" si="2"/>
        <v>100</v>
      </c>
      <c r="G608" s="38">
        <f t="shared" si="3"/>
        <v>200</v>
      </c>
      <c r="H608" s="51" t="s">
        <v>234</v>
      </c>
    </row>
    <row r="609" spans="3:8" hidden="1" x14ac:dyDescent="0.15">
      <c r="C609" s="42">
        <v>42305</v>
      </c>
      <c r="D609" s="51" t="s">
        <v>211</v>
      </c>
      <c r="E609" s="69">
        <v>19.2</v>
      </c>
      <c r="F609" s="38" t="str">
        <f t="shared" si="2"/>
        <v/>
      </c>
      <c r="G609" s="38" t="str">
        <f t="shared" si="3"/>
        <v/>
      </c>
      <c r="H609" s="51" t="s">
        <v>200</v>
      </c>
    </row>
    <row r="610" spans="3:8" hidden="1" x14ac:dyDescent="0.15">
      <c r="C610" s="42">
        <v>42305</v>
      </c>
      <c r="D610" s="29" t="s">
        <v>212</v>
      </c>
      <c r="E610" s="69">
        <v>25.7</v>
      </c>
      <c r="F610" s="38" t="str">
        <f t="shared" si="2"/>
        <v/>
      </c>
      <c r="G610" s="38" t="str">
        <f t="shared" si="3"/>
        <v/>
      </c>
      <c r="H610" s="51" t="s">
        <v>200</v>
      </c>
    </row>
    <row r="611" spans="3:8" hidden="1" x14ac:dyDescent="0.15">
      <c r="C611" s="42">
        <v>42305</v>
      </c>
      <c r="D611" s="29" t="s">
        <v>213</v>
      </c>
      <c r="E611" s="69">
        <v>36.4</v>
      </c>
      <c r="F611" s="38" t="str">
        <f t="shared" si="2"/>
        <v/>
      </c>
      <c r="G611" s="38" t="str">
        <f t="shared" si="3"/>
        <v/>
      </c>
      <c r="H611" s="51" t="s">
        <v>200</v>
      </c>
    </row>
    <row r="612" spans="3:8" x14ac:dyDescent="0.15">
      <c r="C612" s="42">
        <v>42305</v>
      </c>
      <c r="D612" s="29" t="s">
        <v>229</v>
      </c>
      <c r="E612" s="69">
        <v>22.3</v>
      </c>
      <c r="F612" s="38">
        <f t="shared" si="2"/>
        <v>100</v>
      </c>
      <c r="G612" s="38">
        <f t="shared" si="3"/>
        <v>200</v>
      </c>
      <c r="H612" s="51" t="s">
        <v>234</v>
      </c>
    </row>
    <row r="613" spans="3:8" x14ac:dyDescent="0.15">
      <c r="C613" s="42">
        <v>42305</v>
      </c>
      <c r="D613" s="29" t="s">
        <v>214</v>
      </c>
      <c r="E613" s="69">
        <v>21.9</v>
      </c>
      <c r="F613" s="38">
        <f t="shared" si="2"/>
        <v>100</v>
      </c>
      <c r="G613" s="38">
        <f t="shared" si="3"/>
        <v>200</v>
      </c>
      <c r="H613" s="51" t="s">
        <v>200</v>
      </c>
    </row>
    <row r="614" spans="3:8" x14ac:dyDescent="0.15">
      <c r="C614" s="42">
        <v>42313</v>
      </c>
      <c r="D614" s="29" t="s">
        <v>256</v>
      </c>
      <c r="E614" s="69">
        <v>37.6</v>
      </c>
      <c r="F614" s="38">
        <f t="shared" si="2"/>
        <v>100</v>
      </c>
      <c r="G614" s="38">
        <f t="shared" si="3"/>
        <v>200</v>
      </c>
      <c r="H614" s="24" t="s">
        <v>261</v>
      </c>
    </row>
    <row r="615" spans="3:8" hidden="1" x14ac:dyDescent="0.15">
      <c r="C615" s="42">
        <v>42313</v>
      </c>
      <c r="D615" s="29" t="s">
        <v>249</v>
      </c>
      <c r="E615" s="69">
        <v>24.8</v>
      </c>
      <c r="F615" s="38" t="str">
        <f t="shared" si="2"/>
        <v/>
      </c>
      <c r="G615" s="38" t="str">
        <f t="shared" si="3"/>
        <v/>
      </c>
      <c r="H615" s="51" t="s">
        <v>200</v>
      </c>
    </row>
    <row r="616" spans="3:8" hidden="1" x14ac:dyDescent="0.15">
      <c r="C616" s="42">
        <v>42313</v>
      </c>
      <c r="D616" s="29" t="s">
        <v>250</v>
      </c>
      <c r="E616" s="69">
        <v>16.600000000000001</v>
      </c>
      <c r="F616" s="38" t="str">
        <f t="shared" si="2"/>
        <v/>
      </c>
      <c r="G616" s="38" t="str">
        <f t="shared" si="3"/>
        <v/>
      </c>
      <c r="H616" s="51" t="s">
        <v>200</v>
      </c>
    </row>
    <row r="617" spans="3:8" x14ac:dyDescent="0.15">
      <c r="C617" s="42">
        <v>42313</v>
      </c>
      <c r="D617" s="29" t="s">
        <v>254</v>
      </c>
      <c r="E617" s="69">
        <v>19.2</v>
      </c>
      <c r="F617" s="38">
        <f t="shared" si="2"/>
        <v>100</v>
      </c>
      <c r="G617" s="38">
        <f t="shared" si="3"/>
        <v>200</v>
      </c>
      <c r="H617" s="51" t="s">
        <v>261</v>
      </c>
    </row>
    <row r="618" spans="3:8" x14ac:dyDescent="0.15">
      <c r="C618" s="42">
        <v>42313</v>
      </c>
      <c r="D618" s="29" t="s">
        <v>260</v>
      </c>
      <c r="E618" s="69">
        <v>19.8</v>
      </c>
      <c r="F618" s="38">
        <f t="shared" si="2"/>
        <v>100</v>
      </c>
      <c r="G618" s="38">
        <f t="shared" si="3"/>
        <v>200</v>
      </c>
      <c r="H618" s="51" t="s">
        <v>261</v>
      </c>
    </row>
    <row r="619" spans="3:8" x14ac:dyDescent="0.15">
      <c r="C619" s="42">
        <v>42313</v>
      </c>
      <c r="D619" s="29" t="s">
        <v>258</v>
      </c>
      <c r="E619" s="69">
        <v>20.2</v>
      </c>
      <c r="F619" s="38">
        <f t="shared" si="2"/>
        <v>100</v>
      </c>
      <c r="G619" s="38">
        <f t="shared" si="3"/>
        <v>200</v>
      </c>
      <c r="H619" s="51" t="s">
        <v>198</v>
      </c>
    </row>
    <row r="620" spans="3:8" x14ac:dyDescent="0.15">
      <c r="C620" s="42">
        <v>42320</v>
      </c>
      <c r="D620" s="29" t="s">
        <v>259</v>
      </c>
      <c r="E620" s="69">
        <v>38.700000000000003</v>
      </c>
      <c r="F620" s="38">
        <f t="shared" si="2"/>
        <v>100</v>
      </c>
      <c r="G620" s="38">
        <f t="shared" si="3"/>
        <v>200</v>
      </c>
      <c r="H620" s="51" t="s">
        <v>261</v>
      </c>
    </row>
    <row r="621" spans="3:8" x14ac:dyDescent="0.15">
      <c r="C621" s="42">
        <v>42320</v>
      </c>
      <c r="D621" s="29" t="s">
        <v>255</v>
      </c>
      <c r="E621" s="69">
        <v>40</v>
      </c>
      <c r="F621" s="38">
        <f t="shared" si="2"/>
        <v>100</v>
      </c>
      <c r="G621" s="38">
        <f t="shared" si="3"/>
        <v>200</v>
      </c>
      <c r="H621" s="51" t="s">
        <v>261</v>
      </c>
    </row>
    <row r="622" spans="3:8" x14ac:dyDescent="0.15">
      <c r="C622" s="42">
        <v>42320</v>
      </c>
      <c r="D622" s="29" t="s">
        <v>257</v>
      </c>
      <c r="E622" s="69">
        <v>31.8</v>
      </c>
      <c r="F622" s="38">
        <f t="shared" si="2"/>
        <v>100</v>
      </c>
      <c r="G622" s="38">
        <f t="shared" si="3"/>
        <v>200</v>
      </c>
      <c r="H622" s="51" t="s">
        <v>261</v>
      </c>
    </row>
    <row r="623" spans="3:8" hidden="1" x14ac:dyDescent="0.15">
      <c r="C623" s="42">
        <v>42320</v>
      </c>
      <c r="D623" s="51" t="s">
        <v>246</v>
      </c>
      <c r="E623" s="69">
        <v>20.7</v>
      </c>
      <c r="F623" s="58" t="str">
        <f t="shared" si="2"/>
        <v/>
      </c>
      <c r="G623" s="58" t="str">
        <f t="shared" si="3"/>
        <v/>
      </c>
      <c r="H623" s="51" t="s">
        <v>200</v>
      </c>
    </row>
    <row r="624" spans="3:8" hidden="1" x14ac:dyDescent="0.15">
      <c r="C624" s="42">
        <v>42320</v>
      </c>
      <c r="D624" s="51" t="s">
        <v>247</v>
      </c>
      <c r="E624" s="69">
        <v>31.3</v>
      </c>
      <c r="F624" s="58" t="str">
        <f t="shared" si="2"/>
        <v/>
      </c>
      <c r="G624" s="58" t="str">
        <f t="shared" si="3"/>
        <v/>
      </c>
      <c r="H624" s="51" t="s">
        <v>200</v>
      </c>
    </row>
    <row r="625" spans="3:8" hidden="1" x14ac:dyDescent="0.15">
      <c r="C625" s="42">
        <v>42320</v>
      </c>
      <c r="D625" s="51" t="s">
        <v>248</v>
      </c>
      <c r="E625" s="69">
        <v>23.8</v>
      </c>
      <c r="F625" s="58" t="str">
        <f t="shared" si="2"/>
        <v/>
      </c>
      <c r="G625" s="58" t="str">
        <f t="shared" si="3"/>
        <v/>
      </c>
      <c r="H625" s="51" t="s">
        <v>200</v>
      </c>
    </row>
    <row r="626" spans="3:8" x14ac:dyDescent="0.15">
      <c r="C626" s="42">
        <v>42320</v>
      </c>
      <c r="D626" s="29" t="s">
        <v>258</v>
      </c>
      <c r="E626" s="69">
        <v>29</v>
      </c>
      <c r="F626" s="58">
        <f t="shared" si="2"/>
        <v>100</v>
      </c>
      <c r="G626" s="58">
        <f t="shared" si="3"/>
        <v>200</v>
      </c>
      <c r="H626" s="51" t="s">
        <v>261</v>
      </c>
    </row>
    <row r="627" spans="3:8" x14ac:dyDescent="0.15">
      <c r="C627" s="42">
        <v>42320</v>
      </c>
      <c r="D627" s="29" t="s">
        <v>253</v>
      </c>
      <c r="E627" s="69">
        <v>22.7</v>
      </c>
      <c r="F627" s="58">
        <f t="shared" si="2"/>
        <v>100</v>
      </c>
      <c r="G627" s="58">
        <f t="shared" si="3"/>
        <v>200</v>
      </c>
      <c r="H627" s="51" t="s">
        <v>200</v>
      </c>
    </row>
    <row r="628" spans="3:8" x14ac:dyDescent="0.15">
      <c r="C628" s="42">
        <v>42327</v>
      </c>
      <c r="D628" s="29" t="s">
        <v>256</v>
      </c>
      <c r="E628" s="69">
        <v>52.8</v>
      </c>
      <c r="F628" s="58">
        <f t="shared" si="2"/>
        <v>100</v>
      </c>
      <c r="G628" s="58">
        <f t="shared" si="3"/>
        <v>200</v>
      </c>
      <c r="H628" s="51" t="s">
        <v>261</v>
      </c>
    </row>
    <row r="629" spans="3:8" hidden="1" x14ac:dyDescent="0.15">
      <c r="C629" s="42">
        <v>42327</v>
      </c>
      <c r="D629" s="29" t="s">
        <v>249</v>
      </c>
      <c r="E629" s="69">
        <v>24.4</v>
      </c>
      <c r="F629" s="58" t="str">
        <f t="shared" si="2"/>
        <v/>
      </c>
      <c r="G629" s="58" t="str">
        <f t="shared" si="3"/>
        <v/>
      </c>
      <c r="H629" s="51" t="s">
        <v>200</v>
      </c>
    </row>
    <row r="630" spans="3:8" hidden="1" x14ac:dyDescent="0.15">
      <c r="C630" s="42">
        <v>42327</v>
      </c>
      <c r="D630" s="29" t="s">
        <v>250</v>
      </c>
      <c r="E630" s="69">
        <v>18.2</v>
      </c>
      <c r="F630" s="58" t="str">
        <f t="shared" si="2"/>
        <v/>
      </c>
      <c r="G630" s="58" t="str">
        <f t="shared" si="3"/>
        <v/>
      </c>
      <c r="H630" s="51" t="s">
        <v>200</v>
      </c>
    </row>
    <row r="631" spans="3:8" x14ac:dyDescent="0.15">
      <c r="C631" s="42">
        <v>42327</v>
      </c>
      <c r="D631" s="29" t="s">
        <v>254</v>
      </c>
      <c r="E631" s="69">
        <v>18.5</v>
      </c>
      <c r="F631" s="58">
        <f t="shared" si="2"/>
        <v>100</v>
      </c>
      <c r="G631" s="58">
        <f t="shared" si="3"/>
        <v>200</v>
      </c>
      <c r="H631" s="51" t="s">
        <v>261</v>
      </c>
    </row>
    <row r="632" spans="3:8" x14ac:dyDescent="0.15">
      <c r="C632" s="42">
        <v>42327</v>
      </c>
      <c r="D632" s="29" t="s">
        <v>260</v>
      </c>
      <c r="E632" s="69">
        <v>18.7</v>
      </c>
      <c r="F632" s="58">
        <f t="shared" si="2"/>
        <v>100</v>
      </c>
      <c r="G632" s="58">
        <f t="shared" si="3"/>
        <v>200</v>
      </c>
      <c r="H632" s="51" t="s">
        <v>261</v>
      </c>
    </row>
    <row r="633" spans="3:8" x14ac:dyDescent="0.15">
      <c r="C633" s="42">
        <v>42327</v>
      </c>
      <c r="D633" s="29" t="s">
        <v>258</v>
      </c>
      <c r="E633" s="69">
        <v>18.899999999999999</v>
      </c>
      <c r="F633" s="58">
        <f t="shared" si="2"/>
        <v>100</v>
      </c>
      <c r="G633" s="58">
        <f t="shared" si="3"/>
        <v>200</v>
      </c>
      <c r="H633" s="51" t="s">
        <v>261</v>
      </c>
    </row>
    <row r="634" spans="3:8" x14ac:dyDescent="0.15">
      <c r="C634" s="42">
        <v>42334</v>
      </c>
      <c r="D634" s="29" t="s">
        <v>259</v>
      </c>
      <c r="E634" s="69">
        <v>39.700000000000003</v>
      </c>
      <c r="F634" s="58">
        <f t="shared" si="2"/>
        <v>100</v>
      </c>
      <c r="G634" s="58">
        <f t="shared" si="3"/>
        <v>200</v>
      </c>
      <c r="H634" s="51" t="s">
        <v>261</v>
      </c>
    </row>
    <row r="635" spans="3:8" x14ac:dyDescent="0.15">
      <c r="C635" s="42">
        <v>42334</v>
      </c>
      <c r="D635" s="29" t="s">
        <v>255</v>
      </c>
      <c r="E635" s="69">
        <v>26</v>
      </c>
      <c r="F635" s="58">
        <f t="shared" si="2"/>
        <v>100</v>
      </c>
      <c r="G635" s="58">
        <f t="shared" si="3"/>
        <v>200</v>
      </c>
      <c r="H635" s="51" t="s">
        <v>261</v>
      </c>
    </row>
    <row r="636" spans="3:8" x14ac:dyDescent="0.15">
      <c r="C636" s="42">
        <v>42334</v>
      </c>
      <c r="D636" s="29" t="s">
        <v>257</v>
      </c>
      <c r="E636" s="69">
        <v>25.8</v>
      </c>
      <c r="F636" s="58">
        <f t="shared" ref="F636:F699" si="4">IF(OR(D636="",D636="Lab1",D636="Lab2",D636="Lab3",D636="Lab4",D636="Lab5",D636="Lab6",D636="Lab7",D636="Lab8",D636="Lab9",D636="Lab10"),"",100)</f>
        <v>100</v>
      </c>
      <c r="G636" s="58">
        <f t="shared" ref="G636:G699" si="5">IF(OR(D636="",D636="Lab1",D636="Lab2",D636="Lab3",D636="Lab4",D636="Lab5",D636="Lab6",D636="Lab7",D636="Lab8",D636="Lab9",D636="Lab10"),"",200)</f>
        <v>200</v>
      </c>
      <c r="H636" s="51" t="s">
        <v>261</v>
      </c>
    </row>
    <row r="637" spans="3:8" hidden="1" x14ac:dyDescent="0.15">
      <c r="C637" s="42">
        <v>42334</v>
      </c>
      <c r="D637" s="29" t="s">
        <v>246</v>
      </c>
      <c r="E637" s="69">
        <v>17.5</v>
      </c>
      <c r="F637" s="58" t="str">
        <f t="shared" si="4"/>
        <v/>
      </c>
      <c r="G637" s="58" t="str">
        <f t="shared" si="5"/>
        <v/>
      </c>
      <c r="H637" s="51" t="s">
        <v>200</v>
      </c>
    </row>
    <row r="638" spans="3:8" hidden="1" x14ac:dyDescent="0.15">
      <c r="C638" s="42">
        <v>42334</v>
      </c>
      <c r="D638" s="29" t="s">
        <v>247</v>
      </c>
      <c r="E638" s="69">
        <v>33.200000000000003</v>
      </c>
      <c r="F638" s="58" t="str">
        <f t="shared" si="4"/>
        <v/>
      </c>
      <c r="G638" s="58" t="str">
        <f t="shared" si="5"/>
        <v/>
      </c>
      <c r="H638" s="51" t="s">
        <v>200</v>
      </c>
    </row>
    <row r="639" spans="3:8" hidden="1" x14ac:dyDescent="0.15">
      <c r="C639" s="42">
        <v>42334</v>
      </c>
      <c r="D639" s="29" t="s">
        <v>248</v>
      </c>
      <c r="E639" s="69">
        <v>19.100000000000001</v>
      </c>
      <c r="F639" s="38" t="str">
        <f t="shared" si="4"/>
        <v/>
      </c>
      <c r="G639" s="38" t="str">
        <f t="shared" si="5"/>
        <v/>
      </c>
      <c r="H639" s="51" t="s">
        <v>200</v>
      </c>
    </row>
    <row r="640" spans="3:8" x14ac:dyDescent="0.15">
      <c r="C640" s="42">
        <v>42334</v>
      </c>
      <c r="D640" s="29" t="s">
        <v>258</v>
      </c>
      <c r="E640" s="69">
        <v>18.399999999999999</v>
      </c>
      <c r="F640" s="38">
        <f t="shared" si="4"/>
        <v>100</v>
      </c>
      <c r="G640" s="38">
        <f t="shared" si="5"/>
        <v>200</v>
      </c>
      <c r="H640" s="51" t="s">
        <v>261</v>
      </c>
    </row>
    <row r="641" spans="3:8" x14ac:dyDescent="0.15">
      <c r="C641" s="42">
        <v>42334</v>
      </c>
      <c r="D641" s="29" t="s">
        <v>245</v>
      </c>
      <c r="E641" s="69">
        <v>21.1</v>
      </c>
      <c r="F641" s="38">
        <f t="shared" si="4"/>
        <v>100</v>
      </c>
      <c r="G641" s="38">
        <f t="shared" si="5"/>
        <v>200</v>
      </c>
      <c r="H641" s="51" t="s">
        <v>200</v>
      </c>
    </row>
    <row r="642" spans="3:8" x14ac:dyDescent="0.15">
      <c r="C642" s="42">
        <v>42339</v>
      </c>
      <c r="D642" s="29" t="s">
        <v>277</v>
      </c>
      <c r="E642" s="69">
        <v>45.8</v>
      </c>
      <c r="F642" s="38">
        <f t="shared" si="4"/>
        <v>100</v>
      </c>
      <c r="G642" s="38">
        <f t="shared" si="5"/>
        <v>200</v>
      </c>
      <c r="H642" s="51" t="s">
        <v>291</v>
      </c>
    </row>
    <row r="643" spans="3:8" x14ac:dyDescent="0.15">
      <c r="C643" s="42">
        <v>42339</v>
      </c>
      <c r="D643" s="29" t="s">
        <v>276</v>
      </c>
      <c r="E643" s="69">
        <v>19.2</v>
      </c>
      <c r="F643" s="38">
        <f t="shared" si="4"/>
        <v>100</v>
      </c>
      <c r="G643" s="38">
        <f t="shared" si="5"/>
        <v>200</v>
      </c>
      <c r="H643" s="51" t="s">
        <v>291</v>
      </c>
    </row>
    <row r="644" spans="3:8" x14ac:dyDescent="0.15">
      <c r="C644" s="42">
        <v>42339</v>
      </c>
      <c r="D644" s="29" t="s">
        <v>282</v>
      </c>
      <c r="E644" s="69">
        <v>28.2</v>
      </c>
      <c r="F644" s="38">
        <f t="shared" si="4"/>
        <v>100</v>
      </c>
      <c r="G644" s="38">
        <f t="shared" si="5"/>
        <v>200</v>
      </c>
      <c r="H644" s="51" t="s">
        <v>291</v>
      </c>
    </row>
    <row r="645" spans="3:8" x14ac:dyDescent="0.15">
      <c r="C645" s="42">
        <v>42340</v>
      </c>
      <c r="D645" s="29" t="s">
        <v>278</v>
      </c>
      <c r="E645" s="69">
        <v>38.6</v>
      </c>
      <c r="F645" s="38">
        <f t="shared" si="4"/>
        <v>100</v>
      </c>
      <c r="G645" s="38">
        <f t="shared" si="5"/>
        <v>200</v>
      </c>
      <c r="H645" s="51" t="s">
        <v>198</v>
      </c>
    </row>
    <row r="646" spans="3:8" hidden="1" x14ac:dyDescent="0.15">
      <c r="C646" s="42">
        <v>42340</v>
      </c>
      <c r="D646" s="29" t="s">
        <v>285</v>
      </c>
      <c r="E646" s="69">
        <v>22.8</v>
      </c>
      <c r="F646" s="38" t="str">
        <f t="shared" si="4"/>
        <v/>
      </c>
      <c r="G646" s="38" t="str">
        <f t="shared" si="5"/>
        <v/>
      </c>
      <c r="H646" s="51" t="s">
        <v>291</v>
      </c>
    </row>
    <row r="647" spans="3:8" hidden="1" x14ac:dyDescent="0.15">
      <c r="C647" s="42">
        <v>42340</v>
      </c>
      <c r="D647" s="29" t="s">
        <v>286</v>
      </c>
      <c r="E647" s="69">
        <v>15.4</v>
      </c>
      <c r="F647" s="38" t="str">
        <f t="shared" si="4"/>
        <v/>
      </c>
      <c r="G647" s="38" t="str">
        <f t="shared" si="5"/>
        <v/>
      </c>
      <c r="H647" s="51" t="s">
        <v>291</v>
      </c>
    </row>
    <row r="648" spans="3:8" x14ac:dyDescent="0.15">
      <c r="C648" s="42">
        <v>42340</v>
      </c>
      <c r="D648" s="29" t="s">
        <v>276</v>
      </c>
      <c r="E648" s="69">
        <v>21.4</v>
      </c>
      <c r="F648" s="38">
        <f t="shared" si="4"/>
        <v>100</v>
      </c>
      <c r="G648" s="38">
        <f t="shared" si="5"/>
        <v>200</v>
      </c>
      <c r="H648" s="51" t="s">
        <v>198</v>
      </c>
    </row>
    <row r="649" spans="3:8" x14ac:dyDescent="0.15">
      <c r="C649" s="42">
        <v>42340</v>
      </c>
      <c r="D649" s="29" t="s">
        <v>281</v>
      </c>
      <c r="E649" s="69">
        <v>19.100000000000001</v>
      </c>
      <c r="F649" s="38">
        <f t="shared" si="4"/>
        <v>100</v>
      </c>
      <c r="G649" s="38">
        <f t="shared" si="5"/>
        <v>200</v>
      </c>
      <c r="H649" s="51" t="s">
        <v>198</v>
      </c>
    </row>
    <row r="650" spans="3:8" x14ac:dyDescent="0.15">
      <c r="C650" s="42">
        <v>42340</v>
      </c>
      <c r="D650" s="29" t="s">
        <v>282</v>
      </c>
      <c r="E650" s="69">
        <v>18.899999999999999</v>
      </c>
      <c r="F650" s="38">
        <f t="shared" si="4"/>
        <v>100</v>
      </c>
      <c r="G650" s="38">
        <f t="shared" si="5"/>
        <v>200</v>
      </c>
      <c r="H650" s="51" t="s">
        <v>198</v>
      </c>
    </row>
    <row r="651" spans="3:8" x14ac:dyDescent="0.15">
      <c r="C651" s="42">
        <v>42348</v>
      </c>
      <c r="D651" s="29" t="s">
        <v>280</v>
      </c>
      <c r="E651" s="69">
        <v>26.3</v>
      </c>
      <c r="F651" s="38">
        <f t="shared" si="4"/>
        <v>100</v>
      </c>
      <c r="G651" s="38">
        <f t="shared" si="5"/>
        <v>200</v>
      </c>
      <c r="H651" s="51" t="s">
        <v>198</v>
      </c>
    </row>
    <row r="652" spans="3:8" x14ac:dyDescent="0.15">
      <c r="C652" s="42">
        <v>42348</v>
      </c>
      <c r="D652" s="29" t="s">
        <v>277</v>
      </c>
      <c r="E652" s="69">
        <v>19.3</v>
      </c>
      <c r="F652" s="38">
        <f t="shared" si="4"/>
        <v>100</v>
      </c>
      <c r="G652" s="38">
        <f t="shared" si="5"/>
        <v>200</v>
      </c>
      <c r="H652" s="51" t="s">
        <v>198</v>
      </c>
    </row>
    <row r="653" spans="3:8" x14ac:dyDescent="0.15">
      <c r="C653" s="42">
        <v>42348</v>
      </c>
      <c r="D653" s="29" t="s">
        <v>279</v>
      </c>
      <c r="E653" s="69">
        <v>21.9</v>
      </c>
      <c r="F653" s="38">
        <f t="shared" si="4"/>
        <v>100</v>
      </c>
      <c r="G653" s="38">
        <f t="shared" si="5"/>
        <v>200</v>
      </c>
      <c r="H653" s="51" t="s">
        <v>198</v>
      </c>
    </row>
    <row r="654" spans="3:8" hidden="1" x14ac:dyDescent="0.15">
      <c r="C654" s="42">
        <v>42348</v>
      </c>
      <c r="D654" s="29" t="s">
        <v>287</v>
      </c>
      <c r="E654" s="69">
        <v>22.8</v>
      </c>
      <c r="F654" s="38" t="str">
        <f t="shared" si="4"/>
        <v/>
      </c>
      <c r="G654" s="38" t="str">
        <f t="shared" si="5"/>
        <v/>
      </c>
      <c r="H654" s="51" t="s">
        <v>291</v>
      </c>
    </row>
    <row r="655" spans="3:8" hidden="1" x14ac:dyDescent="0.15">
      <c r="C655" s="42">
        <v>42348</v>
      </c>
      <c r="D655" s="29" t="s">
        <v>288</v>
      </c>
      <c r="E655" s="69">
        <v>22.6</v>
      </c>
      <c r="F655" s="38" t="str">
        <f t="shared" si="4"/>
        <v/>
      </c>
      <c r="G655" s="38" t="str">
        <f t="shared" si="5"/>
        <v/>
      </c>
      <c r="H655" s="51" t="s">
        <v>291</v>
      </c>
    </row>
    <row r="656" spans="3:8" hidden="1" x14ac:dyDescent="0.15">
      <c r="C656" s="42">
        <v>42348</v>
      </c>
      <c r="D656" s="29" t="s">
        <v>289</v>
      </c>
      <c r="E656" s="69">
        <v>21.9</v>
      </c>
      <c r="F656" s="38" t="str">
        <f t="shared" si="4"/>
        <v/>
      </c>
      <c r="G656" s="38" t="str">
        <f t="shared" si="5"/>
        <v/>
      </c>
      <c r="H656" s="51" t="s">
        <v>291</v>
      </c>
    </row>
    <row r="657" spans="3:8" x14ac:dyDescent="0.15">
      <c r="C657" s="42">
        <v>42348</v>
      </c>
      <c r="D657" s="29" t="s">
        <v>282</v>
      </c>
      <c r="E657" s="69">
        <v>55.7</v>
      </c>
      <c r="F657" s="38">
        <f t="shared" si="4"/>
        <v>100</v>
      </c>
      <c r="G657" s="38">
        <f t="shared" si="5"/>
        <v>200</v>
      </c>
      <c r="H657" s="51" t="s">
        <v>198</v>
      </c>
    </row>
    <row r="658" spans="3:8" x14ac:dyDescent="0.15">
      <c r="C658" s="42">
        <v>42348</v>
      </c>
      <c r="D658" s="29" t="s">
        <v>290</v>
      </c>
      <c r="E658" s="69">
        <v>45.6</v>
      </c>
      <c r="F658" s="38">
        <f t="shared" si="4"/>
        <v>100</v>
      </c>
      <c r="G658" s="38">
        <f t="shared" si="5"/>
        <v>200</v>
      </c>
      <c r="H658" s="51" t="s">
        <v>291</v>
      </c>
    </row>
    <row r="659" spans="3:8" x14ac:dyDescent="0.15">
      <c r="C659" s="42">
        <v>42352</v>
      </c>
      <c r="D659" s="29" t="s">
        <v>290</v>
      </c>
      <c r="E659" s="69">
        <v>27.2</v>
      </c>
      <c r="F659" s="38">
        <f t="shared" si="4"/>
        <v>100</v>
      </c>
      <c r="G659" s="38">
        <f t="shared" si="5"/>
        <v>200</v>
      </c>
      <c r="H659" s="51" t="s">
        <v>292</v>
      </c>
    </row>
    <row r="660" spans="3:8" x14ac:dyDescent="0.15">
      <c r="C660" s="42">
        <v>42355</v>
      </c>
      <c r="D660" s="29" t="s">
        <v>278</v>
      </c>
      <c r="E660" s="69">
        <v>15.9</v>
      </c>
      <c r="F660" s="38">
        <f t="shared" si="4"/>
        <v>100</v>
      </c>
      <c r="G660" s="38">
        <f t="shared" si="5"/>
        <v>200</v>
      </c>
      <c r="H660" s="51" t="s">
        <v>198</v>
      </c>
    </row>
    <row r="661" spans="3:8" hidden="1" x14ac:dyDescent="0.15">
      <c r="C661" s="42">
        <v>42355</v>
      </c>
      <c r="D661" s="29" t="s">
        <v>285</v>
      </c>
      <c r="E661" s="69">
        <v>22.4</v>
      </c>
      <c r="F661" s="38" t="str">
        <f t="shared" si="4"/>
        <v/>
      </c>
      <c r="G661" s="38" t="str">
        <f t="shared" si="5"/>
        <v/>
      </c>
      <c r="H661" s="51" t="s">
        <v>291</v>
      </c>
    </row>
    <row r="662" spans="3:8" hidden="1" x14ac:dyDescent="0.15">
      <c r="C662" s="42">
        <v>42355</v>
      </c>
      <c r="D662" s="29" t="s">
        <v>286</v>
      </c>
      <c r="E662" s="69">
        <v>11.6</v>
      </c>
      <c r="F662" s="38" t="str">
        <f t="shared" si="4"/>
        <v/>
      </c>
      <c r="G662" s="38" t="str">
        <f t="shared" si="5"/>
        <v/>
      </c>
      <c r="H662" s="51" t="s">
        <v>291</v>
      </c>
    </row>
    <row r="663" spans="3:8" x14ac:dyDescent="0.15">
      <c r="C663" s="42">
        <v>42355</v>
      </c>
      <c r="D663" s="29" t="s">
        <v>276</v>
      </c>
      <c r="E663" s="69">
        <v>13.4</v>
      </c>
      <c r="F663" s="38">
        <f t="shared" si="4"/>
        <v>100</v>
      </c>
      <c r="G663" s="38">
        <f t="shared" si="5"/>
        <v>200</v>
      </c>
      <c r="H663" s="51" t="s">
        <v>198</v>
      </c>
    </row>
    <row r="664" spans="3:8" x14ac:dyDescent="0.15">
      <c r="C664" s="42">
        <v>42355</v>
      </c>
      <c r="D664" s="29" t="s">
        <v>281</v>
      </c>
      <c r="E664" s="69">
        <v>11.9</v>
      </c>
      <c r="F664" s="38">
        <f t="shared" si="4"/>
        <v>100</v>
      </c>
      <c r="G664" s="38">
        <f t="shared" si="5"/>
        <v>200</v>
      </c>
      <c r="H664" s="51" t="s">
        <v>198</v>
      </c>
    </row>
    <row r="665" spans="3:8" x14ac:dyDescent="0.15">
      <c r="C665" s="42">
        <v>42355</v>
      </c>
      <c r="D665" s="29" t="s">
        <v>282</v>
      </c>
      <c r="E665" s="69">
        <v>11.6</v>
      </c>
      <c r="F665" s="38">
        <f t="shared" si="4"/>
        <v>100</v>
      </c>
      <c r="G665" s="38">
        <f t="shared" si="5"/>
        <v>200</v>
      </c>
      <c r="H665" s="51" t="s">
        <v>198</v>
      </c>
    </row>
    <row r="666" spans="3:8" x14ac:dyDescent="0.15">
      <c r="C666" s="42">
        <v>42362</v>
      </c>
      <c r="D666" s="29" t="s">
        <v>280</v>
      </c>
      <c r="E666" s="69">
        <v>25.5</v>
      </c>
      <c r="F666" s="38">
        <f t="shared" si="4"/>
        <v>100</v>
      </c>
      <c r="G666" s="38">
        <f t="shared" si="5"/>
        <v>200</v>
      </c>
      <c r="H666" s="51" t="s">
        <v>198</v>
      </c>
    </row>
    <row r="667" spans="3:8" x14ac:dyDescent="0.15">
      <c r="C667" s="42">
        <v>42362</v>
      </c>
      <c r="D667" s="29" t="s">
        <v>277</v>
      </c>
      <c r="E667" s="69">
        <v>14.6</v>
      </c>
      <c r="F667" s="38">
        <f t="shared" si="4"/>
        <v>100</v>
      </c>
      <c r="G667" s="38">
        <f t="shared" si="5"/>
        <v>200</v>
      </c>
      <c r="H667" s="51" t="s">
        <v>198</v>
      </c>
    </row>
    <row r="668" spans="3:8" x14ac:dyDescent="0.15">
      <c r="C668" s="42">
        <v>42362</v>
      </c>
      <c r="D668" s="29" t="s">
        <v>279</v>
      </c>
      <c r="E668" s="69">
        <v>22.2</v>
      </c>
      <c r="F668" s="38">
        <f t="shared" si="4"/>
        <v>100</v>
      </c>
      <c r="G668" s="38">
        <f t="shared" si="5"/>
        <v>200</v>
      </c>
      <c r="H668" s="51" t="s">
        <v>198</v>
      </c>
    </row>
    <row r="669" spans="3:8" hidden="1" x14ac:dyDescent="0.15">
      <c r="C669" s="42">
        <v>42362</v>
      </c>
      <c r="D669" s="29" t="s">
        <v>287</v>
      </c>
      <c r="E669" s="69">
        <v>7.82</v>
      </c>
      <c r="F669" s="38" t="str">
        <f t="shared" si="4"/>
        <v/>
      </c>
      <c r="G669" s="38" t="str">
        <f t="shared" si="5"/>
        <v/>
      </c>
      <c r="H669" s="51" t="s">
        <v>291</v>
      </c>
    </row>
    <row r="670" spans="3:8" hidden="1" x14ac:dyDescent="0.15">
      <c r="C670" s="42">
        <v>42362</v>
      </c>
      <c r="D670" s="29" t="s">
        <v>288</v>
      </c>
      <c r="E670" s="69">
        <v>17.600000000000001</v>
      </c>
      <c r="F670" s="38" t="str">
        <f t="shared" si="4"/>
        <v/>
      </c>
      <c r="G670" s="38" t="str">
        <f t="shared" si="5"/>
        <v/>
      </c>
      <c r="H670" s="51" t="s">
        <v>291</v>
      </c>
    </row>
    <row r="671" spans="3:8" hidden="1" x14ac:dyDescent="0.15">
      <c r="C671" s="42">
        <v>42362</v>
      </c>
      <c r="D671" s="29" t="s">
        <v>289</v>
      </c>
      <c r="E671" s="69">
        <v>30.7</v>
      </c>
      <c r="F671" s="38" t="str">
        <f t="shared" si="4"/>
        <v/>
      </c>
      <c r="G671" s="38" t="str">
        <f t="shared" si="5"/>
        <v/>
      </c>
      <c r="H671" s="51" t="s">
        <v>291</v>
      </c>
    </row>
    <row r="672" spans="3:8" x14ac:dyDescent="0.15">
      <c r="C672" s="42">
        <v>42362</v>
      </c>
      <c r="D672" s="29" t="s">
        <v>282</v>
      </c>
      <c r="E672" s="69">
        <v>22.4</v>
      </c>
      <c r="F672" s="38">
        <f t="shared" si="4"/>
        <v>100</v>
      </c>
      <c r="G672" s="38">
        <f t="shared" si="5"/>
        <v>200</v>
      </c>
      <c r="H672" s="51" t="s">
        <v>198</v>
      </c>
    </row>
    <row r="673" spans="3:8" x14ac:dyDescent="0.15">
      <c r="C673" s="42">
        <v>42362</v>
      </c>
      <c r="D673" s="29" t="s">
        <v>290</v>
      </c>
      <c r="E673" s="69">
        <v>34.9</v>
      </c>
      <c r="F673" s="38">
        <f t="shared" si="4"/>
        <v>100</v>
      </c>
      <c r="G673" s="38">
        <f t="shared" si="5"/>
        <v>200</v>
      </c>
      <c r="H673" s="51" t="s">
        <v>291</v>
      </c>
    </row>
    <row r="674" spans="3:8" x14ac:dyDescent="0.15">
      <c r="C674" s="42">
        <v>42368</v>
      </c>
      <c r="D674" s="29" t="s">
        <v>326</v>
      </c>
      <c r="E674" s="69">
        <v>11.4</v>
      </c>
      <c r="F674" s="60">
        <f t="shared" si="4"/>
        <v>100</v>
      </c>
      <c r="G674" s="60">
        <f t="shared" si="5"/>
        <v>200</v>
      </c>
      <c r="H674" s="51" t="s">
        <v>198</v>
      </c>
    </row>
    <row r="675" spans="3:8" hidden="1" x14ac:dyDescent="0.15">
      <c r="C675" s="42">
        <v>42368</v>
      </c>
      <c r="D675" s="29" t="s">
        <v>285</v>
      </c>
      <c r="E675" s="69">
        <v>24.9</v>
      </c>
      <c r="F675" s="60" t="str">
        <f t="shared" si="4"/>
        <v/>
      </c>
      <c r="G675" s="60" t="str">
        <f t="shared" si="5"/>
        <v/>
      </c>
      <c r="H675" s="51" t="s">
        <v>291</v>
      </c>
    </row>
    <row r="676" spans="3:8" hidden="1" x14ac:dyDescent="0.15">
      <c r="C676" s="42">
        <v>42368</v>
      </c>
      <c r="D676" s="29" t="s">
        <v>286</v>
      </c>
      <c r="E676" s="69">
        <v>16.2</v>
      </c>
      <c r="F676" s="60" t="str">
        <f t="shared" si="4"/>
        <v/>
      </c>
      <c r="G676" s="60" t="str">
        <f t="shared" si="5"/>
        <v/>
      </c>
      <c r="H676" s="51" t="s">
        <v>291</v>
      </c>
    </row>
    <row r="677" spans="3:8" x14ac:dyDescent="0.15">
      <c r="C677" s="42">
        <v>42368</v>
      </c>
      <c r="D677" s="51" t="s">
        <v>276</v>
      </c>
      <c r="E677" s="69">
        <v>13.8</v>
      </c>
      <c r="F677" s="60">
        <f t="shared" si="4"/>
        <v>100</v>
      </c>
      <c r="G677" s="60">
        <f t="shared" si="5"/>
        <v>200</v>
      </c>
      <c r="H677" s="51" t="s">
        <v>198</v>
      </c>
    </row>
    <row r="678" spans="3:8" x14ac:dyDescent="0.15">
      <c r="C678" s="42">
        <v>42368</v>
      </c>
      <c r="D678" s="51" t="s">
        <v>281</v>
      </c>
      <c r="E678" s="69">
        <v>12.8</v>
      </c>
      <c r="F678" s="60">
        <f t="shared" si="4"/>
        <v>100</v>
      </c>
      <c r="G678" s="60">
        <f t="shared" si="5"/>
        <v>200</v>
      </c>
      <c r="H678" s="51" t="s">
        <v>198</v>
      </c>
    </row>
    <row r="679" spans="3:8" x14ac:dyDescent="0.15">
      <c r="C679" s="42">
        <v>42368</v>
      </c>
      <c r="D679" s="29" t="s">
        <v>283</v>
      </c>
      <c r="E679" s="69">
        <v>20.399999999999999</v>
      </c>
      <c r="F679" s="60">
        <f t="shared" si="4"/>
        <v>100</v>
      </c>
      <c r="G679" s="60">
        <f t="shared" si="5"/>
        <v>200</v>
      </c>
      <c r="H679" s="24" t="s">
        <v>198</v>
      </c>
    </row>
    <row r="680" spans="3:8" x14ac:dyDescent="0.15">
      <c r="C680" s="42">
        <v>42376</v>
      </c>
      <c r="D680" s="51" t="s">
        <v>308</v>
      </c>
      <c r="E680" s="69">
        <v>12.1</v>
      </c>
      <c r="F680" s="60">
        <f t="shared" si="4"/>
        <v>100</v>
      </c>
      <c r="G680" s="60">
        <f t="shared" si="5"/>
        <v>200</v>
      </c>
      <c r="H680" s="51" t="s">
        <v>198</v>
      </c>
    </row>
    <row r="681" spans="3:8" x14ac:dyDescent="0.15">
      <c r="C681" s="42">
        <v>42376</v>
      </c>
      <c r="D681" s="51" t="s">
        <v>304</v>
      </c>
      <c r="E681" s="69">
        <v>12.3</v>
      </c>
      <c r="F681" s="60">
        <f t="shared" si="4"/>
        <v>100</v>
      </c>
      <c r="G681" s="60">
        <f t="shared" si="5"/>
        <v>200</v>
      </c>
      <c r="H681" s="51" t="s">
        <v>198</v>
      </c>
    </row>
    <row r="682" spans="3:8" x14ac:dyDescent="0.15">
      <c r="C682" s="42">
        <v>42376</v>
      </c>
      <c r="D682" s="51" t="s">
        <v>306</v>
      </c>
      <c r="E682" s="69">
        <v>13.6</v>
      </c>
      <c r="F682" s="60">
        <f t="shared" si="4"/>
        <v>100</v>
      </c>
      <c r="G682" s="60">
        <f t="shared" si="5"/>
        <v>200</v>
      </c>
      <c r="H682" s="51" t="s">
        <v>198</v>
      </c>
    </row>
    <row r="683" spans="3:8" hidden="1" x14ac:dyDescent="0.15">
      <c r="C683" s="42">
        <v>42376</v>
      </c>
      <c r="D683" s="51" t="s">
        <v>161</v>
      </c>
      <c r="E683" s="69">
        <v>8.5500000000000007</v>
      </c>
      <c r="F683" s="60" t="str">
        <f t="shared" si="4"/>
        <v/>
      </c>
      <c r="G683" s="60" t="str">
        <f t="shared" si="5"/>
        <v/>
      </c>
      <c r="H683" s="51" t="s">
        <v>200</v>
      </c>
    </row>
    <row r="684" spans="3:8" hidden="1" x14ac:dyDescent="0.15">
      <c r="C684" s="42">
        <v>42376</v>
      </c>
      <c r="D684" s="51" t="s">
        <v>162</v>
      </c>
      <c r="E684" s="69">
        <v>19.600000000000001</v>
      </c>
      <c r="F684" s="60" t="str">
        <f t="shared" si="4"/>
        <v/>
      </c>
      <c r="G684" s="60" t="str">
        <f t="shared" si="5"/>
        <v/>
      </c>
      <c r="H684" s="51" t="s">
        <v>200</v>
      </c>
    </row>
    <row r="685" spans="3:8" hidden="1" x14ac:dyDescent="0.15">
      <c r="C685" s="42">
        <v>42376</v>
      </c>
      <c r="D685" s="51" t="s">
        <v>170</v>
      </c>
      <c r="E685" s="69">
        <v>11.1</v>
      </c>
      <c r="F685" s="60" t="str">
        <f t="shared" si="4"/>
        <v/>
      </c>
      <c r="G685" s="60" t="str">
        <f t="shared" si="5"/>
        <v/>
      </c>
      <c r="H685" s="51" t="s">
        <v>200</v>
      </c>
    </row>
    <row r="686" spans="3:8" x14ac:dyDescent="0.15">
      <c r="C686" s="42">
        <v>42376</v>
      </c>
      <c r="D686" s="51" t="s">
        <v>307</v>
      </c>
      <c r="E686" s="69">
        <v>19.8</v>
      </c>
      <c r="F686" s="60">
        <f t="shared" si="4"/>
        <v>100</v>
      </c>
      <c r="G686" s="60">
        <f t="shared" si="5"/>
        <v>200</v>
      </c>
      <c r="H686" s="51" t="s">
        <v>198</v>
      </c>
    </row>
    <row r="687" spans="3:8" x14ac:dyDescent="0.15">
      <c r="C687" s="42">
        <v>42376</v>
      </c>
      <c r="D687" s="51" t="s">
        <v>153</v>
      </c>
      <c r="E687" s="69">
        <v>23.2</v>
      </c>
      <c r="F687" s="60">
        <f t="shared" si="4"/>
        <v>100</v>
      </c>
      <c r="G687" s="60">
        <f t="shared" si="5"/>
        <v>200</v>
      </c>
      <c r="H687" s="51" t="s">
        <v>200</v>
      </c>
    </row>
    <row r="688" spans="3:8" x14ac:dyDescent="0.15">
      <c r="C688" s="42">
        <v>42383</v>
      </c>
      <c r="D688" s="51" t="s">
        <v>305</v>
      </c>
      <c r="E688" s="69">
        <v>8.51</v>
      </c>
      <c r="F688" s="60">
        <f t="shared" si="4"/>
        <v>100</v>
      </c>
      <c r="G688" s="60">
        <f t="shared" si="5"/>
        <v>200</v>
      </c>
      <c r="H688" s="51" t="s">
        <v>198</v>
      </c>
    </row>
    <row r="689" spans="3:8" hidden="1" x14ac:dyDescent="0.15">
      <c r="C689" s="42">
        <v>42383</v>
      </c>
      <c r="D689" s="51" t="s">
        <v>183</v>
      </c>
      <c r="E689" s="69">
        <v>13.9</v>
      </c>
      <c r="F689" s="60" t="str">
        <f t="shared" si="4"/>
        <v/>
      </c>
      <c r="G689" s="60" t="str">
        <f t="shared" si="5"/>
        <v/>
      </c>
      <c r="H689" s="51" t="s">
        <v>200</v>
      </c>
    </row>
    <row r="690" spans="3:8" hidden="1" x14ac:dyDescent="0.15">
      <c r="C690" s="42">
        <v>42383</v>
      </c>
      <c r="D690" s="29" t="s">
        <v>169</v>
      </c>
      <c r="E690" s="69">
        <v>10.1</v>
      </c>
      <c r="F690" s="60" t="str">
        <f t="shared" si="4"/>
        <v/>
      </c>
      <c r="G690" s="60" t="str">
        <f t="shared" si="5"/>
        <v/>
      </c>
      <c r="H690" s="51" t="s">
        <v>200</v>
      </c>
    </row>
    <row r="691" spans="3:8" x14ac:dyDescent="0.15">
      <c r="C691" s="42">
        <v>42383</v>
      </c>
      <c r="D691" s="29" t="s">
        <v>303</v>
      </c>
      <c r="E691" s="69">
        <v>12.8</v>
      </c>
      <c r="F691" s="60">
        <f t="shared" si="4"/>
        <v>100</v>
      </c>
      <c r="G691" s="60">
        <f t="shared" si="5"/>
        <v>200</v>
      </c>
      <c r="H691" s="51" t="s">
        <v>198</v>
      </c>
    </row>
    <row r="692" spans="3:8" x14ac:dyDescent="0.15">
      <c r="C692" s="42">
        <v>42383</v>
      </c>
      <c r="D692" s="29" t="s">
        <v>309</v>
      </c>
      <c r="E692" s="69">
        <v>10.9</v>
      </c>
      <c r="F692" s="38">
        <f t="shared" si="4"/>
        <v>100</v>
      </c>
      <c r="G692" s="38">
        <f t="shared" si="5"/>
        <v>200</v>
      </c>
      <c r="H692" s="51" t="s">
        <v>198</v>
      </c>
    </row>
    <row r="693" spans="3:8" x14ac:dyDescent="0.15">
      <c r="C693" s="42">
        <v>42383</v>
      </c>
      <c r="D693" s="29" t="s">
        <v>307</v>
      </c>
      <c r="E693" s="69">
        <v>11.4</v>
      </c>
      <c r="F693" s="38">
        <f t="shared" si="4"/>
        <v>100</v>
      </c>
      <c r="G693" s="38">
        <f t="shared" si="5"/>
        <v>200</v>
      </c>
      <c r="H693" s="51" t="s">
        <v>198</v>
      </c>
    </row>
    <row r="694" spans="3:8" x14ac:dyDescent="0.15">
      <c r="C694" s="42">
        <v>42390</v>
      </c>
      <c r="D694" s="29" t="s">
        <v>308</v>
      </c>
      <c r="E694" s="69">
        <v>16.600000000000001</v>
      </c>
      <c r="F694" s="38">
        <f t="shared" si="4"/>
        <v>100</v>
      </c>
      <c r="G694" s="38">
        <f t="shared" si="5"/>
        <v>200</v>
      </c>
      <c r="H694" s="51" t="s">
        <v>198</v>
      </c>
    </row>
    <row r="695" spans="3:8" x14ac:dyDescent="0.15">
      <c r="C695" s="42">
        <v>42390</v>
      </c>
      <c r="D695" s="29" t="s">
        <v>304</v>
      </c>
      <c r="E695" s="69">
        <v>8.99</v>
      </c>
      <c r="F695" s="38">
        <f t="shared" si="4"/>
        <v>100</v>
      </c>
      <c r="G695" s="38">
        <f t="shared" si="5"/>
        <v>200</v>
      </c>
      <c r="H695" s="51" t="s">
        <v>198</v>
      </c>
    </row>
    <row r="696" spans="3:8" x14ac:dyDescent="0.15">
      <c r="C696" s="42">
        <v>42390</v>
      </c>
      <c r="D696" s="29" t="s">
        <v>306</v>
      </c>
      <c r="E696" s="69">
        <v>10.9</v>
      </c>
      <c r="F696" s="38">
        <f t="shared" si="4"/>
        <v>100</v>
      </c>
      <c r="G696" s="38">
        <f t="shared" si="5"/>
        <v>200</v>
      </c>
      <c r="H696" s="51" t="s">
        <v>198</v>
      </c>
    </row>
    <row r="697" spans="3:8" hidden="1" x14ac:dyDescent="0.15">
      <c r="C697" s="42">
        <v>42390</v>
      </c>
      <c r="D697" s="29" t="s">
        <v>161</v>
      </c>
      <c r="E697" s="69">
        <v>9.8800000000000008</v>
      </c>
      <c r="F697" s="38" t="str">
        <f t="shared" si="4"/>
        <v/>
      </c>
      <c r="G697" s="38" t="str">
        <f t="shared" si="5"/>
        <v/>
      </c>
      <c r="H697" s="51" t="s">
        <v>200</v>
      </c>
    </row>
    <row r="698" spans="3:8" hidden="1" x14ac:dyDescent="0.15">
      <c r="C698" s="42">
        <v>42390</v>
      </c>
      <c r="D698" s="29" t="s">
        <v>162</v>
      </c>
      <c r="E698" s="69">
        <v>13.1</v>
      </c>
      <c r="F698" s="38" t="str">
        <f t="shared" si="4"/>
        <v/>
      </c>
      <c r="G698" s="38" t="str">
        <f t="shared" si="5"/>
        <v/>
      </c>
      <c r="H698" s="51" t="s">
        <v>200</v>
      </c>
    </row>
    <row r="699" spans="3:8" hidden="1" x14ac:dyDescent="0.15">
      <c r="C699" s="42">
        <v>42390</v>
      </c>
      <c r="D699" s="29" t="s">
        <v>170</v>
      </c>
      <c r="E699" s="69">
        <v>13.6</v>
      </c>
      <c r="F699" s="38" t="str">
        <f t="shared" si="4"/>
        <v/>
      </c>
      <c r="G699" s="38" t="str">
        <f t="shared" si="5"/>
        <v/>
      </c>
      <c r="H699" s="51" t="s">
        <v>200</v>
      </c>
    </row>
    <row r="700" spans="3:8" x14ac:dyDescent="0.15">
      <c r="C700" s="42">
        <v>42390</v>
      </c>
      <c r="D700" s="29" t="s">
        <v>307</v>
      </c>
      <c r="E700" s="69">
        <v>11.8</v>
      </c>
      <c r="F700" s="38">
        <f t="shared" ref="F700:F763" si="6">IF(OR(D700="",D700="Lab1",D700="Lab2",D700="Lab3",D700="Lab4",D700="Lab5",D700="Lab6",D700="Lab7",D700="Lab8",D700="Lab9",D700="Lab10"),"",100)</f>
        <v>100</v>
      </c>
      <c r="G700" s="38">
        <f t="shared" ref="G700:G763" si="7">IF(OR(D700="",D700="Lab1",D700="Lab2",D700="Lab3",D700="Lab4",D700="Lab5",D700="Lab6",D700="Lab7",D700="Lab8",D700="Lab9",D700="Lab10"),"",200)</f>
        <v>200</v>
      </c>
      <c r="H700" s="51" t="s">
        <v>198</v>
      </c>
    </row>
    <row r="701" spans="3:8" x14ac:dyDescent="0.15">
      <c r="C701" s="42">
        <v>42390</v>
      </c>
      <c r="D701" s="29" t="s">
        <v>153</v>
      </c>
      <c r="E701" s="69">
        <v>8.94</v>
      </c>
      <c r="F701" s="38">
        <f t="shared" si="6"/>
        <v>100</v>
      </c>
      <c r="G701" s="38">
        <f t="shared" si="7"/>
        <v>200</v>
      </c>
      <c r="H701" s="51" t="s">
        <v>200</v>
      </c>
    </row>
    <row r="702" spans="3:8" x14ac:dyDescent="0.15">
      <c r="C702" s="42">
        <v>42397</v>
      </c>
      <c r="D702" s="29" t="s">
        <v>305</v>
      </c>
      <c r="E702" s="69">
        <v>25.3</v>
      </c>
      <c r="F702" s="38">
        <f t="shared" si="6"/>
        <v>100</v>
      </c>
      <c r="G702" s="38">
        <f t="shared" si="7"/>
        <v>200</v>
      </c>
      <c r="H702" s="51" t="s">
        <v>198</v>
      </c>
    </row>
    <row r="703" spans="3:8" hidden="1" x14ac:dyDescent="0.15">
      <c r="C703" s="42">
        <v>42397</v>
      </c>
      <c r="D703" s="29" t="s">
        <v>300</v>
      </c>
      <c r="E703" s="69">
        <v>14.1</v>
      </c>
      <c r="F703" s="38" t="str">
        <f t="shared" si="6"/>
        <v/>
      </c>
      <c r="G703" s="38" t="str">
        <f t="shared" si="7"/>
        <v/>
      </c>
      <c r="H703" s="51" t="s">
        <v>200</v>
      </c>
    </row>
    <row r="704" spans="3:8" hidden="1" x14ac:dyDescent="0.15">
      <c r="C704" s="42">
        <v>42397</v>
      </c>
      <c r="D704" s="29" t="s">
        <v>301</v>
      </c>
      <c r="E704" s="69">
        <v>7.49</v>
      </c>
      <c r="F704" s="38" t="str">
        <f t="shared" si="6"/>
        <v/>
      </c>
      <c r="G704" s="38" t="str">
        <f t="shared" si="7"/>
        <v/>
      </c>
      <c r="H704" s="51" t="s">
        <v>200</v>
      </c>
    </row>
    <row r="705" spans="3:8" x14ac:dyDescent="0.15">
      <c r="C705" s="42">
        <v>42397</v>
      </c>
      <c r="D705" s="29" t="s">
        <v>303</v>
      </c>
      <c r="E705" s="69">
        <v>14.4</v>
      </c>
      <c r="F705" s="38">
        <f t="shared" si="6"/>
        <v>100</v>
      </c>
      <c r="G705" s="38">
        <f t="shared" si="7"/>
        <v>200</v>
      </c>
      <c r="H705" s="51" t="s">
        <v>198</v>
      </c>
    </row>
    <row r="706" spans="3:8" x14ac:dyDescent="0.15">
      <c r="C706" s="42">
        <v>42397</v>
      </c>
      <c r="D706" s="29" t="s">
        <v>309</v>
      </c>
      <c r="E706" s="69">
        <v>18.899999999999999</v>
      </c>
      <c r="F706" s="38">
        <f t="shared" si="6"/>
        <v>100</v>
      </c>
      <c r="G706" s="38">
        <f t="shared" si="7"/>
        <v>200</v>
      </c>
      <c r="H706" s="51" t="s">
        <v>198</v>
      </c>
    </row>
    <row r="707" spans="3:8" x14ac:dyDescent="0.15">
      <c r="C707" s="42">
        <v>42397</v>
      </c>
      <c r="D707" s="29" t="s">
        <v>307</v>
      </c>
      <c r="E707" s="69">
        <v>19.8</v>
      </c>
      <c r="F707" s="38">
        <f t="shared" si="6"/>
        <v>100</v>
      </c>
      <c r="G707" s="38">
        <f t="shared" si="7"/>
        <v>200</v>
      </c>
      <c r="H707" s="51" t="s">
        <v>198</v>
      </c>
    </row>
    <row r="708" spans="3:8" x14ac:dyDescent="0.15">
      <c r="C708" s="42">
        <v>42404</v>
      </c>
      <c r="D708" s="29" t="s">
        <v>324</v>
      </c>
      <c r="E708" s="69">
        <v>12.2</v>
      </c>
      <c r="F708" s="38">
        <f t="shared" si="6"/>
        <v>100</v>
      </c>
      <c r="G708" s="38">
        <f t="shared" si="7"/>
        <v>200</v>
      </c>
      <c r="H708" s="24" t="s">
        <v>198</v>
      </c>
    </row>
    <row r="709" spans="3:8" x14ac:dyDescent="0.15">
      <c r="C709" s="42">
        <v>42404</v>
      </c>
      <c r="D709" s="51" t="s">
        <v>320</v>
      </c>
      <c r="E709" s="69">
        <v>12.3</v>
      </c>
      <c r="F709" s="61">
        <f t="shared" si="6"/>
        <v>100</v>
      </c>
      <c r="G709" s="61">
        <f t="shared" si="7"/>
        <v>200</v>
      </c>
      <c r="H709" s="51" t="s">
        <v>198</v>
      </c>
    </row>
    <row r="710" spans="3:8" x14ac:dyDescent="0.15">
      <c r="C710" s="42">
        <v>42404</v>
      </c>
      <c r="D710" s="51" t="s">
        <v>322</v>
      </c>
      <c r="E710" s="69">
        <v>10.8</v>
      </c>
      <c r="F710" s="61">
        <f t="shared" si="6"/>
        <v>100</v>
      </c>
      <c r="G710" s="61">
        <f t="shared" si="7"/>
        <v>200</v>
      </c>
      <c r="H710" s="51" t="s">
        <v>198</v>
      </c>
    </row>
    <row r="711" spans="3:8" hidden="1" x14ac:dyDescent="0.15">
      <c r="C711" s="42">
        <v>42404</v>
      </c>
      <c r="D711" s="51" t="s">
        <v>161</v>
      </c>
      <c r="E711" s="69">
        <v>9.9700000000000006</v>
      </c>
      <c r="F711" s="61" t="str">
        <f t="shared" si="6"/>
        <v/>
      </c>
      <c r="G711" s="61" t="str">
        <f t="shared" si="7"/>
        <v/>
      </c>
      <c r="H711" s="51" t="s">
        <v>200</v>
      </c>
    </row>
    <row r="712" spans="3:8" hidden="1" x14ac:dyDescent="0.15">
      <c r="C712" s="42">
        <v>42404</v>
      </c>
      <c r="D712" s="51" t="s">
        <v>162</v>
      </c>
      <c r="E712" s="69">
        <v>15.2</v>
      </c>
      <c r="F712" s="61" t="str">
        <f t="shared" si="6"/>
        <v/>
      </c>
      <c r="G712" s="61" t="str">
        <f t="shared" si="7"/>
        <v/>
      </c>
      <c r="H712" s="51" t="s">
        <v>200</v>
      </c>
    </row>
    <row r="713" spans="3:8" hidden="1" x14ac:dyDescent="0.15">
      <c r="C713" s="42">
        <v>42404</v>
      </c>
      <c r="D713" s="51" t="s">
        <v>170</v>
      </c>
      <c r="E713" s="69">
        <v>13.3</v>
      </c>
      <c r="F713" s="61" t="str">
        <f t="shared" si="6"/>
        <v/>
      </c>
      <c r="G713" s="61" t="str">
        <f t="shared" si="7"/>
        <v/>
      </c>
      <c r="H713" s="51" t="s">
        <v>200</v>
      </c>
    </row>
    <row r="714" spans="3:8" x14ac:dyDescent="0.15">
      <c r="C714" s="42">
        <v>42404</v>
      </c>
      <c r="D714" s="51" t="s">
        <v>323</v>
      </c>
      <c r="E714" s="69">
        <v>11.3</v>
      </c>
      <c r="F714" s="61">
        <f t="shared" si="6"/>
        <v>100</v>
      </c>
      <c r="G714" s="61">
        <f t="shared" si="7"/>
        <v>200</v>
      </c>
      <c r="H714" s="51" t="s">
        <v>198</v>
      </c>
    </row>
    <row r="715" spans="3:8" x14ac:dyDescent="0.15">
      <c r="C715" s="42">
        <v>42404</v>
      </c>
      <c r="D715" s="51" t="s">
        <v>312</v>
      </c>
      <c r="E715" s="69">
        <v>10.5</v>
      </c>
      <c r="F715" s="61">
        <f t="shared" si="6"/>
        <v>100</v>
      </c>
      <c r="G715" s="61">
        <f t="shared" si="7"/>
        <v>200</v>
      </c>
      <c r="H715" s="51" t="s">
        <v>200</v>
      </c>
    </row>
    <row r="716" spans="3:8" x14ac:dyDescent="0.15">
      <c r="C716" s="42">
        <v>42411</v>
      </c>
      <c r="D716" s="51" t="s">
        <v>321</v>
      </c>
      <c r="E716" s="69">
        <v>9.32</v>
      </c>
      <c r="F716" s="61">
        <f t="shared" si="6"/>
        <v>100</v>
      </c>
      <c r="G716" s="61">
        <f t="shared" si="7"/>
        <v>200</v>
      </c>
      <c r="H716" s="51" t="s">
        <v>198</v>
      </c>
    </row>
    <row r="717" spans="3:8" hidden="1" x14ac:dyDescent="0.15">
      <c r="C717" s="42">
        <v>42411</v>
      </c>
      <c r="D717" s="51" t="s">
        <v>183</v>
      </c>
      <c r="E717" s="69">
        <v>17.899999999999999</v>
      </c>
      <c r="F717" s="61" t="str">
        <f t="shared" si="6"/>
        <v/>
      </c>
      <c r="G717" s="61" t="str">
        <f t="shared" si="7"/>
        <v/>
      </c>
      <c r="H717" s="51" t="s">
        <v>200</v>
      </c>
    </row>
    <row r="718" spans="3:8" hidden="1" x14ac:dyDescent="0.15">
      <c r="C718" s="42">
        <v>42411</v>
      </c>
      <c r="D718" s="29" t="s">
        <v>169</v>
      </c>
      <c r="E718" s="69">
        <v>6</v>
      </c>
      <c r="F718" s="61" t="str">
        <f t="shared" si="6"/>
        <v/>
      </c>
      <c r="G718" s="61" t="str">
        <f t="shared" si="7"/>
        <v/>
      </c>
      <c r="H718" s="51" t="s">
        <v>200</v>
      </c>
    </row>
    <row r="719" spans="3:8" x14ac:dyDescent="0.15">
      <c r="C719" s="42">
        <v>42411</v>
      </c>
      <c r="D719" s="29" t="s">
        <v>325</v>
      </c>
      <c r="E719" s="69">
        <v>8.9600000000000009</v>
      </c>
      <c r="F719" s="61">
        <f t="shared" si="6"/>
        <v>100</v>
      </c>
      <c r="G719" s="61">
        <f t="shared" si="7"/>
        <v>200</v>
      </c>
      <c r="H719" s="51" t="s">
        <v>198</v>
      </c>
    </row>
    <row r="720" spans="3:8" x14ac:dyDescent="0.15">
      <c r="C720" s="42">
        <v>42418</v>
      </c>
      <c r="D720" s="29" t="s">
        <v>335</v>
      </c>
      <c r="E720" s="69">
        <v>16.100000000000001</v>
      </c>
      <c r="F720" s="61">
        <f t="shared" si="6"/>
        <v>100</v>
      </c>
      <c r="G720" s="61">
        <f t="shared" si="7"/>
        <v>200</v>
      </c>
      <c r="H720" s="51" t="s">
        <v>198</v>
      </c>
    </row>
    <row r="721" spans="3:8" x14ac:dyDescent="0.15">
      <c r="C721" s="42">
        <v>42418</v>
      </c>
      <c r="D721" s="29" t="s">
        <v>331</v>
      </c>
      <c r="E721" s="69">
        <v>11.7</v>
      </c>
      <c r="F721" s="61">
        <f t="shared" si="6"/>
        <v>100</v>
      </c>
      <c r="G721" s="61">
        <f t="shared" si="7"/>
        <v>200</v>
      </c>
      <c r="H721" s="51" t="s">
        <v>198</v>
      </c>
    </row>
    <row r="722" spans="3:8" x14ac:dyDescent="0.15">
      <c r="C722" s="42">
        <v>42418</v>
      </c>
      <c r="D722" s="29" t="s">
        <v>333</v>
      </c>
      <c r="E722" s="69">
        <v>41.3</v>
      </c>
      <c r="F722" s="61">
        <f t="shared" si="6"/>
        <v>100</v>
      </c>
      <c r="G722" s="61">
        <f t="shared" si="7"/>
        <v>200</v>
      </c>
      <c r="H722" s="51" t="s">
        <v>198</v>
      </c>
    </row>
    <row r="723" spans="3:8" hidden="1" x14ac:dyDescent="0.15">
      <c r="C723" s="42">
        <v>42418</v>
      </c>
      <c r="D723" s="29" t="s">
        <v>161</v>
      </c>
      <c r="E723" s="69">
        <v>9.25</v>
      </c>
      <c r="F723" s="61" t="str">
        <f t="shared" si="6"/>
        <v/>
      </c>
      <c r="G723" s="61" t="str">
        <f t="shared" si="7"/>
        <v/>
      </c>
      <c r="H723" s="51" t="s">
        <v>200</v>
      </c>
    </row>
    <row r="724" spans="3:8" hidden="1" x14ac:dyDescent="0.15">
      <c r="C724" s="42">
        <v>42418</v>
      </c>
      <c r="D724" s="29" t="s">
        <v>162</v>
      </c>
      <c r="E724" s="69">
        <v>14.1</v>
      </c>
      <c r="F724" s="38" t="str">
        <f t="shared" si="6"/>
        <v/>
      </c>
      <c r="G724" s="38" t="str">
        <f t="shared" si="7"/>
        <v/>
      </c>
      <c r="H724" s="51" t="s">
        <v>200</v>
      </c>
    </row>
    <row r="725" spans="3:8" hidden="1" x14ac:dyDescent="0.15">
      <c r="C725" s="42">
        <v>42418</v>
      </c>
      <c r="D725" s="29" t="s">
        <v>170</v>
      </c>
      <c r="E725" s="69">
        <v>12.3</v>
      </c>
      <c r="F725" s="38" t="str">
        <f t="shared" si="6"/>
        <v/>
      </c>
      <c r="G725" s="38" t="str">
        <f t="shared" si="7"/>
        <v/>
      </c>
      <c r="H725" s="51" t="s">
        <v>200</v>
      </c>
    </row>
    <row r="726" spans="3:8" x14ac:dyDescent="0.15">
      <c r="C726" s="42">
        <v>42418</v>
      </c>
      <c r="D726" s="29" t="s">
        <v>334</v>
      </c>
      <c r="E726" s="69">
        <v>23.4</v>
      </c>
      <c r="F726" s="38">
        <f t="shared" si="6"/>
        <v>100</v>
      </c>
      <c r="G726" s="38">
        <f t="shared" si="7"/>
        <v>200</v>
      </c>
      <c r="H726" s="51" t="s">
        <v>198</v>
      </c>
    </row>
    <row r="727" spans="3:8" x14ac:dyDescent="0.15">
      <c r="C727" s="42">
        <v>42418</v>
      </c>
      <c r="D727" s="29" t="s">
        <v>312</v>
      </c>
      <c r="E727" s="69">
        <v>33</v>
      </c>
      <c r="F727" s="38">
        <f t="shared" si="6"/>
        <v>100</v>
      </c>
      <c r="G727" s="38">
        <f t="shared" si="7"/>
        <v>200</v>
      </c>
      <c r="H727" s="51" t="s">
        <v>200</v>
      </c>
    </row>
    <row r="728" spans="3:8" x14ac:dyDescent="0.15">
      <c r="C728" s="42">
        <v>42425</v>
      </c>
      <c r="D728" s="29" t="s">
        <v>332</v>
      </c>
      <c r="E728" s="69">
        <v>11</v>
      </c>
      <c r="F728" s="38">
        <f t="shared" si="6"/>
        <v>100</v>
      </c>
      <c r="G728" s="38">
        <f t="shared" si="7"/>
        <v>200</v>
      </c>
      <c r="H728" s="51" t="s">
        <v>198</v>
      </c>
    </row>
    <row r="729" spans="3:8" x14ac:dyDescent="0.15">
      <c r="C729" s="42">
        <v>42425</v>
      </c>
      <c r="D729" s="29" t="s">
        <v>330</v>
      </c>
      <c r="E729" s="69">
        <v>10.199999999999999</v>
      </c>
      <c r="F729" s="38">
        <f t="shared" si="6"/>
        <v>100</v>
      </c>
      <c r="G729" s="38">
        <f t="shared" si="7"/>
        <v>200</v>
      </c>
      <c r="H729" s="51" t="s">
        <v>198</v>
      </c>
    </row>
    <row r="730" spans="3:8" x14ac:dyDescent="0.15">
      <c r="C730" s="42">
        <v>42425</v>
      </c>
      <c r="D730" s="29" t="s">
        <v>336</v>
      </c>
      <c r="E730" s="69">
        <v>12</v>
      </c>
      <c r="F730" s="38">
        <f t="shared" si="6"/>
        <v>100</v>
      </c>
      <c r="G730" s="38">
        <f t="shared" si="7"/>
        <v>200</v>
      </c>
      <c r="H730" s="51" t="s">
        <v>198</v>
      </c>
    </row>
    <row r="731" spans="3:8" x14ac:dyDescent="0.15">
      <c r="C731" s="42">
        <v>42425</v>
      </c>
      <c r="D731" s="29" t="s">
        <v>334</v>
      </c>
      <c r="E731" s="69">
        <v>11</v>
      </c>
      <c r="F731" s="38">
        <f t="shared" si="6"/>
        <v>100</v>
      </c>
      <c r="G731" s="38">
        <f t="shared" si="7"/>
        <v>200</v>
      </c>
      <c r="H731" s="51" t="s">
        <v>198</v>
      </c>
    </row>
    <row r="732" spans="3:8" x14ac:dyDescent="0.15">
      <c r="C732" s="44">
        <v>42432</v>
      </c>
      <c r="D732" s="32" t="s">
        <v>335</v>
      </c>
      <c r="E732" s="69">
        <v>12.9</v>
      </c>
      <c r="F732" s="62">
        <f t="shared" si="6"/>
        <v>100</v>
      </c>
      <c r="G732" s="62">
        <f t="shared" si="7"/>
        <v>200</v>
      </c>
      <c r="H732" s="51" t="s">
        <v>198</v>
      </c>
    </row>
    <row r="733" spans="3:8" x14ac:dyDescent="0.15">
      <c r="C733" s="44">
        <v>42432</v>
      </c>
      <c r="D733" s="32" t="s">
        <v>331</v>
      </c>
      <c r="E733" s="69">
        <v>11.7</v>
      </c>
      <c r="F733" s="62">
        <f t="shared" si="6"/>
        <v>100</v>
      </c>
      <c r="G733" s="62">
        <f t="shared" si="7"/>
        <v>200</v>
      </c>
      <c r="H733" s="51" t="s">
        <v>198</v>
      </c>
    </row>
    <row r="734" spans="3:8" x14ac:dyDescent="0.15">
      <c r="C734" s="44">
        <v>42432</v>
      </c>
      <c r="D734" s="32" t="s">
        <v>333</v>
      </c>
      <c r="E734" s="69">
        <v>11.1</v>
      </c>
      <c r="F734" s="62">
        <f t="shared" si="6"/>
        <v>100</v>
      </c>
      <c r="G734" s="62">
        <f t="shared" si="7"/>
        <v>200</v>
      </c>
      <c r="H734" s="51" t="s">
        <v>198</v>
      </c>
    </row>
    <row r="735" spans="3:8" hidden="1" x14ac:dyDescent="0.15">
      <c r="C735" s="42">
        <v>42432</v>
      </c>
      <c r="D735" s="51" t="s">
        <v>340</v>
      </c>
      <c r="E735" s="69">
        <v>8.3000000000000007</v>
      </c>
      <c r="F735" s="62" t="str">
        <f t="shared" si="6"/>
        <v/>
      </c>
      <c r="G735" s="62" t="str">
        <f t="shared" si="7"/>
        <v/>
      </c>
      <c r="H735" s="51" t="s">
        <v>200</v>
      </c>
    </row>
    <row r="736" spans="3:8" hidden="1" x14ac:dyDescent="0.15">
      <c r="C736" s="42">
        <v>42432</v>
      </c>
      <c r="D736" s="29" t="s">
        <v>341</v>
      </c>
      <c r="E736" s="69">
        <v>17.399999999999999</v>
      </c>
      <c r="F736" s="62" t="str">
        <f t="shared" si="6"/>
        <v/>
      </c>
      <c r="G736" s="62" t="str">
        <f t="shared" si="7"/>
        <v/>
      </c>
      <c r="H736" s="51" t="s">
        <v>200</v>
      </c>
    </row>
    <row r="737" spans="3:8" hidden="1" x14ac:dyDescent="0.15">
      <c r="C737" s="42">
        <v>42432</v>
      </c>
      <c r="D737" s="29" t="s">
        <v>342</v>
      </c>
      <c r="E737" s="69">
        <v>19.899999999999999</v>
      </c>
      <c r="F737" s="62" t="str">
        <f t="shared" si="6"/>
        <v/>
      </c>
      <c r="G737" s="62" t="str">
        <f t="shared" si="7"/>
        <v/>
      </c>
      <c r="H737" s="51" t="s">
        <v>200</v>
      </c>
    </row>
    <row r="738" spans="3:8" x14ac:dyDescent="0.15">
      <c r="C738" s="44">
        <v>42432</v>
      </c>
      <c r="D738" s="33" t="s">
        <v>334</v>
      </c>
      <c r="E738" s="69">
        <v>10.1</v>
      </c>
      <c r="F738" s="62">
        <f t="shared" si="6"/>
        <v>100</v>
      </c>
      <c r="G738" s="62">
        <f t="shared" si="7"/>
        <v>200</v>
      </c>
      <c r="H738" s="51" t="s">
        <v>198</v>
      </c>
    </row>
    <row r="739" spans="3:8" x14ac:dyDescent="0.15">
      <c r="C739" s="42">
        <v>42432</v>
      </c>
      <c r="D739" s="29" t="s">
        <v>339</v>
      </c>
      <c r="E739" s="69">
        <v>10.7</v>
      </c>
      <c r="F739" s="62">
        <f t="shared" si="6"/>
        <v>100</v>
      </c>
      <c r="G739" s="62">
        <f t="shared" si="7"/>
        <v>200</v>
      </c>
      <c r="H739" s="51" t="s">
        <v>200</v>
      </c>
    </row>
    <row r="740" spans="3:8" x14ac:dyDescent="0.15">
      <c r="C740" s="42">
        <v>42439</v>
      </c>
      <c r="D740" s="29" t="s">
        <v>332</v>
      </c>
      <c r="E740" s="69">
        <v>11.8</v>
      </c>
      <c r="F740" s="62">
        <f t="shared" si="6"/>
        <v>100</v>
      </c>
      <c r="G740" s="62">
        <f t="shared" si="7"/>
        <v>200</v>
      </c>
      <c r="H740" s="24" t="s">
        <v>198</v>
      </c>
    </row>
    <row r="741" spans="3:8" hidden="1" x14ac:dyDescent="0.15">
      <c r="C741" s="42">
        <v>42439</v>
      </c>
      <c r="D741" s="29" t="s">
        <v>343</v>
      </c>
      <c r="E741" s="69">
        <v>20.2</v>
      </c>
      <c r="F741" s="62" t="str">
        <f t="shared" si="6"/>
        <v/>
      </c>
      <c r="G741" s="62" t="str">
        <f t="shared" si="7"/>
        <v/>
      </c>
      <c r="H741" s="51" t="s">
        <v>200</v>
      </c>
    </row>
    <row r="742" spans="3:8" hidden="1" x14ac:dyDescent="0.15">
      <c r="C742" s="42">
        <v>42439</v>
      </c>
      <c r="D742" s="29" t="s">
        <v>344</v>
      </c>
      <c r="E742" s="69">
        <v>10.199999999999999</v>
      </c>
      <c r="F742" s="62" t="str">
        <f t="shared" si="6"/>
        <v/>
      </c>
      <c r="G742" s="62" t="str">
        <f t="shared" si="7"/>
        <v/>
      </c>
      <c r="H742" s="51" t="s">
        <v>200</v>
      </c>
    </row>
    <row r="743" spans="3:8" x14ac:dyDescent="0.15">
      <c r="C743" s="42">
        <v>42439</v>
      </c>
      <c r="D743" s="29" t="s">
        <v>330</v>
      </c>
      <c r="E743" s="69">
        <v>13.5</v>
      </c>
      <c r="F743" s="62">
        <f t="shared" si="6"/>
        <v>100</v>
      </c>
      <c r="G743" s="62">
        <f t="shared" si="7"/>
        <v>200</v>
      </c>
      <c r="H743" s="51" t="s">
        <v>198</v>
      </c>
    </row>
    <row r="744" spans="3:8" x14ac:dyDescent="0.15">
      <c r="C744" s="42">
        <v>42439</v>
      </c>
      <c r="D744" s="29" t="s">
        <v>336</v>
      </c>
      <c r="E744" s="69">
        <v>13.7</v>
      </c>
      <c r="F744" s="62">
        <f t="shared" si="6"/>
        <v>100</v>
      </c>
      <c r="G744" s="62">
        <f t="shared" si="7"/>
        <v>200</v>
      </c>
      <c r="H744" s="51" t="s">
        <v>198</v>
      </c>
    </row>
    <row r="745" spans="3:8" x14ac:dyDescent="0.15">
      <c r="C745" s="42">
        <v>42439</v>
      </c>
      <c r="D745" s="29" t="s">
        <v>334</v>
      </c>
      <c r="E745" s="69">
        <v>12.8</v>
      </c>
      <c r="F745" s="62">
        <f t="shared" si="6"/>
        <v>100</v>
      </c>
      <c r="G745" s="62">
        <f t="shared" si="7"/>
        <v>200</v>
      </c>
      <c r="H745" s="51" t="s">
        <v>198</v>
      </c>
    </row>
    <row r="746" spans="3:8" x14ac:dyDescent="0.15">
      <c r="C746" s="42">
        <v>42446</v>
      </c>
      <c r="D746" s="33" t="s">
        <v>143</v>
      </c>
      <c r="E746" s="69">
        <v>30.8</v>
      </c>
      <c r="F746" s="62">
        <f t="shared" si="6"/>
        <v>100</v>
      </c>
      <c r="G746" s="62">
        <f t="shared" si="7"/>
        <v>200</v>
      </c>
      <c r="H746" s="51" t="s">
        <v>363</v>
      </c>
    </row>
    <row r="747" spans="3:8" x14ac:dyDescent="0.15">
      <c r="C747" s="42">
        <v>42446</v>
      </c>
      <c r="D747" s="33" t="s">
        <v>146</v>
      </c>
      <c r="E747" s="69">
        <v>10.9</v>
      </c>
      <c r="F747" s="62">
        <f t="shared" si="6"/>
        <v>100</v>
      </c>
      <c r="G747" s="62">
        <f t="shared" si="7"/>
        <v>200</v>
      </c>
      <c r="H747" s="51" t="s">
        <v>363</v>
      </c>
    </row>
    <row r="748" spans="3:8" x14ac:dyDescent="0.15">
      <c r="C748" s="42">
        <v>42446</v>
      </c>
      <c r="D748" s="33" t="s">
        <v>148</v>
      </c>
      <c r="E748" s="69">
        <v>22.2</v>
      </c>
      <c r="F748" s="38">
        <f t="shared" si="6"/>
        <v>100</v>
      </c>
      <c r="G748" s="38">
        <f t="shared" si="7"/>
        <v>200</v>
      </c>
      <c r="H748" s="51" t="s">
        <v>363</v>
      </c>
    </row>
    <row r="749" spans="3:8" hidden="1" x14ac:dyDescent="0.15">
      <c r="C749" s="42">
        <v>42446</v>
      </c>
      <c r="D749" s="29" t="s">
        <v>340</v>
      </c>
      <c r="E749" s="69">
        <v>14.3</v>
      </c>
      <c r="F749" s="38" t="str">
        <f t="shared" si="6"/>
        <v/>
      </c>
      <c r="G749" s="38" t="str">
        <f t="shared" si="7"/>
        <v/>
      </c>
      <c r="H749" s="51" t="s">
        <v>200</v>
      </c>
    </row>
    <row r="750" spans="3:8" hidden="1" x14ac:dyDescent="0.15">
      <c r="C750" s="42">
        <v>42446</v>
      </c>
      <c r="D750" s="29" t="s">
        <v>341</v>
      </c>
      <c r="E750" s="69">
        <v>19.8</v>
      </c>
      <c r="F750" s="38" t="str">
        <f t="shared" si="6"/>
        <v/>
      </c>
      <c r="G750" s="38" t="str">
        <f t="shared" si="7"/>
        <v/>
      </c>
      <c r="H750" s="51" t="s">
        <v>200</v>
      </c>
    </row>
    <row r="751" spans="3:8" hidden="1" x14ac:dyDescent="0.15">
      <c r="C751" s="42">
        <v>42446</v>
      </c>
      <c r="D751" s="29" t="s">
        <v>342</v>
      </c>
      <c r="E751" s="69">
        <v>15.7</v>
      </c>
      <c r="F751" s="38" t="str">
        <f t="shared" si="6"/>
        <v/>
      </c>
      <c r="G751" s="38" t="str">
        <f t="shared" si="7"/>
        <v/>
      </c>
      <c r="H751" s="51" t="s">
        <v>200</v>
      </c>
    </row>
    <row r="752" spans="3:8" x14ac:dyDescent="0.15">
      <c r="C752" s="42">
        <v>42446</v>
      </c>
      <c r="D752" s="33" t="s">
        <v>149</v>
      </c>
      <c r="E752" s="69">
        <v>10.8</v>
      </c>
      <c r="F752" s="38">
        <f t="shared" si="6"/>
        <v>100</v>
      </c>
      <c r="G752" s="38">
        <f t="shared" si="7"/>
        <v>200</v>
      </c>
      <c r="H752" s="51" t="s">
        <v>363</v>
      </c>
    </row>
    <row r="753" spans="3:8" x14ac:dyDescent="0.15">
      <c r="C753" s="42">
        <v>42446</v>
      </c>
      <c r="D753" s="29" t="s">
        <v>339</v>
      </c>
      <c r="E753" s="69">
        <v>13.6</v>
      </c>
      <c r="F753" s="64">
        <f t="shared" si="6"/>
        <v>100</v>
      </c>
      <c r="G753" s="64">
        <f t="shared" si="7"/>
        <v>200</v>
      </c>
      <c r="H753" s="51" t="s">
        <v>200</v>
      </c>
    </row>
    <row r="754" spans="3:8" x14ac:dyDescent="0.15">
      <c r="C754" s="42">
        <v>42453</v>
      </c>
      <c r="D754" s="29" t="s">
        <v>147</v>
      </c>
      <c r="E754" s="69">
        <v>17.2</v>
      </c>
      <c r="F754" s="64">
        <f t="shared" si="6"/>
        <v>100</v>
      </c>
      <c r="G754" s="64">
        <f t="shared" si="7"/>
        <v>200</v>
      </c>
      <c r="H754" s="51" t="s">
        <v>363</v>
      </c>
    </row>
    <row r="755" spans="3:8" hidden="1" x14ac:dyDescent="0.15">
      <c r="C755" s="42">
        <v>42453</v>
      </c>
      <c r="D755" s="29" t="s">
        <v>350</v>
      </c>
      <c r="E755" s="69">
        <v>18.5</v>
      </c>
      <c r="F755" s="64" t="str">
        <f t="shared" si="6"/>
        <v/>
      </c>
      <c r="G755" s="64" t="str">
        <f t="shared" si="7"/>
        <v/>
      </c>
      <c r="H755" s="51" t="s">
        <v>200</v>
      </c>
    </row>
    <row r="756" spans="3:8" hidden="1" x14ac:dyDescent="0.15">
      <c r="C756" s="42">
        <v>42453</v>
      </c>
      <c r="D756" s="51" t="s">
        <v>351</v>
      </c>
      <c r="E756" s="69">
        <v>17.5</v>
      </c>
      <c r="F756" s="64" t="str">
        <f t="shared" si="6"/>
        <v/>
      </c>
      <c r="G756" s="64" t="str">
        <f t="shared" si="7"/>
        <v/>
      </c>
      <c r="H756" s="24" t="s">
        <v>200</v>
      </c>
    </row>
    <row r="757" spans="3:8" x14ac:dyDescent="0.15">
      <c r="C757" s="42">
        <v>42453</v>
      </c>
      <c r="D757" s="51" t="s">
        <v>142</v>
      </c>
      <c r="E757" s="69">
        <v>16.5</v>
      </c>
      <c r="F757" s="64">
        <f t="shared" si="6"/>
        <v>100</v>
      </c>
      <c r="G757" s="64">
        <f t="shared" si="7"/>
        <v>200</v>
      </c>
      <c r="H757" s="51" t="s">
        <v>363</v>
      </c>
    </row>
    <row r="758" spans="3:8" x14ac:dyDescent="0.15">
      <c r="C758" s="42">
        <v>42453</v>
      </c>
      <c r="D758" s="51" t="s">
        <v>144</v>
      </c>
      <c r="E758" s="69">
        <v>16.7</v>
      </c>
      <c r="F758" s="64">
        <f t="shared" si="6"/>
        <v>100</v>
      </c>
      <c r="G758" s="64">
        <f t="shared" si="7"/>
        <v>200</v>
      </c>
      <c r="H758" s="51" t="s">
        <v>363</v>
      </c>
    </row>
    <row r="759" spans="3:8" x14ac:dyDescent="0.15">
      <c r="C759" s="42">
        <v>42453</v>
      </c>
      <c r="D759" s="51" t="s">
        <v>149</v>
      </c>
      <c r="E759" s="69">
        <v>17.8</v>
      </c>
      <c r="F759" s="64">
        <f t="shared" si="6"/>
        <v>100</v>
      </c>
      <c r="G759" s="64">
        <f t="shared" si="7"/>
        <v>200</v>
      </c>
      <c r="H759" s="51" t="s">
        <v>363</v>
      </c>
    </row>
    <row r="760" spans="3:8" x14ac:dyDescent="0.15">
      <c r="C760" s="42">
        <v>42460</v>
      </c>
      <c r="D760" s="51" t="s">
        <v>376</v>
      </c>
      <c r="E760" s="69">
        <v>13.3</v>
      </c>
      <c r="F760" s="64">
        <f t="shared" si="6"/>
        <v>100</v>
      </c>
      <c r="G760" s="64">
        <f t="shared" si="7"/>
        <v>200</v>
      </c>
      <c r="H760" s="51" t="s">
        <v>198</v>
      </c>
    </row>
    <row r="761" spans="3:8" x14ac:dyDescent="0.15">
      <c r="C761" s="42">
        <v>42460</v>
      </c>
      <c r="D761" s="51" t="s">
        <v>378</v>
      </c>
      <c r="E761" s="69">
        <v>13.6</v>
      </c>
      <c r="F761" s="64">
        <f t="shared" si="6"/>
        <v>100</v>
      </c>
      <c r="G761" s="64">
        <f t="shared" si="7"/>
        <v>200</v>
      </c>
      <c r="H761" s="51" t="s">
        <v>198</v>
      </c>
    </row>
    <row r="762" spans="3:8" x14ac:dyDescent="0.15">
      <c r="C762" s="42">
        <v>42460</v>
      </c>
      <c r="D762" s="51" t="s">
        <v>374</v>
      </c>
      <c r="E762" s="69">
        <v>12.5</v>
      </c>
      <c r="F762" s="64">
        <f t="shared" si="6"/>
        <v>100</v>
      </c>
      <c r="G762" s="64">
        <f t="shared" si="7"/>
        <v>200</v>
      </c>
      <c r="H762" s="51" t="s">
        <v>198</v>
      </c>
    </row>
    <row r="763" spans="3:8" hidden="1" x14ac:dyDescent="0.15">
      <c r="C763" s="42">
        <v>42460</v>
      </c>
      <c r="D763" s="51" t="s">
        <v>353</v>
      </c>
      <c r="E763" s="69">
        <v>13.5</v>
      </c>
      <c r="F763" s="64" t="str">
        <f t="shared" si="6"/>
        <v/>
      </c>
      <c r="G763" s="64" t="str">
        <f t="shared" si="7"/>
        <v/>
      </c>
      <c r="H763" s="51" t="s">
        <v>200</v>
      </c>
    </row>
    <row r="764" spans="3:8" hidden="1" x14ac:dyDescent="0.15">
      <c r="C764" s="42">
        <v>42460</v>
      </c>
      <c r="D764" s="51" t="s">
        <v>354</v>
      </c>
      <c r="E764" s="69">
        <v>22.2</v>
      </c>
      <c r="F764" s="65" t="str">
        <f t="shared" ref="F764:F815" si="8">IF(OR(D764="",D764="Lab1",D764="Lab2",D764="Lab3",D764="Lab4",D764="Lab5",D764="Lab6",D764="Lab7",D764="Lab8",D764="Lab9",D764="Lab10"),"",100)</f>
        <v/>
      </c>
      <c r="G764" s="65" t="str">
        <f t="shared" ref="G764:G815" si="9">IF(OR(D764="",D764="Lab1",D764="Lab2",D764="Lab3",D764="Lab4",D764="Lab5",D764="Lab6",D764="Lab7",D764="Lab8",D764="Lab9",D764="Lab10"),"",200)</f>
        <v/>
      </c>
      <c r="H764" s="24" t="s">
        <v>200</v>
      </c>
    </row>
    <row r="765" spans="3:8" hidden="1" x14ac:dyDescent="0.15">
      <c r="C765" s="42">
        <v>42460</v>
      </c>
      <c r="D765" s="51" t="s">
        <v>355</v>
      </c>
      <c r="E765" s="69">
        <v>26.4</v>
      </c>
      <c r="F765" s="65" t="str">
        <f t="shared" si="8"/>
        <v/>
      </c>
      <c r="G765" s="65" t="str">
        <f t="shared" si="9"/>
        <v/>
      </c>
      <c r="H765" s="51" t="s">
        <v>200</v>
      </c>
    </row>
    <row r="766" spans="3:8" x14ac:dyDescent="0.15">
      <c r="C766" s="42">
        <v>42460</v>
      </c>
      <c r="D766" s="51" t="s">
        <v>375</v>
      </c>
      <c r="E766" s="69">
        <v>12.7</v>
      </c>
      <c r="F766" s="65">
        <f t="shared" si="8"/>
        <v>100</v>
      </c>
      <c r="G766" s="65">
        <f t="shared" si="9"/>
        <v>200</v>
      </c>
      <c r="H766" s="51" t="s">
        <v>198</v>
      </c>
    </row>
    <row r="767" spans="3:8" x14ac:dyDescent="0.15">
      <c r="C767" s="42">
        <v>42460</v>
      </c>
      <c r="D767" s="51" t="s">
        <v>352</v>
      </c>
      <c r="E767" s="69">
        <v>12.5</v>
      </c>
      <c r="F767" s="65">
        <f t="shared" si="8"/>
        <v>100</v>
      </c>
      <c r="G767" s="65">
        <f t="shared" si="9"/>
        <v>200</v>
      </c>
      <c r="H767" s="51" t="s">
        <v>200</v>
      </c>
    </row>
    <row r="768" spans="3:8" x14ac:dyDescent="0.15">
      <c r="C768" s="42">
        <v>42467</v>
      </c>
      <c r="D768" s="29" t="s">
        <v>373</v>
      </c>
      <c r="E768" s="69">
        <v>14.9</v>
      </c>
      <c r="F768" s="38">
        <f t="shared" si="8"/>
        <v>100</v>
      </c>
      <c r="G768" s="38">
        <f t="shared" si="9"/>
        <v>200</v>
      </c>
      <c r="H768" s="51" t="s">
        <v>198</v>
      </c>
    </row>
    <row r="769" spans="3:8" hidden="1" x14ac:dyDescent="0.15">
      <c r="C769" s="42">
        <v>42467</v>
      </c>
      <c r="D769" s="29" t="s">
        <v>379</v>
      </c>
      <c r="E769" s="69">
        <v>26</v>
      </c>
      <c r="F769" s="38" t="str">
        <f t="shared" si="8"/>
        <v/>
      </c>
      <c r="G769" s="38" t="str">
        <f t="shared" si="9"/>
        <v/>
      </c>
      <c r="H769" s="51" t="s">
        <v>200</v>
      </c>
    </row>
    <row r="770" spans="3:8" hidden="1" x14ac:dyDescent="0.15">
      <c r="C770" s="42">
        <v>42467</v>
      </c>
      <c r="D770" s="29" t="s">
        <v>380</v>
      </c>
      <c r="E770" s="69">
        <v>10.8</v>
      </c>
      <c r="F770" s="38" t="str">
        <f t="shared" si="8"/>
        <v/>
      </c>
      <c r="G770" s="38" t="str">
        <f t="shared" si="9"/>
        <v/>
      </c>
      <c r="H770" s="51" t="s">
        <v>200</v>
      </c>
    </row>
    <row r="771" spans="3:8" x14ac:dyDescent="0.15">
      <c r="C771" s="42">
        <v>42467</v>
      </c>
      <c r="D771" s="29" t="s">
        <v>371</v>
      </c>
      <c r="E771" s="69">
        <v>14.2</v>
      </c>
      <c r="F771" s="38">
        <f t="shared" si="8"/>
        <v>100</v>
      </c>
      <c r="G771" s="38">
        <f t="shared" si="9"/>
        <v>200</v>
      </c>
      <c r="H771" s="51" t="s">
        <v>198</v>
      </c>
    </row>
    <row r="772" spans="3:8" x14ac:dyDescent="0.15">
      <c r="C772" s="42">
        <v>42467</v>
      </c>
      <c r="D772" s="29" t="s">
        <v>377</v>
      </c>
      <c r="E772" s="69">
        <v>13.9</v>
      </c>
      <c r="F772" s="38">
        <f t="shared" si="8"/>
        <v>100</v>
      </c>
      <c r="G772" s="38">
        <f t="shared" si="9"/>
        <v>200</v>
      </c>
      <c r="H772" s="51" t="s">
        <v>198</v>
      </c>
    </row>
    <row r="773" spans="3:8" x14ac:dyDescent="0.15">
      <c r="C773" s="42">
        <v>42467</v>
      </c>
      <c r="D773" s="29" t="s">
        <v>375</v>
      </c>
      <c r="E773" s="69">
        <v>13.4</v>
      </c>
      <c r="F773" s="38">
        <f t="shared" si="8"/>
        <v>100</v>
      </c>
      <c r="G773" s="38">
        <f t="shared" si="9"/>
        <v>200</v>
      </c>
      <c r="H773" s="51" t="s">
        <v>198</v>
      </c>
    </row>
    <row r="774" spans="3:8" x14ac:dyDescent="0.15">
      <c r="C774" s="42">
        <v>42474</v>
      </c>
      <c r="D774" s="29" t="s">
        <v>376</v>
      </c>
      <c r="E774" s="69">
        <v>18.5</v>
      </c>
      <c r="F774" s="38">
        <f t="shared" si="8"/>
        <v>100</v>
      </c>
      <c r="G774" s="38">
        <f t="shared" si="9"/>
        <v>200</v>
      </c>
      <c r="H774" s="51" t="s">
        <v>198</v>
      </c>
    </row>
    <row r="775" spans="3:8" x14ac:dyDescent="0.15">
      <c r="C775" s="42">
        <v>42474</v>
      </c>
      <c r="D775" s="29" t="s">
        <v>378</v>
      </c>
      <c r="E775" s="69">
        <v>17.3</v>
      </c>
      <c r="F775" s="38">
        <f t="shared" si="8"/>
        <v>100</v>
      </c>
      <c r="G775" s="38">
        <f t="shared" si="9"/>
        <v>200</v>
      </c>
      <c r="H775" s="51" t="s">
        <v>198</v>
      </c>
    </row>
    <row r="776" spans="3:8" x14ac:dyDescent="0.15">
      <c r="C776" s="42">
        <v>42474</v>
      </c>
      <c r="D776" s="29" t="s">
        <v>374</v>
      </c>
      <c r="E776" s="69">
        <v>23.9</v>
      </c>
      <c r="F776" s="38">
        <f t="shared" si="8"/>
        <v>100</v>
      </c>
      <c r="G776" s="38">
        <f t="shared" si="9"/>
        <v>200</v>
      </c>
      <c r="H776" s="51" t="s">
        <v>198</v>
      </c>
    </row>
    <row r="777" spans="3:8" hidden="1" x14ac:dyDescent="0.15">
      <c r="C777" s="42">
        <v>42474</v>
      </c>
      <c r="D777" s="29" t="s">
        <v>382</v>
      </c>
      <c r="E777" s="69">
        <v>12</v>
      </c>
      <c r="F777" s="38" t="str">
        <f t="shared" si="8"/>
        <v/>
      </c>
      <c r="G777" s="38" t="str">
        <f t="shared" si="9"/>
        <v/>
      </c>
      <c r="H777" s="51" t="s">
        <v>200</v>
      </c>
    </row>
    <row r="778" spans="3:8" hidden="1" x14ac:dyDescent="0.15">
      <c r="C778" s="42">
        <v>42474</v>
      </c>
      <c r="D778" s="29" t="s">
        <v>383</v>
      </c>
      <c r="E778" s="69">
        <v>18.399999999999999</v>
      </c>
      <c r="F778" s="38" t="str">
        <f t="shared" si="8"/>
        <v/>
      </c>
      <c r="G778" s="38" t="str">
        <f t="shared" si="9"/>
        <v/>
      </c>
      <c r="H778" s="51" t="s">
        <v>200</v>
      </c>
    </row>
    <row r="779" spans="3:8" hidden="1" x14ac:dyDescent="0.15">
      <c r="C779" s="42">
        <v>42474</v>
      </c>
      <c r="D779" s="29" t="s">
        <v>384</v>
      </c>
      <c r="E779" s="69">
        <v>29.1</v>
      </c>
      <c r="F779" s="38" t="str">
        <f t="shared" si="8"/>
        <v/>
      </c>
      <c r="G779" s="38" t="str">
        <f t="shared" si="9"/>
        <v/>
      </c>
      <c r="H779" s="51" t="s">
        <v>200</v>
      </c>
    </row>
    <row r="780" spans="3:8" x14ac:dyDescent="0.15">
      <c r="C780" s="42">
        <v>42474</v>
      </c>
      <c r="D780" s="29" t="s">
        <v>375</v>
      </c>
      <c r="E780" s="69">
        <v>16.600000000000001</v>
      </c>
      <c r="F780" s="38">
        <f t="shared" si="8"/>
        <v>100</v>
      </c>
      <c r="G780" s="38">
        <f t="shared" si="9"/>
        <v>200</v>
      </c>
      <c r="H780" s="51" t="s">
        <v>198</v>
      </c>
    </row>
    <row r="781" spans="3:8" x14ac:dyDescent="0.15">
      <c r="C781" s="42">
        <v>42474</v>
      </c>
      <c r="D781" s="29" t="s">
        <v>381</v>
      </c>
      <c r="E781" s="69">
        <v>14.7</v>
      </c>
      <c r="F781" s="38">
        <f t="shared" si="8"/>
        <v>100</v>
      </c>
      <c r="G781" s="38">
        <f t="shared" si="9"/>
        <v>200</v>
      </c>
      <c r="H781" s="51" t="s">
        <v>200</v>
      </c>
    </row>
    <row r="782" spans="3:8" x14ac:dyDescent="0.15">
      <c r="C782" s="42">
        <v>42479</v>
      </c>
      <c r="D782" s="29" t="s">
        <v>373</v>
      </c>
      <c r="E782" s="69">
        <v>17.7</v>
      </c>
      <c r="F782" s="38">
        <f t="shared" si="8"/>
        <v>100</v>
      </c>
      <c r="G782" s="38">
        <f t="shared" si="9"/>
        <v>200</v>
      </c>
      <c r="H782" s="51" t="s">
        <v>198</v>
      </c>
    </row>
    <row r="783" spans="3:8" hidden="1" x14ac:dyDescent="0.15">
      <c r="C783" s="42">
        <v>42479</v>
      </c>
      <c r="D783" s="29" t="s">
        <v>379</v>
      </c>
      <c r="E783" s="69">
        <v>37.1</v>
      </c>
      <c r="F783" s="38" t="str">
        <f t="shared" si="8"/>
        <v/>
      </c>
      <c r="G783" s="38" t="str">
        <f t="shared" si="9"/>
        <v/>
      </c>
      <c r="H783" s="51" t="s">
        <v>200</v>
      </c>
    </row>
    <row r="784" spans="3:8" hidden="1" x14ac:dyDescent="0.15">
      <c r="C784" s="42">
        <v>42479</v>
      </c>
      <c r="D784" s="29" t="s">
        <v>380</v>
      </c>
      <c r="E784" s="69">
        <v>21</v>
      </c>
      <c r="F784" s="38" t="str">
        <f t="shared" si="8"/>
        <v/>
      </c>
      <c r="G784" s="38" t="str">
        <f t="shared" si="9"/>
        <v/>
      </c>
      <c r="H784" s="51" t="s">
        <v>200</v>
      </c>
    </row>
    <row r="785" spans="3:8" x14ac:dyDescent="0.15">
      <c r="C785" s="42">
        <v>42479</v>
      </c>
      <c r="D785" s="29" t="s">
        <v>371</v>
      </c>
      <c r="E785" s="69">
        <v>18.7</v>
      </c>
      <c r="F785" s="38">
        <f t="shared" si="8"/>
        <v>100</v>
      </c>
      <c r="G785" s="38">
        <f t="shared" si="9"/>
        <v>200</v>
      </c>
      <c r="H785" s="51" t="s">
        <v>198</v>
      </c>
    </row>
    <row r="786" spans="3:8" x14ac:dyDescent="0.15">
      <c r="C786" s="42">
        <v>42479</v>
      </c>
      <c r="D786" s="29" t="s">
        <v>377</v>
      </c>
      <c r="E786" s="69">
        <v>18.2</v>
      </c>
      <c r="F786" s="38">
        <f t="shared" si="8"/>
        <v>100</v>
      </c>
      <c r="G786" s="38">
        <f t="shared" si="9"/>
        <v>200</v>
      </c>
      <c r="H786" s="51" t="s">
        <v>198</v>
      </c>
    </row>
    <row r="787" spans="3:8" x14ac:dyDescent="0.15">
      <c r="C787" s="42">
        <v>42479</v>
      </c>
      <c r="D787" s="29" t="s">
        <v>375</v>
      </c>
      <c r="E787" s="69">
        <v>17.7</v>
      </c>
      <c r="F787" s="38">
        <f t="shared" si="8"/>
        <v>100</v>
      </c>
      <c r="G787" s="38">
        <f t="shared" si="9"/>
        <v>200</v>
      </c>
      <c r="H787" s="51" t="s">
        <v>198</v>
      </c>
    </row>
    <row r="788" spans="3:8" hidden="1" x14ac:dyDescent="0.15">
      <c r="C788" s="44">
        <v>42481</v>
      </c>
      <c r="D788" s="33" t="s">
        <v>367</v>
      </c>
      <c r="E788" s="69">
        <v>30.7</v>
      </c>
      <c r="F788" s="38">
        <f t="shared" si="8"/>
        <v>100</v>
      </c>
      <c r="G788" s="38">
        <f t="shared" si="9"/>
        <v>200</v>
      </c>
      <c r="H788" s="24" t="s">
        <v>370</v>
      </c>
    </row>
    <row r="789" spans="3:8" hidden="1" x14ac:dyDescent="0.15">
      <c r="C789" s="44">
        <v>42481</v>
      </c>
      <c r="D789" s="33" t="s">
        <v>364</v>
      </c>
      <c r="E789" s="69">
        <v>49.8</v>
      </c>
      <c r="F789" s="38">
        <f t="shared" si="8"/>
        <v>100</v>
      </c>
      <c r="G789" s="38">
        <f t="shared" si="9"/>
        <v>200</v>
      </c>
      <c r="H789" s="51" t="s">
        <v>370</v>
      </c>
    </row>
    <row r="790" spans="3:8" hidden="1" x14ac:dyDescent="0.15">
      <c r="C790" s="44">
        <v>42481</v>
      </c>
      <c r="D790" s="33" t="s">
        <v>365</v>
      </c>
      <c r="E790" s="69">
        <v>17.5</v>
      </c>
      <c r="F790" s="38">
        <f t="shared" si="8"/>
        <v>100</v>
      </c>
      <c r="G790" s="38">
        <f t="shared" si="9"/>
        <v>200</v>
      </c>
      <c r="H790" s="51" t="s">
        <v>370</v>
      </c>
    </row>
    <row r="791" spans="3:8" hidden="1" x14ac:dyDescent="0.15">
      <c r="C791" s="44">
        <v>42481</v>
      </c>
      <c r="D791" s="33" t="s">
        <v>366</v>
      </c>
      <c r="E791" s="69">
        <v>22.3</v>
      </c>
      <c r="F791" s="38">
        <f t="shared" si="8"/>
        <v>100</v>
      </c>
      <c r="G791" s="38">
        <f t="shared" si="9"/>
        <v>200</v>
      </c>
      <c r="H791" s="51" t="s">
        <v>370</v>
      </c>
    </row>
    <row r="792" spans="3:8" x14ac:dyDescent="0.15">
      <c r="C792" s="44">
        <v>42488</v>
      </c>
      <c r="D792" s="29" t="s">
        <v>376</v>
      </c>
      <c r="E792" s="69">
        <v>17.3</v>
      </c>
      <c r="F792" s="38">
        <f t="shared" si="8"/>
        <v>100</v>
      </c>
      <c r="G792" s="38">
        <f t="shared" si="9"/>
        <v>200</v>
      </c>
      <c r="H792" s="51" t="s">
        <v>198</v>
      </c>
    </row>
    <row r="793" spans="3:8" x14ac:dyDescent="0.15">
      <c r="C793" s="44">
        <v>42488</v>
      </c>
      <c r="D793" s="29" t="s">
        <v>378</v>
      </c>
      <c r="E793" s="69">
        <v>14.9</v>
      </c>
      <c r="F793" s="38">
        <f t="shared" si="8"/>
        <v>100</v>
      </c>
      <c r="G793" s="38">
        <f t="shared" si="9"/>
        <v>200</v>
      </c>
      <c r="H793" s="51" t="s">
        <v>198</v>
      </c>
    </row>
    <row r="794" spans="3:8" x14ac:dyDescent="0.15">
      <c r="C794" s="44">
        <v>42488</v>
      </c>
      <c r="D794" s="29" t="s">
        <v>374</v>
      </c>
      <c r="E794" s="69">
        <v>21.9</v>
      </c>
      <c r="F794" s="38">
        <f t="shared" si="8"/>
        <v>100</v>
      </c>
      <c r="G794" s="38">
        <f t="shared" si="9"/>
        <v>200</v>
      </c>
      <c r="H794" s="51" t="s">
        <v>198</v>
      </c>
    </row>
    <row r="795" spans="3:8" hidden="1" x14ac:dyDescent="0.15">
      <c r="C795" s="42">
        <v>42488</v>
      </c>
      <c r="D795" s="29" t="s">
        <v>382</v>
      </c>
      <c r="E795" s="69">
        <v>13.7</v>
      </c>
      <c r="F795" s="38" t="str">
        <f t="shared" si="8"/>
        <v/>
      </c>
      <c r="G795" s="38" t="str">
        <f t="shared" si="9"/>
        <v/>
      </c>
      <c r="H795" s="51" t="s">
        <v>200</v>
      </c>
    </row>
    <row r="796" spans="3:8" hidden="1" x14ac:dyDescent="0.15">
      <c r="C796" s="42">
        <v>42488</v>
      </c>
      <c r="D796" s="29" t="s">
        <v>383</v>
      </c>
      <c r="E796" s="69">
        <v>20.100000000000001</v>
      </c>
      <c r="F796" s="38" t="str">
        <f t="shared" si="8"/>
        <v/>
      </c>
      <c r="G796" s="38" t="str">
        <f t="shared" si="9"/>
        <v/>
      </c>
      <c r="H796" s="51" t="s">
        <v>200</v>
      </c>
    </row>
    <row r="797" spans="3:8" hidden="1" x14ac:dyDescent="0.15">
      <c r="C797" s="42">
        <v>42488</v>
      </c>
      <c r="D797" s="29" t="s">
        <v>384</v>
      </c>
      <c r="E797" s="69">
        <v>19.3</v>
      </c>
      <c r="F797" s="38" t="str">
        <f t="shared" si="8"/>
        <v/>
      </c>
      <c r="G797" s="38" t="str">
        <f t="shared" si="9"/>
        <v/>
      </c>
      <c r="H797" s="51" t="s">
        <v>200</v>
      </c>
    </row>
    <row r="798" spans="3:8" x14ac:dyDescent="0.15">
      <c r="C798" s="44">
        <v>42488</v>
      </c>
      <c r="D798" s="29" t="s">
        <v>375</v>
      </c>
      <c r="E798" s="69">
        <v>18.5</v>
      </c>
      <c r="F798" s="38">
        <f t="shared" si="8"/>
        <v>100</v>
      </c>
      <c r="G798" s="38">
        <f t="shared" si="9"/>
        <v>200</v>
      </c>
      <c r="H798" s="51" t="s">
        <v>198</v>
      </c>
    </row>
    <row r="799" spans="3:8" x14ac:dyDescent="0.15">
      <c r="C799" s="42">
        <v>42488</v>
      </c>
      <c r="D799" s="29" t="s">
        <v>381</v>
      </c>
      <c r="E799" s="69">
        <v>14.3</v>
      </c>
      <c r="F799" s="38">
        <f t="shared" si="8"/>
        <v>100</v>
      </c>
      <c r="G799" s="38">
        <f t="shared" si="9"/>
        <v>200</v>
      </c>
      <c r="H799" s="51" t="s">
        <v>200</v>
      </c>
    </row>
    <row r="800" spans="3:8" x14ac:dyDescent="0.15">
      <c r="C800" s="42">
        <v>42495</v>
      </c>
      <c r="D800" s="29" t="s">
        <v>373</v>
      </c>
      <c r="E800" s="69">
        <v>16.8</v>
      </c>
      <c r="F800" s="38">
        <f t="shared" si="8"/>
        <v>100</v>
      </c>
      <c r="G800" s="38">
        <f t="shared" si="9"/>
        <v>200</v>
      </c>
      <c r="H800" s="51" t="s">
        <v>200</v>
      </c>
    </row>
    <row r="801" spans="3:8" x14ac:dyDescent="0.15">
      <c r="C801" s="42">
        <v>42495</v>
      </c>
      <c r="D801" s="29" t="s">
        <v>378</v>
      </c>
      <c r="E801" s="69">
        <v>17.8</v>
      </c>
      <c r="F801" s="38">
        <f t="shared" si="8"/>
        <v>100</v>
      </c>
      <c r="G801" s="38">
        <f t="shared" si="9"/>
        <v>200</v>
      </c>
      <c r="H801" s="33" t="s">
        <v>385</v>
      </c>
    </row>
    <row r="802" spans="3:8" hidden="1" x14ac:dyDescent="0.15">
      <c r="C802" s="42">
        <v>42495</v>
      </c>
      <c r="D802" s="29" t="s">
        <v>379</v>
      </c>
      <c r="E802" s="69">
        <v>21.2</v>
      </c>
      <c r="F802" s="38" t="str">
        <f t="shared" si="8"/>
        <v/>
      </c>
      <c r="G802" s="38" t="str">
        <f t="shared" si="9"/>
        <v/>
      </c>
      <c r="H802" s="51" t="s">
        <v>200</v>
      </c>
    </row>
    <row r="803" spans="3:8" hidden="1" x14ac:dyDescent="0.15">
      <c r="C803" s="42">
        <v>42495</v>
      </c>
      <c r="D803" s="29" t="s">
        <v>380</v>
      </c>
      <c r="E803" s="69">
        <v>19.5</v>
      </c>
      <c r="F803" s="38" t="str">
        <f t="shared" si="8"/>
        <v/>
      </c>
      <c r="G803" s="38" t="str">
        <f t="shared" si="9"/>
        <v/>
      </c>
      <c r="H803" s="51" t="s">
        <v>200</v>
      </c>
    </row>
    <row r="804" spans="3:8" x14ac:dyDescent="0.15">
      <c r="C804" s="42">
        <v>42495</v>
      </c>
      <c r="D804" s="29" t="s">
        <v>371</v>
      </c>
      <c r="E804" s="69">
        <v>15.7</v>
      </c>
      <c r="F804" s="38">
        <f t="shared" si="8"/>
        <v>100</v>
      </c>
      <c r="G804" s="38">
        <f t="shared" si="9"/>
        <v>200</v>
      </c>
      <c r="H804" s="33" t="s">
        <v>385</v>
      </c>
    </row>
    <row r="805" spans="3:8" x14ac:dyDescent="0.15">
      <c r="C805" s="42">
        <v>42495</v>
      </c>
      <c r="D805" s="29" t="s">
        <v>377</v>
      </c>
      <c r="E805" s="69">
        <v>15</v>
      </c>
      <c r="F805" s="38">
        <f t="shared" si="8"/>
        <v>100</v>
      </c>
      <c r="G805" s="38">
        <f t="shared" si="9"/>
        <v>200</v>
      </c>
      <c r="H805" s="51" t="s">
        <v>200</v>
      </c>
    </row>
    <row r="806" spans="3:8" x14ac:dyDescent="0.15">
      <c r="C806" s="42">
        <v>42495</v>
      </c>
      <c r="D806" s="29" t="s">
        <v>375</v>
      </c>
      <c r="E806" s="69">
        <v>14.5</v>
      </c>
      <c r="F806" s="38">
        <f t="shared" si="8"/>
        <v>100</v>
      </c>
      <c r="G806" s="38">
        <f t="shared" si="9"/>
        <v>200</v>
      </c>
      <c r="H806" s="33" t="s">
        <v>385</v>
      </c>
    </row>
    <row r="807" spans="3:8" x14ac:dyDescent="0.15">
      <c r="C807" s="42">
        <v>42502</v>
      </c>
      <c r="D807" s="29" t="s">
        <v>50</v>
      </c>
      <c r="E807" s="69">
        <v>20.7</v>
      </c>
      <c r="F807" s="38">
        <f t="shared" si="8"/>
        <v>100</v>
      </c>
      <c r="G807" s="38">
        <f t="shared" si="9"/>
        <v>200</v>
      </c>
    </row>
    <row r="808" spans="3:8" x14ac:dyDescent="0.15">
      <c r="C808" s="42">
        <v>42502</v>
      </c>
      <c r="D808" s="29" t="s">
        <v>43</v>
      </c>
      <c r="E808" s="69">
        <v>14.6</v>
      </c>
      <c r="F808" s="38">
        <f t="shared" si="8"/>
        <v>100</v>
      </c>
      <c r="G808" s="38">
        <f t="shared" si="9"/>
        <v>200</v>
      </c>
    </row>
    <row r="809" spans="3:8" x14ac:dyDescent="0.15">
      <c r="C809" s="42">
        <v>42502</v>
      </c>
      <c r="D809" s="29" t="s">
        <v>46</v>
      </c>
      <c r="E809" s="69">
        <v>14.8</v>
      </c>
      <c r="F809" s="38">
        <f t="shared" si="8"/>
        <v>100</v>
      </c>
      <c r="G809" s="38">
        <f t="shared" si="9"/>
        <v>200</v>
      </c>
    </row>
    <row r="810" spans="3:8" x14ac:dyDescent="0.15">
      <c r="C810" s="42">
        <v>42502</v>
      </c>
      <c r="D810" s="29" t="s">
        <v>48</v>
      </c>
      <c r="E810" s="69">
        <v>21.6</v>
      </c>
      <c r="F810" s="38">
        <f t="shared" si="8"/>
        <v>100</v>
      </c>
      <c r="G810" s="38">
        <f t="shared" si="9"/>
        <v>200</v>
      </c>
    </row>
    <row r="811" spans="3:8" hidden="1" x14ac:dyDescent="0.15">
      <c r="C811" s="42">
        <v>42502</v>
      </c>
      <c r="D811" s="29" t="s">
        <v>53</v>
      </c>
      <c r="E811" s="69">
        <v>12.6</v>
      </c>
      <c r="F811" s="38" t="str">
        <f t="shared" si="8"/>
        <v/>
      </c>
      <c r="G811" s="38" t="str">
        <f t="shared" si="9"/>
        <v/>
      </c>
    </row>
    <row r="812" spans="3:8" hidden="1" x14ac:dyDescent="0.15">
      <c r="C812" s="42">
        <v>42502</v>
      </c>
      <c r="D812" s="29" t="s">
        <v>54</v>
      </c>
      <c r="E812" s="69">
        <v>33.4</v>
      </c>
      <c r="F812" s="38" t="str">
        <f t="shared" si="8"/>
        <v/>
      </c>
      <c r="G812" s="38" t="str">
        <f t="shared" si="9"/>
        <v/>
      </c>
    </row>
    <row r="813" spans="3:8" hidden="1" x14ac:dyDescent="0.15">
      <c r="C813" s="42">
        <v>42502</v>
      </c>
      <c r="D813" s="29" t="s">
        <v>386</v>
      </c>
      <c r="E813" s="69">
        <v>13.8</v>
      </c>
      <c r="F813" s="38" t="str">
        <f t="shared" si="8"/>
        <v/>
      </c>
      <c r="G813" s="38" t="str">
        <f t="shared" si="9"/>
        <v/>
      </c>
    </row>
    <row r="814" spans="3:8" x14ac:dyDescent="0.15">
      <c r="C814" s="42">
        <v>42509</v>
      </c>
      <c r="D814" s="29" t="s">
        <v>50</v>
      </c>
      <c r="E814" s="69">
        <v>20.7</v>
      </c>
      <c r="F814" s="38">
        <f t="shared" si="8"/>
        <v>100</v>
      </c>
      <c r="G814" s="38">
        <f t="shared" si="9"/>
        <v>200</v>
      </c>
    </row>
    <row r="815" spans="3:8" x14ac:dyDescent="0.15">
      <c r="C815" s="42">
        <v>42509</v>
      </c>
      <c r="D815" s="29" t="s">
        <v>45</v>
      </c>
      <c r="E815" s="69">
        <v>15.4</v>
      </c>
      <c r="F815" s="38">
        <f t="shared" si="8"/>
        <v>100</v>
      </c>
      <c r="G815" s="38">
        <f t="shared" si="9"/>
        <v>200</v>
      </c>
    </row>
    <row r="816" spans="3:8" x14ac:dyDescent="0.15">
      <c r="C816" s="42">
        <v>42509</v>
      </c>
      <c r="D816" s="29" t="s">
        <v>47</v>
      </c>
      <c r="E816" s="69">
        <v>16.2</v>
      </c>
      <c r="F816" s="66">
        <f t="shared" ref="F816:F821" si="10">IF(OR(D816="",D816="Lab1",D816="Lab2",D816="Lab3",D816="Lab4",D816="Lab5",D816="Lab6",D816="Lab7",D816="Lab8",D816="Lab9",D816="Lab10"),"",100)</f>
        <v>100</v>
      </c>
      <c r="G816" s="66">
        <f t="shared" ref="G816:G821" si="11">IF(OR(D816="",D816="Lab1",D816="Lab2",D816="Lab3",D816="Lab4",D816="Lab5",D816="Lab6",D816="Lab7",D816="Lab8",D816="Lab9",D816="Lab10"),"",200)</f>
        <v>200</v>
      </c>
    </row>
    <row r="817" spans="3:7" x14ac:dyDescent="0.15">
      <c r="C817" s="42">
        <v>42509</v>
      </c>
      <c r="D817" s="29" t="s">
        <v>44</v>
      </c>
      <c r="E817" s="69">
        <v>14.2</v>
      </c>
      <c r="F817" s="66">
        <f t="shared" si="10"/>
        <v>100</v>
      </c>
      <c r="G817" s="66">
        <f t="shared" si="11"/>
        <v>200</v>
      </c>
    </row>
    <row r="818" spans="3:7" x14ac:dyDescent="0.15">
      <c r="C818" s="42">
        <v>42509</v>
      </c>
      <c r="D818" s="29" t="s">
        <v>49</v>
      </c>
      <c r="E818" s="69">
        <v>14.8</v>
      </c>
      <c r="F818" s="66">
        <f t="shared" si="10"/>
        <v>100</v>
      </c>
      <c r="G818" s="66">
        <f t="shared" si="11"/>
        <v>200</v>
      </c>
    </row>
    <row r="819" spans="3:7" hidden="1" x14ac:dyDescent="0.15">
      <c r="C819" s="42">
        <v>42509</v>
      </c>
      <c r="D819" s="29" t="s">
        <v>56</v>
      </c>
      <c r="E819" s="69">
        <v>21.3</v>
      </c>
      <c r="F819" s="66" t="str">
        <f t="shared" si="10"/>
        <v/>
      </c>
      <c r="G819" s="66" t="str">
        <f t="shared" si="11"/>
        <v/>
      </c>
    </row>
    <row r="820" spans="3:7" hidden="1" x14ac:dyDescent="0.15">
      <c r="C820" s="42">
        <v>42509</v>
      </c>
      <c r="D820" s="29" t="s">
        <v>387</v>
      </c>
      <c r="E820" s="69">
        <v>10.7</v>
      </c>
      <c r="F820" s="66" t="str">
        <f t="shared" si="10"/>
        <v/>
      </c>
      <c r="G820" s="66" t="str">
        <f t="shared" si="11"/>
        <v/>
      </c>
    </row>
    <row r="821" spans="3:7" x14ac:dyDescent="0.15">
      <c r="C821" s="42">
        <v>42514</v>
      </c>
      <c r="D821" s="51" t="s">
        <v>50</v>
      </c>
      <c r="E821" s="69">
        <v>13.9</v>
      </c>
      <c r="F821" s="66">
        <f t="shared" si="10"/>
        <v>100</v>
      </c>
      <c r="G821" s="66">
        <f t="shared" si="11"/>
        <v>200</v>
      </c>
    </row>
    <row r="822" spans="3:7" x14ac:dyDescent="0.15">
      <c r="C822" s="42">
        <v>42514</v>
      </c>
      <c r="D822" s="51" t="s">
        <v>43</v>
      </c>
      <c r="E822" s="69">
        <v>14</v>
      </c>
      <c r="F822" s="66">
        <f t="shared" ref="F822:F848" si="12">IF(OR(D822="",D822="Lab1",D822="Lab2",D822="Lab3",D822="Lab4",D822="Lab5",D822="Lab6",D822="Lab7",D822="Lab8",D822="Lab9",D822="Lab10"),"",100)</f>
        <v>100</v>
      </c>
      <c r="G822" s="66">
        <f t="shared" ref="G822:G848" si="13">IF(OR(D822="",D822="Lab1",D822="Lab2",D822="Lab3",D822="Lab4",D822="Lab5",D822="Lab6",D822="Lab7",D822="Lab8",D822="Lab9",D822="Lab10"),"",200)</f>
        <v>200</v>
      </c>
    </row>
    <row r="823" spans="3:7" x14ac:dyDescent="0.15">
      <c r="C823" s="42">
        <v>42514</v>
      </c>
      <c r="D823" s="51" t="s">
        <v>46</v>
      </c>
      <c r="E823" s="69">
        <v>29</v>
      </c>
      <c r="F823" s="66">
        <f t="shared" si="12"/>
        <v>100</v>
      </c>
      <c r="G823" s="66">
        <f t="shared" si="13"/>
        <v>200</v>
      </c>
    </row>
    <row r="824" spans="3:7" x14ac:dyDescent="0.15">
      <c r="C824" s="42">
        <v>42514</v>
      </c>
      <c r="D824" s="51" t="s">
        <v>48</v>
      </c>
      <c r="E824" s="69">
        <v>38.299999999999997</v>
      </c>
      <c r="F824" s="66">
        <f t="shared" si="12"/>
        <v>100</v>
      </c>
      <c r="G824" s="66">
        <f t="shared" si="13"/>
        <v>200</v>
      </c>
    </row>
    <row r="825" spans="3:7" hidden="1" x14ac:dyDescent="0.15">
      <c r="C825" s="42">
        <v>42514</v>
      </c>
      <c r="D825" s="51" t="s">
        <v>53</v>
      </c>
      <c r="E825" s="69">
        <v>12.4</v>
      </c>
      <c r="F825" s="66" t="str">
        <f t="shared" si="12"/>
        <v/>
      </c>
      <c r="G825" s="66" t="str">
        <f t="shared" si="13"/>
        <v/>
      </c>
    </row>
    <row r="826" spans="3:7" hidden="1" x14ac:dyDescent="0.15">
      <c r="C826" s="42">
        <v>42514</v>
      </c>
      <c r="D826" s="51" t="s">
        <v>54</v>
      </c>
      <c r="E826" s="69">
        <v>24.1</v>
      </c>
      <c r="F826" s="66" t="str">
        <f t="shared" si="12"/>
        <v/>
      </c>
      <c r="G826" s="66" t="str">
        <f t="shared" si="13"/>
        <v/>
      </c>
    </row>
    <row r="827" spans="3:7" hidden="1" x14ac:dyDescent="0.15">
      <c r="C827" s="42">
        <v>42514</v>
      </c>
      <c r="D827" s="51" t="s">
        <v>386</v>
      </c>
      <c r="E827" s="69">
        <v>20.7</v>
      </c>
      <c r="F827" s="66" t="str">
        <f t="shared" si="12"/>
        <v/>
      </c>
      <c r="G827" s="66" t="str">
        <f t="shared" si="13"/>
        <v/>
      </c>
    </row>
    <row r="828" spans="3:7" x14ac:dyDescent="0.15">
      <c r="C828" s="42">
        <v>42523</v>
      </c>
      <c r="D828" s="51" t="s">
        <v>50</v>
      </c>
      <c r="E828" s="69">
        <v>13.7</v>
      </c>
      <c r="F828" s="66">
        <f t="shared" si="12"/>
        <v>100</v>
      </c>
      <c r="G828" s="66">
        <f t="shared" si="13"/>
        <v>200</v>
      </c>
    </row>
    <row r="829" spans="3:7" x14ac:dyDescent="0.15">
      <c r="C829" s="42">
        <v>42523</v>
      </c>
      <c r="D829" s="51" t="s">
        <v>45</v>
      </c>
      <c r="E829" s="69">
        <v>15.1</v>
      </c>
      <c r="F829" s="66">
        <f t="shared" si="12"/>
        <v>100</v>
      </c>
      <c r="G829" s="66">
        <f t="shared" si="13"/>
        <v>200</v>
      </c>
    </row>
    <row r="830" spans="3:7" x14ac:dyDescent="0.15">
      <c r="C830" s="42">
        <v>42523</v>
      </c>
      <c r="D830" s="51" t="s">
        <v>47</v>
      </c>
      <c r="E830" s="69">
        <v>18.3</v>
      </c>
      <c r="F830" s="66">
        <f t="shared" si="12"/>
        <v>100</v>
      </c>
      <c r="G830" s="66">
        <f t="shared" si="13"/>
        <v>200</v>
      </c>
    </row>
    <row r="831" spans="3:7" x14ac:dyDescent="0.15">
      <c r="C831" s="42">
        <v>42523</v>
      </c>
      <c r="D831" s="51" t="s">
        <v>44</v>
      </c>
      <c r="E831" s="69">
        <v>14.9</v>
      </c>
      <c r="F831" s="66">
        <f t="shared" si="12"/>
        <v>100</v>
      </c>
      <c r="G831" s="66">
        <f t="shared" si="13"/>
        <v>200</v>
      </c>
    </row>
    <row r="832" spans="3:7" x14ac:dyDescent="0.15">
      <c r="C832" s="42">
        <v>42523</v>
      </c>
      <c r="D832" s="51" t="s">
        <v>49</v>
      </c>
      <c r="E832" s="69">
        <v>14.3</v>
      </c>
      <c r="F832" s="66">
        <f t="shared" si="12"/>
        <v>100</v>
      </c>
      <c r="G832" s="66">
        <f t="shared" si="13"/>
        <v>200</v>
      </c>
    </row>
    <row r="833" spans="3:7" hidden="1" x14ac:dyDescent="0.15">
      <c r="C833" s="42">
        <v>42523</v>
      </c>
      <c r="D833" s="51" t="s">
        <v>56</v>
      </c>
      <c r="E833" s="69">
        <v>11.7</v>
      </c>
      <c r="F833" s="66" t="str">
        <f t="shared" si="12"/>
        <v/>
      </c>
      <c r="G833" s="66" t="str">
        <f t="shared" si="13"/>
        <v/>
      </c>
    </row>
    <row r="834" spans="3:7" hidden="1" x14ac:dyDescent="0.15">
      <c r="C834" s="42">
        <v>42523</v>
      </c>
      <c r="D834" s="51" t="s">
        <v>387</v>
      </c>
      <c r="E834" s="69">
        <v>20.9</v>
      </c>
      <c r="F834" s="66" t="str">
        <f t="shared" si="12"/>
        <v/>
      </c>
      <c r="G834" s="66" t="str">
        <f t="shared" si="13"/>
        <v/>
      </c>
    </row>
    <row r="835" spans="3:7" x14ac:dyDescent="0.15">
      <c r="C835" s="42">
        <v>42529</v>
      </c>
      <c r="D835" s="51" t="s">
        <v>50</v>
      </c>
      <c r="E835" s="69">
        <v>23.1</v>
      </c>
      <c r="F835" s="66">
        <f t="shared" si="12"/>
        <v>100</v>
      </c>
      <c r="G835" s="66">
        <f t="shared" si="13"/>
        <v>200</v>
      </c>
    </row>
    <row r="836" spans="3:7" x14ac:dyDescent="0.15">
      <c r="C836" s="42">
        <v>42529</v>
      </c>
      <c r="D836" s="51" t="s">
        <v>43</v>
      </c>
      <c r="E836" s="69">
        <v>14.8</v>
      </c>
      <c r="F836" s="66">
        <f t="shared" si="12"/>
        <v>100</v>
      </c>
      <c r="G836" s="66">
        <f t="shared" si="13"/>
        <v>200</v>
      </c>
    </row>
    <row r="837" spans="3:7" x14ac:dyDescent="0.15">
      <c r="C837" s="42">
        <v>42529</v>
      </c>
      <c r="D837" s="51" t="s">
        <v>46</v>
      </c>
      <c r="E837" s="69">
        <v>16.899999999999999</v>
      </c>
      <c r="F837" s="66">
        <f t="shared" si="12"/>
        <v>100</v>
      </c>
      <c r="G837" s="66">
        <f t="shared" si="13"/>
        <v>200</v>
      </c>
    </row>
    <row r="838" spans="3:7" x14ac:dyDescent="0.15">
      <c r="C838" s="42">
        <v>42529</v>
      </c>
      <c r="D838" s="51" t="s">
        <v>48</v>
      </c>
      <c r="E838" s="69">
        <v>18.899999999999999</v>
      </c>
      <c r="F838" s="66">
        <f t="shared" si="12"/>
        <v>100</v>
      </c>
      <c r="G838" s="66">
        <f t="shared" si="13"/>
        <v>200</v>
      </c>
    </row>
    <row r="839" spans="3:7" hidden="1" x14ac:dyDescent="0.15">
      <c r="C839" s="42">
        <v>42529</v>
      </c>
      <c r="D839" s="51" t="s">
        <v>53</v>
      </c>
      <c r="E839" s="69">
        <v>12</v>
      </c>
      <c r="F839" s="66" t="str">
        <f t="shared" si="12"/>
        <v/>
      </c>
      <c r="G839" s="66" t="str">
        <f t="shared" si="13"/>
        <v/>
      </c>
    </row>
    <row r="840" spans="3:7" hidden="1" x14ac:dyDescent="0.15">
      <c r="C840" s="42">
        <v>42529</v>
      </c>
      <c r="D840" s="51" t="s">
        <v>54</v>
      </c>
      <c r="E840" s="69">
        <v>9.3000000000000007</v>
      </c>
      <c r="F840" s="66" t="str">
        <f t="shared" si="12"/>
        <v/>
      </c>
      <c r="G840" s="66" t="str">
        <f t="shared" si="13"/>
        <v/>
      </c>
    </row>
    <row r="841" spans="3:7" hidden="1" x14ac:dyDescent="0.15">
      <c r="C841" s="42">
        <v>42529</v>
      </c>
      <c r="D841" s="51" t="s">
        <v>386</v>
      </c>
      <c r="E841" s="69">
        <v>10</v>
      </c>
      <c r="F841" s="66" t="str">
        <f t="shared" si="12"/>
        <v/>
      </c>
      <c r="G841" s="66" t="str">
        <f t="shared" si="13"/>
        <v/>
      </c>
    </row>
    <row r="842" spans="3:7" x14ac:dyDescent="0.15">
      <c r="C842" s="42">
        <v>42537</v>
      </c>
      <c r="D842" s="51" t="s">
        <v>50</v>
      </c>
      <c r="E842" s="69">
        <v>12.9</v>
      </c>
      <c r="F842" s="66">
        <f t="shared" si="12"/>
        <v>100</v>
      </c>
      <c r="G842" s="66">
        <f t="shared" si="13"/>
        <v>200</v>
      </c>
    </row>
    <row r="843" spans="3:7" x14ac:dyDescent="0.15">
      <c r="C843" s="42">
        <v>42537</v>
      </c>
      <c r="D843" s="51" t="s">
        <v>45</v>
      </c>
      <c r="E843" s="69">
        <v>13.8</v>
      </c>
      <c r="F843" s="66">
        <f t="shared" si="12"/>
        <v>100</v>
      </c>
      <c r="G843" s="66">
        <f t="shared" si="13"/>
        <v>200</v>
      </c>
    </row>
    <row r="844" spans="3:7" x14ac:dyDescent="0.15">
      <c r="C844" s="42">
        <v>42537</v>
      </c>
      <c r="D844" s="51" t="s">
        <v>47</v>
      </c>
      <c r="E844" s="69">
        <v>16.100000000000001</v>
      </c>
      <c r="F844" s="66">
        <f t="shared" si="12"/>
        <v>100</v>
      </c>
      <c r="G844" s="66">
        <f t="shared" si="13"/>
        <v>200</v>
      </c>
    </row>
    <row r="845" spans="3:7" x14ac:dyDescent="0.15">
      <c r="C845" s="42">
        <v>42537</v>
      </c>
      <c r="D845" s="51" t="s">
        <v>44</v>
      </c>
      <c r="E845" s="69">
        <v>13.3</v>
      </c>
      <c r="F845" s="66">
        <f t="shared" si="12"/>
        <v>100</v>
      </c>
      <c r="G845" s="66">
        <f t="shared" si="13"/>
        <v>200</v>
      </c>
    </row>
    <row r="846" spans="3:7" x14ac:dyDescent="0.15">
      <c r="C846" s="42">
        <v>42537</v>
      </c>
      <c r="D846" s="51" t="s">
        <v>49</v>
      </c>
      <c r="E846" s="69">
        <v>12.9</v>
      </c>
      <c r="F846" s="66">
        <f t="shared" si="12"/>
        <v>100</v>
      </c>
      <c r="G846" s="66">
        <f t="shared" si="13"/>
        <v>200</v>
      </c>
    </row>
    <row r="847" spans="3:7" hidden="1" x14ac:dyDescent="0.15">
      <c r="C847" s="42">
        <v>42537</v>
      </c>
      <c r="D847" s="51" t="s">
        <v>56</v>
      </c>
      <c r="E847" s="69">
        <v>20.399999999999999</v>
      </c>
      <c r="F847" s="66" t="str">
        <f t="shared" si="12"/>
        <v/>
      </c>
      <c r="G847" s="66" t="str">
        <f t="shared" si="13"/>
        <v/>
      </c>
    </row>
    <row r="848" spans="3:7" hidden="1" x14ac:dyDescent="0.15">
      <c r="C848" s="42">
        <v>42537</v>
      </c>
      <c r="D848" s="51" t="s">
        <v>387</v>
      </c>
      <c r="E848" s="69">
        <v>10</v>
      </c>
      <c r="F848" s="66" t="str">
        <f t="shared" si="12"/>
        <v/>
      </c>
      <c r="G848" s="66" t="str">
        <f t="shared" si="13"/>
        <v/>
      </c>
    </row>
  </sheetData>
  <autoFilter ref="A1:I848">
    <filterColumn colId="3">
      <filters>
        <filter val="HV001"/>
        <filter val="HV002"/>
        <filter val="HV003"/>
        <filter val="HV004"/>
        <filter val="HV006"/>
        <filter val="SS102"/>
        <filter val="SS104"/>
        <filter val="SS110"/>
        <filter val="V10-51"/>
      </filters>
    </filterColumn>
    <filterColumn colId="7">
      <filters blank="1">
        <filter val="Daily"/>
        <filter val="Daily-Additonal"/>
        <filter val="PQ"/>
        <filter val="RO膜清洗"/>
      </filters>
    </filterColumn>
  </autoFilter>
  <sortState ref="A2:K806">
    <sortCondition ref="C2:C806"/>
    <sortCondition ref="D2:D806"/>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list!$H$4:$H$17</xm:f>
          </x14:formula1>
          <xm:sqref>D602:D605 D732:D735 D756:D759 D764:D767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7"/>
  <sheetViews>
    <sheetView workbookViewId="0">
      <selection activeCell="J21" sqref="J21"/>
    </sheetView>
  </sheetViews>
  <sheetFormatPr defaultRowHeight="13.5" x14ac:dyDescent="0.15"/>
  <cols>
    <col min="1" max="1" width="15.25" bestFit="1" customWidth="1"/>
    <col min="2" max="2" width="20.75" customWidth="1"/>
    <col min="3" max="3" width="19.375" bestFit="1" customWidth="1"/>
    <col min="4" max="6" width="7.375" bestFit="1" customWidth="1"/>
    <col min="7" max="14" width="10.75" bestFit="1" customWidth="1"/>
    <col min="15" max="15" width="20.75" bestFit="1" customWidth="1"/>
    <col min="16" max="16" width="22" bestFit="1" customWidth="1"/>
    <col min="17" max="17" width="20.75" bestFit="1" customWidth="1"/>
    <col min="18" max="18" width="22" bestFit="1" customWidth="1"/>
    <col min="19" max="19" width="20.75" bestFit="1" customWidth="1"/>
    <col min="20" max="20" width="22" bestFit="1" customWidth="1"/>
    <col min="21" max="21" width="20.75" bestFit="1" customWidth="1"/>
    <col min="22" max="22" width="22" bestFit="1" customWidth="1"/>
    <col min="23" max="23" width="20.75" bestFit="1" customWidth="1"/>
    <col min="24" max="24" width="5.125" bestFit="1" customWidth="1"/>
    <col min="25" max="27" width="8.375" bestFit="1" customWidth="1"/>
    <col min="28" max="28" width="9.625" bestFit="1" customWidth="1"/>
    <col min="29" max="29" width="20.75" bestFit="1" customWidth="1"/>
    <col min="30" max="30" width="19.375" bestFit="1" customWidth="1"/>
    <col min="31" max="33" width="7.375" bestFit="1" customWidth="1"/>
    <col min="34" max="41" width="10.75" bestFit="1" customWidth="1"/>
    <col min="42" max="42" width="20.75" bestFit="1" customWidth="1"/>
    <col min="43" max="43" width="22" bestFit="1" customWidth="1"/>
    <col min="44" max="44" width="20.75" bestFit="1" customWidth="1"/>
    <col min="45" max="45" width="22" bestFit="1" customWidth="1"/>
    <col min="46" max="46" width="20.75" bestFit="1" customWidth="1"/>
    <col min="47" max="47" width="22" bestFit="1" customWidth="1"/>
    <col min="48" max="48" width="20.75" bestFit="1" customWidth="1"/>
    <col min="49" max="49" width="22" bestFit="1" customWidth="1"/>
    <col min="50" max="50" width="20.75" bestFit="1" customWidth="1"/>
    <col min="51" max="51" width="6.25" bestFit="1" customWidth="1"/>
    <col min="52" max="54" width="8.375" bestFit="1" customWidth="1"/>
    <col min="55" max="55" width="9.625" bestFit="1" customWidth="1"/>
    <col min="56" max="56" width="20.75" bestFit="1" customWidth="1"/>
    <col min="57" max="57" width="19.375" bestFit="1" customWidth="1"/>
    <col min="58" max="60" width="7.375" bestFit="1" customWidth="1"/>
    <col min="61" max="68" width="10.75" bestFit="1" customWidth="1"/>
    <col min="69" max="69" width="20.75" bestFit="1" customWidth="1"/>
    <col min="70" max="70" width="22" bestFit="1" customWidth="1"/>
    <col min="71" max="71" width="20.75" bestFit="1" customWidth="1"/>
    <col min="72" max="72" width="22" bestFit="1" customWidth="1"/>
    <col min="73" max="73" width="20.75" bestFit="1" customWidth="1"/>
    <col min="74" max="74" width="22" bestFit="1" customWidth="1"/>
    <col min="75" max="75" width="20.75" bestFit="1" customWidth="1"/>
    <col min="76" max="76" width="22" bestFit="1" customWidth="1"/>
    <col min="77" max="77" width="20.75" bestFit="1" customWidth="1"/>
    <col min="78" max="78" width="6.25" bestFit="1" customWidth="1"/>
    <col min="79" max="81" width="8.375" bestFit="1" customWidth="1"/>
    <col min="82" max="82" width="9.625" bestFit="1" customWidth="1"/>
    <col min="83" max="83" width="24.375" bestFit="1" customWidth="1"/>
    <col min="84" max="84" width="23.25" bestFit="1" customWidth="1"/>
    <col min="85" max="85" width="24.375" bestFit="1" customWidth="1"/>
  </cols>
  <sheetData>
    <row r="1" spans="1:85" x14ac:dyDescent="0.15">
      <c r="B1" s="12" t="s">
        <v>73</v>
      </c>
    </row>
    <row r="2" spans="1:85" x14ac:dyDescent="0.15">
      <c r="B2" t="s">
        <v>74</v>
      </c>
      <c r="AC2" t="s">
        <v>271</v>
      </c>
      <c r="BD2" t="s">
        <v>273</v>
      </c>
      <c r="CE2" t="s">
        <v>75</v>
      </c>
      <c r="CF2" t="s">
        <v>272</v>
      </c>
      <c r="CG2" t="s">
        <v>274</v>
      </c>
    </row>
    <row r="3" spans="1:85" x14ac:dyDescent="0.15">
      <c r="A3" s="12" t="s">
        <v>60</v>
      </c>
      <c r="B3" t="s">
        <v>121</v>
      </c>
      <c r="C3" t="s">
        <v>122</v>
      </c>
      <c r="D3" t="s">
        <v>66</v>
      </c>
      <c r="E3" t="s">
        <v>2</v>
      </c>
      <c r="F3" t="s">
        <v>65</v>
      </c>
      <c r="G3" t="s">
        <v>67</v>
      </c>
      <c r="H3" t="s">
        <v>16</v>
      </c>
      <c r="I3" t="s">
        <v>17</v>
      </c>
      <c r="J3" t="s">
        <v>18</v>
      </c>
      <c r="K3" t="s">
        <v>22</v>
      </c>
      <c r="L3" t="s">
        <v>23</v>
      </c>
      <c r="M3" t="s">
        <v>24</v>
      </c>
      <c r="N3" t="s">
        <v>25</v>
      </c>
      <c r="O3" t="s">
        <v>68</v>
      </c>
      <c r="P3" t="s">
        <v>117</v>
      </c>
      <c r="Q3" t="s">
        <v>69</v>
      </c>
      <c r="R3" t="s">
        <v>118</v>
      </c>
      <c r="S3" t="s">
        <v>70</v>
      </c>
      <c r="T3" t="s">
        <v>119</v>
      </c>
      <c r="U3" t="s">
        <v>71</v>
      </c>
      <c r="V3" t="s">
        <v>120</v>
      </c>
      <c r="W3" t="s">
        <v>123</v>
      </c>
      <c r="X3" t="s">
        <v>72</v>
      </c>
      <c r="Y3" t="s">
        <v>3</v>
      </c>
      <c r="Z3" t="s">
        <v>4</v>
      </c>
      <c r="AA3" t="s">
        <v>5</v>
      </c>
      <c r="AB3" t="s">
        <v>275</v>
      </c>
      <c r="AC3" t="s">
        <v>121</v>
      </c>
      <c r="AD3" t="s">
        <v>122</v>
      </c>
      <c r="AE3" t="s">
        <v>66</v>
      </c>
      <c r="AF3" t="s">
        <v>2</v>
      </c>
      <c r="AG3" t="s">
        <v>65</v>
      </c>
      <c r="AH3" t="s">
        <v>67</v>
      </c>
      <c r="AI3" t="s">
        <v>16</v>
      </c>
      <c r="AJ3" t="s">
        <v>17</v>
      </c>
      <c r="AK3" t="s">
        <v>18</v>
      </c>
      <c r="AL3" t="s">
        <v>22</v>
      </c>
      <c r="AM3" t="s">
        <v>23</v>
      </c>
      <c r="AN3" t="s">
        <v>24</v>
      </c>
      <c r="AO3" t="s">
        <v>25</v>
      </c>
      <c r="AP3" t="s">
        <v>68</v>
      </c>
      <c r="AQ3" t="s">
        <v>117</v>
      </c>
      <c r="AR3" t="s">
        <v>69</v>
      </c>
      <c r="AS3" t="s">
        <v>118</v>
      </c>
      <c r="AT3" t="s">
        <v>70</v>
      </c>
      <c r="AU3" t="s">
        <v>119</v>
      </c>
      <c r="AV3" t="s">
        <v>71</v>
      </c>
      <c r="AW3" t="s">
        <v>120</v>
      </c>
      <c r="AX3" t="s">
        <v>123</v>
      </c>
      <c r="AY3" t="s">
        <v>72</v>
      </c>
      <c r="AZ3" t="s">
        <v>3</v>
      </c>
      <c r="BA3" t="s">
        <v>4</v>
      </c>
      <c r="BB3" t="s">
        <v>5</v>
      </c>
      <c r="BC3" t="s">
        <v>275</v>
      </c>
      <c r="BD3" t="s">
        <v>121</v>
      </c>
      <c r="BE3" t="s">
        <v>122</v>
      </c>
      <c r="BF3" t="s">
        <v>66</v>
      </c>
      <c r="BG3" t="s">
        <v>2</v>
      </c>
      <c r="BH3" t="s">
        <v>65</v>
      </c>
      <c r="BI3" t="s">
        <v>67</v>
      </c>
      <c r="BJ3" t="s">
        <v>16</v>
      </c>
      <c r="BK3" t="s">
        <v>17</v>
      </c>
      <c r="BL3" t="s">
        <v>18</v>
      </c>
      <c r="BM3" t="s">
        <v>22</v>
      </c>
      <c r="BN3" t="s">
        <v>23</v>
      </c>
      <c r="BO3" t="s">
        <v>24</v>
      </c>
      <c r="BP3" t="s">
        <v>25</v>
      </c>
      <c r="BQ3" t="s">
        <v>68</v>
      </c>
      <c r="BR3" t="s">
        <v>117</v>
      </c>
      <c r="BS3" t="s">
        <v>69</v>
      </c>
      <c r="BT3" t="s">
        <v>118</v>
      </c>
      <c r="BU3" t="s">
        <v>70</v>
      </c>
      <c r="BV3" t="s">
        <v>119</v>
      </c>
      <c r="BW3" t="s">
        <v>71</v>
      </c>
      <c r="BX3" t="s">
        <v>120</v>
      </c>
      <c r="BY3" t="s">
        <v>123</v>
      </c>
      <c r="BZ3" t="s">
        <v>72</v>
      </c>
      <c r="CA3" t="s">
        <v>3</v>
      </c>
      <c r="CB3" t="s">
        <v>4</v>
      </c>
      <c r="CC3" t="s">
        <v>5</v>
      </c>
      <c r="CD3" t="s">
        <v>275</v>
      </c>
    </row>
    <row r="4" spans="1:85" x14ac:dyDescent="0.15">
      <c r="A4" s="48">
        <v>41830</v>
      </c>
      <c r="B4" s="41">
        <v>1280</v>
      </c>
      <c r="C4" s="41">
        <v>2480</v>
      </c>
      <c r="D4" s="41">
        <v>33</v>
      </c>
      <c r="E4" s="41">
        <v>5</v>
      </c>
      <c r="F4" s="41">
        <v>20</v>
      </c>
      <c r="G4" s="41">
        <v>10</v>
      </c>
      <c r="H4" s="41">
        <v>0</v>
      </c>
      <c r="I4" s="41">
        <v>0</v>
      </c>
      <c r="J4" s="41">
        <v>0</v>
      </c>
      <c r="K4" s="41">
        <v>0</v>
      </c>
      <c r="L4" s="41">
        <v>0</v>
      </c>
      <c r="M4" s="41">
        <v>0</v>
      </c>
      <c r="N4" s="41">
        <v>300</v>
      </c>
      <c r="O4" s="41">
        <v>670</v>
      </c>
      <c r="P4" s="41">
        <v>10</v>
      </c>
      <c r="Q4" s="41">
        <v>0</v>
      </c>
      <c r="R4" s="41">
        <v>10</v>
      </c>
      <c r="S4" s="41">
        <v>60</v>
      </c>
      <c r="T4" s="41">
        <v>3610</v>
      </c>
      <c r="U4" s="41">
        <v>3560</v>
      </c>
      <c r="V4" s="41">
        <v>0</v>
      </c>
      <c r="W4" s="41">
        <v>10</v>
      </c>
      <c r="X4" s="41">
        <v>470</v>
      </c>
      <c r="Y4" s="41">
        <v>37</v>
      </c>
      <c r="Z4" s="41">
        <v>51</v>
      </c>
      <c r="AA4" s="41">
        <v>18</v>
      </c>
      <c r="AB4" s="41"/>
      <c r="AC4" s="41">
        <v>4000</v>
      </c>
      <c r="AD4" s="41">
        <v>4000</v>
      </c>
      <c r="AE4" s="41">
        <v>4000</v>
      </c>
      <c r="AF4" s="41">
        <v>4000</v>
      </c>
      <c r="AG4" s="41">
        <v>4000</v>
      </c>
      <c r="AH4" s="41">
        <v>4000</v>
      </c>
      <c r="AI4" s="41">
        <v>4000</v>
      </c>
      <c r="AJ4" s="41">
        <v>4000</v>
      </c>
      <c r="AK4" s="41">
        <v>4000</v>
      </c>
      <c r="AL4" s="41">
        <v>4000</v>
      </c>
      <c r="AM4" s="41">
        <v>4000</v>
      </c>
      <c r="AN4" s="41">
        <v>4000</v>
      </c>
      <c r="AO4" s="41">
        <v>4000</v>
      </c>
      <c r="AP4" s="41">
        <v>4000</v>
      </c>
      <c r="AQ4" s="41">
        <v>4000</v>
      </c>
      <c r="AR4" s="41">
        <v>4000</v>
      </c>
      <c r="AS4" s="41">
        <v>4000</v>
      </c>
      <c r="AT4" s="41">
        <v>4000</v>
      </c>
      <c r="AU4" s="41">
        <v>4000</v>
      </c>
      <c r="AV4" s="41">
        <v>4000</v>
      </c>
      <c r="AW4" s="41">
        <v>4000</v>
      </c>
      <c r="AX4" s="41">
        <v>4000</v>
      </c>
      <c r="AY4" s="41">
        <v>4000</v>
      </c>
      <c r="AZ4" s="41">
        <v>4000</v>
      </c>
      <c r="BA4" s="41">
        <v>1000</v>
      </c>
      <c r="BB4" s="41">
        <v>1000</v>
      </c>
      <c r="BC4" s="41"/>
      <c r="BD4" s="41">
        <v>7000</v>
      </c>
      <c r="BE4" s="41">
        <v>7000</v>
      </c>
      <c r="BF4" s="41">
        <v>7000</v>
      </c>
      <c r="BG4" s="41">
        <v>7000</v>
      </c>
      <c r="BH4" s="41">
        <v>7000</v>
      </c>
      <c r="BI4" s="41">
        <v>7000</v>
      </c>
      <c r="BJ4" s="41">
        <v>7000</v>
      </c>
      <c r="BK4" s="41">
        <v>7000</v>
      </c>
      <c r="BL4" s="41">
        <v>7000</v>
      </c>
      <c r="BM4" s="41">
        <v>7000</v>
      </c>
      <c r="BN4" s="41">
        <v>7000</v>
      </c>
      <c r="BO4" s="41">
        <v>7000</v>
      </c>
      <c r="BP4" s="41">
        <v>7000</v>
      </c>
      <c r="BQ4" s="41">
        <v>7000</v>
      </c>
      <c r="BR4" s="41">
        <v>7000</v>
      </c>
      <c r="BS4" s="41">
        <v>7000</v>
      </c>
      <c r="BT4" s="41">
        <v>7000</v>
      </c>
      <c r="BU4" s="41">
        <v>7000</v>
      </c>
      <c r="BV4" s="41">
        <v>7000</v>
      </c>
      <c r="BW4" s="41">
        <v>7000</v>
      </c>
      <c r="BX4" s="41">
        <v>7000</v>
      </c>
      <c r="BY4" s="41">
        <v>7000</v>
      </c>
      <c r="BZ4" s="41">
        <v>7000</v>
      </c>
      <c r="CA4" s="41">
        <v>7000</v>
      </c>
      <c r="CB4" s="41">
        <v>2000</v>
      </c>
      <c r="CC4" s="41">
        <v>2000</v>
      </c>
      <c r="CD4" s="41"/>
      <c r="CE4" s="41">
        <v>3610</v>
      </c>
      <c r="CF4" s="41">
        <v>4000</v>
      </c>
      <c r="CG4" s="41">
        <v>7000</v>
      </c>
    </row>
    <row r="5" spans="1:85" x14ac:dyDescent="0.15">
      <c r="A5" s="48">
        <v>41858</v>
      </c>
      <c r="B5" s="41">
        <v>0</v>
      </c>
      <c r="C5" s="41">
        <v>3800</v>
      </c>
      <c r="D5" s="41">
        <v>10</v>
      </c>
      <c r="E5" s="41">
        <v>10</v>
      </c>
      <c r="F5" s="41">
        <v>50</v>
      </c>
      <c r="G5" s="41">
        <v>20</v>
      </c>
      <c r="H5" s="41">
        <v>0</v>
      </c>
      <c r="I5" s="41">
        <v>0</v>
      </c>
      <c r="J5" s="41">
        <v>0</v>
      </c>
      <c r="K5" s="41">
        <v>0</v>
      </c>
      <c r="L5" s="41">
        <v>200</v>
      </c>
      <c r="M5" s="41">
        <v>0</v>
      </c>
      <c r="N5" s="41">
        <v>0</v>
      </c>
      <c r="O5" s="41">
        <v>1500</v>
      </c>
      <c r="P5" s="41">
        <v>0</v>
      </c>
      <c r="Q5" s="41">
        <v>100</v>
      </c>
      <c r="R5" s="41">
        <v>0</v>
      </c>
      <c r="S5" s="41">
        <v>410</v>
      </c>
      <c r="T5" s="41">
        <v>30</v>
      </c>
      <c r="U5" s="41">
        <v>710</v>
      </c>
      <c r="V5" s="41">
        <v>0</v>
      </c>
      <c r="W5" s="41">
        <v>200</v>
      </c>
      <c r="X5" s="41">
        <v>870</v>
      </c>
      <c r="Y5" s="41">
        <v>0</v>
      </c>
      <c r="Z5" s="41">
        <v>890</v>
      </c>
      <c r="AA5" s="41">
        <v>0</v>
      </c>
      <c r="AB5" s="41"/>
      <c r="AC5" s="41">
        <v>4000</v>
      </c>
      <c r="AD5" s="41">
        <v>4000</v>
      </c>
      <c r="AE5" s="41">
        <v>4000</v>
      </c>
      <c r="AF5" s="41">
        <v>4000</v>
      </c>
      <c r="AG5" s="41">
        <v>4000</v>
      </c>
      <c r="AH5" s="41">
        <v>4000</v>
      </c>
      <c r="AI5" s="41">
        <v>4000</v>
      </c>
      <c r="AJ5" s="41">
        <v>4000</v>
      </c>
      <c r="AK5" s="41">
        <v>4000</v>
      </c>
      <c r="AL5" s="41">
        <v>4000</v>
      </c>
      <c r="AM5" s="41">
        <v>4000</v>
      </c>
      <c r="AN5" s="41">
        <v>4000</v>
      </c>
      <c r="AO5" s="41">
        <v>4000</v>
      </c>
      <c r="AP5" s="41">
        <v>4000</v>
      </c>
      <c r="AQ5" s="41">
        <v>4000</v>
      </c>
      <c r="AR5" s="41">
        <v>4000</v>
      </c>
      <c r="AS5" s="41">
        <v>4000</v>
      </c>
      <c r="AT5" s="41">
        <v>4000</v>
      </c>
      <c r="AU5" s="41">
        <v>4000</v>
      </c>
      <c r="AV5" s="41">
        <v>4000</v>
      </c>
      <c r="AW5" s="41">
        <v>4000</v>
      </c>
      <c r="AX5" s="41">
        <v>4000</v>
      </c>
      <c r="AY5" s="41">
        <v>4000</v>
      </c>
      <c r="AZ5" s="41">
        <v>4000</v>
      </c>
      <c r="BA5" s="41">
        <v>1000</v>
      </c>
      <c r="BB5" s="41">
        <v>1000</v>
      </c>
      <c r="BC5" s="41"/>
      <c r="BD5" s="41">
        <v>7000</v>
      </c>
      <c r="BE5" s="41">
        <v>7000</v>
      </c>
      <c r="BF5" s="41">
        <v>7000</v>
      </c>
      <c r="BG5" s="41">
        <v>7000</v>
      </c>
      <c r="BH5" s="41">
        <v>7000</v>
      </c>
      <c r="BI5" s="41">
        <v>7000</v>
      </c>
      <c r="BJ5" s="41">
        <v>7000</v>
      </c>
      <c r="BK5" s="41">
        <v>7000</v>
      </c>
      <c r="BL5" s="41">
        <v>7000</v>
      </c>
      <c r="BM5" s="41">
        <v>7000</v>
      </c>
      <c r="BN5" s="41">
        <v>7000</v>
      </c>
      <c r="BO5" s="41">
        <v>7000</v>
      </c>
      <c r="BP5" s="41">
        <v>7000</v>
      </c>
      <c r="BQ5" s="41">
        <v>7000</v>
      </c>
      <c r="BR5" s="41">
        <v>7000</v>
      </c>
      <c r="BS5" s="41">
        <v>7000</v>
      </c>
      <c r="BT5" s="41">
        <v>7000</v>
      </c>
      <c r="BU5" s="41">
        <v>7000</v>
      </c>
      <c r="BV5" s="41">
        <v>7000</v>
      </c>
      <c r="BW5" s="41">
        <v>7000</v>
      </c>
      <c r="BX5" s="41">
        <v>7000</v>
      </c>
      <c r="BY5" s="41">
        <v>7000</v>
      </c>
      <c r="BZ5" s="41">
        <v>7000</v>
      </c>
      <c r="CA5" s="41">
        <v>7000</v>
      </c>
      <c r="CB5" s="41">
        <v>2000</v>
      </c>
      <c r="CC5" s="41">
        <v>2000</v>
      </c>
      <c r="CD5" s="41"/>
      <c r="CE5" s="41">
        <v>3800</v>
      </c>
      <c r="CF5" s="41">
        <v>4000</v>
      </c>
      <c r="CG5" s="41">
        <v>7000</v>
      </c>
    </row>
    <row r="6" spans="1:85" x14ac:dyDescent="0.15">
      <c r="A6" s="48">
        <v>41894</v>
      </c>
      <c r="B6" s="41">
        <v>2150</v>
      </c>
      <c r="C6" s="41">
        <v>2800</v>
      </c>
      <c r="D6" s="41">
        <v>10</v>
      </c>
      <c r="E6" s="41">
        <v>20</v>
      </c>
      <c r="F6" s="41">
        <v>2260</v>
      </c>
      <c r="G6" s="41">
        <v>60</v>
      </c>
      <c r="H6" s="41">
        <v>10</v>
      </c>
      <c r="I6" s="41">
        <v>10</v>
      </c>
      <c r="J6" s="41">
        <v>10</v>
      </c>
      <c r="K6" s="41">
        <v>60</v>
      </c>
      <c r="L6" s="41">
        <v>50</v>
      </c>
      <c r="M6" s="41">
        <v>140</v>
      </c>
      <c r="N6" s="41">
        <v>310</v>
      </c>
      <c r="O6" s="41">
        <v>3050</v>
      </c>
      <c r="P6" s="41">
        <v>50</v>
      </c>
      <c r="Q6" s="41">
        <v>2300</v>
      </c>
      <c r="R6" s="41">
        <v>10</v>
      </c>
      <c r="S6" s="41">
        <v>2100</v>
      </c>
      <c r="T6" s="41">
        <v>3500</v>
      </c>
      <c r="U6" s="41">
        <v>3480</v>
      </c>
      <c r="V6" s="41">
        <v>20</v>
      </c>
      <c r="W6" s="41">
        <v>380</v>
      </c>
      <c r="X6" s="41">
        <v>0</v>
      </c>
      <c r="Y6" s="41">
        <v>0</v>
      </c>
      <c r="Z6" s="41">
        <v>80</v>
      </c>
      <c r="AA6" s="41">
        <v>0</v>
      </c>
      <c r="AB6" s="41"/>
      <c r="AC6" s="41">
        <v>4000</v>
      </c>
      <c r="AD6" s="41">
        <v>4000</v>
      </c>
      <c r="AE6" s="41">
        <v>4000</v>
      </c>
      <c r="AF6" s="41">
        <v>4000</v>
      </c>
      <c r="AG6" s="41">
        <v>4000</v>
      </c>
      <c r="AH6" s="41">
        <v>4000</v>
      </c>
      <c r="AI6" s="41">
        <v>4000</v>
      </c>
      <c r="AJ6" s="41">
        <v>4000</v>
      </c>
      <c r="AK6" s="41">
        <v>4000</v>
      </c>
      <c r="AL6" s="41">
        <v>4000</v>
      </c>
      <c r="AM6" s="41">
        <v>4000</v>
      </c>
      <c r="AN6" s="41">
        <v>4000</v>
      </c>
      <c r="AO6" s="41">
        <v>4000</v>
      </c>
      <c r="AP6" s="41">
        <v>4000</v>
      </c>
      <c r="AQ6" s="41">
        <v>4000</v>
      </c>
      <c r="AR6" s="41">
        <v>4000</v>
      </c>
      <c r="AS6" s="41">
        <v>4000</v>
      </c>
      <c r="AT6" s="41">
        <v>4000</v>
      </c>
      <c r="AU6" s="41">
        <v>4000</v>
      </c>
      <c r="AV6" s="41">
        <v>4000</v>
      </c>
      <c r="AW6" s="41">
        <v>4000</v>
      </c>
      <c r="AX6" s="41">
        <v>4000</v>
      </c>
      <c r="AY6" s="41">
        <v>4000</v>
      </c>
      <c r="AZ6" s="41">
        <v>4000</v>
      </c>
      <c r="BA6" s="41">
        <v>1000</v>
      </c>
      <c r="BB6" s="41">
        <v>1000</v>
      </c>
      <c r="BC6" s="41"/>
      <c r="BD6" s="41">
        <v>7000</v>
      </c>
      <c r="BE6" s="41">
        <v>7000</v>
      </c>
      <c r="BF6" s="41">
        <v>7000</v>
      </c>
      <c r="BG6" s="41">
        <v>7000</v>
      </c>
      <c r="BH6" s="41">
        <v>7000</v>
      </c>
      <c r="BI6" s="41">
        <v>7000</v>
      </c>
      <c r="BJ6" s="41">
        <v>7000</v>
      </c>
      <c r="BK6" s="41">
        <v>7000</v>
      </c>
      <c r="BL6" s="41">
        <v>7000</v>
      </c>
      <c r="BM6" s="41">
        <v>7000</v>
      </c>
      <c r="BN6" s="41">
        <v>7000</v>
      </c>
      <c r="BO6" s="41">
        <v>7000</v>
      </c>
      <c r="BP6" s="41">
        <v>7000</v>
      </c>
      <c r="BQ6" s="41">
        <v>7000</v>
      </c>
      <c r="BR6" s="41">
        <v>7000</v>
      </c>
      <c r="BS6" s="41">
        <v>7000</v>
      </c>
      <c r="BT6" s="41">
        <v>7000</v>
      </c>
      <c r="BU6" s="41">
        <v>7000</v>
      </c>
      <c r="BV6" s="41">
        <v>7000</v>
      </c>
      <c r="BW6" s="41">
        <v>7000</v>
      </c>
      <c r="BX6" s="41">
        <v>7000</v>
      </c>
      <c r="BY6" s="41">
        <v>7000</v>
      </c>
      <c r="BZ6" s="41">
        <v>7000</v>
      </c>
      <c r="CA6" s="41">
        <v>7000</v>
      </c>
      <c r="CB6" s="41">
        <v>2000</v>
      </c>
      <c r="CC6" s="41">
        <v>2000</v>
      </c>
      <c r="CD6" s="41"/>
      <c r="CE6" s="41">
        <v>3500</v>
      </c>
      <c r="CF6" s="41">
        <v>4000</v>
      </c>
      <c r="CG6" s="41">
        <v>7000</v>
      </c>
    </row>
    <row r="7" spans="1:85" x14ac:dyDescent="0.15">
      <c r="A7" s="48">
        <v>41928</v>
      </c>
      <c r="B7" s="41">
        <v>20</v>
      </c>
      <c r="C7" s="41">
        <v>4500</v>
      </c>
      <c r="D7" s="41">
        <v>18</v>
      </c>
      <c r="E7" s="41">
        <v>26</v>
      </c>
      <c r="F7" s="41">
        <v>150</v>
      </c>
      <c r="G7" s="41">
        <v>110</v>
      </c>
      <c r="H7" s="41">
        <v>10</v>
      </c>
      <c r="I7" s="41">
        <v>10</v>
      </c>
      <c r="J7" s="41">
        <v>0</v>
      </c>
      <c r="K7" s="41">
        <v>120</v>
      </c>
      <c r="L7" s="41">
        <v>40</v>
      </c>
      <c r="M7" s="41">
        <v>80</v>
      </c>
      <c r="N7" s="41">
        <v>4800</v>
      </c>
      <c r="O7" s="41">
        <v>1100</v>
      </c>
      <c r="P7" s="41">
        <v>0</v>
      </c>
      <c r="Q7" s="41">
        <v>110</v>
      </c>
      <c r="R7" s="41">
        <v>20</v>
      </c>
      <c r="S7" s="41">
        <v>330</v>
      </c>
      <c r="T7" s="41">
        <v>10</v>
      </c>
      <c r="U7" s="41">
        <v>10</v>
      </c>
      <c r="V7" s="41">
        <v>0</v>
      </c>
      <c r="W7" s="41">
        <v>0</v>
      </c>
      <c r="X7" s="41">
        <v>1</v>
      </c>
      <c r="Y7" s="41">
        <v>2</v>
      </c>
      <c r="Z7" s="41">
        <v>10</v>
      </c>
      <c r="AA7" s="41">
        <v>0</v>
      </c>
      <c r="AB7" s="41"/>
      <c r="AC7" s="41">
        <v>4000</v>
      </c>
      <c r="AD7" s="41">
        <v>4000</v>
      </c>
      <c r="AE7" s="41">
        <v>4000</v>
      </c>
      <c r="AF7" s="41">
        <v>4000</v>
      </c>
      <c r="AG7" s="41">
        <v>4000</v>
      </c>
      <c r="AH7" s="41">
        <v>4000</v>
      </c>
      <c r="AI7" s="41">
        <v>4000</v>
      </c>
      <c r="AJ7" s="41">
        <v>4000</v>
      </c>
      <c r="AK7" s="41">
        <v>4000</v>
      </c>
      <c r="AL7" s="41">
        <v>4000</v>
      </c>
      <c r="AM7" s="41">
        <v>4000</v>
      </c>
      <c r="AN7" s="41">
        <v>4000</v>
      </c>
      <c r="AO7" s="41">
        <v>4000</v>
      </c>
      <c r="AP7" s="41">
        <v>4000</v>
      </c>
      <c r="AQ7" s="41">
        <v>4000</v>
      </c>
      <c r="AR7" s="41">
        <v>4000</v>
      </c>
      <c r="AS7" s="41">
        <v>4000</v>
      </c>
      <c r="AT7" s="41">
        <v>4000</v>
      </c>
      <c r="AU7" s="41">
        <v>4000</v>
      </c>
      <c r="AV7" s="41">
        <v>4000</v>
      </c>
      <c r="AW7" s="41">
        <v>4000</v>
      </c>
      <c r="AX7" s="41">
        <v>4000</v>
      </c>
      <c r="AY7" s="41">
        <v>4000</v>
      </c>
      <c r="AZ7" s="41">
        <v>4000</v>
      </c>
      <c r="BA7" s="41">
        <v>1000</v>
      </c>
      <c r="BB7" s="41">
        <v>1000</v>
      </c>
      <c r="BC7" s="41"/>
      <c r="BD7" s="41">
        <v>7000</v>
      </c>
      <c r="BE7" s="41">
        <v>7000</v>
      </c>
      <c r="BF7" s="41">
        <v>7000</v>
      </c>
      <c r="BG7" s="41">
        <v>7000</v>
      </c>
      <c r="BH7" s="41">
        <v>7000</v>
      </c>
      <c r="BI7" s="41">
        <v>7000</v>
      </c>
      <c r="BJ7" s="41">
        <v>7000</v>
      </c>
      <c r="BK7" s="41">
        <v>7000</v>
      </c>
      <c r="BL7" s="41">
        <v>7000</v>
      </c>
      <c r="BM7" s="41">
        <v>7000</v>
      </c>
      <c r="BN7" s="41">
        <v>7000</v>
      </c>
      <c r="BO7" s="41">
        <v>7000</v>
      </c>
      <c r="BP7" s="41">
        <v>7000</v>
      </c>
      <c r="BQ7" s="41">
        <v>7000</v>
      </c>
      <c r="BR7" s="41">
        <v>7000</v>
      </c>
      <c r="BS7" s="41">
        <v>7000</v>
      </c>
      <c r="BT7" s="41">
        <v>7000</v>
      </c>
      <c r="BU7" s="41">
        <v>7000</v>
      </c>
      <c r="BV7" s="41">
        <v>7000</v>
      </c>
      <c r="BW7" s="41">
        <v>7000</v>
      </c>
      <c r="BX7" s="41">
        <v>7000</v>
      </c>
      <c r="BY7" s="41">
        <v>7000</v>
      </c>
      <c r="BZ7" s="41">
        <v>7000</v>
      </c>
      <c r="CA7" s="41">
        <v>7000</v>
      </c>
      <c r="CB7" s="41">
        <v>2000</v>
      </c>
      <c r="CC7" s="41">
        <v>2000</v>
      </c>
      <c r="CD7" s="41"/>
      <c r="CE7" s="41">
        <v>4800</v>
      </c>
      <c r="CF7" s="41">
        <v>4000</v>
      </c>
      <c r="CG7" s="41">
        <v>7000</v>
      </c>
    </row>
    <row r="8" spans="1:85" x14ac:dyDescent="0.15">
      <c r="A8" s="48">
        <v>41956</v>
      </c>
      <c r="B8" s="41">
        <v>10</v>
      </c>
      <c r="C8" s="41">
        <v>350</v>
      </c>
      <c r="D8" s="41">
        <v>10</v>
      </c>
      <c r="E8" s="41">
        <v>0</v>
      </c>
      <c r="F8" s="41">
        <v>0</v>
      </c>
      <c r="G8" s="41">
        <v>10</v>
      </c>
      <c r="H8" s="41">
        <v>20</v>
      </c>
      <c r="I8" s="41">
        <v>0</v>
      </c>
      <c r="J8" s="41">
        <v>0</v>
      </c>
      <c r="K8" s="41">
        <v>0</v>
      </c>
      <c r="L8" s="41">
        <v>120</v>
      </c>
      <c r="M8" s="41">
        <v>90</v>
      </c>
      <c r="N8" s="41">
        <v>190</v>
      </c>
      <c r="O8" s="41">
        <v>30</v>
      </c>
      <c r="P8" s="41">
        <v>0</v>
      </c>
      <c r="Q8" s="41">
        <v>170</v>
      </c>
      <c r="R8" s="41">
        <v>0</v>
      </c>
      <c r="S8" s="41">
        <v>310</v>
      </c>
      <c r="T8" s="41">
        <v>10</v>
      </c>
      <c r="U8" s="41">
        <v>700</v>
      </c>
      <c r="V8" s="41">
        <v>0</v>
      </c>
      <c r="W8" s="41">
        <v>100</v>
      </c>
      <c r="X8" s="41">
        <v>10</v>
      </c>
      <c r="Y8" s="41">
        <v>20</v>
      </c>
      <c r="Z8" s="41">
        <v>320</v>
      </c>
      <c r="AA8" s="41">
        <v>0</v>
      </c>
      <c r="AB8" s="41"/>
      <c r="AC8" s="41">
        <v>4000</v>
      </c>
      <c r="AD8" s="41">
        <v>4000</v>
      </c>
      <c r="AE8" s="41">
        <v>4000</v>
      </c>
      <c r="AF8" s="41">
        <v>4000</v>
      </c>
      <c r="AG8" s="41">
        <v>4000</v>
      </c>
      <c r="AH8" s="41">
        <v>4000</v>
      </c>
      <c r="AI8" s="41">
        <v>4000</v>
      </c>
      <c r="AJ8" s="41">
        <v>4000</v>
      </c>
      <c r="AK8" s="41">
        <v>4000</v>
      </c>
      <c r="AL8" s="41">
        <v>4000</v>
      </c>
      <c r="AM8" s="41">
        <v>4000</v>
      </c>
      <c r="AN8" s="41">
        <v>4000</v>
      </c>
      <c r="AO8" s="41">
        <v>4000</v>
      </c>
      <c r="AP8" s="41">
        <v>4000</v>
      </c>
      <c r="AQ8" s="41">
        <v>4000</v>
      </c>
      <c r="AR8" s="41">
        <v>4000</v>
      </c>
      <c r="AS8" s="41">
        <v>4000</v>
      </c>
      <c r="AT8" s="41">
        <v>4000</v>
      </c>
      <c r="AU8" s="41">
        <v>4000</v>
      </c>
      <c r="AV8" s="41">
        <v>4000</v>
      </c>
      <c r="AW8" s="41">
        <v>4000</v>
      </c>
      <c r="AX8" s="41">
        <v>4000</v>
      </c>
      <c r="AY8" s="41">
        <v>4000</v>
      </c>
      <c r="AZ8" s="41">
        <v>4000</v>
      </c>
      <c r="BA8" s="41">
        <v>1000</v>
      </c>
      <c r="BB8" s="41">
        <v>1000</v>
      </c>
      <c r="BC8" s="41"/>
      <c r="BD8" s="41">
        <v>7000</v>
      </c>
      <c r="BE8" s="41">
        <v>7000</v>
      </c>
      <c r="BF8" s="41">
        <v>7000</v>
      </c>
      <c r="BG8" s="41">
        <v>7000</v>
      </c>
      <c r="BH8" s="41">
        <v>7000</v>
      </c>
      <c r="BI8" s="41">
        <v>7000</v>
      </c>
      <c r="BJ8" s="41">
        <v>7000</v>
      </c>
      <c r="BK8" s="41">
        <v>7000</v>
      </c>
      <c r="BL8" s="41">
        <v>7000</v>
      </c>
      <c r="BM8" s="41">
        <v>7000</v>
      </c>
      <c r="BN8" s="41">
        <v>7000</v>
      </c>
      <c r="BO8" s="41">
        <v>7000</v>
      </c>
      <c r="BP8" s="41">
        <v>7000</v>
      </c>
      <c r="BQ8" s="41">
        <v>7000</v>
      </c>
      <c r="BR8" s="41">
        <v>7000</v>
      </c>
      <c r="BS8" s="41">
        <v>7000</v>
      </c>
      <c r="BT8" s="41">
        <v>7000</v>
      </c>
      <c r="BU8" s="41">
        <v>7000</v>
      </c>
      <c r="BV8" s="41">
        <v>7000</v>
      </c>
      <c r="BW8" s="41">
        <v>7000</v>
      </c>
      <c r="BX8" s="41">
        <v>7000</v>
      </c>
      <c r="BY8" s="41">
        <v>7000</v>
      </c>
      <c r="BZ8" s="41">
        <v>7000</v>
      </c>
      <c r="CA8" s="41">
        <v>7000</v>
      </c>
      <c r="CB8" s="41">
        <v>2000</v>
      </c>
      <c r="CC8" s="41">
        <v>2000</v>
      </c>
      <c r="CD8" s="41"/>
      <c r="CE8" s="41">
        <v>700</v>
      </c>
      <c r="CF8" s="41">
        <v>4000</v>
      </c>
      <c r="CG8" s="41">
        <v>7000</v>
      </c>
    </row>
    <row r="9" spans="1:85" x14ac:dyDescent="0.15">
      <c r="A9" s="48">
        <v>41958</v>
      </c>
      <c r="B9" s="41"/>
      <c r="C9" s="41"/>
      <c r="D9" s="41"/>
      <c r="E9" s="41"/>
      <c r="F9" s="41"/>
      <c r="G9" s="41"/>
      <c r="H9" s="41"/>
      <c r="I9" s="41"/>
      <c r="J9" s="41"/>
      <c r="K9" s="41"/>
      <c r="L9" s="41"/>
      <c r="M9" s="41"/>
      <c r="N9" s="41"/>
      <c r="O9" s="41"/>
      <c r="P9" s="41"/>
      <c r="Q9" s="41"/>
      <c r="R9" s="41"/>
      <c r="S9" s="41"/>
      <c r="T9" s="41"/>
      <c r="U9" s="41"/>
      <c r="V9" s="41"/>
      <c r="W9" s="41"/>
      <c r="X9" s="41"/>
      <c r="Y9" s="41"/>
      <c r="Z9" s="41">
        <v>0</v>
      </c>
      <c r="AA9" s="41">
        <v>0</v>
      </c>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v>1000</v>
      </c>
      <c r="BB9" s="41">
        <v>1000</v>
      </c>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v>2000</v>
      </c>
      <c r="CC9" s="41">
        <v>2000</v>
      </c>
      <c r="CD9" s="41"/>
      <c r="CE9" s="41">
        <v>0</v>
      </c>
      <c r="CF9" s="41">
        <v>1000</v>
      </c>
      <c r="CG9" s="41">
        <v>2000</v>
      </c>
    </row>
    <row r="10" spans="1:85" x14ac:dyDescent="0.15">
      <c r="A10" s="48">
        <v>41989</v>
      </c>
      <c r="B10" s="41">
        <v>100</v>
      </c>
      <c r="C10" s="41">
        <v>2900</v>
      </c>
      <c r="D10" s="41">
        <v>10</v>
      </c>
      <c r="E10" s="41">
        <v>0</v>
      </c>
      <c r="F10" s="41">
        <v>0</v>
      </c>
      <c r="G10" s="41">
        <v>0</v>
      </c>
      <c r="H10" s="41">
        <v>0</v>
      </c>
      <c r="I10" s="41">
        <v>0</v>
      </c>
      <c r="J10" s="41">
        <v>0</v>
      </c>
      <c r="K10" s="41">
        <v>0</v>
      </c>
      <c r="L10" s="41">
        <v>110</v>
      </c>
      <c r="M10" s="41">
        <v>480</v>
      </c>
      <c r="N10" s="41">
        <v>130</v>
      </c>
      <c r="O10" s="41">
        <v>50</v>
      </c>
      <c r="P10" s="41">
        <v>0</v>
      </c>
      <c r="Q10" s="41">
        <v>210</v>
      </c>
      <c r="R10" s="41">
        <v>20</v>
      </c>
      <c r="S10" s="41">
        <v>430</v>
      </c>
      <c r="T10" s="41">
        <v>50</v>
      </c>
      <c r="U10" s="41">
        <v>660</v>
      </c>
      <c r="V10" s="41">
        <v>0</v>
      </c>
      <c r="W10" s="41">
        <v>240</v>
      </c>
      <c r="X10" s="41">
        <v>20</v>
      </c>
      <c r="Y10" s="41">
        <v>10</v>
      </c>
      <c r="Z10" s="41">
        <v>2</v>
      </c>
      <c r="AA10" s="41">
        <v>5</v>
      </c>
      <c r="AB10" s="41"/>
      <c r="AC10" s="41">
        <v>4000</v>
      </c>
      <c r="AD10" s="41">
        <v>4000</v>
      </c>
      <c r="AE10" s="41">
        <v>4000</v>
      </c>
      <c r="AF10" s="41">
        <v>4000</v>
      </c>
      <c r="AG10" s="41">
        <v>4000</v>
      </c>
      <c r="AH10" s="41">
        <v>4000</v>
      </c>
      <c r="AI10" s="41">
        <v>4000</v>
      </c>
      <c r="AJ10" s="41">
        <v>4000</v>
      </c>
      <c r="AK10" s="41">
        <v>4000</v>
      </c>
      <c r="AL10" s="41">
        <v>4000</v>
      </c>
      <c r="AM10" s="41">
        <v>4000</v>
      </c>
      <c r="AN10" s="41">
        <v>4000</v>
      </c>
      <c r="AO10" s="41">
        <v>4000</v>
      </c>
      <c r="AP10" s="41">
        <v>4000</v>
      </c>
      <c r="AQ10" s="41">
        <v>4000</v>
      </c>
      <c r="AR10" s="41">
        <v>4000</v>
      </c>
      <c r="AS10" s="41">
        <v>4000</v>
      </c>
      <c r="AT10" s="41">
        <v>4000</v>
      </c>
      <c r="AU10" s="41">
        <v>4000</v>
      </c>
      <c r="AV10" s="41">
        <v>4000</v>
      </c>
      <c r="AW10" s="41">
        <v>4000</v>
      </c>
      <c r="AX10" s="41">
        <v>4000</v>
      </c>
      <c r="AY10" s="41">
        <v>4000</v>
      </c>
      <c r="AZ10" s="41">
        <v>4000</v>
      </c>
      <c r="BA10" s="41">
        <v>1000</v>
      </c>
      <c r="BB10" s="41">
        <v>1000</v>
      </c>
      <c r="BC10" s="41"/>
      <c r="BD10" s="41">
        <v>7000</v>
      </c>
      <c r="BE10" s="41">
        <v>7000</v>
      </c>
      <c r="BF10" s="41">
        <v>7000</v>
      </c>
      <c r="BG10" s="41">
        <v>7000</v>
      </c>
      <c r="BH10" s="41">
        <v>7000</v>
      </c>
      <c r="BI10" s="41">
        <v>7000</v>
      </c>
      <c r="BJ10" s="41">
        <v>7000</v>
      </c>
      <c r="BK10" s="41">
        <v>7000</v>
      </c>
      <c r="BL10" s="41">
        <v>7000</v>
      </c>
      <c r="BM10" s="41">
        <v>7000</v>
      </c>
      <c r="BN10" s="41">
        <v>7000</v>
      </c>
      <c r="BO10" s="41">
        <v>7000</v>
      </c>
      <c r="BP10" s="41">
        <v>7000</v>
      </c>
      <c r="BQ10" s="41">
        <v>7000</v>
      </c>
      <c r="BR10" s="41">
        <v>7000</v>
      </c>
      <c r="BS10" s="41">
        <v>7000</v>
      </c>
      <c r="BT10" s="41">
        <v>7000</v>
      </c>
      <c r="BU10" s="41">
        <v>7000</v>
      </c>
      <c r="BV10" s="41">
        <v>7000</v>
      </c>
      <c r="BW10" s="41">
        <v>7000</v>
      </c>
      <c r="BX10" s="41">
        <v>7000</v>
      </c>
      <c r="BY10" s="41">
        <v>7000</v>
      </c>
      <c r="BZ10" s="41">
        <v>7000</v>
      </c>
      <c r="CA10" s="41">
        <v>7000</v>
      </c>
      <c r="CB10" s="41">
        <v>2000</v>
      </c>
      <c r="CC10" s="41">
        <v>2000</v>
      </c>
      <c r="CD10" s="41"/>
      <c r="CE10" s="41">
        <v>2900</v>
      </c>
      <c r="CF10" s="41">
        <v>4000</v>
      </c>
      <c r="CG10" s="41">
        <v>7000</v>
      </c>
    </row>
    <row r="11" spans="1:85" x14ac:dyDescent="0.15">
      <c r="A11" s="48">
        <v>42019</v>
      </c>
      <c r="B11" s="41">
        <v>2700</v>
      </c>
      <c r="C11" s="41">
        <v>3800</v>
      </c>
      <c r="D11" s="41">
        <v>0</v>
      </c>
      <c r="E11" s="41">
        <v>10</v>
      </c>
      <c r="F11" s="41">
        <v>0</v>
      </c>
      <c r="G11" s="41">
        <v>0</v>
      </c>
      <c r="H11" s="41">
        <v>0</v>
      </c>
      <c r="I11" s="41">
        <v>0</v>
      </c>
      <c r="J11" s="41">
        <v>0</v>
      </c>
      <c r="K11" s="41">
        <v>0</v>
      </c>
      <c r="L11" s="41">
        <v>10</v>
      </c>
      <c r="M11" s="41">
        <v>10</v>
      </c>
      <c r="N11" s="41">
        <v>0</v>
      </c>
      <c r="O11" s="41">
        <v>180</v>
      </c>
      <c r="P11" s="41">
        <v>0</v>
      </c>
      <c r="Q11" s="41">
        <v>150</v>
      </c>
      <c r="R11" s="41">
        <v>0</v>
      </c>
      <c r="S11" s="41">
        <v>180</v>
      </c>
      <c r="T11" s="41">
        <v>270</v>
      </c>
      <c r="U11" s="41">
        <v>50</v>
      </c>
      <c r="V11" s="41">
        <v>0</v>
      </c>
      <c r="W11" s="41">
        <v>60</v>
      </c>
      <c r="X11" s="41">
        <v>0</v>
      </c>
      <c r="Y11" s="41">
        <v>0</v>
      </c>
      <c r="Z11" s="41"/>
      <c r="AA11" s="41"/>
      <c r="AB11" s="41"/>
      <c r="AC11" s="41">
        <v>4000</v>
      </c>
      <c r="AD11" s="41">
        <v>4000</v>
      </c>
      <c r="AE11" s="41">
        <v>4000</v>
      </c>
      <c r="AF11" s="41">
        <v>4000</v>
      </c>
      <c r="AG11" s="41">
        <v>4000</v>
      </c>
      <c r="AH11" s="41">
        <v>4000</v>
      </c>
      <c r="AI11" s="41">
        <v>4000</v>
      </c>
      <c r="AJ11" s="41">
        <v>4000</v>
      </c>
      <c r="AK11" s="41">
        <v>4000</v>
      </c>
      <c r="AL11" s="41">
        <v>4000</v>
      </c>
      <c r="AM11" s="41">
        <v>4000</v>
      </c>
      <c r="AN11" s="41">
        <v>4000</v>
      </c>
      <c r="AO11" s="41">
        <v>4000</v>
      </c>
      <c r="AP11" s="41">
        <v>4000</v>
      </c>
      <c r="AQ11" s="41">
        <v>4000</v>
      </c>
      <c r="AR11" s="41">
        <v>4000</v>
      </c>
      <c r="AS11" s="41">
        <v>4000</v>
      </c>
      <c r="AT11" s="41">
        <v>4000</v>
      </c>
      <c r="AU11" s="41">
        <v>4000</v>
      </c>
      <c r="AV11" s="41">
        <v>4000</v>
      </c>
      <c r="AW11" s="41">
        <v>4000</v>
      </c>
      <c r="AX11" s="41">
        <v>4000</v>
      </c>
      <c r="AY11" s="41">
        <v>4000</v>
      </c>
      <c r="AZ11" s="41">
        <v>4000</v>
      </c>
      <c r="BA11" s="41"/>
      <c r="BB11" s="41"/>
      <c r="BC11" s="41"/>
      <c r="BD11" s="41">
        <v>7000</v>
      </c>
      <c r="BE11" s="41">
        <v>7000</v>
      </c>
      <c r="BF11" s="41">
        <v>7000</v>
      </c>
      <c r="BG11" s="41">
        <v>7000</v>
      </c>
      <c r="BH11" s="41">
        <v>7000</v>
      </c>
      <c r="BI11" s="41">
        <v>7000</v>
      </c>
      <c r="BJ11" s="41">
        <v>7000</v>
      </c>
      <c r="BK11" s="41">
        <v>7000</v>
      </c>
      <c r="BL11" s="41">
        <v>7000</v>
      </c>
      <c r="BM11" s="41">
        <v>7000</v>
      </c>
      <c r="BN11" s="41">
        <v>7000</v>
      </c>
      <c r="BO11" s="41">
        <v>7000</v>
      </c>
      <c r="BP11" s="41">
        <v>7000</v>
      </c>
      <c r="BQ11" s="41">
        <v>7000</v>
      </c>
      <c r="BR11" s="41">
        <v>7000</v>
      </c>
      <c r="BS11" s="41">
        <v>7000</v>
      </c>
      <c r="BT11" s="41">
        <v>7000</v>
      </c>
      <c r="BU11" s="41">
        <v>7000</v>
      </c>
      <c r="BV11" s="41">
        <v>7000</v>
      </c>
      <c r="BW11" s="41">
        <v>7000</v>
      </c>
      <c r="BX11" s="41">
        <v>7000</v>
      </c>
      <c r="BY11" s="41">
        <v>7000</v>
      </c>
      <c r="BZ11" s="41">
        <v>7000</v>
      </c>
      <c r="CA11" s="41">
        <v>7000</v>
      </c>
      <c r="CB11" s="41"/>
      <c r="CC11" s="41"/>
      <c r="CD11" s="41"/>
      <c r="CE11" s="41">
        <v>3800</v>
      </c>
      <c r="CF11" s="41">
        <v>4000</v>
      </c>
      <c r="CG11" s="41">
        <v>7000</v>
      </c>
    </row>
    <row r="12" spans="1:85" x14ac:dyDescent="0.15">
      <c r="A12" s="48">
        <v>42020</v>
      </c>
      <c r="B12" s="41"/>
      <c r="C12" s="41"/>
      <c r="D12" s="41"/>
      <c r="E12" s="41"/>
      <c r="F12" s="41"/>
      <c r="G12" s="41"/>
      <c r="H12" s="41"/>
      <c r="I12" s="41"/>
      <c r="J12" s="41"/>
      <c r="K12" s="41"/>
      <c r="L12" s="41"/>
      <c r="M12" s="41"/>
      <c r="N12" s="41"/>
      <c r="O12" s="41"/>
      <c r="P12" s="41"/>
      <c r="Q12" s="41"/>
      <c r="R12" s="41"/>
      <c r="S12" s="41"/>
      <c r="T12" s="41"/>
      <c r="U12" s="41"/>
      <c r="V12" s="41"/>
      <c r="W12" s="41"/>
      <c r="X12" s="41"/>
      <c r="Y12" s="41"/>
      <c r="Z12" s="41">
        <v>17</v>
      </c>
      <c r="AA12" s="41">
        <v>0</v>
      </c>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v>1000</v>
      </c>
      <c r="BB12" s="41">
        <v>1000</v>
      </c>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v>2000</v>
      </c>
      <c r="CC12" s="41">
        <v>2000</v>
      </c>
      <c r="CD12" s="41"/>
      <c r="CE12" s="41">
        <v>17</v>
      </c>
      <c r="CF12" s="41">
        <v>1000</v>
      </c>
      <c r="CG12" s="41">
        <v>2000</v>
      </c>
    </row>
    <row r="13" spans="1:85" x14ac:dyDescent="0.15">
      <c r="A13" s="48">
        <v>42027</v>
      </c>
      <c r="B13" s="41"/>
      <c r="C13" s="41"/>
      <c r="D13" s="41"/>
      <c r="E13" s="41"/>
      <c r="F13" s="41"/>
      <c r="G13" s="41"/>
      <c r="H13" s="41"/>
      <c r="I13" s="41"/>
      <c r="J13" s="41"/>
      <c r="K13" s="41"/>
      <c r="L13" s="41"/>
      <c r="M13" s="41"/>
      <c r="N13" s="41"/>
      <c r="O13" s="41"/>
      <c r="P13" s="41"/>
      <c r="Q13" s="41"/>
      <c r="R13" s="41"/>
      <c r="S13" s="41"/>
      <c r="T13" s="41"/>
      <c r="U13" s="41"/>
      <c r="V13" s="41"/>
      <c r="W13" s="41"/>
      <c r="X13" s="41"/>
      <c r="Y13" s="41"/>
      <c r="Z13" s="41">
        <v>0</v>
      </c>
      <c r="AA13" s="41">
        <v>1</v>
      </c>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v>1000</v>
      </c>
      <c r="BB13" s="41">
        <v>1000</v>
      </c>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v>2000</v>
      </c>
      <c r="CC13" s="41">
        <v>2000</v>
      </c>
      <c r="CD13" s="41"/>
      <c r="CE13" s="41">
        <v>1</v>
      </c>
      <c r="CF13" s="41">
        <v>1000</v>
      </c>
      <c r="CG13" s="41">
        <v>2000</v>
      </c>
    </row>
    <row r="14" spans="1:85" x14ac:dyDescent="0.15">
      <c r="A14" s="48">
        <v>42038</v>
      </c>
      <c r="B14" s="41">
        <v>0</v>
      </c>
      <c r="C14" s="41">
        <v>3600</v>
      </c>
      <c r="D14" s="41">
        <v>0</v>
      </c>
      <c r="E14" s="41">
        <v>0</v>
      </c>
      <c r="F14" s="41">
        <v>0</v>
      </c>
      <c r="G14" s="41">
        <v>20</v>
      </c>
      <c r="H14" s="41">
        <v>0</v>
      </c>
      <c r="I14" s="41">
        <v>0</v>
      </c>
      <c r="J14" s="41">
        <v>0</v>
      </c>
      <c r="K14" s="41">
        <v>0</v>
      </c>
      <c r="L14" s="41">
        <v>0</v>
      </c>
      <c r="M14" s="41">
        <v>20</v>
      </c>
      <c r="N14" s="41">
        <v>100</v>
      </c>
      <c r="O14" s="41">
        <v>700</v>
      </c>
      <c r="P14" s="41">
        <v>0</v>
      </c>
      <c r="Q14" s="41">
        <v>280</v>
      </c>
      <c r="R14" s="41">
        <v>0</v>
      </c>
      <c r="S14" s="41">
        <v>390</v>
      </c>
      <c r="T14" s="41">
        <v>10</v>
      </c>
      <c r="U14" s="41">
        <v>380</v>
      </c>
      <c r="V14" s="41">
        <v>0</v>
      </c>
      <c r="W14" s="41">
        <v>450</v>
      </c>
      <c r="X14" s="41">
        <v>10</v>
      </c>
      <c r="Y14" s="41">
        <v>10</v>
      </c>
      <c r="Z14" s="41">
        <v>91</v>
      </c>
      <c r="AA14" s="41">
        <v>36</v>
      </c>
      <c r="AB14" s="41"/>
      <c r="AC14" s="41">
        <v>4000</v>
      </c>
      <c r="AD14" s="41">
        <v>4000</v>
      </c>
      <c r="AE14" s="41">
        <v>4000</v>
      </c>
      <c r="AF14" s="41">
        <v>4000</v>
      </c>
      <c r="AG14" s="41">
        <v>4000</v>
      </c>
      <c r="AH14" s="41">
        <v>4000</v>
      </c>
      <c r="AI14" s="41">
        <v>4000</v>
      </c>
      <c r="AJ14" s="41">
        <v>4000</v>
      </c>
      <c r="AK14" s="41">
        <v>4000</v>
      </c>
      <c r="AL14" s="41">
        <v>4000</v>
      </c>
      <c r="AM14" s="41">
        <v>4000</v>
      </c>
      <c r="AN14" s="41">
        <v>4000</v>
      </c>
      <c r="AO14" s="41">
        <v>4000</v>
      </c>
      <c r="AP14" s="41">
        <v>4000</v>
      </c>
      <c r="AQ14" s="41">
        <v>4000</v>
      </c>
      <c r="AR14" s="41">
        <v>4000</v>
      </c>
      <c r="AS14" s="41">
        <v>4000</v>
      </c>
      <c r="AT14" s="41">
        <v>4000</v>
      </c>
      <c r="AU14" s="41">
        <v>4000</v>
      </c>
      <c r="AV14" s="41">
        <v>4000</v>
      </c>
      <c r="AW14" s="41">
        <v>4000</v>
      </c>
      <c r="AX14" s="41">
        <v>4000</v>
      </c>
      <c r="AY14" s="41">
        <v>4000</v>
      </c>
      <c r="AZ14" s="41">
        <v>4000</v>
      </c>
      <c r="BA14" s="41">
        <v>1000</v>
      </c>
      <c r="BB14" s="41">
        <v>1000</v>
      </c>
      <c r="BC14" s="41"/>
      <c r="BD14" s="41">
        <v>7000</v>
      </c>
      <c r="BE14" s="41">
        <v>7000</v>
      </c>
      <c r="BF14" s="41">
        <v>7000</v>
      </c>
      <c r="BG14" s="41">
        <v>7000</v>
      </c>
      <c r="BH14" s="41">
        <v>7000</v>
      </c>
      <c r="BI14" s="41">
        <v>7000</v>
      </c>
      <c r="BJ14" s="41">
        <v>7000</v>
      </c>
      <c r="BK14" s="41">
        <v>7000</v>
      </c>
      <c r="BL14" s="41">
        <v>7000</v>
      </c>
      <c r="BM14" s="41">
        <v>7000</v>
      </c>
      <c r="BN14" s="41">
        <v>7000</v>
      </c>
      <c r="BO14" s="41">
        <v>7000</v>
      </c>
      <c r="BP14" s="41">
        <v>7000</v>
      </c>
      <c r="BQ14" s="41">
        <v>7000</v>
      </c>
      <c r="BR14" s="41">
        <v>7000</v>
      </c>
      <c r="BS14" s="41">
        <v>7000</v>
      </c>
      <c r="BT14" s="41">
        <v>7000</v>
      </c>
      <c r="BU14" s="41">
        <v>7000</v>
      </c>
      <c r="BV14" s="41">
        <v>7000</v>
      </c>
      <c r="BW14" s="41">
        <v>7000</v>
      </c>
      <c r="BX14" s="41">
        <v>7000</v>
      </c>
      <c r="BY14" s="41">
        <v>7000</v>
      </c>
      <c r="BZ14" s="41">
        <v>7000</v>
      </c>
      <c r="CA14" s="41">
        <v>7000</v>
      </c>
      <c r="CB14" s="41">
        <v>2000</v>
      </c>
      <c r="CC14" s="41">
        <v>2000</v>
      </c>
      <c r="CD14" s="41"/>
      <c r="CE14" s="41">
        <v>3600</v>
      </c>
      <c r="CF14" s="41">
        <v>4000</v>
      </c>
      <c r="CG14" s="41">
        <v>7000</v>
      </c>
    </row>
    <row r="15" spans="1:85" x14ac:dyDescent="0.15">
      <c r="A15" s="48">
        <v>42045</v>
      </c>
      <c r="B15" s="41"/>
      <c r="C15" s="41"/>
      <c r="D15" s="41"/>
      <c r="E15" s="41"/>
      <c r="F15" s="41"/>
      <c r="G15" s="41"/>
      <c r="H15" s="41"/>
      <c r="I15" s="41"/>
      <c r="J15" s="41"/>
      <c r="K15" s="41"/>
      <c r="L15" s="41"/>
      <c r="M15" s="41"/>
      <c r="N15" s="41"/>
      <c r="O15" s="41"/>
      <c r="P15" s="41"/>
      <c r="Q15" s="41"/>
      <c r="R15" s="41"/>
      <c r="S15" s="41"/>
      <c r="T15" s="41"/>
      <c r="U15" s="41"/>
      <c r="V15" s="41"/>
      <c r="W15" s="41"/>
      <c r="X15" s="41"/>
      <c r="Y15" s="41"/>
      <c r="Z15" s="41">
        <v>0</v>
      </c>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v>1000</v>
      </c>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v>2000</v>
      </c>
      <c r="CC15" s="41"/>
      <c r="CD15" s="41"/>
      <c r="CE15" s="41">
        <v>0</v>
      </c>
      <c r="CF15" s="41">
        <v>1000</v>
      </c>
      <c r="CG15" s="41">
        <v>2000</v>
      </c>
    </row>
    <row r="16" spans="1:85" x14ac:dyDescent="0.15">
      <c r="A16" s="48">
        <v>42072</v>
      </c>
      <c r="B16" s="41">
        <v>3680</v>
      </c>
      <c r="C16" s="41">
        <v>3500</v>
      </c>
      <c r="D16" s="41">
        <v>0</v>
      </c>
      <c r="E16" s="41">
        <v>2</v>
      </c>
      <c r="F16" s="41">
        <v>0</v>
      </c>
      <c r="G16" s="41">
        <v>10</v>
      </c>
      <c r="H16" s="41">
        <v>0</v>
      </c>
      <c r="I16" s="41">
        <v>10</v>
      </c>
      <c r="J16" s="41">
        <v>10</v>
      </c>
      <c r="K16" s="41">
        <v>0</v>
      </c>
      <c r="L16" s="41">
        <v>80</v>
      </c>
      <c r="M16" s="41">
        <v>70</v>
      </c>
      <c r="N16" s="41">
        <v>180</v>
      </c>
      <c r="O16" s="41">
        <v>2300</v>
      </c>
      <c r="P16" s="41">
        <v>0</v>
      </c>
      <c r="Q16" s="41">
        <v>360</v>
      </c>
      <c r="R16" s="41">
        <v>0</v>
      </c>
      <c r="S16" s="41">
        <v>310</v>
      </c>
      <c r="T16" s="41">
        <v>20</v>
      </c>
      <c r="U16" s="41">
        <v>310</v>
      </c>
      <c r="V16" s="41">
        <v>0</v>
      </c>
      <c r="W16" s="41">
        <v>250</v>
      </c>
      <c r="X16" s="41">
        <v>0</v>
      </c>
      <c r="Y16" s="41">
        <v>3</v>
      </c>
      <c r="Z16" s="41">
        <v>640</v>
      </c>
      <c r="AA16" s="41">
        <v>5</v>
      </c>
      <c r="AB16" s="41"/>
      <c r="AC16" s="41">
        <v>4000</v>
      </c>
      <c r="AD16" s="41">
        <v>4000</v>
      </c>
      <c r="AE16" s="41">
        <v>4000</v>
      </c>
      <c r="AF16" s="41">
        <v>4000</v>
      </c>
      <c r="AG16" s="41">
        <v>4000</v>
      </c>
      <c r="AH16" s="41">
        <v>4000</v>
      </c>
      <c r="AI16" s="41">
        <v>4000</v>
      </c>
      <c r="AJ16" s="41">
        <v>4000</v>
      </c>
      <c r="AK16" s="41">
        <v>4000</v>
      </c>
      <c r="AL16" s="41">
        <v>4000</v>
      </c>
      <c r="AM16" s="41">
        <v>4000</v>
      </c>
      <c r="AN16" s="41">
        <v>4000</v>
      </c>
      <c r="AO16" s="41">
        <v>4000</v>
      </c>
      <c r="AP16" s="41">
        <v>4000</v>
      </c>
      <c r="AQ16" s="41">
        <v>4000</v>
      </c>
      <c r="AR16" s="41">
        <v>4000</v>
      </c>
      <c r="AS16" s="41">
        <v>4000</v>
      </c>
      <c r="AT16" s="41">
        <v>4000</v>
      </c>
      <c r="AU16" s="41">
        <v>4000</v>
      </c>
      <c r="AV16" s="41">
        <v>4000</v>
      </c>
      <c r="AW16" s="41">
        <v>4000</v>
      </c>
      <c r="AX16" s="41">
        <v>4000</v>
      </c>
      <c r="AY16" s="41">
        <v>4000</v>
      </c>
      <c r="AZ16" s="41">
        <v>4000</v>
      </c>
      <c r="BA16" s="41">
        <v>1000</v>
      </c>
      <c r="BB16" s="41">
        <v>1000</v>
      </c>
      <c r="BC16" s="41"/>
      <c r="BD16" s="41">
        <v>7000</v>
      </c>
      <c r="BE16" s="41">
        <v>7000</v>
      </c>
      <c r="BF16" s="41">
        <v>7000</v>
      </c>
      <c r="BG16" s="41">
        <v>7000</v>
      </c>
      <c r="BH16" s="41">
        <v>7000</v>
      </c>
      <c r="BI16" s="41">
        <v>7000</v>
      </c>
      <c r="BJ16" s="41">
        <v>7000</v>
      </c>
      <c r="BK16" s="41">
        <v>7000</v>
      </c>
      <c r="BL16" s="41">
        <v>7000</v>
      </c>
      <c r="BM16" s="41">
        <v>7000</v>
      </c>
      <c r="BN16" s="41">
        <v>7000</v>
      </c>
      <c r="BO16" s="41">
        <v>7000</v>
      </c>
      <c r="BP16" s="41">
        <v>7000</v>
      </c>
      <c r="BQ16" s="41">
        <v>7000</v>
      </c>
      <c r="BR16" s="41">
        <v>7000</v>
      </c>
      <c r="BS16" s="41">
        <v>7000</v>
      </c>
      <c r="BT16" s="41">
        <v>7000</v>
      </c>
      <c r="BU16" s="41">
        <v>7000</v>
      </c>
      <c r="BV16" s="41">
        <v>7000</v>
      </c>
      <c r="BW16" s="41">
        <v>7000</v>
      </c>
      <c r="BX16" s="41">
        <v>7000</v>
      </c>
      <c r="BY16" s="41">
        <v>7000</v>
      </c>
      <c r="BZ16" s="41">
        <v>7000</v>
      </c>
      <c r="CA16" s="41">
        <v>7000</v>
      </c>
      <c r="CB16" s="41">
        <v>2000</v>
      </c>
      <c r="CC16" s="41">
        <v>2000</v>
      </c>
      <c r="CD16" s="41"/>
      <c r="CE16" s="41">
        <v>3680</v>
      </c>
      <c r="CF16" s="41">
        <v>4000</v>
      </c>
      <c r="CG16" s="41">
        <v>7000</v>
      </c>
    </row>
    <row r="17" spans="1:85" x14ac:dyDescent="0.15">
      <c r="A17" s="48">
        <v>42074</v>
      </c>
      <c r="B17" s="41"/>
      <c r="C17" s="41"/>
      <c r="D17" s="41"/>
      <c r="E17" s="41"/>
      <c r="F17" s="41"/>
      <c r="G17" s="41"/>
      <c r="H17" s="41"/>
      <c r="I17" s="41"/>
      <c r="J17" s="41"/>
      <c r="K17" s="41"/>
      <c r="L17" s="41"/>
      <c r="M17" s="41"/>
      <c r="N17" s="41"/>
      <c r="O17" s="41"/>
      <c r="P17" s="41"/>
      <c r="Q17" s="41"/>
      <c r="R17" s="41"/>
      <c r="S17" s="41"/>
      <c r="T17" s="41"/>
      <c r="U17" s="41"/>
      <c r="V17" s="41"/>
      <c r="W17" s="41"/>
      <c r="X17" s="41"/>
      <c r="Y17" s="41"/>
      <c r="Z17" s="41">
        <v>0</v>
      </c>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v>1000</v>
      </c>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v>2000</v>
      </c>
      <c r="CC17" s="41"/>
      <c r="CD17" s="41"/>
      <c r="CE17" s="41">
        <v>0</v>
      </c>
      <c r="CF17" s="41">
        <v>1000</v>
      </c>
      <c r="CG17" s="41">
        <v>2000</v>
      </c>
    </row>
    <row r="18" spans="1:85" x14ac:dyDescent="0.15">
      <c r="A18" s="48">
        <v>42108</v>
      </c>
      <c r="B18" s="41">
        <v>1100</v>
      </c>
      <c r="C18" s="41">
        <v>3720</v>
      </c>
      <c r="D18" s="41">
        <v>1</v>
      </c>
      <c r="E18" s="41">
        <v>28</v>
      </c>
      <c r="F18" s="41">
        <v>0</v>
      </c>
      <c r="G18" s="41">
        <v>0</v>
      </c>
      <c r="H18" s="41">
        <v>0</v>
      </c>
      <c r="I18" s="41">
        <v>20</v>
      </c>
      <c r="J18" s="41">
        <v>0</v>
      </c>
      <c r="K18" s="41">
        <v>100</v>
      </c>
      <c r="L18" s="41">
        <v>0</v>
      </c>
      <c r="M18" s="41">
        <v>0</v>
      </c>
      <c r="N18" s="41">
        <v>100</v>
      </c>
      <c r="O18" s="41">
        <v>2500</v>
      </c>
      <c r="P18" s="41">
        <v>100</v>
      </c>
      <c r="Q18" s="41">
        <v>500</v>
      </c>
      <c r="R18" s="41">
        <v>0</v>
      </c>
      <c r="S18" s="41">
        <v>3500</v>
      </c>
      <c r="T18" s="41">
        <v>0</v>
      </c>
      <c r="U18" s="41">
        <v>100</v>
      </c>
      <c r="V18" s="41">
        <v>100</v>
      </c>
      <c r="W18" s="41">
        <v>80</v>
      </c>
      <c r="X18" s="41">
        <v>26</v>
      </c>
      <c r="Y18" s="41">
        <v>56</v>
      </c>
      <c r="Z18" s="41">
        <v>4</v>
      </c>
      <c r="AA18" s="41">
        <v>0</v>
      </c>
      <c r="AB18" s="41"/>
      <c r="AC18" s="41">
        <v>4000</v>
      </c>
      <c r="AD18" s="41">
        <v>4000</v>
      </c>
      <c r="AE18" s="41">
        <v>4000</v>
      </c>
      <c r="AF18" s="41">
        <v>4000</v>
      </c>
      <c r="AG18" s="41">
        <v>4000</v>
      </c>
      <c r="AH18" s="41">
        <v>4000</v>
      </c>
      <c r="AI18" s="41">
        <v>4000</v>
      </c>
      <c r="AJ18" s="41">
        <v>4000</v>
      </c>
      <c r="AK18" s="41">
        <v>4000</v>
      </c>
      <c r="AL18" s="41">
        <v>4000</v>
      </c>
      <c r="AM18" s="41">
        <v>4000</v>
      </c>
      <c r="AN18" s="41">
        <v>4000</v>
      </c>
      <c r="AO18" s="41">
        <v>4000</v>
      </c>
      <c r="AP18" s="41">
        <v>4000</v>
      </c>
      <c r="AQ18" s="41">
        <v>4000</v>
      </c>
      <c r="AR18" s="41">
        <v>4000</v>
      </c>
      <c r="AS18" s="41">
        <v>4000</v>
      </c>
      <c r="AT18" s="41">
        <v>4000</v>
      </c>
      <c r="AU18" s="41">
        <v>4000</v>
      </c>
      <c r="AV18" s="41">
        <v>4000</v>
      </c>
      <c r="AW18" s="41">
        <v>4000</v>
      </c>
      <c r="AX18" s="41">
        <v>4000</v>
      </c>
      <c r="AY18" s="41">
        <v>4000</v>
      </c>
      <c r="AZ18" s="41">
        <v>4000</v>
      </c>
      <c r="BA18" s="41">
        <v>1000</v>
      </c>
      <c r="BB18" s="41">
        <v>1000</v>
      </c>
      <c r="BC18" s="41"/>
      <c r="BD18" s="41">
        <v>7000</v>
      </c>
      <c r="BE18" s="41">
        <v>7000</v>
      </c>
      <c r="BF18" s="41">
        <v>7000</v>
      </c>
      <c r="BG18" s="41">
        <v>7000</v>
      </c>
      <c r="BH18" s="41">
        <v>7000</v>
      </c>
      <c r="BI18" s="41">
        <v>7000</v>
      </c>
      <c r="BJ18" s="41">
        <v>7000</v>
      </c>
      <c r="BK18" s="41">
        <v>7000</v>
      </c>
      <c r="BL18" s="41">
        <v>7000</v>
      </c>
      <c r="BM18" s="41">
        <v>7000</v>
      </c>
      <c r="BN18" s="41">
        <v>7000</v>
      </c>
      <c r="BO18" s="41">
        <v>7000</v>
      </c>
      <c r="BP18" s="41">
        <v>7000</v>
      </c>
      <c r="BQ18" s="41">
        <v>7000</v>
      </c>
      <c r="BR18" s="41">
        <v>7000</v>
      </c>
      <c r="BS18" s="41">
        <v>7000</v>
      </c>
      <c r="BT18" s="41">
        <v>7000</v>
      </c>
      <c r="BU18" s="41">
        <v>7000</v>
      </c>
      <c r="BV18" s="41">
        <v>7000</v>
      </c>
      <c r="BW18" s="41">
        <v>7000</v>
      </c>
      <c r="BX18" s="41">
        <v>7000</v>
      </c>
      <c r="BY18" s="41">
        <v>7000</v>
      </c>
      <c r="BZ18" s="41">
        <v>7000</v>
      </c>
      <c r="CA18" s="41">
        <v>7000</v>
      </c>
      <c r="CB18" s="41">
        <v>2000</v>
      </c>
      <c r="CC18" s="41">
        <v>2000</v>
      </c>
      <c r="CD18" s="41"/>
      <c r="CE18" s="41">
        <v>3720</v>
      </c>
      <c r="CF18" s="41">
        <v>4000</v>
      </c>
      <c r="CG18" s="41">
        <v>7000</v>
      </c>
    </row>
    <row r="19" spans="1:85" x14ac:dyDescent="0.15">
      <c r="A19" s="48">
        <v>42117</v>
      </c>
      <c r="B19" s="41"/>
      <c r="C19" s="41"/>
      <c r="D19" s="41"/>
      <c r="E19" s="41"/>
      <c r="F19" s="41"/>
      <c r="G19" s="41"/>
      <c r="H19" s="41"/>
      <c r="I19" s="41"/>
      <c r="J19" s="41"/>
      <c r="K19" s="41"/>
      <c r="L19" s="41"/>
      <c r="M19" s="41"/>
      <c r="N19" s="41"/>
      <c r="O19" s="41"/>
      <c r="P19" s="41"/>
      <c r="Q19" s="41"/>
      <c r="R19" s="41"/>
      <c r="S19" s="41"/>
      <c r="T19" s="41"/>
      <c r="U19" s="41"/>
      <c r="V19" s="41"/>
      <c r="W19" s="41"/>
      <c r="X19" s="41"/>
      <c r="Y19" s="41"/>
      <c r="Z19" s="41">
        <v>0</v>
      </c>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v>1000</v>
      </c>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v>2000</v>
      </c>
      <c r="CC19" s="41"/>
      <c r="CD19" s="41"/>
      <c r="CE19" s="41">
        <v>0</v>
      </c>
      <c r="CF19" s="41">
        <v>1000</v>
      </c>
      <c r="CG19" s="41">
        <v>2000</v>
      </c>
    </row>
    <row r="20" spans="1:85" x14ac:dyDescent="0.15">
      <c r="A20" s="48">
        <v>42136</v>
      </c>
      <c r="B20" s="41">
        <v>2800</v>
      </c>
      <c r="C20" s="41">
        <v>1800</v>
      </c>
      <c r="D20" s="41">
        <v>19</v>
      </c>
      <c r="E20" s="41">
        <v>75</v>
      </c>
      <c r="F20" s="41">
        <v>2900</v>
      </c>
      <c r="G20" s="41">
        <v>1100</v>
      </c>
      <c r="H20" s="41">
        <v>500</v>
      </c>
      <c r="I20" s="41">
        <v>520</v>
      </c>
      <c r="J20" s="41">
        <v>600</v>
      </c>
      <c r="K20" s="41">
        <v>3750</v>
      </c>
      <c r="L20" s="41">
        <v>1400</v>
      </c>
      <c r="M20" s="41">
        <v>2780</v>
      </c>
      <c r="N20" s="41">
        <v>3100</v>
      </c>
      <c r="O20" s="41">
        <v>3200</v>
      </c>
      <c r="P20" s="41">
        <v>800</v>
      </c>
      <c r="Q20" s="41">
        <v>0</v>
      </c>
      <c r="R20" s="41">
        <v>3600</v>
      </c>
      <c r="S20" s="41">
        <v>1550</v>
      </c>
      <c r="T20" s="41">
        <v>600</v>
      </c>
      <c r="U20" s="41">
        <v>3500</v>
      </c>
      <c r="V20" s="41">
        <v>600</v>
      </c>
      <c r="W20" s="41">
        <v>3360</v>
      </c>
      <c r="X20" s="41">
        <v>29</v>
      </c>
      <c r="Y20" s="41">
        <v>46</v>
      </c>
      <c r="Z20" s="41">
        <v>5</v>
      </c>
      <c r="AA20" s="41">
        <v>0</v>
      </c>
      <c r="AB20" s="41"/>
      <c r="AC20" s="41">
        <v>4000</v>
      </c>
      <c r="AD20" s="41">
        <v>4000</v>
      </c>
      <c r="AE20" s="41">
        <v>4000</v>
      </c>
      <c r="AF20" s="41">
        <v>4000</v>
      </c>
      <c r="AG20" s="41">
        <v>4000</v>
      </c>
      <c r="AH20" s="41">
        <v>4000</v>
      </c>
      <c r="AI20" s="41">
        <v>4000</v>
      </c>
      <c r="AJ20" s="41">
        <v>4000</v>
      </c>
      <c r="AK20" s="41">
        <v>4000</v>
      </c>
      <c r="AL20" s="41">
        <v>4000</v>
      </c>
      <c r="AM20" s="41">
        <v>4000</v>
      </c>
      <c r="AN20" s="41">
        <v>4000</v>
      </c>
      <c r="AO20" s="41">
        <v>4000</v>
      </c>
      <c r="AP20" s="41">
        <v>4000</v>
      </c>
      <c r="AQ20" s="41">
        <v>4000</v>
      </c>
      <c r="AR20" s="41">
        <v>4000</v>
      </c>
      <c r="AS20" s="41">
        <v>4000</v>
      </c>
      <c r="AT20" s="41">
        <v>4000</v>
      </c>
      <c r="AU20" s="41">
        <v>4000</v>
      </c>
      <c r="AV20" s="41">
        <v>4000</v>
      </c>
      <c r="AW20" s="41">
        <v>4000</v>
      </c>
      <c r="AX20" s="41">
        <v>4000</v>
      </c>
      <c r="AY20" s="41">
        <v>4000</v>
      </c>
      <c r="AZ20" s="41">
        <v>4000</v>
      </c>
      <c r="BA20" s="41">
        <v>1000</v>
      </c>
      <c r="BB20" s="41">
        <v>1000</v>
      </c>
      <c r="BC20" s="41"/>
      <c r="BD20" s="41">
        <v>7000</v>
      </c>
      <c r="BE20" s="41">
        <v>7000</v>
      </c>
      <c r="BF20" s="41">
        <v>7000</v>
      </c>
      <c r="BG20" s="41">
        <v>7000</v>
      </c>
      <c r="BH20" s="41">
        <v>7000</v>
      </c>
      <c r="BI20" s="41">
        <v>7000</v>
      </c>
      <c r="BJ20" s="41">
        <v>7000</v>
      </c>
      <c r="BK20" s="41">
        <v>7000</v>
      </c>
      <c r="BL20" s="41">
        <v>7000</v>
      </c>
      <c r="BM20" s="41">
        <v>7000</v>
      </c>
      <c r="BN20" s="41">
        <v>7000</v>
      </c>
      <c r="BO20" s="41">
        <v>7000</v>
      </c>
      <c r="BP20" s="41">
        <v>7000</v>
      </c>
      <c r="BQ20" s="41">
        <v>7000</v>
      </c>
      <c r="BR20" s="41">
        <v>7000</v>
      </c>
      <c r="BS20" s="41">
        <v>7000</v>
      </c>
      <c r="BT20" s="41">
        <v>7000</v>
      </c>
      <c r="BU20" s="41">
        <v>7000</v>
      </c>
      <c r="BV20" s="41">
        <v>7000</v>
      </c>
      <c r="BW20" s="41">
        <v>7000</v>
      </c>
      <c r="BX20" s="41">
        <v>7000</v>
      </c>
      <c r="BY20" s="41">
        <v>7000</v>
      </c>
      <c r="BZ20" s="41">
        <v>7000</v>
      </c>
      <c r="CA20" s="41">
        <v>7000</v>
      </c>
      <c r="CB20" s="41">
        <v>2000</v>
      </c>
      <c r="CC20" s="41">
        <v>2000</v>
      </c>
      <c r="CD20" s="41"/>
      <c r="CE20" s="41">
        <v>3750</v>
      </c>
      <c r="CF20" s="41">
        <v>4000</v>
      </c>
      <c r="CG20" s="41">
        <v>7000</v>
      </c>
    </row>
    <row r="21" spans="1:85" x14ac:dyDescent="0.15">
      <c r="A21" s="48">
        <v>42141</v>
      </c>
      <c r="B21" s="41"/>
      <c r="C21" s="41"/>
      <c r="D21" s="41"/>
      <c r="E21" s="41"/>
      <c r="F21" s="41"/>
      <c r="G21" s="41"/>
      <c r="H21" s="41"/>
      <c r="I21" s="41"/>
      <c r="J21" s="41"/>
      <c r="K21" s="41"/>
      <c r="L21" s="41"/>
      <c r="M21" s="41"/>
      <c r="N21" s="41"/>
      <c r="O21" s="41"/>
      <c r="P21" s="41"/>
      <c r="Q21" s="41"/>
      <c r="R21" s="41"/>
      <c r="S21" s="41"/>
      <c r="T21" s="41"/>
      <c r="U21" s="41"/>
      <c r="V21" s="41"/>
      <c r="W21" s="41"/>
      <c r="X21" s="41"/>
      <c r="Y21" s="41"/>
      <c r="Z21" s="41">
        <v>0</v>
      </c>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v>1000</v>
      </c>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v>2000</v>
      </c>
      <c r="CC21" s="41"/>
      <c r="CD21" s="41"/>
      <c r="CE21" s="41">
        <v>0</v>
      </c>
      <c r="CF21" s="41">
        <v>1000</v>
      </c>
      <c r="CG21" s="41">
        <v>2000</v>
      </c>
    </row>
    <row r="22" spans="1:85" x14ac:dyDescent="0.15">
      <c r="A22" s="48">
        <v>42164</v>
      </c>
      <c r="B22" s="41">
        <v>100</v>
      </c>
      <c r="C22" s="41">
        <v>3900</v>
      </c>
      <c r="D22" s="41">
        <v>0</v>
      </c>
      <c r="E22" s="41">
        <v>0</v>
      </c>
      <c r="F22" s="41">
        <v>1400</v>
      </c>
      <c r="G22" s="41">
        <v>2400</v>
      </c>
      <c r="H22" s="41">
        <v>0</v>
      </c>
      <c r="I22" s="41">
        <v>0</v>
      </c>
      <c r="J22" s="41">
        <v>0</v>
      </c>
      <c r="K22" s="41">
        <v>0</v>
      </c>
      <c r="L22" s="41">
        <v>400</v>
      </c>
      <c r="M22" s="41">
        <v>700</v>
      </c>
      <c r="N22" s="41">
        <v>400</v>
      </c>
      <c r="O22" s="41">
        <v>2500</v>
      </c>
      <c r="P22" s="41">
        <v>1800</v>
      </c>
      <c r="Q22" s="41">
        <v>1500</v>
      </c>
      <c r="R22" s="41">
        <v>3400</v>
      </c>
      <c r="S22" s="41">
        <v>0</v>
      </c>
      <c r="T22" s="41">
        <v>0</v>
      </c>
      <c r="U22" s="41">
        <v>1000</v>
      </c>
      <c r="V22" s="41">
        <v>1900</v>
      </c>
      <c r="W22" s="41">
        <v>0</v>
      </c>
      <c r="X22" s="41">
        <v>1</v>
      </c>
      <c r="Y22" s="41">
        <v>0</v>
      </c>
      <c r="Z22" s="41">
        <v>0</v>
      </c>
      <c r="AA22" s="41">
        <v>0</v>
      </c>
      <c r="AB22" s="41"/>
      <c r="AC22" s="41">
        <v>4000</v>
      </c>
      <c r="AD22" s="41">
        <v>4000</v>
      </c>
      <c r="AE22" s="41">
        <v>4000</v>
      </c>
      <c r="AF22" s="41">
        <v>4000</v>
      </c>
      <c r="AG22" s="41">
        <v>4000</v>
      </c>
      <c r="AH22" s="41">
        <v>4000</v>
      </c>
      <c r="AI22" s="41">
        <v>4000</v>
      </c>
      <c r="AJ22" s="41">
        <v>4000</v>
      </c>
      <c r="AK22" s="41">
        <v>4000</v>
      </c>
      <c r="AL22" s="41">
        <v>4000</v>
      </c>
      <c r="AM22" s="41">
        <v>4000</v>
      </c>
      <c r="AN22" s="41">
        <v>4000</v>
      </c>
      <c r="AO22" s="41">
        <v>4000</v>
      </c>
      <c r="AP22" s="41">
        <v>4000</v>
      </c>
      <c r="AQ22" s="41">
        <v>4000</v>
      </c>
      <c r="AR22" s="41">
        <v>4000</v>
      </c>
      <c r="AS22" s="41">
        <v>4000</v>
      </c>
      <c r="AT22" s="41">
        <v>4000</v>
      </c>
      <c r="AU22" s="41">
        <v>4000</v>
      </c>
      <c r="AV22" s="41">
        <v>4000</v>
      </c>
      <c r="AW22" s="41">
        <v>4000</v>
      </c>
      <c r="AX22" s="41">
        <v>4000</v>
      </c>
      <c r="AY22" s="41">
        <v>4000</v>
      </c>
      <c r="AZ22" s="41">
        <v>4000</v>
      </c>
      <c r="BA22" s="41">
        <v>1000</v>
      </c>
      <c r="BB22" s="41">
        <v>1000</v>
      </c>
      <c r="BC22" s="41"/>
      <c r="BD22" s="41">
        <v>7000</v>
      </c>
      <c r="BE22" s="41">
        <v>7000</v>
      </c>
      <c r="BF22" s="41">
        <v>7000</v>
      </c>
      <c r="BG22" s="41">
        <v>7000</v>
      </c>
      <c r="BH22" s="41">
        <v>7000</v>
      </c>
      <c r="BI22" s="41">
        <v>7000</v>
      </c>
      <c r="BJ22" s="41">
        <v>7000</v>
      </c>
      <c r="BK22" s="41">
        <v>7000</v>
      </c>
      <c r="BL22" s="41">
        <v>7000</v>
      </c>
      <c r="BM22" s="41">
        <v>7000</v>
      </c>
      <c r="BN22" s="41">
        <v>7000</v>
      </c>
      <c r="BO22" s="41">
        <v>7000</v>
      </c>
      <c r="BP22" s="41">
        <v>7000</v>
      </c>
      <c r="BQ22" s="41">
        <v>7000</v>
      </c>
      <c r="BR22" s="41">
        <v>7000</v>
      </c>
      <c r="BS22" s="41">
        <v>7000</v>
      </c>
      <c r="BT22" s="41">
        <v>7000</v>
      </c>
      <c r="BU22" s="41">
        <v>7000</v>
      </c>
      <c r="BV22" s="41">
        <v>7000</v>
      </c>
      <c r="BW22" s="41">
        <v>7000</v>
      </c>
      <c r="BX22" s="41">
        <v>7000</v>
      </c>
      <c r="BY22" s="41">
        <v>7000</v>
      </c>
      <c r="BZ22" s="41">
        <v>7000</v>
      </c>
      <c r="CA22" s="41">
        <v>7000</v>
      </c>
      <c r="CB22" s="41">
        <v>2000</v>
      </c>
      <c r="CC22" s="41">
        <v>2000</v>
      </c>
      <c r="CD22" s="41"/>
      <c r="CE22" s="41">
        <v>3900</v>
      </c>
      <c r="CF22" s="41">
        <v>4000</v>
      </c>
      <c r="CG22" s="41">
        <v>7000</v>
      </c>
    </row>
    <row r="23" spans="1:85" x14ac:dyDescent="0.15">
      <c r="A23" s="48">
        <v>42172</v>
      </c>
      <c r="B23" s="41"/>
      <c r="C23" s="41"/>
      <c r="D23" s="41"/>
      <c r="E23" s="41"/>
      <c r="F23" s="41"/>
      <c r="G23" s="41"/>
      <c r="H23" s="41"/>
      <c r="I23" s="41"/>
      <c r="J23" s="41"/>
      <c r="K23" s="41"/>
      <c r="L23" s="41"/>
      <c r="M23" s="41"/>
      <c r="N23" s="41"/>
      <c r="O23" s="41"/>
      <c r="P23" s="41"/>
      <c r="Q23" s="41"/>
      <c r="R23" s="41"/>
      <c r="S23" s="41"/>
      <c r="T23" s="41"/>
      <c r="U23" s="41"/>
      <c r="V23" s="41"/>
      <c r="W23" s="41"/>
      <c r="X23" s="41"/>
      <c r="Y23" s="41"/>
      <c r="Z23" s="41">
        <v>85</v>
      </c>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v>1000</v>
      </c>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v>2000</v>
      </c>
      <c r="CC23" s="41"/>
      <c r="CD23" s="41"/>
      <c r="CE23" s="41">
        <v>85</v>
      </c>
      <c r="CF23" s="41">
        <v>1000</v>
      </c>
      <c r="CG23" s="41">
        <v>2000</v>
      </c>
    </row>
    <row r="24" spans="1:85" x14ac:dyDescent="0.15">
      <c r="A24" s="48">
        <v>42199</v>
      </c>
      <c r="B24" s="41">
        <v>8000</v>
      </c>
      <c r="C24" s="41">
        <v>100</v>
      </c>
      <c r="D24" s="41">
        <v>25</v>
      </c>
      <c r="E24" s="41">
        <v>21</v>
      </c>
      <c r="F24" s="41">
        <v>86</v>
      </c>
      <c r="G24" s="41">
        <v>0</v>
      </c>
      <c r="H24" s="41">
        <v>0</v>
      </c>
      <c r="I24" s="41">
        <v>0</v>
      </c>
      <c r="J24" s="41">
        <v>0</v>
      </c>
      <c r="K24" s="41">
        <v>0</v>
      </c>
      <c r="L24" s="41">
        <v>0</v>
      </c>
      <c r="M24" s="41">
        <v>100</v>
      </c>
      <c r="N24" s="41">
        <v>0</v>
      </c>
      <c r="O24" s="41">
        <v>2800</v>
      </c>
      <c r="P24" s="41">
        <v>0</v>
      </c>
      <c r="Q24" s="41">
        <v>700</v>
      </c>
      <c r="R24" s="41">
        <v>0</v>
      </c>
      <c r="S24" s="41">
        <v>3900</v>
      </c>
      <c r="T24" s="41">
        <v>900</v>
      </c>
      <c r="U24" s="41">
        <v>9000</v>
      </c>
      <c r="V24" s="41">
        <v>0</v>
      </c>
      <c r="W24" s="41">
        <v>1700</v>
      </c>
      <c r="X24" s="41">
        <v>0</v>
      </c>
      <c r="Y24" s="41">
        <v>216</v>
      </c>
      <c r="Z24" s="41">
        <v>0</v>
      </c>
      <c r="AA24" s="41">
        <v>1</v>
      </c>
      <c r="AB24" s="41"/>
      <c r="AC24" s="41">
        <v>4000</v>
      </c>
      <c r="AD24" s="41">
        <v>4000</v>
      </c>
      <c r="AE24" s="41">
        <v>4000</v>
      </c>
      <c r="AF24" s="41">
        <v>4000</v>
      </c>
      <c r="AG24" s="41">
        <v>4000</v>
      </c>
      <c r="AH24" s="41">
        <v>4000</v>
      </c>
      <c r="AI24" s="41">
        <v>4000</v>
      </c>
      <c r="AJ24" s="41">
        <v>4000</v>
      </c>
      <c r="AK24" s="41">
        <v>4000</v>
      </c>
      <c r="AL24" s="41">
        <v>4000</v>
      </c>
      <c r="AM24" s="41">
        <v>4000</v>
      </c>
      <c r="AN24" s="41">
        <v>4000</v>
      </c>
      <c r="AO24" s="41">
        <v>4000</v>
      </c>
      <c r="AP24" s="41">
        <v>4000</v>
      </c>
      <c r="AQ24" s="41">
        <v>4000</v>
      </c>
      <c r="AR24" s="41">
        <v>4000</v>
      </c>
      <c r="AS24" s="41">
        <v>4000</v>
      </c>
      <c r="AT24" s="41">
        <v>4000</v>
      </c>
      <c r="AU24" s="41">
        <v>4000</v>
      </c>
      <c r="AV24" s="41">
        <v>4000</v>
      </c>
      <c r="AW24" s="41">
        <v>4000</v>
      </c>
      <c r="AX24" s="41">
        <v>4000</v>
      </c>
      <c r="AY24" s="41">
        <v>4000</v>
      </c>
      <c r="AZ24" s="41">
        <v>4000</v>
      </c>
      <c r="BA24" s="41">
        <v>1000</v>
      </c>
      <c r="BB24" s="41">
        <v>1000</v>
      </c>
      <c r="BC24" s="41"/>
      <c r="BD24" s="41">
        <v>7000</v>
      </c>
      <c r="BE24" s="41">
        <v>7000</v>
      </c>
      <c r="BF24" s="41">
        <v>7000</v>
      </c>
      <c r="BG24" s="41">
        <v>7000</v>
      </c>
      <c r="BH24" s="41">
        <v>7000</v>
      </c>
      <c r="BI24" s="41">
        <v>7000</v>
      </c>
      <c r="BJ24" s="41">
        <v>7000</v>
      </c>
      <c r="BK24" s="41">
        <v>7000</v>
      </c>
      <c r="BL24" s="41">
        <v>7000</v>
      </c>
      <c r="BM24" s="41">
        <v>7000</v>
      </c>
      <c r="BN24" s="41">
        <v>7000</v>
      </c>
      <c r="BO24" s="41">
        <v>7000</v>
      </c>
      <c r="BP24" s="41">
        <v>7000</v>
      </c>
      <c r="BQ24" s="41">
        <v>7000</v>
      </c>
      <c r="BR24" s="41">
        <v>7000</v>
      </c>
      <c r="BS24" s="41">
        <v>7000</v>
      </c>
      <c r="BT24" s="41">
        <v>7000</v>
      </c>
      <c r="BU24" s="41">
        <v>7000</v>
      </c>
      <c r="BV24" s="41">
        <v>7000</v>
      </c>
      <c r="BW24" s="41">
        <v>7000</v>
      </c>
      <c r="BX24" s="41">
        <v>7000</v>
      </c>
      <c r="BY24" s="41">
        <v>7000</v>
      </c>
      <c r="BZ24" s="41">
        <v>7000</v>
      </c>
      <c r="CA24" s="41">
        <v>7000</v>
      </c>
      <c r="CB24" s="41">
        <v>2000</v>
      </c>
      <c r="CC24" s="41">
        <v>2000</v>
      </c>
      <c r="CD24" s="41"/>
      <c r="CE24" s="41">
        <v>9000</v>
      </c>
      <c r="CF24" s="41">
        <v>4000</v>
      </c>
      <c r="CG24" s="41">
        <v>7000</v>
      </c>
    </row>
    <row r="25" spans="1:85" x14ac:dyDescent="0.15">
      <c r="A25" s="48">
        <v>42201</v>
      </c>
      <c r="B25" s="41"/>
      <c r="C25" s="41"/>
      <c r="D25" s="41"/>
      <c r="E25" s="41"/>
      <c r="F25" s="41"/>
      <c r="G25" s="41"/>
      <c r="H25" s="41"/>
      <c r="I25" s="41"/>
      <c r="J25" s="41"/>
      <c r="K25" s="41"/>
      <c r="L25" s="41"/>
      <c r="M25" s="41"/>
      <c r="N25" s="41"/>
      <c r="O25" s="41"/>
      <c r="P25" s="41"/>
      <c r="Q25" s="41"/>
      <c r="R25" s="41"/>
      <c r="S25" s="41"/>
      <c r="T25" s="41"/>
      <c r="U25" s="41"/>
      <c r="V25" s="41"/>
      <c r="W25" s="41"/>
      <c r="X25" s="41"/>
      <c r="Y25" s="41"/>
      <c r="Z25" s="41">
        <v>13</v>
      </c>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v>1000</v>
      </c>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v>2000</v>
      </c>
      <c r="CC25" s="41"/>
      <c r="CD25" s="41"/>
      <c r="CE25" s="41">
        <v>13</v>
      </c>
      <c r="CF25" s="41">
        <v>1000</v>
      </c>
      <c r="CG25" s="41">
        <v>2000</v>
      </c>
    </row>
    <row r="26" spans="1:85" x14ac:dyDescent="0.15">
      <c r="A26" s="48">
        <v>42205</v>
      </c>
      <c r="B26" s="41">
        <v>40</v>
      </c>
      <c r="C26" s="41">
        <v>4800</v>
      </c>
      <c r="D26" s="41"/>
      <c r="E26" s="41"/>
      <c r="F26" s="41">
        <v>200</v>
      </c>
      <c r="G26" s="41"/>
      <c r="H26" s="41"/>
      <c r="I26" s="41"/>
      <c r="J26" s="41">
        <v>50</v>
      </c>
      <c r="K26" s="41"/>
      <c r="L26" s="41"/>
      <c r="M26" s="41"/>
      <c r="N26" s="41">
        <v>70</v>
      </c>
      <c r="O26" s="41"/>
      <c r="P26" s="41"/>
      <c r="Q26" s="41"/>
      <c r="R26" s="41">
        <v>200</v>
      </c>
      <c r="S26" s="41">
        <v>140</v>
      </c>
      <c r="T26" s="41">
        <v>70</v>
      </c>
      <c r="U26" s="41">
        <v>5400</v>
      </c>
      <c r="V26" s="41"/>
      <c r="W26" s="41"/>
      <c r="X26" s="41"/>
      <c r="Y26" s="41"/>
      <c r="Z26" s="41"/>
      <c r="AA26" s="41"/>
      <c r="AB26" s="41"/>
      <c r="AC26" s="41">
        <v>4000</v>
      </c>
      <c r="AD26" s="41">
        <v>4000</v>
      </c>
      <c r="AE26" s="41"/>
      <c r="AF26" s="41"/>
      <c r="AG26" s="41">
        <v>4000</v>
      </c>
      <c r="AH26" s="41"/>
      <c r="AI26" s="41"/>
      <c r="AJ26" s="41"/>
      <c r="AK26" s="41">
        <v>4000</v>
      </c>
      <c r="AL26" s="41"/>
      <c r="AM26" s="41"/>
      <c r="AN26" s="41"/>
      <c r="AO26" s="41">
        <v>4000</v>
      </c>
      <c r="AP26" s="41"/>
      <c r="AQ26" s="41"/>
      <c r="AR26" s="41"/>
      <c r="AS26" s="41">
        <v>4000</v>
      </c>
      <c r="AT26" s="41">
        <v>4000</v>
      </c>
      <c r="AU26" s="41">
        <v>4000</v>
      </c>
      <c r="AV26" s="41">
        <v>4000</v>
      </c>
      <c r="AW26" s="41"/>
      <c r="AX26" s="41"/>
      <c r="AY26" s="41"/>
      <c r="AZ26" s="41"/>
      <c r="BA26" s="41"/>
      <c r="BB26" s="41"/>
      <c r="BC26" s="41"/>
      <c r="BD26" s="41">
        <v>7000</v>
      </c>
      <c r="BE26" s="41">
        <v>7000</v>
      </c>
      <c r="BF26" s="41"/>
      <c r="BG26" s="41"/>
      <c r="BH26" s="41">
        <v>7000</v>
      </c>
      <c r="BI26" s="41"/>
      <c r="BJ26" s="41"/>
      <c r="BK26" s="41"/>
      <c r="BL26" s="41">
        <v>7000</v>
      </c>
      <c r="BM26" s="41"/>
      <c r="BN26" s="41"/>
      <c r="BO26" s="41"/>
      <c r="BP26" s="41">
        <v>7000</v>
      </c>
      <c r="BQ26" s="41"/>
      <c r="BR26" s="41"/>
      <c r="BS26" s="41"/>
      <c r="BT26" s="41">
        <v>7000</v>
      </c>
      <c r="BU26" s="41">
        <v>7000</v>
      </c>
      <c r="BV26" s="41">
        <v>7000</v>
      </c>
      <c r="BW26" s="41">
        <v>7000</v>
      </c>
      <c r="BX26" s="41"/>
      <c r="BY26" s="41"/>
      <c r="BZ26" s="41"/>
      <c r="CA26" s="41"/>
      <c r="CB26" s="41"/>
      <c r="CC26" s="41"/>
      <c r="CD26" s="41"/>
      <c r="CE26" s="41">
        <v>5400</v>
      </c>
      <c r="CF26" s="41">
        <v>4000</v>
      </c>
      <c r="CG26" s="41">
        <v>7000</v>
      </c>
    </row>
    <row r="27" spans="1:85" x14ac:dyDescent="0.15">
      <c r="A27" s="48">
        <v>42206</v>
      </c>
      <c r="B27" s="41">
        <v>10</v>
      </c>
      <c r="C27" s="41">
        <v>9000</v>
      </c>
      <c r="D27" s="41"/>
      <c r="E27" s="41"/>
      <c r="F27" s="41">
        <v>80</v>
      </c>
      <c r="G27" s="41"/>
      <c r="H27" s="41"/>
      <c r="I27" s="41"/>
      <c r="J27" s="41">
        <v>20</v>
      </c>
      <c r="K27" s="41"/>
      <c r="L27" s="41"/>
      <c r="M27" s="41"/>
      <c r="N27" s="41">
        <v>60</v>
      </c>
      <c r="O27" s="41"/>
      <c r="P27" s="41"/>
      <c r="Q27" s="41"/>
      <c r="R27" s="41">
        <v>10</v>
      </c>
      <c r="S27" s="41">
        <v>300</v>
      </c>
      <c r="T27" s="41">
        <v>20</v>
      </c>
      <c r="U27" s="41">
        <v>6000</v>
      </c>
      <c r="V27" s="41"/>
      <c r="W27" s="41"/>
      <c r="X27" s="41"/>
      <c r="Y27" s="41"/>
      <c r="Z27" s="41"/>
      <c r="AA27" s="41"/>
      <c r="AB27" s="41"/>
      <c r="AC27" s="41">
        <v>4000</v>
      </c>
      <c r="AD27" s="41">
        <v>4000</v>
      </c>
      <c r="AE27" s="41"/>
      <c r="AF27" s="41"/>
      <c r="AG27" s="41">
        <v>4000</v>
      </c>
      <c r="AH27" s="41"/>
      <c r="AI27" s="41"/>
      <c r="AJ27" s="41"/>
      <c r="AK27" s="41">
        <v>4000</v>
      </c>
      <c r="AL27" s="41"/>
      <c r="AM27" s="41"/>
      <c r="AN27" s="41"/>
      <c r="AO27" s="41">
        <v>4000</v>
      </c>
      <c r="AP27" s="41"/>
      <c r="AQ27" s="41"/>
      <c r="AR27" s="41"/>
      <c r="AS27" s="41">
        <v>4000</v>
      </c>
      <c r="AT27" s="41">
        <v>4000</v>
      </c>
      <c r="AU27" s="41">
        <v>4000</v>
      </c>
      <c r="AV27" s="41">
        <v>4000</v>
      </c>
      <c r="AW27" s="41"/>
      <c r="AX27" s="41"/>
      <c r="AY27" s="41"/>
      <c r="AZ27" s="41"/>
      <c r="BA27" s="41"/>
      <c r="BB27" s="41"/>
      <c r="BC27" s="41"/>
      <c r="BD27" s="41">
        <v>7000</v>
      </c>
      <c r="BE27" s="41">
        <v>7000</v>
      </c>
      <c r="BF27" s="41"/>
      <c r="BG27" s="41"/>
      <c r="BH27" s="41">
        <v>7000</v>
      </c>
      <c r="BI27" s="41"/>
      <c r="BJ27" s="41"/>
      <c r="BK27" s="41"/>
      <c r="BL27" s="41">
        <v>7000</v>
      </c>
      <c r="BM27" s="41"/>
      <c r="BN27" s="41"/>
      <c r="BO27" s="41"/>
      <c r="BP27" s="41">
        <v>7000</v>
      </c>
      <c r="BQ27" s="41"/>
      <c r="BR27" s="41"/>
      <c r="BS27" s="41"/>
      <c r="BT27" s="41">
        <v>7000</v>
      </c>
      <c r="BU27" s="41">
        <v>7000</v>
      </c>
      <c r="BV27" s="41">
        <v>7000</v>
      </c>
      <c r="BW27" s="41">
        <v>7000</v>
      </c>
      <c r="BX27" s="41"/>
      <c r="BY27" s="41"/>
      <c r="BZ27" s="41"/>
      <c r="CA27" s="41"/>
      <c r="CB27" s="41"/>
      <c r="CC27" s="41"/>
      <c r="CD27" s="41"/>
      <c r="CE27" s="41">
        <v>9000</v>
      </c>
      <c r="CF27" s="41">
        <v>4000</v>
      </c>
      <c r="CG27" s="41">
        <v>7000</v>
      </c>
    </row>
    <row r="28" spans="1:85" x14ac:dyDescent="0.15">
      <c r="A28" s="48">
        <v>42207</v>
      </c>
      <c r="B28" s="41">
        <v>26</v>
      </c>
      <c r="C28" s="41">
        <v>6000</v>
      </c>
      <c r="D28" s="41"/>
      <c r="E28" s="41"/>
      <c r="F28" s="41">
        <v>300</v>
      </c>
      <c r="G28" s="41"/>
      <c r="H28" s="41"/>
      <c r="I28" s="41"/>
      <c r="J28" s="41">
        <v>20</v>
      </c>
      <c r="K28" s="41"/>
      <c r="L28" s="41"/>
      <c r="M28" s="41"/>
      <c r="N28" s="41">
        <v>75</v>
      </c>
      <c r="O28" s="41"/>
      <c r="P28" s="41"/>
      <c r="Q28" s="41"/>
      <c r="R28" s="41">
        <v>10</v>
      </c>
      <c r="S28" s="41">
        <v>1000</v>
      </c>
      <c r="T28" s="41">
        <v>27</v>
      </c>
      <c r="U28" s="41">
        <v>300</v>
      </c>
      <c r="V28" s="41"/>
      <c r="W28" s="41"/>
      <c r="X28" s="41"/>
      <c r="Y28" s="41"/>
      <c r="Z28" s="41"/>
      <c r="AA28" s="41"/>
      <c r="AB28" s="41"/>
      <c r="AC28" s="41">
        <v>4000</v>
      </c>
      <c r="AD28" s="41">
        <v>4000</v>
      </c>
      <c r="AE28" s="41"/>
      <c r="AF28" s="41"/>
      <c r="AG28" s="41">
        <v>4000</v>
      </c>
      <c r="AH28" s="41"/>
      <c r="AI28" s="41"/>
      <c r="AJ28" s="41"/>
      <c r="AK28" s="41">
        <v>4000</v>
      </c>
      <c r="AL28" s="41"/>
      <c r="AM28" s="41"/>
      <c r="AN28" s="41"/>
      <c r="AO28" s="41">
        <v>4000</v>
      </c>
      <c r="AP28" s="41"/>
      <c r="AQ28" s="41"/>
      <c r="AR28" s="41"/>
      <c r="AS28" s="41">
        <v>4000</v>
      </c>
      <c r="AT28" s="41">
        <v>4000</v>
      </c>
      <c r="AU28" s="41">
        <v>4000</v>
      </c>
      <c r="AV28" s="41">
        <v>4000</v>
      </c>
      <c r="AW28" s="41"/>
      <c r="AX28" s="41"/>
      <c r="AY28" s="41"/>
      <c r="AZ28" s="41"/>
      <c r="BA28" s="41"/>
      <c r="BB28" s="41"/>
      <c r="BC28" s="41"/>
      <c r="BD28" s="41">
        <v>7000</v>
      </c>
      <c r="BE28" s="41">
        <v>7000</v>
      </c>
      <c r="BF28" s="41"/>
      <c r="BG28" s="41"/>
      <c r="BH28" s="41">
        <v>7000</v>
      </c>
      <c r="BI28" s="41"/>
      <c r="BJ28" s="41"/>
      <c r="BK28" s="41"/>
      <c r="BL28" s="41">
        <v>7000</v>
      </c>
      <c r="BM28" s="41"/>
      <c r="BN28" s="41"/>
      <c r="BO28" s="41"/>
      <c r="BP28" s="41">
        <v>7000</v>
      </c>
      <c r="BQ28" s="41"/>
      <c r="BR28" s="41"/>
      <c r="BS28" s="41"/>
      <c r="BT28" s="41">
        <v>7000</v>
      </c>
      <c r="BU28" s="41">
        <v>7000</v>
      </c>
      <c r="BV28" s="41">
        <v>7000</v>
      </c>
      <c r="BW28" s="41">
        <v>7000</v>
      </c>
      <c r="BX28" s="41"/>
      <c r="BY28" s="41"/>
      <c r="BZ28" s="41"/>
      <c r="CA28" s="41"/>
      <c r="CB28" s="41"/>
      <c r="CC28" s="41"/>
      <c r="CD28" s="41"/>
      <c r="CE28" s="41">
        <v>6000</v>
      </c>
      <c r="CF28" s="41">
        <v>4000</v>
      </c>
      <c r="CG28" s="41">
        <v>7000</v>
      </c>
    </row>
    <row r="29" spans="1:85" x14ac:dyDescent="0.15">
      <c r="A29" s="48">
        <v>42215</v>
      </c>
      <c r="B29" s="41">
        <v>30</v>
      </c>
      <c r="C29" s="41">
        <v>100</v>
      </c>
      <c r="D29" s="41"/>
      <c r="E29" s="41"/>
      <c r="F29" s="41">
        <v>500</v>
      </c>
      <c r="G29" s="41"/>
      <c r="H29" s="41"/>
      <c r="I29" s="41"/>
      <c r="J29" s="41">
        <v>200</v>
      </c>
      <c r="K29" s="41"/>
      <c r="L29" s="41"/>
      <c r="M29" s="41"/>
      <c r="N29" s="41">
        <v>340</v>
      </c>
      <c r="O29" s="41"/>
      <c r="P29" s="41"/>
      <c r="Q29" s="41"/>
      <c r="R29" s="41">
        <v>10</v>
      </c>
      <c r="S29" s="41">
        <v>3600</v>
      </c>
      <c r="T29" s="41">
        <v>10</v>
      </c>
      <c r="U29" s="41">
        <v>90</v>
      </c>
      <c r="V29" s="41"/>
      <c r="W29" s="41"/>
      <c r="X29" s="41"/>
      <c r="Y29" s="41"/>
      <c r="Z29" s="41"/>
      <c r="AA29" s="41"/>
      <c r="AB29" s="41"/>
      <c r="AC29" s="41">
        <v>4000</v>
      </c>
      <c r="AD29" s="41">
        <v>4000</v>
      </c>
      <c r="AE29" s="41"/>
      <c r="AF29" s="41"/>
      <c r="AG29" s="41">
        <v>4000</v>
      </c>
      <c r="AH29" s="41"/>
      <c r="AI29" s="41"/>
      <c r="AJ29" s="41"/>
      <c r="AK29" s="41">
        <v>4000</v>
      </c>
      <c r="AL29" s="41"/>
      <c r="AM29" s="41"/>
      <c r="AN29" s="41"/>
      <c r="AO29" s="41">
        <v>4000</v>
      </c>
      <c r="AP29" s="41"/>
      <c r="AQ29" s="41"/>
      <c r="AR29" s="41"/>
      <c r="AS29" s="41">
        <v>4000</v>
      </c>
      <c r="AT29" s="41">
        <v>4000</v>
      </c>
      <c r="AU29" s="41">
        <v>4000</v>
      </c>
      <c r="AV29" s="41">
        <v>4000</v>
      </c>
      <c r="AW29" s="41"/>
      <c r="AX29" s="41"/>
      <c r="AY29" s="41"/>
      <c r="AZ29" s="41"/>
      <c r="BA29" s="41"/>
      <c r="BB29" s="41"/>
      <c r="BC29" s="41"/>
      <c r="BD29" s="41">
        <v>7000</v>
      </c>
      <c r="BE29" s="41">
        <v>7000</v>
      </c>
      <c r="BF29" s="41"/>
      <c r="BG29" s="41"/>
      <c r="BH29" s="41">
        <v>7000</v>
      </c>
      <c r="BI29" s="41"/>
      <c r="BJ29" s="41"/>
      <c r="BK29" s="41"/>
      <c r="BL29" s="41">
        <v>7000</v>
      </c>
      <c r="BM29" s="41"/>
      <c r="BN29" s="41"/>
      <c r="BO29" s="41"/>
      <c r="BP29" s="41">
        <v>7000</v>
      </c>
      <c r="BQ29" s="41"/>
      <c r="BR29" s="41"/>
      <c r="BS29" s="41"/>
      <c r="BT29" s="41">
        <v>7000</v>
      </c>
      <c r="BU29" s="41">
        <v>7000</v>
      </c>
      <c r="BV29" s="41">
        <v>7000</v>
      </c>
      <c r="BW29" s="41">
        <v>7000</v>
      </c>
      <c r="BX29" s="41"/>
      <c r="BY29" s="41"/>
      <c r="BZ29" s="41"/>
      <c r="CA29" s="41"/>
      <c r="CB29" s="41"/>
      <c r="CC29" s="41"/>
      <c r="CD29" s="41"/>
      <c r="CE29" s="41">
        <v>3600</v>
      </c>
      <c r="CF29" s="41">
        <v>4000</v>
      </c>
      <c r="CG29" s="41">
        <v>7000</v>
      </c>
    </row>
    <row r="30" spans="1:85" x14ac:dyDescent="0.15">
      <c r="A30" s="48">
        <v>42216</v>
      </c>
      <c r="B30" s="41">
        <v>35</v>
      </c>
      <c r="C30" s="41">
        <v>200</v>
      </c>
      <c r="D30" s="41"/>
      <c r="E30" s="41"/>
      <c r="F30" s="41">
        <v>520</v>
      </c>
      <c r="G30" s="41"/>
      <c r="H30" s="41"/>
      <c r="I30" s="41"/>
      <c r="J30" s="41">
        <v>30</v>
      </c>
      <c r="K30" s="41"/>
      <c r="L30" s="41"/>
      <c r="M30" s="41"/>
      <c r="N30" s="41">
        <v>2</v>
      </c>
      <c r="O30" s="41"/>
      <c r="P30" s="41"/>
      <c r="Q30" s="41"/>
      <c r="R30" s="41">
        <v>70</v>
      </c>
      <c r="S30" s="41">
        <v>570</v>
      </c>
      <c r="T30" s="41">
        <v>20</v>
      </c>
      <c r="U30" s="41">
        <v>3600</v>
      </c>
      <c r="V30" s="41"/>
      <c r="W30" s="41"/>
      <c r="X30" s="41"/>
      <c r="Y30" s="41"/>
      <c r="Z30" s="41"/>
      <c r="AA30" s="41"/>
      <c r="AB30" s="41"/>
      <c r="AC30" s="41">
        <v>4000</v>
      </c>
      <c r="AD30" s="41">
        <v>4000</v>
      </c>
      <c r="AE30" s="41"/>
      <c r="AF30" s="41"/>
      <c r="AG30" s="41">
        <v>4000</v>
      </c>
      <c r="AH30" s="41"/>
      <c r="AI30" s="41"/>
      <c r="AJ30" s="41"/>
      <c r="AK30" s="41">
        <v>4000</v>
      </c>
      <c r="AL30" s="41"/>
      <c r="AM30" s="41"/>
      <c r="AN30" s="41"/>
      <c r="AO30" s="41">
        <v>4000</v>
      </c>
      <c r="AP30" s="41"/>
      <c r="AQ30" s="41"/>
      <c r="AR30" s="41"/>
      <c r="AS30" s="41">
        <v>4000</v>
      </c>
      <c r="AT30" s="41">
        <v>4000</v>
      </c>
      <c r="AU30" s="41">
        <v>4000</v>
      </c>
      <c r="AV30" s="41">
        <v>4000</v>
      </c>
      <c r="AW30" s="41"/>
      <c r="AX30" s="41"/>
      <c r="AY30" s="41"/>
      <c r="AZ30" s="41"/>
      <c r="BA30" s="41"/>
      <c r="BB30" s="41"/>
      <c r="BC30" s="41"/>
      <c r="BD30" s="41">
        <v>7000</v>
      </c>
      <c r="BE30" s="41">
        <v>7000</v>
      </c>
      <c r="BF30" s="41"/>
      <c r="BG30" s="41"/>
      <c r="BH30" s="41">
        <v>7000</v>
      </c>
      <c r="BI30" s="41"/>
      <c r="BJ30" s="41"/>
      <c r="BK30" s="41"/>
      <c r="BL30" s="41">
        <v>7000</v>
      </c>
      <c r="BM30" s="41"/>
      <c r="BN30" s="41"/>
      <c r="BO30" s="41"/>
      <c r="BP30" s="41">
        <v>7000</v>
      </c>
      <c r="BQ30" s="41"/>
      <c r="BR30" s="41"/>
      <c r="BS30" s="41"/>
      <c r="BT30" s="41">
        <v>7000</v>
      </c>
      <c r="BU30" s="41">
        <v>7000</v>
      </c>
      <c r="BV30" s="41">
        <v>7000</v>
      </c>
      <c r="BW30" s="41">
        <v>7000</v>
      </c>
      <c r="BX30" s="41"/>
      <c r="BY30" s="41"/>
      <c r="BZ30" s="41"/>
      <c r="CA30" s="41"/>
      <c r="CB30" s="41"/>
      <c r="CC30" s="41"/>
      <c r="CD30" s="41"/>
      <c r="CE30" s="41">
        <v>3600</v>
      </c>
      <c r="CF30" s="41">
        <v>4000</v>
      </c>
      <c r="CG30" s="41">
        <v>7000</v>
      </c>
    </row>
    <row r="31" spans="1:85" x14ac:dyDescent="0.15">
      <c r="A31" s="48">
        <v>42217</v>
      </c>
      <c r="B31" s="41">
        <v>3200</v>
      </c>
      <c r="C31" s="41">
        <v>51</v>
      </c>
      <c r="D31" s="41"/>
      <c r="E31" s="41"/>
      <c r="F31" s="41">
        <v>3600</v>
      </c>
      <c r="G31" s="41"/>
      <c r="H31" s="41"/>
      <c r="I31" s="41"/>
      <c r="J31" s="41">
        <v>40</v>
      </c>
      <c r="K31" s="41"/>
      <c r="L31" s="41"/>
      <c r="M31" s="41"/>
      <c r="N31" s="41">
        <v>10</v>
      </c>
      <c r="O31" s="41"/>
      <c r="P31" s="41"/>
      <c r="Q31" s="41"/>
      <c r="R31" s="41">
        <v>100</v>
      </c>
      <c r="S31" s="41">
        <v>100</v>
      </c>
      <c r="T31" s="41">
        <v>31</v>
      </c>
      <c r="U31" s="41">
        <v>40</v>
      </c>
      <c r="V31" s="41"/>
      <c r="W31" s="41"/>
      <c r="X31" s="41"/>
      <c r="Y31" s="41"/>
      <c r="Z31" s="41"/>
      <c r="AA31" s="41"/>
      <c r="AB31" s="41"/>
      <c r="AC31" s="41">
        <v>4000</v>
      </c>
      <c r="AD31" s="41">
        <v>4000</v>
      </c>
      <c r="AE31" s="41"/>
      <c r="AF31" s="41"/>
      <c r="AG31" s="41">
        <v>4000</v>
      </c>
      <c r="AH31" s="41"/>
      <c r="AI31" s="41"/>
      <c r="AJ31" s="41"/>
      <c r="AK31" s="41">
        <v>4000</v>
      </c>
      <c r="AL31" s="41"/>
      <c r="AM31" s="41"/>
      <c r="AN31" s="41"/>
      <c r="AO31" s="41">
        <v>4000</v>
      </c>
      <c r="AP31" s="41"/>
      <c r="AQ31" s="41"/>
      <c r="AR31" s="41"/>
      <c r="AS31" s="41">
        <v>4000</v>
      </c>
      <c r="AT31" s="41">
        <v>4000</v>
      </c>
      <c r="AU31" s="41">
        <v>4000</v>
      </c>
      <c r="AV31" s="41">
        <v>4000</v>
      </c>
      <c r="AW31" s="41"/>
      <c r="AX31" s="41"/>
      <c r="AY31" s="41"/>
      <c r="AZ31" s="41"/>
      <c r="BA31" s="41"/>
      <c r="BB31" s="41"/>
      <c r="BC31" s="41"/>
      <c r="BD31" s="41">
        <v>7000</v>
      </c>
      <c r="BE31" s="41">
        <v>7000</v>
      </c>
      <c r="BF31" s="41"/>
      <c r="BG31" s="41"/>
      <c r="BH31" s="41">
        <v>7000</v>
      </c>
      <c r="BI31" s="41"/>
      <c r="BJ31" s="41"/>
      <c r="BK31" s="41"/>
      <c r="BL31" s="41">
        <v>7000</v>
      </c>
      <c r="BM31" s="41"/>
      <c r="BN31" s="41"/>
      <c r="BO31" s="41"/>
      <c r="BP31" s="41">
        <v>7000</v>
      </c>
      <c r="BQ31" s="41"/>
      <c r="BR31" s="41"/>
      <c r="BS31" s="41"/>
      <c r="BT31" s="41">
        <v>7000</v>
      </c>
      <c r="BU31" s="41">
        <v>7000</v>
      </c>
      <c r="BV31" s="41">
        <v>7000</v>
      </c>
      <c r="BW31" s="41">
        <v>7000</v>
      </c>
      <c r="BX31" s="41"/>
      <c r="BY31" s="41"/>
      <c r="BZ31" s="41"/>
      <c r="CA31" s="41"/>
      <c r="CB31" s="41"/>
      <c r="CC31" s="41"/>
      <c r="CD31" s="41"/>
      <c r="CE31" s="41">
        <v>3600</v>
      </c>
      <c r="CF31" s="41">
        <v>4000</v>
      </c>
      <c r="CG31" s="41">
        <v>7000</v>
      </c>
    </row>
    <row r="32" spans="1:85" x14ac:dyDescent="0.15">
      <c r="A32" s="48">
        <v>42227</v>
      </c>
      <c r="B32" s="41">
        <v>55</v>
      </c>
      <c r="C32" s="41">
        <v>168</v>
      </c>
      <c r="D32" s="41">
        <v>20</v>
      </c>
      <c r="E32" s="41">
        <v>37</v>
      </c>
      <c r="F32" s="41">
        <v>700</v>
      </c>
      <c r="G32" s="41">
        <v>400</v>
      </c>
      <c r="H32" s="41">
        <v>36</v>
      </c>
      <c r="I32" s="41">
        <v>35</v>
      </c>
      <c r="J32" s="41">
        <v>43</v>
      </c>
      <c r="K32" s="41">
        <v>500</v>
      </c>
      <c r="L32" s="41">
        <v>44</v>
      </c>
      <c r="M32" s="41">
        <v>16</v>
      </c>
      <c r="N32" s="41">
        <v>350</v>
      </c>
      <c r="O32" s="41">
        <v>154</v>
      </c>
      <c r="P32" s="41">
        <v>100</v>
      </c>
      <c r="Q32" s="41">
        <v>128</v>
      </c>
      <c r="R32" s="41">
        <v>100</v>
      </c>
      <c r="S32" s="41">
        <v>2000</v>
      </c>
      <c r="T32" s="41">
        <v>100</v>
      </c>
      <c r="U32" s="41">
        <v>14</v>
      </c>
      <c r="V32" s="41">
        <v>584</v>
      </c>
      <c r="W32" s="41"/>
      <c r="X32" s="41">
        <v>136</v>
      </c>
      <c r="Y32" s="41">
        <v>36</v>
      </c>
      <c r="Z32" s="41">
        <v>91</v>
      </c>
      <c r="AA32" s="41">
        <v>1</v>
      </c>
      <c r="AB32" s="41"/>
      <c r="AC32" s="41">
        <v>4000</v>
      </c>
      <c r="AD32" s="41">
        <v>4000</v>
      </c>
      <c r="AE32" s="41">
        <v>4000</v>
      </c>
      <c r="AF32" s="41">
        <v>4000</v>
      </c>
      <c r="AG32" s="41">
        <v>4000</v>
      </c>
      <c r="AH32" s="41">
        <v>4000</v>
      </c>
      <c r="AI32" s="41">
        <v>4000</v>
      </c>
      <c r="AJ32" s="41">
        <v>4000</v>
      </c>
      <c r="AK32" s="41">
        <v>4000</v>
      </c>
      <c r="AL32" s="41">
        <v>4000</v>
      </c>
      <c r="AM32" s="41">
        <v>4000</v>
      </c>
      <c r="AN32" s="41">
        <v>4000</v>
      </c>
      <c r="AO32" s="41">
        <v>4000</v>
      </c>
      <c r="AP32" s="41">
        <v>4000</v>
      </c>
      <c r="AQ32" s="41">
        <v>4000</v>
      </c>
      <c r="AR32" s="41">
        <v>4000</v>
      </c>
      <c r="AS32" s="41">
        <v>4000</v>
      </c>
      <c r="AT32" s="41">
        <v>4000</v>
      </c>
      <c r="AU32" s="41">
        <v>4000</v>
      </c>
      <c r="AV32" s="41">
        <v>4000</v>
      </c>
      <c r="AW32" s="41">
        <v>4000</v>
      </c>
      <c r="AX32" s="41"/>
      <c r="AY32" s="41">
        <v>4000</v>
      </c>
      <c r="AZ32" s="41">
        <v>4000</v>
      </c>
      <c r="BA32" s="41">
        <v>1000</v>
      </c>
      <c r="BB32" s="41">
        <v>1000</v>
      </c>
      <c r="BC32" s="41"/>
      <c r="BD32" s="41">
        <v>7000</v>
      </c>
      <c r="BE32" s="41">
        <v>7000</v>
      </c>
      <c r="BF32" s="41">
        <v>7000</v>
      </c>
      <c r="BG32" s="41">
        <v>7000</v>
      </c>
      <c r="BH32" s="41">
        <v>7000</v>
      </c>
      <c r="BI32" s="41">
        <v>7000</v>
      </c>
      <c r="BJ32" s="41">
        <v>7000</v>
      </c>
      <c r="BK32" s="41">
        <v>7000</v>
      </c>
      <c r="BL32" s="41">
        <v>7000</v>
      </c>
      <c r="BM32" s="41">
        <v>7000</v>
      </c>
      <c r="BN32" s="41">
        <v>7000</v>
      </c>
      <c r="BO32" s="41">
        <v>7000</v>
      </c>
      <c r="BP32" s="41">
        <v>7000</v>
      </c>
      <c r="BQ32" s="41">
        <v>7000</v>
      </c>
      <c r="BR32" s="41">
        <v>7000</v>
      </c>
      <c r="BS32" s="41">
        <v>7000</v>
      </c>
      <c r="BT32" s="41">
        <v>7000</v>
      </c>
      <c r="BU32" s="41">
        <v>7000</v>
      </c>
      <c r="BV32" s="41">
        <v>7000</v>
      </c>
      <c r="BW32" s="41">
        <v>7000</v>
      </c>
      <c r="BX32" s="41">
        <v>7000</v>
      </c>
      <c r="BY32" s="41"/>
      <c r="BZ32" s="41">
        <v>7000</v>
      </c>
      <c r="CA32" s="41">
        <v>7000</v>
      </c>
      <c r="CB32" s="41">
        <v>2000</v>
      </c>
      <c r="CC32" s="41">
        <v>2000</v>
      </c>
      <c r="CD32" s="41"/>
      <c r="CE32" s="41">
        <v>2000</v>
      </c>
      <c r="CF32" s="41">
        <v>4000</v>
      </c>
      <c r="CG32" s="41">
        <v>7000</v>
      </c>
    </row>
    <row r="33" spans="1:85" x14ac:dyDescent="0.15">
      <c r="A33" s="48">
        <v>42263</v>
      </c>
      <c r="B33" s="41">
        <v>2500</v>
      </c>
      <c r="C33" s="41">
        <v>290</v>
      </c>
      <c r="D33" s="41">
        <v>186</v>
      </c>
      <c r="E33" s="41">
        <v>75</v>
      </c>
      <c r="F33" s="41">
        <v>1200</v>
      </c>
      <c r="G33" s="41">
        <v>610</v>
      </c>
      <c r="H33" s="41">
        <v>450</v>
      </c>
      <c r="I33" s="41">
        <v>220</v>
      </c>
      <c r="J33" s="41">
        <v>390</v>
      </c>
      <c r="K33" s="41">
        <v>560</v>
      </c>
      <c r="L33" s="41">
        <v>420</v>
      </c>
      <c r="M33" s="41">
        <v>550</v>
      </c>
      <c r="N33" s="41">
        <v>1200</v>
      </c>
      <c r="O33" s="41">
        <v>200</v>
      </c>
      <c r="P33" s="41">
        <v>880</v>
      </c>
      <c r="Q33" s="41">
        <v>1200</v>
      </c>
      <c r="R33" s="41">
        <v>2000</v>
      </c>
      <c r="S33" s="41">
        <v>100</v>
      </c>
      <c r="T33" s="41">
        <v>660</v>
      </c>
      <c r="U33" s="41">
        <v>200</v>
      </c>
      <c r="V33" s="41">
        <v>1200</v>
      </c>
      <c r="W33" s="41">
        <v>1000</v>
      </c>
      <c r="X33" s="41">
        <v>8</v>
      </c>
      <c r="Y33" s="41">
        <v>89</v>
      </c>
      <c r="Z33" s="41">
        <v>0</v>
      </c>
      <c r="AA33" s="41">
        <v>0</v>
      </c>
      <c r="AB33" s="41"/>
      <c r="AC33" s="41">
        <v>4000</v>
      </c>
      <c r="AD33" s="41">
        <v>4000</v>
      </c>
      <c r="AE33" s="41">
        <v>4000</v>
      </c>
      <c r="AF33" s="41">
        <v>4000</v>
      </c>
      <c r="AG33" s="41">
        <v>4000</v>
      </c>
      <c r="AH33" s="41">
        <v>4000</v>
      </c>
      <c r="AI33" s="41">
        <v>4000</v>
      </c>
      <c r="AJ33" s="41">
        <v>4000</v>
      </c>
      <c r="AK33" s="41">
        <v>4000</v>
      </c>
      <c r="AL33" s="41">
        <v>4000</v>
      </c>
      <c r="AM33" s="41">
        <v>4000</v>
      </c>
      <c r="AN33" s="41">
        <v>4000</v>
      </c>
      <c r="AO33" s="41">
        <v>4000</v>
      </c>
      <c r="AP33" s="41">
        <v>4000</v>
      </c>
      <c r="AQ33" s="41">
        <v>4000</v>
      </c>
      <c r="AR33" s="41">
        <v>4000</v>
      </c>
      <c r="AS33" s="41">
        <v>4000</v>
      </c>
      <c r="AT33" s="41">
        <v>4000</v>
      </c>
      <c r="AU33" s="41">
        <v>4000</v>
      </c>
      <c r="AV33" s="41">
        <v>4000</v>
      </c>
      <c r="AW33" s="41">
        <v>4000</v>
      </c>
      <c r="AX33" s="41">
        <v>4000</v>
      </c>
      <c r="AY33" s="41">
        <v>4000</v>
      </c>
      <c r="AZ33" s="41">
        <v>4000</v>
      </c>
      <c r="BA33" s="41">
        <v>1000</v>
      </c>
      <c r="BB33" s="41">
        <v>1000</v>
      </c>
      <c r="BC33" s="41"/>
      <c r="BD33" s="41">
        <v>7000</v>
      </c>
      <c r="BE33" s="41">
        <v>7000</v>
      </c>
      <c r="BF33" s="41">
        <v>7000</v>
      </c>
      <c r="BG33" s="41">
        <v>7000</v>
      </c>
      <c r="BH33" s="41">
        <v>7000</v>
      </c>
      <c r="BI33" s="41">
        <v>7000</v>
      </c>
      <c r="BJ33" s="41">
        <v>7000</v>
      </c>
      <c r="BK33" s="41">
        <v>7000</v>
      </c>
      <c r="BL33" s="41">
        <v>7000</v>
      </c>
      <c r="BM33" s="41">
        <v>7000</v>
      </c>
      <c r="BN33" s="41">
        <v>7000</v>
      </c>
      <c r="BO33" s="41">
        <v>7000</v>
      </c>
      <c r="BP33" s="41">
        <v>7000</v>
      </c>
      <c r="BQ33" s="41">
        <v>7000</v>
      </c>
      <c r="BR33" s="41">
        <v>7000</v>
      </c>
      <c r="BS33" s="41">
        <v>7000</v>
      </c>
      <c r="BT33" s="41">
        <v>7000</v>
      </c>
      <c r="BU33" s="41">
        <v>7000</v>
      </c>
      <c r="BV33" s="41">
        <v>7000</v>
      </c>
      <c r="BW33" s="41">
        <v>7000</v>
      </c>
      <c r="BX33" s="41">
        <v>7000</v>
      </c>
      <c r="BY33" s="41">
        <v>7000</v>
      </c>
      <c r="BZ33" s="41">
        <v>7000</v>
      </c>
      <c r="CA33" s="41">
        <v>7000</v>
      </c>
      <c r="CB33" s="41">
        <v>2000</v>
      </c>
      <c r="CC33" s="41">
        <v>2000</v>
      </c>
      <c r="CD33" s="41"/>
      <c r="CE33" s="41">
        <v>2500</v>
      </c>
      <c r="CF33" s="41">
        <v>4000</v>
      </c>
      <c r="CG33" s="41">
        <v>7000</v>
      </c>
    </row>
    <row r="34" spans="1:85" x14ac:dyDescent="0.15">
      <c r="A34" s="48">
        <v>42291</v>
      </c>
      <c r="B34" s="41">
        <v>300</v>
      </c>
      <c r="C34" s="41">
        <v>2000</v>
      </c>
      <c r="D34" s="41">
        <v>130</v>
      </c>
      <c r="E34" s="41">
        <v>120</v>
      </c>
      <c r="F34" s="41">
        <v>600</v>
      </c>
      <c r="G34" s="41">
        <v>3800</v>
      </c>
      <c r="H34" s="41">
        <v>0</v>
      </c>
      <c r="I34" s="41">
        <v>100</v>
      </c>
      <c r="J34" s="41">
        <v>0</v>
      </c>
      <c r="K34" s="41">
        <v>3800</v>
      </c>
      <c r="L34" s="41">
        <v>0</v>
      </c>
      <c r="M34" s="41">
        <v>100</v>
      </c>
      <c r="N34" s="41">
        <v>0</v>
      </c>
      <c r="O34" s="41">
        <v>2100</v>
      </c>
      <c r="P34" s="41">
        <v>26</v>
      </c>
      <c r="Q34" s="41">
        <v>4</v>
      </c>
      <c r="R34" s="41">
        <v>100</v>
      </c>
      <c r="S34" s="41">
        <v>156</v>
      </c>
      <c r="T34" s="41">
        <v>100</v>
      </c>
      <c r="U34" s="41">
        <v>14</v>
      </c>
      <c r="V34" s="41">
        <v>50</v>
      </c>
      <c r="W34" s="41">
        <v>1300</v>
      </c>
      <c r="X34" s="41">
        <v>20</v>
      </c>
      <c r="Y34" s="41">
        <v>350</v>
      </c>
      <c r="Z34" s="41">
        <v>0</v>
      </c>
      <c r="AA34" s="41">
        <v>0</v>
      </c>
      <c r="AB34" s="41"/>
      <c r="AC34" s="41">
        <v>4000</v>
      </c>
      <c r="AD34" s="41">
        <v>4000</v>
      </c>
      <c r="AE34" s="41">
        <v>4000</v>
      </c>
      <c r="AF34" s="41">
        <v>4000</v>
      </c>
      <c r="AG34" s="41">
        <v>4000</v>
      </c>
      <c r="AH34" s="41">
        <v>4000</v>
      </c>
      <c r="AI34" s="41">
        <v>4000</v>
      </c>
      <c r="AJ34" s="41">
        <v>4000</v>
      </c>
      <c r="AK34" s="41">
        <v>4000</v>
      </c>
      <c r="AL34" s="41">
        <v>4000</v>
      </c>
      <c r="AM34" s="41">
        <v>4000</v>
      </c>
      <c r="AN34" s="41">
        <v>4000</v>
      </c>
      <c r="AO34" s="41">
        <v>4000</v>
      </c>
      <c r="AP34" s="41">
        <v>4000</v>
      </c>
      <c r="AQ34" s="41">
        <v>4000</v>
      </c>
      <c r="AR34" s="41">
        <v>4000</v>
      </c>
      <c r="AS34" s="41">
        <v>4000</v>
      </c>
      <c r="AT34" s="41">
        <v>4000</v>
      </c>
      <c r="AU34" s="41">
        <v>4000</v>
      </c>
      <c r="AV34" s="41">
        <v>4000</v>
      </c>
      <c r="AW34" s="41">
        <v>4000</v>
      </c>
      <c r="AX34" s="41">
        <v>4000</v>
      </c>
      <c r="AY34" s="41">
        <v>4000</v>
      </c>
      <c r="AZ34" s="41">
        <v>4000</v>
      </c>
      <c r="BA34" s="41">
        <v>1000</v>
      </c>
      <c r="BB34" s="41">
        <v>1000</v>
      </c>
      <c r="BC34" s="41"/>
      <c r="BD34" s="41">
        <v>7000</v>
      </c>
      <c r="BE34" s="41">
        <v>7000</v>
      </c>
      <c r="BF34" s="41">
        <v>7000</v>
      </c>
      <c r="BG34" s="41">
        <v>7000</v>
      </c>
      <c r="BH34" s="41">
        <v>7000</v>
      </c>
      <c r="BI34" s="41">
        <v>7000</v>
      </c>
      <c r="BJ34" s="41">
        <v>7000</v>
      </c>
      <c r="BK34" s="41">
        <v>7000</v>
      </c>
      <c r="BL34" s="41">
        <v>7000</v>
      </c>
      <c r="BM34" s="41">
        <v>7000</v>
      </c>
      <c r="BN34" s="41">
        <v>7000</v>
      </c>
      <c r="BO34" s="41">
        <v>7000</v>
      </c>
      <c r="BP34" s="41">
        <v>7000</v>
      </c>
      <c r="BQ34" s="41">
        <v>7000</v>
      </c>
      <c r="BR34" s="41">
        <v>7000</v>
      </c>
      <c r="BS34" s="41">
        <v>7000</v>
      </c>
      <c r="BT34" s="41">
        <v>7000</v>
      </c>
      <c r="BU34" s="41">
        <v>7000</v>
      </c>
      <c r="BV34" s="41">
        <v>7000</v>
      </c>
      <c r="BW34" s="41">
        <v>7000</v>
      </c>
      <c r="BX34" s="41">
        <v>7000</v>
      </c>
      <c r="BY34" s="41">
        <v>7000</v>
      </c>
      <c r="BZ34" s="41">
        <v>7000</v>
      </c>
      <c r="CA34" s="41">
        <v>7000</v>
      </c>
      <c r="CB34" s="41">
        <v>2000</v>
      </c>
      <c r="CC34" s="41">
        <v>2000</v>
      </c>
      <c r="CD34" s="41"/>
      <c r="CE34" s="41">
        <v>3800</v>
      </c>
      <c r="CF34" s="41">
        <v>4000</v>
      </c>
      <c r="CG34" s="41">
        <v>7000</v>
      </c>
    </row>
    <row r="35" spans="1:85" x14ac:dyDescent="0.15">
      <c r="A35" s="48">
        <v>42325</v>
      </c>
      <c r="B35" s="41">
        <v>1000</v>
      </c>
      <c r="C35" s="41">
        <v>3800</v>
      </c>
      <c r="D35" s="41">
        <v>82</v>
      </c>
      <c r="E35" s="41">
        <v>37</v>
      </c>
      <c r="F35" s="41">
        <v>700</v>
      </c>
      <c r="G35" s="41">
        <v>200</v>
      </c>
      <c r="H35" s="41">
        <v>200</v>
      </c>
      <c r="I35" s="41">
        <v>300</v>
      </c>
      <c r="J35" s="41">
        <v>100</v>
      </c>
      <c r="K35" s="41">
        <v>200</v>
      </c>
      <c r="L35" s="41">
        <v>0</v>
      </c>
      <c r="M35" s="41">
        <v>0</v>
      </c>
      <c r="N35" s="41">
        <v>0</v>
      </c>
      <c r="O35" s="41">
        <v>0</v>
      </c>
      <c r="P35" s="41">
        <v>0</v>
      </c>
      <c r="Q35" s="41">
        <v>0</v>
      </c>
      <c r="R35" s="41">
        <v>300</v>
      </c>
      <c r="S35" s="41">
        <v>0</v>
      </c>
      <c r="T35" s="41">
        <v>200</v>
      </c>
      <c r="U35" s="41">
        <v>400</v>
      </c>
      <c r="V35" s="41">
        <v>200</v>
      </c>
      <c r="W35" s="41">
        <v>200</v>
      </c>
      <c r="X35" s="41">
        <v>15</v>
      </c>
      <c r="Y35" s="41">
        <v>189</v>
      </c>
      <c r="Z35" s="41">
        <v>65</v>
      </c>
      <c r="AA35" s="41">
        <v>0</v>
      </c>
      <c r="AB35" s="41"/>
      <c r="AC35" s="41">
        <v>4000</v>
      </c>
      <c r="AD35" s="41">
        <v>4000</v>
      </c>
      <c r="AE35" s="41">
        <v>4000</v>
      </c>
      <c r="AF35" s="41">
        <v>4000</v>
      </c>
      <c r="AG35" s="41">
        <v>4000</v>
      </c>
      <c r="AH35" s="41">
        <v>4000</v>
      </c>
      <c r="AI35" s="41">
        <v>4000</v>
      </c>
      <c r="AJ35" s="41">
        <v>4000</v>
      </c>
      <c r="AK35" s="41">
        <v>4000</v>
      </c>
      <c r="AL35" s="41">
        <v>4000</v>
      </c>
      <c r="AM35" s="41">
        <v>4000</v>
      </c>
      <c r="AN35" s="41">
        <v>4000</v>
      </c>
      <c r="AO35" s="41">
        <v>4000</v>
      </c>
      <c r="AP35" s="41">
        <v>4000</v>
      </c>
      <c r="AQ35" s="41">
        <v>4000</v>
      </c>
      <c r="AR35" s="41">
        <v>4000</v>
      </c>
      <c r="AS35" s="41">
        <v>4000</v>
      </c>
      <c r="AT35" s="41">
        <v>4000</v>
      </c>
      <c r="AU35" s="41">
        <v>4000</v>
      </c>
      <c r="AV35" s="41">
        <v>4000</v>
      </c>
      <c r="AW35" s="41">
        <v>4000</v>
      </c>
      <c r="AX35" s="41">
        <v>4000</v>
      </c>
      <c r="AY35" s="41">
        <v>4000</v>
      </c>
      <c r="AZ35" s="41">
        <v>4000</v>
      </c>
      <c r="BA35" s="41">
        <v>1000</v>
      </c>
      <c r="BB35" s="41">
        <v>1000</v>
      </c>
      <c r="BC35" s="41"/>
      <c r="BD35" s="41">
        <v>7000</v>
      </c>
      <c r="BE35" s="41">
        <v>7000</v>
      </c>
      <c r="BF35" s="41">
        <v>7000</v>
      </c>
      <c r="BG35" s="41">
        <v>7000</v>
      </c>
      <c r="BH35" s="41">
        <v>7000</v>
      </c>
      <c r="BI35" s="41">
        <v>7000</v>
      </c>
      <c r="BJ35" s="41">
        <v>7000</v>
      </c>
      <c r="BK35" s="41">
        <v>7000</v>
      </c>
      <c r="BL35" s="41">
        <v>7000</v>
      </c>
      <c r="BM35" s="41">
        <v>7000</v>
      </c>
      <c r="BN35" s="41">
        <v>7000</v>
      </c>
      <c r="BO35" s="41">
        <v>7000</v>
      </c>
      <c r="BP35" s="41">
        <v>7000</v>
      </c>
      <c r="BQ35" s="41">
        <v>7000</v>
      </c>
      <c r="BR35" s="41">
        <v>7000</v>
      </c>
      <c r="BS35" s="41">
        <v>7000</v>
      </c>
      <c r="BT35" s="41">
        <v>7000</v>
      </c>
      <c r="BU35" s="41">
        <v>7000</v>
      </c>
      <c r="BV35" s="41">
        <v>7000</v>
      </c>
      <c r="BW35" s="41">
        <v>7000</v>
      </c>
      <c r="BX35" s="41">
        <v>7000</v>
      </c>
      <c r="BY35" s="41">
        <v>7000</v>
      </c>
      <c r="BZ35" s="41">
        <v>7000</v>
      </c>
      <c r="CA35" s="41">
        <v>7000</v>
      </c>
      <c r="CB35" s="41">
        <v>2000</v>
      </c>
      <c r="CC35" s="41">
        <v>2000</v>
      </c>
      <c r="CD35" s="41"/>
      <c r="CE35" s="41">
        <v>3800</v>
      </c>
      <c r="CF35" s="41">
        <v>4000</v>
      </c>
      <c r="CG35" s="41">
        <v>7000</v>
      </c>
    </row>
    <row r="36" spans="1:85" x14ac:dyDescent="0.15">
      <c r="A36" s="49" t="s">
        <v>275</v>
      </c>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row>
    <row r="37" spans="1:85" x14ac:dyDescent="0.15">
      <c r="A37" s="49" t="s">
        <v>61</v>
      </c>
      <c r="B37" s="41">
        <v>8000</v>
      </c>
      <c r="C37" s="41">
        <v>9000</v>
      </c>
      <c r="D37" s="41">
        <v>186</v>
      </c>
      <c r="E37" s="41">
        <v>120</v>
      </c>
      <c r="F37" s="41">
        <v>3600</v>
      </c>
      <c r="G37" s="41">
        <v>3800</v>
      </c>
      <c r="H37" s="41">
        <v>500</v>
      </c>
      <c r="I37" s="41">
        <v>520</v>
      </c>
      <c r="J37" s="41">
        <v>600</v>
      </c>
      <c r="K37" s="41">
        <v>3800</v>
      </c>
      <c r="L37" s="41">
        <v>1400</v>
      </c>
      <c r="M37" s="41">
        <v>2780</v>
      </c>
      <c r="N37" s="41">
        <v>4800</v>
      </c>
      <c r="O37" s="41">
        <v>3200</v>
      </c>
      <c r="P37" s="41">
        <v>1800</v>
      </c>
      <c r="Q37" s="41">
        <v>2300</v>
      </c>
      <c r="R37" s="41">
        <v>3600</v>
      </c>
      <c r="S37" s="41">
        <v>3900</v>
      </c>
      <c r="T37" s="41">
        <v>3610</v>
      </c>
      <c r="U37" s="41">
        <v>9000</v>
      </c>
      <c r="V37" s="41">
        <v>1900</v>
      </c>
      <c r="W37" s="41">
        <v>3360</v>
      </c>
      <c r="X37" s="41">
        <v>870</v>
      </c>
      <c r="Y37" s="41">
        <v>350</v>
      </c>
      <c r="Z37" s="41">
        <v>890</v>
      </c>
      <c r="AA37" s="41">
        <v>36</v>
      </c>
      <c r="AB37" s="41"/>
      <c r="AC37" s="41">
        <v>4000</v>
      </c>
      <c r="AD37" s="41">
        <v>4000</v>
      </c>
      <c r="AE37" s="41">
        <v>4000</v>
      </c>
      <c r="AF37" s="41">
        <v>4000</v>
      </c>
      <c r="AG37" s="41">
        <v>4000</v>
      </c>
      <c r="AH37" s="41">
        <v>4000</v>
      </c>
      <c r="AI37" s="41">
        <v>4000</v>
      </c>
      <c r="AJ37" s="41">
        <v>4000</v>
      </c>
      <c r="AK37" s="41">
        <v>4000</v>
      </c>
      <c r="AL37" s="41">
        <v>4000</v>
      </c>
      <c r="AM37" s="41">
        <v>4000</v>
      </c>
      <c r="AN37" s="41">
        <v>4000</v>
      </c>
      <c r="AO37" s="41">
        <v>4000</v>
      </c>
      <c r="AP37" s="41">
        <v>4000</v>
      </c>
      <c r="AQ37" s="41">
        <v>4000</v>
      </c>
      <c r="AR37" s="41">
        <v>4000</v>
      </c>
      <c r="AS37" s="41">
        <v>4000</v>
      </c>
      <c r="AT37" s="41">
        <v>4000</v>
      </c>
      <c r="AU37" s="41">
        <v>4000</v>
      </c>
      <c r="AV37" s="41">
        <v>4000</v>
      </c>
      <c r="AW37" s="41">
        <v>4000</v>
      </c>
      <c r="AX37" s="41">
        <v>4000</v>
      </c>
      <c r="AY37" s="41">
        <v>4000</v>
      </c>
      <c r="AZ37" s="41">
        <v>4000</v>
      </c>
      <c r="BA37" s="41">
        <v>1000</v>
      </c>
      <c r="BB37" s="41">
        <v>1000</v>
      </c>
      <c r="BC37" s="41"/>
      <c r="BD37" s="41">
        <v>7000</v>
      </c>
      <c r="BE37" s="41">
        <v>7000</v>
      </c>
      <c r="BF37" s="41">
        <v>7000</v>
      </c>
      <c r="BG37" s="41">
        <v>7000</v>
      </c>
      <c r="BH37" s="41">
        <v>7000</v>
      </c>
      <c r="BI37" s="41">
        <v>7000</v>
      </c>
      <c r="BJ37" s="41">
        <v>7000</v>
      </c>
      <c r="BK37" s="41">
        <v>7000</v>
      </c>
      <c r="BL37" s="41">
        <v>7000</v>
      </c>
      <c r="BM37" s="41">
        <v>7000</v>
      </c>
      <c r="BN37" s="41">
        <v>7000</v>
      </c>
      <c r="BO37" s="41">
        <v>7000</v>
      </c>
      <c r="BP37" s="41">
        <v>7000</v>
      </c>
      <c r="BQ37" s="41">
        <v>7000</v>
      </c>
      <c r="BR37" s="41">
        <v>7000</v>
      </c>
      <c r="BS37" s="41">
        <v>7000</v>
      </c>
      <c r="BT37" s="41">
        <v>7000</v>
      </c>
      <c r="BU37" s="41">
        <v>7000</v>
      </c>
      <c r="BV37" s="41">
        <v>7000</v>
      </c>
      <c r="BW37" s="41">
        <v>7000</v>
      </c>
      <c r="BX37" s="41">
        <v>7000</v>
      </c>
      <c r="BY37" s="41">
        <v>7000</v>
      </c>
      <c r="BZ37" s="41">
        <v>7000</v>
      </c>
      <c r="CA37" s="41">
        <v>7000</v>
      </c>
      <c r="CB37" s="41">
        <v>2000</v>
      </c>
      <c r="CC37" s="41">
        <v>2000</v>
      </c>
      <c r="CD37" s="41"/>
      <c r="CE37" s="41">
        <v>9000</v>
      </c>
      <c r="CF37" s="41">
        <v>4000</v>
      </c>
      <c r="CG37" s="41">
        <v>7000</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29"/>
  <sheetViews>
    <sheetView topLeftCell="A4" workbookViewId="0">
      <selection activeCell="K15" sqref="K15"/>
    </sheetView>
  </sheetViews>
  <sheetFormatPr defaultRowHeight="13.5" x14ac:dyDescent="0.15"/>
  <cols>
    <col min="1" max="1" width="9" customWidth="1"/>
    <col min="5" max="5" width="19.125" style="28" customWidth="1"/>
  </cols>
  <sheetData>
    <row r="3" spans="5:8" x14ac:dyDescent="0.15">
      <c r="E3" s="28" t="s">
        <v>115</v>
      </c>
      <c r="H3" t="s">
        <v>124</v>
      </c>
    </row>
    <row r="4" spans="5:8" x14ac:dyDescent="0.15">
      <c r="E4" s="2" t="s">
        <v>40</v>
      </c>
      <c r="H4" s="26" t="s">
        <v>50</v>
      </c>
    </row>
    <row r="5" spans="5:8" x14ac:dyDescent="0.15">
      <c r="E5" s="2" t="s">
        <v>39</v>
      </c>
      <c r="H5" s="26" t="s">
        <v>43</v>
      </c>
    </row>
    <row r="6" spans="5:8" x14ac:dyDescent="0.15">
      <c r="E6" s="4" t="s">
        <v>2</v>
      </c>
      <c r="H6" s="26" t="s">
        <v>46</v>
      </c>
    </row>
    <row r="7" spans="5:8" x14ac:dyDescent="0.15">
      <c r="E7" s="4" t="s">
        <v>10</v>
      </c>
      <c r="H7" s="26" t="s">
        <v>47</v>
      </c>
    </row>
    <row r="8" spans="5:8" x14ac:dyDescent="0.15">
      <c r="E8" s="4" t="s">
        <v>3</v>
      </c>
      <c r="H8" s="26" t="s">
        <v>48</v>
      </c>
    </row>
    <row r="9" spans="5:8" x14ac:dyDescent="0.15">
      <c r="E9" s="4" t="s">
        <v>4</v>
      </c>
      <c r="H9" s="26" t="s">
        <v>44</v>
      </c>
    </row>
    <row r="10" spans="5:8" x14ac:dyDescent="0.15">
      <c r="E10" s="4" t="s">
        <v>5</v>
      </c>
      <c r="H10" s="26" t="s">
        <v>45</v>
      </c>
    </row>
    <row r="11" spans="5:8" x14ac:dyDescent="0.15">
      <c r="E11" s="4" t="s">
        <v>14</v>
      </c>
      <c r="H11" s="26" t="s">
        <v>49</v>
      </c>
    </row>
    <row r="12" spans="5:8" x14ac:dyDescent="0.15">
      <c r="E12" s="3" t="s">
        <v>16</v>
      </c>
      <c r="H12" s="26" t="s">
        <v>169</v>
      </c>
    </row>
    <row r="13" spans="5:8" x14ac:dyDescent="0.15">
      <c r="E13" s="3" t="s">
        <v>17</v>
      </c>
      <c r="H13" s="26" t="s">
        <v>170</v>
      </c>
    </row>
    <row r="14" spans="5:8" x14ac:dyDescent="0.15">
      <c r="E14" s="3" t="s">
        <v>18</v>
      </c>
      <c r="H14" s="26" t="s">
        <v>53</v>
      </c>
    </row>
    <row r="15" spans="5:8" x14ac:dyDescent="0.15">
      <c r="E15" s="3" t="s">
        <v>22</v>
      </c>
      <c r="H15" s="26" t="s">
        <v>54</v>
      </c>
    </row>
    <row r="16" spans="5:8" x14ac:dyDescent="0.15">
      <c r="E16" s="3" t="s">
        <v>23</v>
      </c>
      <c r="H16" s="26" t="s">
        <v>55</v>
      </c>
    </row>
    <row r="17" spans="5:8" x14ac:dyDescent="0.15">
      <c r="E17" s="3" t="s">
        <v>24</v>
      </c>
      <c r="H17" s="26" t="s">
        <v>56</v>
      </c>
    </row>
    <row r="18" spans="5:8" x14ac:dyDescent="0.15">
      <c r="E18" s="3" t="s">
        <v>25</v>
      </c>
    </row>
    <row r="19" spans="5:8" x14ac:dyDescent="0.15">
      <c r="E19" s="4" t="s">
        <v>76</v>
      </c>
    </row>
    <row r="20" spans="5:8" x14ac:dyDescent="0.15">
      <c r="E20" s="4" t="s">
        <v>77</v>
      </c>
    </row>
    <row r="21" spans="5:8" x14ac:dyDescent="0.15">
      <c r="E21" s="4" t="s">
        <v>78</v>
      </c>
    </row>
    <row r="22" spans="5:8" x14ac:dyDescent="0.15">
      <c r="E22" s="4" t="s">
        <v>79</v>
      </c>
    </row>
    <row r="23" spans="5:8" x14ac:dyDescent="0.15">
      <c r="E23" s="4" t="s">
        <v>80</v>
      </c>
    </row>
    <row r="24" spans="5:8" x14ac:dyDescent="0.15">
      <c r="E24" s="3" t="s">
        <v>81</v>
      </c>
    </row>
    <row r="25" spans="5:8" x14ac:dyDescent="0.15">
      <c r="E25" s="4" t="s">
        <v>82</v>
      </c>
    </row>
    <row r="26" spans="5:8" x14ac:dyDescent="0.15">
      <c r="E26" s="4" t="s">
        <v>83</v>
      </c>
    </row>
    <row r="27" spans="5:8" x14ac:dyDescent="0.15">
      <c r="E27" s="4" t="s">
        <v>84</v>
      </c>
    </row>
    <row r="28" spans="5:8" x14ac:dyDescent="0.15">
      <c r="E28" s="4" t="s">
        <v>85</v>
      </c>
    </row>
    <row r="29" spans="5:8" x14ac:dyDescent="0.15">
      <c r="E29" s="4" t="s">
        <v>86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首张工作表</vt:lpstr>
      <vt:lpstr>WFO-Data Report</vt:lpstr>
      <vt:lpstr>WFO-Data-Input</vt:lpstr>
      <vt:lpstr>PW-TAMC-Input</vt:lpstr>
      <vt:lpstr>PW-Conductivity-Input</vt:lpstr>
      <vt:lpstr>PW-TOC-Input</vt:lpstr>
      <vt:lpstr>WFO-Date-Source</vt:lpstr>
      <vt:lpstr>list</vt:lpstr>
      <vt:lpstr>WFO</vt:lpstr>
    </vt:vector>
  </TitlesOfParts>
  <Company>Eli Lilly and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 Liang Yao</dc:creator>
  <cp:lastModifiedBy>mqq</cp:lastModifiedBy>
  <dcterms:created xsi:type="dcterms:W3CDTF">2015-06-23T07:41:51Z</dcterms:created>
  <dcterms:modified xsi:type="dcterms:W3CDTF">2017-10-17T13:08:07Z</dcterms:modified>
</cp:coreProperties>
</file>