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150" windowHeight="7560" tabRatio="739" firstSheet="13" activeTab="14"/>
  </bookViews>
  <sheets>
    <sheet name="Sheet1" sheetId="1" r:id="rId1"/>
    <sheet name="1 KKB" sheetId="2" r:id="rId2"/>
    <sheet name="2 KB2" sheetId="3" r:id="rId3"/>
    <sheet name="3 YHC" sheetId="4" r:id="rId4"/>
    <sheet name="4 MOLKKI" sheetId="5" r:id="rId5"/>
    <sheet name="5 TMKUC" sheetId="6" r:id="rId6"/>
    <sheet name="6 BAWRA DIL" sheetId="7" r:id="rId7"/>
    <sheet name="7 PANDYA" sheetId="8" r:id="rId8"/>
    <sheet name="8 NAMAK" sheetId="9" r:id="rId9"/>
    <sheet name="9 AGNI" sheetId="10" r:id="rId10"/>
    <sheet name="10 DAHLEEZ" sheetId="11" r:id="rId11"/>
    <sheet name="11 MJH" sheetId="12" r:id="rId12"/>
    <sheet name="12 PAVITRA" sheetId="13" r:id="rId13"/>
    <sheet name="13 CP" sheetId="14" r:id="rId14"/>
    <sheet name="14 DHADKAN" sheetId="15" r:id="rId15"/>
    <sheet name="15 MAA" sheetId="16" r:id="rId16"/>
    <sheet name="16 NATH" sheetId="17" r:id="rId17"/>
    <sheet name="17 A FAMILY" sheetId="18" r:id="rId18"/>
    <sheet name="18 B LAXMI" sheetId="19" r:id="rId19"/>
    <sheet name="19 DIL ZIDDI" sheetId="20" r:id="rId20"/>
    <sheet name="20 MEET" sheetId="21" r:id="rId21"/>
    <sheet name="21 PIYA " sheetId="22" r:id="rId22"/>
    <sheet name="22 VAIDEHI " sheetId="23" r:id="rId23"/>
    <sheet name="24 MAN SUNDAR" sheetId="24" r:id="rId24"/>
  </sheets>
  <definedNames>
    <definedName name="_xlnm._FilterDatabase" localSheetId="2" hidden="1">'2 KB2'!$A$3:$L$89</definedName>
  </definedNames>
  <calcPr calcId="125725"/>
</workbook>
</file>

<file path=xl/calcChain.xml><?xml version="1.0" encoding="utf-8"?>
<calcChain xmlns="http://schemas.openxmlformats.org/spreadsheetml/2006/main">
  <c r="K5" i="17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4"/>
  <c r="K4" i="24" l="1"/>
  <c r="K5" i="22"/>
  <c r="K6"/>
  <c r="K7"/>
  <c r="K8"/>
  <c r="K9"/>
  <c r="K10"/>
  <c r="K11"/>
  <c r="K12"/>
  <c r="K13"/>
  <c r="K14"/>
  <c r="K15"/>
  <c r="K4"/>
  <c r="H130" i="21"/>
  <c r="K130" s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4"/>
  <c r="K5" i="2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4"/>
  <c r="H28"/>
  <c r="K28" s="1"/>
  <c r="J100" i="19"/>
  <c r="I100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4"/>
  <c r="H99"/>
  <c r="H100" s="1"/>
  <c r="K5" i="18"/>
  <c r="K6"/>
  <c r="K7"/>
  <c r="K8"/>
  <c r="K9"/>
  <c r="K4"/>
  <c r="K29" i="17"/>
  <c r="J29"/>
  <c r="I29"/>
  <c r="H29"/>
  <c r="K5" i="1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"/>
  <c r="H41"/>
  <c r="K41" s="1"/>
  <c r="K5" i="15"/>
  <c r="K6"/>
  <c r="K7"/>
  <c r="K8"/>
  <c r="K9"/>
  <c r="K10"/>
  <c r="K11"/>
  <c r="K12"/>
  <c r="K4"/>
  <c r="K4" i="14"/>
  <c r="K5" i="13"/>
  <c r="K6"/>
  <c r="K7"/>
  <c r="K8"/>
  <c r="K4"/>
  <c r="K5" i="12"/>
  <c r="K6"/>
  <c r="K4"/>
  <c r="K5" i="9"/>
  <c r="K6"/>
  <c r="K7"/>
  <c r="K8"/>
  <c r="K4"/>
  <c r="K5" i="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4"/>
  <c r="H24"/>
  <c r="K24" s="1"/>
  <c r="K22" i="6"/>
  <c r="K5"/>
  <c r="K6"/>
  <c r="K7"/>
  <c r="K8"/>
  <c r="K9"/>
  <c r="K10"/>
  <c r="K11"/>
  <c r="K12"/>
  <c r="K13"/>
  <c r="K14"/>
  <c r="K15"/>
  <c r="K16"/>
  <c r="K17"/>
  <c r="K18"/>
  <c r="K19"/>
  <c r="K20"/>
  <c r="K21"/>
  <c r="K4"/>
  <c r="K5" i="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4"/>
  <c r="H36"/>
  <c r="K36" s="1"/>
  <c r="K5" i="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4"/>
  <c r="J89"/>
  <c r="H88"/>
  <c r="K88" s="1"/>
  <c r="K5" i="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4"/>
  <c r="H31"/>
  <c r="K31" s="1"/>
  <c r="K5" i="4"/>
  <c r="K6"/>
  <c r="K7"/>
  <c r="K8"/>
  <c r="K9"/>
  <c r="K10"/>
  <c r="K11"/>
  <c r="K12"/>
  <c r="K13"/>
  <c r="K14"/>
  <c r="K15"/>
  <c r="K16"/>
  <c r="K17"/>
  <c r="K18"/>
  <c r="K19"/>
  <c r="K20"/>
  <c r="K21"/>
  <c r="K22"/>
  <c r="K4"/>
  <c r="J24"/>
  <c r="I24"/>
  <c r="H23"/>
  <c r="H24" s="1"/>
  <c r="L51" i="21"/>
  <c r="K99" i="19" l="1"/>
  <c r="K23" i="4"/>
  <c r="K24" s="1"/>
  <c r="K100" i="19"/>
  <c r="K32" i="2"/>
  <c r="L19"/>
  <c r="L9" i="20" l="1"/>
  <c r="G23" i="22" l="1"/>
  <c r="J17" i="5"/>
  <c r="K17" s="1"/>
  <c r="K6" i="24" l="1"/>
  <c r="J6"/>
  <c r="I6"/>
  <c r="H6"/>
  <c r="K50" i="23" l="1"/>
  <c r="J50"/>
  <c r="I50"/>
  <c r="H50"/>
  <c r="K16" i="22"/>
  <c r="J16"/>
  <c r="I16"/>
  <c r="H16"/>
  <c r="K131" i="21"/>
  <c r="J131"/>
  <c r="I131"/>
  <c r="H131"/>
  <c r="K29" i="20"/>
  <c r="J29"/>
  <c r="I29"/>
  <c r="H29"/>
  <c r="K10" i="18"/>
  <c r="J10"/>
  <c r="I10"/>
  <c r="H10"/>
  <c r="K42" i="16"/>
  <c r="J42"/>
  <c r="I42"/>
  <c r="H42"/>
  <c r="K13" i="15"/>
  <c r="J13"/>
  <c r="I13"/>
  <c r="H13"/>
  <c r="K6" i="14"/>
  <c r="J6"/>
  <c r="I6"/>
  <c r="H6"/>
  <c r="K9" i="13"/>
  <c r="J9"/>
  <c r="I9"/>
  <c r="H9"/>
  <c r="K7" i="12"/>
  <c r="J7"/>
  <c r="I7"/>
  <c r="H7"/>
  <c r="K50" i="11"/>
  <c r="J50"/>
  <c r="I50"/>
  <c r="H50"/>
  <c r="K50" i="10"/>
  <c r="J50"/>
  <c r="I50"/>
  <c r="H50"/>
  <c r="K9" i="9"/>
  <c r="J9"/>
  <c r="I9"/>
  <c r="H9"/>
  <c r="K25" i="8"/>
  <c r="J25"/>
  <c r="I25"/>
  <c r="H25"/>
  <c r="K50" i="7"/>
  <c r="J50"/>
  <c r="I50"/>
  <c r="H50"/>
  <c r="K23" i="6"/>
  <c r="J23"/>
  <c r="I23"/>
  <c r="H23"/>
  <c r="K37" i="5"/>
  <c r="J37"/>
  <c r="I37"/>
  <c r="H37"/>
  <c r="I89" i="3"/>
  <c r="H89"/>
  <c r="I32" i="2"/>
  <c r="H32"/>
  <c r="J32"/>
  <c r="K89" i="3" l="1"/>
</calcChain>
</file>

<file path=xl/sharedStrings.xml><?xml version="1.0" encoding="utf-8"?>
<sst xmlns="http://schemas.openxmlformats.org/spreadsheetml/2006/main" count="3963" uniqueCount="1177">
  <si>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</si>
  <si>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</si>
  <si>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</si>
  <si>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</si>
  <si>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</si>
  <si>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</si>
  <si>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</si>
  <si>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</si>
  <si>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</si>
  <si>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</si>
  <si>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</si>
  <si>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</si>
  <si>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</si>
  <si>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</si>
  <si>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</si>
  <si>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</si>
  <si>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TOTAL</t>
  </si>
  <si>
    <t>SR. NO.</t>
  </si>
  <si>
    <t>SHOW NAME</t>
  </si>
  <si>
    <t>KUM KUM BHAGYA</t>
  </si>
  <si>
    <t>KUNDLI BHAGYA</t>
  </si>
  <si>
    <t>Y.H.C</t>
  </si>
  <si>
    <t>MOLKKI</t>
  </si>
  <si>
    <t>TARAK MEHTA KA ULTA CHASMA</t>
  </si>
  <si>
    <t>BAWRA DIL</t>
  </si>
  <si>
    <t>PANDYA STORE</t>
  </si>
  <si>
    <t>NAMAK ISHQ KA</t>
  </si>
  <si>
    <t>AGNI VAYU</t>
  </si>
  <si>
    <t xml:space="preserve"> DAHLEEZ</t>
  </si>
  <si>
    <t>MULGI JHALI HO</t>
  </si>
  <si>
    <t>PAVITRA</t>
  </si>
  <si>
    <t>CHHOTA PANDIT</t>
  </si>
  <si>
    <t>DHADKAN</t>
  </si>
  <si>
    <t>MAA</t>
  </si>
  <si>
    <t>NATH</t>
  </si>
  <si>
    <t>AGRASEN &amp; FAMILY</t>
  </si>
  <si>
    <t>BHAGYA LAXMI</t>
  </si>
  <si>
    <t>MEET</t>
  </si>
  <si>
    <t>DIL ZIDDI HAI</t>
  </si>
  <si>
    <t>PIYA TOHSE MILNE</t>
  </si>
  <si>
    <t>MONTH OF AUGUST 2021  SHOW NAME : -  KUM KUM BHAGYA</t>
  </si>
  <si>
    <t>MONTH OF AUGUST 2021  SHOW NAME : -  KUNDLI BHAGYA</t>
  </si>
  <si>
    <t>MONTH OF AUGUST 2021  SHOW NAME : -  YEH HAI CHAHTAIYE</t>
  </si>
  <si>
    <t>MONTH OF AUGUST 2021  SHOW NAME : -  MOLKKI</t>
  </si>
  <si>
    <t xml:space="preserve">MONTH OF AUGUST 2021  SHOW NAME : -  TARAK MEHTA KA ULTA CHASHMA </t>
  </si>
  <si>
    <t>MONTH OF AUGUST 2021  SHOW NAME : -  BAWARA DIL</t>
  </si>
  <si>
    <t>MONTH OF AUGUST 2021  SHOW NAME : -  PANDYA STORE</t>
  </si>
  <si>
    <t>MONTH OF AUGUST 2021  SHOW NAME : -  NAMAK ISHQ KA</t>
  </si>
  <si>
    <t>MONTH OF AUGUST 2021  SHOW NAME : -  AGNI VAYU</t>
  </si>
  <si>
    <t>MONTH OF AUGUST 2021  SHOW NAME : -  DAHLEEZ</t>
  </si>
  <si>
    <t>MONTH OF AUGUST 2021  SHOW NAME : -  MULGI JHALI HO</t>
  </si>
  <si>
    <t xml:space="preserve">MONTH OF AUGUST 2021  SHOW NAME : -  PAVITRA </t>
  </si>
  <si>
    <t>MONTH OF AUGUST 2021  SHOW NAME : -  CHHOTA PANDIT</t>
  </si>
  <si>
    <t>MONTH OF AUGUST 2021  SHOW NAME : -  DHADKAN</t>
  </si>
  <si>
    <t>MONTH OF AUGUST 2021  SHOW NAME : -  MAA</t>
  </si>
  <si>
    <t>MONTH OF AUGUST 2021  SHOW NAME : -  NATH</t>
  </si>
  <si>
    <t>MONTH OF AUGUST 2021  SHOW NAME : -  AGRASEN &amp; FAMILY</t>
  </si>
  <si>
    <t>MONTH OF AUGUST 2021  SHOW NAME : -  BHAGYA LAXMI</t>
  </si>
  <si>
    <t>MONTH OF AUGUST 2021  SHOW NAME : -  DIL ZIDDI HAI</t>
  </si>
  <si>
    <t>MONTH OF AUGUST 2021  SHOW NAME : -  MEET</t>
  </si>
  <si>
    <t>MONTH OF AUGUST 2021  SHOW NAME : -  PIYA TOHSE MILNE</t>
  </si>
  <si>
    <t>01.08.2021</t>
  </si>
  <si>
    <t>Ogaan Market</t>
  </si>
  <si>
    <t>Nupur</t>
  </si>
  <si>
    <t>5 Cloth</t>
  </si>
  <si>
    <t>Readymade</t>
  </si>
  <si>
    <t>Global Desi</t>
  </si>
  <si>
    <t>Ritukumar</t>
  </si>
  <si>
    <t>1 Cloth</t>
  </si>
  <si>
    <t>MONTH OF AUGUST 2021  SHOW NAME : -  VAIDEHI</t>
  </si>
  <si>
    <t>VAIDEHI</t>
  </si>
  <si>
    <t>02.08.2021</t>
  </si>
  <si>
    <t>New Ujala</t>
  </si>
  <si>
    <t>Shristi</t>
  </si>
  <si>
    <t>Dupatta Lace</t>
  </si>
  <si>
    <t>NA</t>
  </si>
  <si>
    <t>02.07.2021</t>
  </si>
  <si>
    <t>KWS-1460</t>
  </si>
  <si>
    <t>Saroj</t>
  </si>
  <si>
    <t>Anarkali Laining</t>
  </si>
  <si>
    <t>Sarla Maa</t>
  </si>
  <si>
    <t>Neer Dupatta</t>
  </si>
  <si>
    <t>Venkatgiri</t>
  </si>
  <si>
    <t>SC681</t>
  </si>
  <si>
    <t>Wadhwaniya Sport</t>
  </si>
  <si>
    <t>6 Cloth</t>
  </si>
  <si>
    <t>Purvi</t>
  </si>
  <si>
    <t>7 Blouse</t>
  </si>
  <si>
    <t>Gem</t>
  </si>
  <si>
    <t>Glanz</t>
  </si>
  <si>
    <t>Saudagar</t>
  </si>
  <si>
    <t>Westurn Boday Fabric</t>
  </si>
  <si>
    <t>Novelty</t>
  </si>
  <si>
    <t>1 Churidar Dupatta</t>
  </si>
  <si>
    <t>Tirumala</t>
  </si>
  <si>
    <t>Chachi</t>
  </si>
  <si>
    <t>Masum</t>
  </si>
  <si>
    <t>2 Saree</t>
  </si>
  <si>
    <t>3 Set Up</t>
  </si>
  <si>
    <t>Pragya</t>
  </si>
  <si>
    <t>6 Saree</t>
  </si>
  <si>
    <t>6 Blouse</t>
  </si>
  <si>
    <t>Sleeve</t>
  </si>
  <si>
    <t>Iqbal</t>
  </si>
  <si>
    <t>Kahani</t>
  </si>
  <si>
    <t>Manushi</t>
  </si>
  <si>
    <t>1 Salwar Dupatta</t>
  </si>
  <si>
    <t xml:space="preserve">Adil </t>
  </si>
  <si>
    <t>Babita</t>
  </si>
  <si>
    <t>Father</t>
  </si>
  <si>
    <t>1 Saree</t>
  </si>
  <si>
    <t>Nilesh</t>
  </si>
  <si>
    <t>Reha</t>
  </si>
  <si>
    <t>Mustafa</t>
  </si>
  <si>
    <t>Daljeet Dadi</t>
  </si>
  <si>
    <t>5 Blouse</t>
  </si>
  <si>
    <t>Funky Boys</t>
  </si>
  <si>
    <t>1 Shirt</t>
  </si>
  <si>
    <t>D2102215</t>
  </si>
  <si>
    <t>Bhagwan</t>
  </si>
  <si>
    <t>1 Neta Jacket</t>
  </si>
  <si>
    <t>1 Salwar Kamij Dupatta</t>
  </si>
  <si>
    <t>Anubha</t>
  </si>
  <si>
    <t>Rajwardhan</t>
  </si>
  <si>
    <t>Chacha</t>
  </si>
  <si>
    <t>2 Blazer 2 Shirt</t>
  </si>
  <si>
    <t>RSR 5405 5406</t>
  </si>
  <si>
    <t>Raj Kamal</t>
  </si>
  <si>
    <t>Adil</t>
  </si>
  <si>
    <t>Karan</t>
  </si>
  <si>
    <t>1 Set Up</t>
  </si>
  <si>
    <t>Preeta</t>
  </si>
  <si>
    <t>Sarleen</t>
  </si>
  <si>
    <t>2 Set Up</t>
  </si>
  <si>
    <t>West Side</t>
  </si>
  <si>
    <t>GSLW111002043576</t>
  </si>
  <si>
    <t>3 Cloth</t>
  </si>
  <si>
    <t>Ready Made</t>
  </si>
  <si>
    <t>Laining</t>
  </si>
  <si>
    <t>SKD 7069 ( 3 pcs )</t>
  </si>
  <si>
    <t>D2100278</t>
  </si>
  <si>
    <t>Thakur</t>
  </si>
  <si>
    <t>03.08.2021</t>
  </si>
  <si>
    <t>Mr Batra</t>
  </si>
  <si>
    <t>3 Suit (2 pcs )</t>
  </si>
  <si>
    <t>2 Shirt</t>
  </si>
  <si>
    <t>3 Karvat</t>
  </si>
  <si>
    <t>Sid Father</t>
  </si>
  <si>
    <t>2 Shirt Pant</t>
  </si>
  <si>
    <t>Sajid</t>
  </si>
  <si>
    <t>Mateshwari</t>
  </si>
  <si>
    <t>Yashoda</t>
  </si>
  <si>
    <t>Shafik Dyers</t>
  </si>
  <si>
    <t>RSR 5409 5410</t>
  </si>
  <si>
    <t>SKU 8478 8479 8480</t>
  </si>
  <si>
    <t>RSL472</t>
  </si>
  <si>
    <t>2 Jeans</t>
  </si>
  <si>
    <t>5 Tshirt</t>
  </si>
  <si>
    <t>Rock N Roll</t>
  </si>
  <si>
    <t>A04/01586</t>
  </si>
  <si>
    <t>Power Look</t>
  </si>
  <si>
    <t>Srtide</t>
  </si>
  <si>
    <t>Mehta</t>
  </si>
  <si>
    <t>7 Tshirt</t>
  </si>
  <si>
    <t>Sodi</t>
  </si>
  <si>
    <t>Iyer</t>
  </si>
  <si>
    <t>Goli</t>
  </si>
  <si>
    <t>4 Tshirt</t>
  </si>
  <si>
    <t>1 Jacket</t>
  </si>
  <si>
    <t>Tapu</t>
  </si>
  <si>
    <t xml:space="preserve">Dupatta  </t>
  </si>
  <si>
    <t>Brij Mohan</t>
  </si>
  <si>
    <t>2 Kurta  Jacket Payjama</t>
  </si>
  <si>
    <t>NGCD 1986 (3 pcs )</t>
  </si>
  <si>
    <t xml:space="preserve">NGCD 1986 Only Dupatta </t>
  </si>
  <si>
    <t>SHI 16788 SUIT 3276 (2 pcs )</t>
  </si>
  <si>
    <t>First Choice</t>
  </si>
  <si>
    <t>2 Set Up Laining</t>
  </si>
  <si>
    <t>L 18 Fashion</t>
  </si>
  <si>
    <t>Pallvi</t>
  </si>
  <si>
    <t xml:space="preserve">RSR 5415 5416 </t>
  </si>
  <si>
    <t>2 Long Sharg</t>
  </si>
  <si>
    <t>2 Spegatti Top</t>
  </si>
  <si>
    <t>4 Skirt</t>
  </si>
  <si>
    <t>3 Tops</t>
  </si>
  <si>
    <t>Kareena Bua</t>
  </si>
  <si>
    <t>1 Blouse</t>
  </si>
  <si>
    <t>Payal</t>
  </si>
  <si>
    <t>04.08.2021</t>
  </si>
  <si>
    <t>052</t>
  </si>
  <si>
    <t>Cow Boys</t>
  </si>
  <si>
    <t>1 Blazer</t>
  </si>
  <si>
    <t>1 Track Suit</t>
  </si>
  <si>
    <t>Stardom</t>
  </si>
  <si>
    <t>1 Dupatta</t>
  </si>
  <si>
    <t>Rakhi</t>
  </si>
  <si>
    <t>Gauri</t>
  </si>
  <si>
    <t>Latkan Lace</t>
  </si>
  <si>
    <t>Cloak &amp; Dapper</t>
  </si>
  <si>
    <t>GSLW160002004065</t>
  </si>
  <si>
    <t>Amazone</t>
  </si>
  <si>
    <t>Deepika</t>
  </si>
  <si>
    <t>SKU 8489</t>
  </si>
  <si>
    <t>Paid By Designers</t>
  </si>
  <si>
    <t>RSR 5420</t>
  </si>
  <si>
    <t>023</t>
  </si>
  <si>
    <t>Ashiyatic</t>
  </si>
  <si>
    <t>Jhetha lal</t>
  </si>
  <si>
    <t>5 Kurta</t>
  </si>
  <si>
    <t>7 Shirt</t>
  </si>
  <si>
    <t>Bhide</t>
  </si>
  <si>
    <t>6 Kurta</t>
  </si>
  <si>
    <t>6 Shirt</t>
  </si>
  <si>
    <t>Champak</t>
  </si>
  <si>
    <t>5 Bandi</t>
  </si>
  <si>
    <t>5 Shirt</t>
  </si>
  <si>
    <t>Popat Lal</t>
  </si>
  <si>
    <t>Komal</t>
  </si>
  <si>
    <t>8 Kurti</t>
  </si>
  <si>
    <t>Gunjan</t>
  </si>
  <si>
    <t>Bani Dadi</t>
  </si>
  <si>
    <t>Blouse Extra Fabric</t>
  </si>
  <si>
    <t>SHI 16795 16796 PT 5712 5713</t>
  </si>
  <si>
    <t>JKT 4271</t>
  </si>
  <si>
    <t>TSH 13273 13274 13275 13276</t>
  </si>
  <si>
    <t>TSH 13277 13278 13279 13280</t>
  </si>
  <si>
    <t>13281 13282 13283 13284 13285 13286 13287</t>
  </si>
  <si>
    <t xml:space="preserve">TSH 13288 13289 13290 13291 </t>
  </si>
  <si>
    <t>TSH 13292 13293 13294 13295 13296</t>
  </si>
  <si>
    <t>B2102295</t>
  </si>
  <si>
    <t>Sameer</t>
  </si>
  <si>
    <t>1 Kurta</t>
  </si>
  <si>
    <t>New Artist</t>
  </si>
  <si>
    <t>Kritika</t>
  </si>
  <si>
    <t>1 SR PTC BL</t>
  </si>
  <si>
    <t>1 Churidar Kurta</t>
  </si>
  <si>
    <t>Prithvi</t>
  </si>
  <si>
    <t>BL 4984</t>
  </si>
  <si>
    <t>RSR 5411 5412 5413 5414 5419 SR 10086</t>
  </si>
  <si>
    <t>DP 3326</t>
  </si>
  <si>
    <t xml:space="preserve">Soniya's Dupatta </t>
  </si>
  <si>
    <t>Lace</t>
  </si>
  <si>
    <t>05.08.2021</t>
  </si>
  <si>
    <t>B2102302</t>
  </si>
  <si>
    <t>NKU 9276 PY 2553</t>
  </si>
  <si>
    <t>SHI 16803 16804 16805</t>
  </si>
  <si>
    <t>KUPH 1306 1307 (2 pcs )</t>
  </si>
  <si>
    <t>Nani</t>
  </si>
  <si>
    <t>8 Blouse</t>
  </si>
  <si>
    <t>Chandani</t>
  </si>
  <si>
    <t>Saree Lace</t>
  </si>
  <si>
    <t>2 Blouse Saree Fabric</t>
  </si>
  <si>
    <t>BL 4988 4989</t>
  </si>
  <si>
    <t>Irawati</t>
  </si>
  <si>
    <t>2 Dupatta</t>
  </si>
  <si>
    <t>NKU 9275</t>
  </si>
  <si>
    <t>SKD 7081 (3 pcs )</t>
  </si>
  <si>
    <t>1 SKD 1 Blouse</t>
  </si>
  <si>
    <t>SKD 7080 (3 pcs ) BL 4990</t>
  </si>
  <si>
    <t>Roopam</t>
  </si>
  <si>
    <t>Dakhsh</t>
  </si>
  <si>
    <t>6 Suit</t>
  </si>
  <si>
    <t>Bombay Cotton</t>
  </si>
  <si>
    <t>BL 4993</t>
  </si>
  <si>
    <t>RSR 5427</t>
  </si>
  <si>
    <t>NKU 9280 9281 PY 2554 2555 NJKT 3428 3429</t>
  </si>
  <si>
    <t>2 Kurta Bandi</t>
  </si>
  <si>
    <t>2 Kurta Pant</t>
  </si>
  <si>
    <t>2 Jodhpuri</t>
  </si>
  <si>
    <t>1 Bandi</t>
  </si>
  <si>
    <t>NKU 9277 9278 NJKT 3425 3426</t>
  </si>
  <si>
    <t>JOD 812 813</t>
  </si>
  <si>
    <t>NJKT 3427</t>
  </si>
  <si>
    <t>5 Pant</t>
  </si>
  <si>
    <t xml:space="preserve">3 Shirt </t>
  </si>
  <si>
    <t>PT 5720 5721 5722 5723 5724</t>
  </si>
  <si>
    <t>BL 4977 4978 4995 4996 4997 4998 JKT 4273</t>
  </si>
  <si>
    <t>Sherwani</t>
  </si>
  <si>
    <t>Kurta</t>
  </si>
  <si>
    <t>Pant</t>
  </si>
  <si>
    <t>1 Kurta Neta Jacket Pant</t>
  </si>
  <si>
    <t>NJKT  3431</t>
  </si>
  <si>
    <t>NJKT 3430 NKU 9282 PT 5726</t>
  </si>
  <si>
    <t>RSR 5428 BL 4999 PTC 1002</t>
  </si>
  <si>
    <t>06.08.2021</t>
  </si>
  <si>
    <t>Mangal Fabric</t>
  </si>
  <si>
    <t>Sharda</t>
  </si>
  <si>
    <t>4 Blouse</t>
  </si>
  <si>
    <t>2 Blouse</t>
  </si>
  <si>
    <t>4 Dupatta</t>
  </si>
  <si>
    <t>SKD 7069 Only Dupatta DP 3330 3331 3332</t>
  </si>
  <si>
    <t>Mahesh</t>
  </si>
  <si>
    <t>NKU 9279 PY 2556</t>
  </si>
  <si>
    <t>PURCHASED BY DESIGNERS</t>
  </si>
  <si>
    <t>Saniya</t>
  </si>
  <si>
    <t>BZ 2896 2897 SHI 16811 16812</t>
  </si>
  <si>
    <t>Love Lady</t>
  </si>
  <si>
    <t>Karina</t>
  </si>
  <si>
    <t>SUIT 3289 3290 3291 (2 pcs )</t>
  </si>
  <si>
    <t>SHI 16824 16825</t>
  </si>
  <si>
    <t>RSR 5426  BL 5000</t>
  </si>
  <si>
    <t>Adil Store</t>
  </si>
  <si>
    <t>Virendra</t>
  </si>
  <si>
    <t>1 JOD ( 2 PCS)</t>
  </si>
  <si>
    <t>Ayush</t>
  </si>
  <si>
    <t>Pritam</t>
  </si>
  <si>
    <t xml:space="preserve">Manpreet </t>
  </si>
  <si>
    <t>1 HSHW 1 PY</t>
  </si>
  <si>
    <t>07.08.2021</t>
  </si>
  <si>
    <t>Bhagwan Store</t>
  </si>
  <si>
    <t xml:space="preserve">Dadi </t>
  </si>
  <si>
    <t>L 18 Store</t>
  </si>
  <si>
    <t>A/142</t>
  </si>
  <si>
    <t xml:space="preserve">Eliperi </t>
  </si>
  <si>
    <t>Lining For Saree</t>
  </si>
  <si>
    <t>TSH 13299 TRP 1716 JKT 4274</t>
  </si>
  <si>
    <t>BZ 2894</t>
  </si>
  <si>
    <t xml:space="preserve">TSH 13300 13301 13302 JNS 5549 BZ 2895 </t>
  </si>
  <si>
    <t>Laces</t>
  </si>
  <si>
    <t>NKU 9286</t>
  </si>
  <si>
    <t>BZ 2898</t>
  </si>
  <si>
    <t xml:space="preserve"> PT 5732 </t>
  </si>
  <si>
    <t xml:space="preserve">1 Setup </t>
  </si>
  <si>
    <t>Rajat</t>
  </si>
  <si>
    <t>1 NKU 1 PY</t>
  </si>
  <si>
    <t>2 Kurta</t>
  </si>
  <si>
    <t>1 Salwar</t>
  </si>
  <si>
    <t>Soniya</t>
  </si>
  <si>
    <t>IND 2101 (3 pcs )</t>
  </si>
  <si>
    <t>IND 2098 (3 pcs ) AKS 2677 (3 pcs )</t>
  </si>
  <si>
    <t>026</t>
  </si>
  <si>
    <t xml:space="preserve">Rui Sui </t>
  </si>
  <si>
    <t>1 Ghaghra Choli</t>
  </si>
  <si>
    <t>1 Peticoat</t>
  </si>
  <si>
    <t>PTC 1003</t>
  </si>
  <si>
    <r>
      <t>IND 2094 2102 (2 pcs )</t>
    </r>
    <r>
      <rPr>
        <sz val="11"/>
        <color rgb="FFFF0000"/>
        <rFont val="Calibri"/>
        <family val="2"/>
        <scheme val="minor"/>
      </rPr>
      <t xml:space="preserve"> </t>
    </r>
  </si>
  <si>
    <t>North Exchange</t>
  </si>
  <si>
    <t>Hosiyar</t>
  </si>
  <si>
    <t>2 Cloth</t>
  </si>
  <si>
    <t>BL 5004</t>
  </si>
  <si>
    <t>IND 2103 (3 pcs )</t>
  </si>
  <si>
    <t>Pankhuri</t>
  </si>
  <si>
    <t>Aashirwad</t>
  </si>
  <si>
    <t>RSR 5433 5434 5435</t>
  </si>
  <si>
    <t>BL 5006</t>
  </si>
  <si>
    <t>BL 5007</t>
  </si>
  <si>
    <t>Suta Saree</t>
  </si>
  <si>
    <t>IND 2104 (3 pcs )</t>
  </si>
  <si>
    <t xml:space="preserve">1 INDO </t>
  </si>
  <si>
    <t>Tanish</t>
  </si>
  <si>
    <t>Samir Chacha</t>
  </si>
  <si>
    <t>KUPH 1307 (2 pcs )</t>
  </si>
  <si>
    <t>1 Blause 1 Petocoat</t>
  </si>
  <si>
    <t>BL 5005 PTC 1004</t>
  </si>
  <si>
    <t>08.08.2021</t>
  </si>
  <si>
    <t>Myntra</t>
  </si>
  <si>
    <t>Chidiya</t>
  </si>
  <si>
    <t>Rudra</t>
  </si>
  <si>
    <t>SHI 16810</t>
  </si>
  <si>
    <t>DP 3338 3339</t>
  </si>
  <si>
    <t>1 Jeans</t>
  </si>
  <si>
    <t>JNS 5554</t>
  </si>
  <si>
    <t>Iha World</t>
  </si>
  <si>
    <t>09.08.2021</t>
  </si>
  <si>
    <t>B2102485</t>
  </si>
  <si>
    <t>GEM</t>
  </si>
  <si>
    <t>Mother</t>
  </si>
  <si>
    <t>1 Tshirt</t>
  </si>
  <si>
    <t>Balwindar</t>
  </si>
  <si>
    <t>3 Shirt</t>
  </si>
  <si>
    <t>402-7655680-9072342</t>
  </si>
  <si>
    <t>Amazon</t>
  </si>
  <si>
    <t>Aahana</t>
  </si>
  <si>
    <t>Lehanga</t>
  </si>
  <si>
    <t>Devika</t>
  </si>
  <si>
    <t>Karishma</t>
  </si>
  <si>
    <t xml:space="preserve">Preetam </t>
  </si>
  <si>
    <t>1 Sherwani Payjama</t>
  </si>
  <si>
    <t>BL 5001 5002 5003 5009</t>
  </si>
  <si>
    <t>BL 5010 5011</t>
  </si>
  <si>
    <t>Golanki Handloom</t>
  </si>
  <si>
    <t>Ashi</t>
  </si>
  <si>
    <t>Neelam</t>
  </si>
  <si>
    <t>Savitri</t>
  </si>
  <si>
    <t>7 Cloth</t>
  </si>
  <si>
    <t>V Fab</t>
  </si>
  <si>
    <t>Pavitra</t>
  </si>
  <si>
    <t>1 Top</t>
  </si>
  <si>
    <t>Art Of Zari</t>
  </si>
  <si>
    <t>Aarav</t>
  </si>
  <si>
    <t>Nirvan</t>
  </si>
  <si>
    <t>1 Kurta Neta Jacket Payjama</t>
  </si>
  <si>
    <t>1 Nighty</t>
  </si>
  <si>
    <t>402-7655680</t>
  </si>
  <si>
    <t>SKD 7086 (3 pcs )</t>
  </si>
  <si>
    <t>Laxmi</t>
  </si>
  <si>
    <t>1 Anarkali Dupatta</t>
  </si>
  <si>
    <t>NKU 9289 9290</t>
  </si>
  <si>
    <t>3 Saree</t>
  </si>
  <si>
    <t>Milind</t>
  </si>
  <si>
    <t>Bylt</t>
  </si>
  <si>
    <t>Cilory</t>
  </si>
  <si>
    <t>Mark &amp; Spencer</t>
  </si>
  <si>
    <t>Fl02930313752</t>
  </si>
  <si>
    <t>Ajio</t>
  </si>
  <si>
    <t>10.08.2021</t>
  </si>
  <si>
    <t>Tiara Store</t>
  </si>
  <si>
    <t>Glanz Store</t>
  </si>
  <si>
    <t>Rishi</t>
  </si>
  <si>
    <t>1 HSHW 1 PY 1 STOLE</t>
  </si>
  <si>
    <t>TSH 13320</t>
  </si>
  <si>
    <t>JKT 4281 TSH 13311 JNS 5555</t>
  </si>
  <si>
    <t>SLR 705</t>
  </si>
  <si>
    <t>JKT 4280</t>
  </si>
  <si>
    <r>
      <rPr>
        <sz val="11"/>
        <rFont val="Calibri"/>
        <family val="2"/>
        <scheme val="minor"/>
      </rPr>
      <t>TSH 13303 13304 13305 13306 13307</t>
    </r>
    <r>
      <rPr>
        <sz val="11"/>
        <color rgb="FFFF0000"/>
        <rFont val="Calibri"/>
        <family val="2"/>
        <scheme val="minor"/>
      </rPr>
      <t xml:space="preserve">  </t>
    </r>
  </si>
  <si>
    <t>JNS 5556</t>
  </si>
  <si>
    <t>Tarun</t>
  </si>
  <si>
    <t>Shagun</t>
  </si>
  <si>
    <t>SKD 7082 (3 pcs )</t>
  </si>
  <si>
    <t>Roopam Cloth</t>
  </si>
  <si>
    <t>Meet</t>
  </si>
  <si>
    <t>1 Pant 1 Waist Coat</t>
  </si>
  <si>
    <t>Suraj</t>
  </si>
  <si>
    <t xml:space="preserve">Meet </t>
  </si>
  <si>
    <t>Ajmal</t>
  </si>
  <si>
    <t>JNS 5550  5551</t>
  </si>
  <si>
    <t>AKS 2676 (3 pcs)</t>
  </si>
  <si>
    <t>Best Choice</t>
  </si>
  <si>
    <t>1 Leggings</t>
  </si>
  <si>
    <t>SHI 16834 16835 16836</t>
  </si>
  <si>
    <t>Infinity</t>
  </si>
  <si>
    <t>3 Blazer 1 Shirt</t>
  </si>
  <si>
    <t>BZ 2903 2904 2905 SHI 16833</t>
  </si>
  <si>
    <t xml:space="preserve">NA </t>
  </si>
  <si>
    <t>4 Cloth</t>
  </si>
  <si>
    <t>SHER 1502 PT 5736</t>
  </si>
  <si>
    <t>NKU 9293 PY 2561 NJKT 3439</t>
  </si>
  <si>
    <t>SHER 1501 PY 2560</t>
  </si>
  <si>
    <t>PT 5737 NKU 9292 SHER 1503</t>
  </si>
  <si>
    <t>1 Sherwani  Kurta Pant</t>
  </si>
  <si>
    <t>Manpasand Dress</t>
  </si>
  <si>
    <t>Arjun</t>
  </si>
  <si>
    <t>JNS 5562</t>
  </si>
  <si>
    <t xml:space="preserve">SKD 7085 7087 (3 pcs ) </t>
  </si>
  <si>
    <t>IND 2093 2106  (3 pcs ) (2105 2 pcs )</t>
  </si>
  <si>
    <t>1 Nightwear</t>
  </si>
  <si>
    <t>Adron Collection</t>
  </si>
  <si>
    <t>NJKT 3440 PY 2562 NKU 9294</t>
  </si>
  <si>
    <t>RSR 5437</t>
  </si>
  <si>
    <t>NGCD 1989 (3 pcs )</t>
  </si>
  <si>
    <t>HSHW 1499 2563</t>
  </si>
  <si>
    <t>11.08.2021</t>
  </si>
  <si>
    <t>SLR 704 DP 3360</t>
  </si>
  <si>
    <t>JNS 5557 5561</t>
  </si>
  <si>
    <t>1 Stoll</t>
  </si>
  <si>
    <t>Baani</t>
  </si>
  <si>
    <t>TSH 13312 13313 13314 TRP 1725 BR 789</t>
  </si>
  <si>
    <t>KWS-1679</t>
  </si>
  <si>
    <t>Nirav</t>
  </si>
  <si>
    <t>1 Kurta 2 Churidar</t>
  </si>
  <si>
    <t>SKD 7084 7088 (3 pcs )</t>
  </si>
  <si>
    <t>2 Salwar Kamij Dupatta</t>
  </si>
  <si>
    <t>BL 5012 5013 5014 5015 4986</t>
  </si>
  <si>
    <t>BL 4985  4987 5018 5019 5020 5021</t>
  </si>
  <si>
    <t>SNA Fabric</t>
  </si>
  <si>
    <t>1 Kurta Churidar</t>
  </si>
  <si>
    <t>B21002583</t>
  </si>
  <si>
    <t>Saheli</t>
  </si>
  <si>
    <t>2 Nighty Wear</t>
  </si>
  <si>
    <t>TBIN8652</t>
  </si>
  <si>
    <t>JOD 823 824 (2 pcs )</t>
  </si>
  <si>
    <t>True Browns</t>
  </si>
  <si>
    <t>TIE 1213 1214 1215</t>
  </si>
  <si>
    <t>AKS 2672 (2 pcs ) 2673 (3 pcs ) SKD 7089 (3 pcs )</t>
  </si>
  <si>
    <t>NGCD 1990 (2 pcs )</t>
  </si>
  <si>
    <t>RSR 5440</t>
  </si>
  <si>
    <t>Shalu</t>
  </si>
  <si>
    <t xml:space="preserve">1 Kurta  </t>
  </si>
  <si>
    <t>A/157</t>
  </si>
  <si>
    <t>Eliperi</t>
  </si>
  <si>
    <t>Khazana</t>
  </si>
  <si>
    <t>Lehanga Choli Dupatta</t>
  </si>
  <si>
    <t>Lady Don</t>
  </si>
  <si>
    <t>1 Poncho Jacket</t>
  </si>
  <si>
    <t>Munawar</t>
  </si>
  <si>
    <t>Meet  Father</t>
  </si>
  <si>
    <t xml:space="preserve">BL 5008 </t>
  </si>
  <si>
    <t>Andheri/Saudagar</t>
  </si>
  <si>
    <t>Local Shop</t>
  </si>
  <si>
    <t>LEG 4599</t>
  </si>
  <si>
    <t xml:space="preserve"> 2 Pant 2 Neta Jacket</t>
  </si>
  <si>
    <t xml:space="preserve"> NJKT 3443 3444 PT 5740 5741</t>
  </si>
  <si>
    <t>NGCD 1991 (3 pcs )</t>
  </si>
  <si>
    <t xml:space="preserve">5 Shirt </t>
  </si>
  <si>
    <t>3 Pant 1 Waist Coat</t>
  </si>
  <si>
    <t>PT 5743 NJKT 3441</t>
  </si>
  <si>
    <t xml:space="preserve">PT 5738 5739 5742 NJKT 3442 </t>
  </si>
  <si>
    <t>IND 2107 (3 pcs )</t>
  </si>
  <si>
    <t>IND 2108 Only Top</t>
  </si>
  <si>
    <t>IND 2108 (4 pcs ) 2109 (3 PCS )</t>
  </si>
  <si>
    <t>AKS 2671 Only Payjama Dupatta</t>
  </si>
  <si>
    <t>Karaj Jaipur</t>
  </si>
  <si>
    <t>HSHW 1504 PY 2564</t>
  </si>
  <si>
    <t>12.08.2021</t>
  </si>
  <si>
    <t>12.08.201</t>
  </si>
  <si>
    <t>Dhara</t>
  </si>
  <si>
    <t>4 Saree</t>
  </si>
  <si>
    <t>Raavi</t>
  </si>
  <si>
    <t>2 Kurti</t>
  </si>
  <si>
    <t>1 Kurti</t>
  </si>
  <si>
    <t>Prachee/ Reha</t>
  </si>
  <si>
    <t>prachi</t>
  </si>
  <si>
    <t>3 Blouse</t>
  </si>
  <si>
    <t>Quality Matching</t>
  </si>
  <si>
    <t>AKS 2679 (2 Pcs )</t>
  </si>
  <si>
    <t>SHI 16845</t>
  </si>
  <si>
    <t>SKD 7090(3)</t>
  </si>
  <si>
    <t>13.08.2021</t>
  </si>
  <si>
    <t>On Set</t>
  </si>
  <si>
    <t>NKU 9296 PY 2566 2567</t>
  </si>
  <si>
    <t xml:space="preserve">HSHW 1505 PY 2565 </t>
  </si>
  <si>
    <t>chachi &amp;  Manushi</t>
  </si>
  <si>
    <t>JNS 5566</t>
  </si>
  <si>
    <t>NT 2139 2140 (2 pcs)</t>
  </si>
  <si>
    <t>Online</t>
  </si>
  <si>
    <t>JKT 4285 NJKT 3445</t>
  </si>
  <si>
    <t>TP 10729 10730 10731</t>
  </si>
  <si>
    <t>A/160</t>
  </si>
  <si>
    <t xml:space="preserve">2 Set Up </t>
  </si>
  <si>
    <t>IND 2110 Only Blouse</t>
  </si>
  <si>
    <t>IND 2110 (3 pcs )</t>
  </si>
  <si>
    <t>SLR 706</t>
  </si>
  <si>
    <t>DP 3361</t>
  </si>
  <si>
    <t>DP 3362</t>
  </si>
  <si>
    <t>SKU 8517 8518</t>
  </si>
  <si>
    <t>SKU 8519</t>
  </si>
  <si>
    <t>NKU 9297 9298 9299 9300 9301 9302</t>
  </si>
  <si>
    <t>SHI 16851 16852 16853 16854 16855 16856</t>
  </si>
  <si>
    <t xml:space="preserve">NKU 9303 9304 9305 9306 9307 </t>
  </si>
  <si>
    <t>SHI 16846 16847 16848 16849 16850</t>
  </si>
  <si>
    <t>Monami</t>
  </si>
  <si>
    <t>1 TOP Skirt</t>
  </si>
  <si>
    <t>1 Westurn</t>
  </si>
  <si>
    <t>Koel</t>
  </si>
  <si>
    <t>Sanju</t>
  </si>
  <si>
    <t xml:space="preserve">1 Jacket </t>
  </si>
  <si>
    <t>1 Pant</t>
  </si>
  <si>
    <t xml:space="preserve">Sid  </t>
  </si>
  <si>
    <t>DP 3363 3364</t>
  </si>
  <si>
    <t>SKD 7093 (3 pcs )</t>
  </si>
  <si>
    <t xml:space="preserve">2 Kurta </t>
  </si>
  <si>
    <t>HSHW 1506 NKU 9308</t>
  </si>
  <si>
    <t>TRP 1717  (2 pcs )</t>
  </si>
  <si>
    <t>TRP  1718 (2 pcs )</t>
  </si>
  <si>
    <t>13.08.2021 Recived</t>
  </si>
  <si>
    <t>664+439</t>
  </si>
  <si>
    <t>Cloth Recived 13.08.2021</t>
  </si>
  <si>
    <t>RSR 5436 AKS 2678 (1 pcs )TP 10732 IND (2111)</t>
  </si>
  <si>
    <t>BL 5022</t>
  </si>
  <si>
    <t>SKD 7094 (3 pcs )</t>
  </si>
  <si>
    <t>SKD 7094 Only Kurti</t>
  </si>
  <si>
    <t>Akhtar Dyers</t>
  </si>
  <si>
    <t>599+559+799+449</t>
  </si>
  <si>
    <t>SKU 8496 8497 8498 8520 AKS 2680 (2 pcs )</t>
  </si>
  <si>
    <t>14.08.2021</t>
  </si>
  <si>
    <t>RPJ Store</t>
  </si>
  <si>
    <t>IND 2114 Only Jacket</t>
  </si>
  <si>
    <t>IND 2114 2115 Only Laining</t>
  </si>
  <si>
    <t>1 INDO Westurn</t>
  </si>
  <si>
    <t>Stock</t>
  </si>
  <si>
    <t>RSR 4731</t>
  </si>
  <si>
    <t>IND 2115 (3 pcs )</t>
  </si>
  <si>
    <t>1 Party Costume</t>
  </si>
  <si>
    <t>3 Anarkali</t>
  </si>
  <si>
    <t>3 Anarkali Laining</t>
  </si>
  <si>
    <t>Westside</t>
  </si>
  <si>
    <t>1 AKS</t>
  </si>
  <si>
    <t>Shrishti</t>
  </si>
  <si>
    <t>1 Dhoti</t>
  </si>
  <si>
    <t>SR 10087</t>
  </si>
  <si>
    <t>JNS 5568 JKT 4286 TSH 13340 13341</t>
  </si>
  <si>
    <t>SL 707</t>
  </si>
  <si>
    <t>RSR 5442 5443 5444 5445</t>
  </si>
  <si>
    <t>1 Blouse Jacket</t>
  </si>
  <si>
    <t>Sadi Costume Lace</t>
  </si>
  <si>
    <t>Blouse Lace</t>
  </si>
  <si>
    <t>Reha Lace</t>
  </si>
  <si>
    <t>2 Set Ups Lace</t>
  </si>
  <si>
    <t>Devika Lace</t>
  </si>
  <si>
    <t>3 Setups Lace</t>
  </si>
  <si>
    <t>2 Saree Lace</t>
  </si>
  <si>
    <t>Sanjana</t>
  </si>
  <si>
    <t>Sid</t>
  </si>
  <si>
    <t>D21002787</t>
  </si>
  <si>
    <t>IND 2116 2117 Only Jacket</t>
  </si>
  <si>
    <t>IND 2116 2117 (2 pcs )</t>
  </si>
  <si>
    <r>
      <t xml:space="preserve">SKD 7099 (3 pcs ) </t>
    </r>
    <r>
      <rPr>
        <sz val="11"/>
        <color rgb="FFFF0000"/>
        <rFont val="Calibri"/>
        <family val="2"/>
        <scheme val="minor"/>
      </rPr>
      <t>1 Pending</t>
    </r>
  </si>
  <si>
    <t>IND 2118 (2 pcs ) 2119 (3 pcs )</t>
  </si>
  <si>
    <t>SUIT 3302 (2 pcs )</t>
  </si>
  <si>
    <t>WG 6071</t>
  </si>
  <si>
    <t>WG 6070</t>
  </si>
  <si>
    <t>SUIT 3302 Only Pant</t>
  </si>
  <si>
    <t>15.08.2021</t>
  </si>
  <si>
    <t>1 suit</t>
  </si>
  <si>
    <t>Arvind Life Style</t>
  </si>
  <si>
    <t>Ratan Bansal</t>
  </si>
  <si>
    <t>SUIT 3303 (2 pcs )</t>
  </si>
  <si>
    <t>Park Avnue</t>
  </si>
  <si>
    <t>SHI 16861</t>
  </si>
  <si>
    <t>16.08.2021</t>
  </si>
  <si>
    <t>LEG 4611</t>
  </si>
  <si>
    <t>AKS 2691 (3 pcs )</t>
  </si>
  <si>
    <t>Dadi</t>
  </si>
  <si>
    <t>1 Lehanga Blouse</t>
  </si>
  <si>
    <t>Monisha</t>
  </si>
  <si>
    <t>1 Sherwani</t>
  </si>
  <si>
    <t xml:space="preserve">1 Kurta </t>
  </si>
  <si>
    <t>1 Sherani</t>
  </si>
  <si>
    <t>All Artist Lace</t>
  </si>
  <si>
    <r>
      <t xml:space="preserve">Amazone </t>
    </r>
    <r>
      <rPr>
        <sz val="11"/>
        <color rgb="FFC00000"/>
        <rFont val="Calibri"/>
        <family val="2"/>
        <scheme val="minor"/>
      </rPr>
      <t xml:space="preserve">1263 </t>
    </r>
    <r>
      <rPr>
        <sz val="11"/>
        <color theme="1"/>
        <rFont val="Calibri"/>
        <family val="2"/>
        <scheme val="minor"/>
      </rPr>
      <t xml:space="preserve">+ </t>
    </r>
    <r>
      <rPr>
        <sz val="11"/>
        <color rgb="FFFF0000"/>
        <rFont val="Calibri"/>
        <family val="2"/>
        <scheme val="minor"/>
      </rPr>
      <t xml:space="preserve">404 </t>
    </r>
    <r>
      <rPr>
        <sz val="11"/>
        <color theme="1"/>
        <rFont val="Calibri"/>
        <family val="2"/>
        <scheme val="minor"/>
      </rPr>
      <t xml:space="preserve">+ </t>
    </r>
    <r>
      <rPr>
        <sz val="11"/>
        <color rgb="FFC00000"/>
        <rFont val="Calibri"/>
        <family val="2"/>
        <scheme val="minor"/>
      </rPr>
      <t>300</t>
    </r>
    <r>
      <rPr>
        <sz val="11"/>
        <color theme="1"/>
        <rFont val="Calibri"/>
        <family val="2"/>
        <scheme val="minor"/>
      </rPr>
      <t xml:space="preserve"> +</t>
    </r>
    <r>
      <rPr>
        <sz val="11"/>
        <color rgb="FFC00000"/>
        <rFont val="Calibri"/>
        <family val="2"/>
        <scheme val="minor"/>
      </rPr>
      <t xml:space="preserve"> 351 </t>
    </r>
    <r>
      <rPr>
        <sz val="11"/>
        <color theme="1"/>
        <rFont val="Calibri"/>
        <family val="2"/>
        <scheme val="minor"/>
      </rPr>
      <t xml:space="preserve">+ </t>
    </r>
    <r>
      <rPr>
        <sz val="11"/>
        <color rgb="FFFF0000"/>
        <rFont val="Calibri"/>
        <family val="2"/>
        <scheme val="minor"/>
      </rPr>
      <t>399</t>
    </r>
    <r>
      <rPr>
        <sz val="11"/>
        <color theme="1"/>
        <rFont val="Calibri"/>
        <family val="2"/>
        <scheme val="minor"/>
      </rPr>
      <t xml:space="preserve"> +</t>
    </r>
    <r>
      <rPr>
        <sz val="11"/>
        <color rgb="FFFF0000"/>
        <rFont val="Calibri"/>
        <family val="2"/>
        <scheme val="minor"/>
      </rPr>
      <t xml:space="preserve"> 449</t>
    </r>
    <r>
      <rPr>
        <sz val="11"/>
        <color theme="1"/>
        <rFont val="Calibri"/>
        <family val="2"/>
        <scheme val="minor"/>
      </rPr>
      <t xml:space="preserve"> </t>
    </r>
  </si>
  <si>
    <t>399 + 499</t>
  </si>
  <si>
    <r>
      <t xml:space="preserve">Amazon </t>
    </r>
    <r>
      <rPr>
        <sz val="11"/>
        <color rgb="FFFF0000"/>
        <rFont val="Calibri"/>
        <family val="2"/>
        <scheme val="minor"/>
      </rPr>
      <t xml:space="preserve">379 </t>
    </r>
    <r>
      <rPr>
        <sz val="11"/>
        <color theme="1"/>
        <rFont val="Calibri"/>
        <family val="2"/>
        <scheme val="minor"/>
      </rPr>
      <t xml:space="preserve">+ </t>
    </r>
    <r>
      <rPr>
        <sz val="11"/>
        <color rgb="FFFF0000"/>
        <rFont val="Calibri"/>
        <family val="2"/>
        <scheme val="minor"/>
      </rPr>
      <t xml:space="preserve">699 </t>
    </r>
    <r>
      <rPr>
        <sz val="11"/>
        <color theme="1"/>
        <rFont val="Calibri"/>
        <family val="2"/>
        <scheme val="minor"/>
      </rPr>
      <t>+</t>
    </r>
    <r>
      <rPr>
        <sz val="11"/>
        <color rgb="FFFF0000"/>
        <rFont val="Calibri"/>
        <family val="2"/>
        <scheme val="minor"/>
      </rPr>
      <t xml:space="preserve"> 371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+ 559 </t>
    </r>
    <r>
      <rPr>
        <sz val="11"/>
        <color theme="1"/>
        <rFont val="Calibri"/>
        <family val="2"/>
        <scheme val="minor"/>
      </rPr>
      <t>+</t>
    </r>
    <r>
      <rPr>
        <sz val="11"/>
        <color rgb="FFFF0000"/>
        <rFont val="Calibri"/>
        <family val="2"/>
        <scheme val="minor"/>
      </rPr>
      <t xml:space="preserve"> 559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270 </t>
    </r>
    <r>
      <rPr>
        <sz val="11"/>
        <color theme="1"/>
        <rFont val="Calibri"/>
        <family val="2"/>
        <scheme val="minor"/>
      </rPr>
      <t>+</t>
    </r>
  </si>
  <si>
    <t>1 Shirt Pant</t>
  </si>
  <si>
    <t>1 Sherani Set Up</t>
  </si>
  <si>
    <t>AKS 2692 (3 pcs )</t>
  </si>
  <si>
    <t>BL 5027</t>
  </si>
  <si>
    <t>A/168</t>
  </si>
  <si>
    <t>17.08.2021</t>
  </si>
  <si>
    <t>Blouse Jacket</t>
  </si>
  <si>
    <t>1 Lehanga Choli Dupatta</t>
  </si>
  <si>
    <t>Neha</t>
  </si>
  <si>
    <t>A/169</t>
  </si>
  <si>
    <t>Briddal Row Silk</t>
  </si>
  <si>
    <t>1 Set Ups Gown &amp; Jacket</t>
  </si>
  <si>
    <t>NGCD 1992 (2 pcs )</t>
  </si>
  <si>
    <t xml:space="preserve">1 Set Up </t>
  </si>
  <si>
    <t>Sharleen</t>
  </si>
  <si>
    <t xml:space="preserve">SHI 16838 16839 16840 16841 16842 </t>
  </si>
  <si>
    <t>TSH 13347</t>
  </si>
  <si>
    <t>TSH 13346</t>
  </si>
  <si>
    <t>Cloth Received 17.08.2021</t>
  </si>
  <si>
    <t>Function Costume Laining</t>
  </si>
  <si>
    <t>MONTH OF AUGUST 2021  SHOW NAME : -  MAN SUNDAR</t>
  </si>
  <si>
    <t>MAN SUNDAR</t>
  </si>
  <si>
    <t>023958</t>
  </si>
  <si>
    <t>Liberty</t>
  </si>
  <si>
    <t>Rishita</t>
  </si>
  <si>
    <t>4 Dress</t>
  </si>
  <si>
    <t>Rano</t>
  </si>
  <si>
    <t>IND 2121 (2 pcs )</t>
  </si>
  <si>
    <t>Mahua</t>
  </si>
  <si>
    <t>2 Kurti Salwar</t>
  </si>
  <si>
    <t>Boondi</t>
  </si>
  <si>
    <t>A/171</t>
  </si>
  <si>
    <t>Shanaya</t>
  </si>
  <si>
    <t>3 NGCD</t>
  </si>
  <si>
    <t>Preesha</t>
  </si>
  <si>
    <t xml:space="preserve">Blause   </t>
  </si>
  <si>
    <t>Blouse Jacket Lehanga</t>
  </si>
  <si>
    <t>Rishi Lace</t>
  </si>
  <si>
    <t>Colors</t>
  </si>
  <si>
    <t>lace</t>
  </si>
  <si>
    <t>18.08.2021</t>
  </si>
  <si>
    <t>1 Shawl</t>
  </si>
  <si>
    <t>Abhi</t>
  </si>
  <si>
    <t>NGCD 1993 (3 pcs )</t>
  </si>
  <si>
    <t>BL 5043</t>
  </si>
  <si>
    <t>Neck Fabric</t>
  </si>
  <si>
    <t>SHI 16827 16828 16829 16872 16873</t>
  </si>
  <si>
    <t>SUIT 3293  (2 pcs ) (3307 3 pcs ) BZ 2900 2901 2915 2916 PT 5734 5735</t>
  </si>
  <si>
    <t>2 Neta Jacket</t>
  </si>
  <si>
    <t>NJKT 3438 3462</t>
  </si>
  <si>
    <t>NJKT 3461</t>
  </si>
  <si>
    <t>SKD 7100 7101 (3 pcs )</t>
  </si>
  <si>
    <t>SKD 7100 7101 Only Dupatta</t>
  </si>
  <si>
    <t>1 Briddle Stole</t>
  </si>
  <si>
    <t>RSR 5451</t>
  </si>
  <si>
    <t>BL 5044</t>
  </si>
  <si>
    <t>SHER 1510 PT 5757</t>
  </si>
  <si>
    <t>SHER 1507</t>
  </si>
  <si>
    <t>PT 5756</t>
  </si>
  <si>
    <t>SHER 1508</t>
  </si>
  <si>
    <t>NKU 9309</t>
  </si>
  <si>
    <t>PY 2568</t>
  </si>
  <si>
    <t>IND 2125 (3 pcs )</t>
  </si>
  <si>
    <t>IND 2126 (3 pcs )</t>
  </si>
  <si>
    <t>IND 2126 Only Ghaghra</t>
  </si>
  <si>
    <t>DP 3437 PY 2569</t>
  </si>
  <si>
    <t xml:space="preserve">SHER 1509 </t>
  </si>
  <si>
    <t xml:space="preserve">1 Sherani </t>
  </si>
  <si>
    <t>IND 2124 (3 pcs )</t>
  </si>
  <si>
    <t>IND 2124 Only Ghaghra</t>
  </si>
  <si>
    <t>BL 5045</t>
  </si>
  <si>
    <t>DP 3438</t>
  </si>
  <si>
    <t>SKD 7103 (3 pcs )</t>
  </si>
  <si>
    <t>SKD 7102 (3 pcs )</t>
  </si>
  <si>
    <t>3 Set Up Lace</t>
  </si>
  <si>
    <t>3 Kurta</t>
  </si>
  <si>
    <t>Hero</t>
  </si>
  <si>
    <t>D2140231</t>
  </si>
  <si>
    <t>RSR 5452</t>
  </si>
  <si>
    <t>NGCD 1996 (3 pcs )</t>
  </si>
  <si>
    <t>Shirt</t>
  </si>
  <si>
    <t>SHI 16879</t>
  </si>
  <si>
    <t>SHI 16878  PT 5755</t>
  </si>
  <si>
    <t>19.08.2021</t>
  </si>
  <si>
    <t>AKS 2686 (2 pcs )</t>
  </si>
  <si>
    <t>AKS 2681 2683 2685 (2 pcs )</t>
  </si>
  <si>
    <t>AKS 2684 (3 pcs )</t>
  </si>
  <si>
    <t>NGCD 1 Dupatta</t>
  </si>
  <si>
    <t>NGCD 1995 (3 Pcs ) DP 3440</t>
  </si>
  <si>
    <t>IND 2123 (2 PCS )</t>
  </si>
  <si>
    <t>Fauzi</t>
  </si>
  <si>
    <t>Pariza</t>
  </si>
  <si>
    <t>NGCD 1997 (3 pcs )</t>
  </si>
  <si>
    <t>NGCD 1994 (3 Pcs ) DP 3439</t>
  </si>
  <si>
    <t>Kamini</t>
  </si>
  <si>
    <t>BZ 2917</t>
  </si>
  <si>
    <t>078</t>
  </si>
  <si>
    <t xml:space="preserve">Kunal </t>
  </si>
  <si>
    <t>(1600 Paid By Designers And 2600 Paid By Gem)</t>
  </si>
  <si>
    <t>Nilesh/ Ashlam</t>
  </si>
  <si>
    <t>1 Blazer/Patch</t>
  </si>
  <si>
    <t>Include</t>
  </si>
  <si>
    <t>AKS 2688 (3 pcs )</t>
  </si>
  <si>
    <t>2 Tshirt</t>
  </si>
  <si>
    <t>Manushi Lace</t>
  </si>
  <si>
    <t>D21003586</t>
  </si>
  <si>
    <t>1 Suit (3 pcs )</t>
  </si>
  <si>
    <t>Pant Bow Lepal</t>
  </si>
  <si>
    <t>Faize</t>
  </si>
  <si>
    <t>1 Jackat Tie</t>
  </si>
  <si>
    <t>Border</t>
  </si>
  <si>
    <t xml:space="preserve">1 Top  </t>
  </si>
  <si>
    <t>IND 2120  Jacket Only</t>
  </si>
  <si>
    <t>IND 2120  Only Pant</t>
  </si>
  <si>
    <t>IND 2120 Only Top</t>
  </si>
  <si>
    <t>WG 6073</t>
  </si>
  <si>
    <t>JNS 5563 5564 5565 TSH 13322 13323</t>
  </si>
  <si>
    <t>Fendi</t>
  </si>
  <si>
    <t>3 SKD</t>
  </si>
  <si>
    <t>Suit 3308  Only Pant</t>
  </si>
  <si>
    <t>SHI 16882</t>
  </si>
  <si>
    <t>6 Jacket</t>
  </si>
  <si>
    <t>8 Peticoat</t>
  </si>
  <si>
    <t>9 Blouse</t>
  </si>
  <si>
    <t>9 Saree</t>
  </si>
  <si>
    <t>1 Koti Accourding Ref</t>
  </si>
  <si>
    <t>NKU 9311 PY 2570</t>
  </si>
  <si>
    <t>NKU 9312 PY 2571</t>
  </si>
  <si>
    <t>20.08.2021</t>
  </si>
  <si>
    <t>Chachi Lace</t>
  </si>
  <si>
    <t>RSR 5457</t>
  </si>
  <si>
    <t>RSR 5422 5456</t>
  </si>
  <si>
    <t>3 Waistcoat</t>
  </si>
  <si>
    <t>Top</t>
  </si>
  <si>
    <t>Jacket</t>
  </si>
  <si>
    <t>JKT 4297 4298 JNS 5572 5573</t>
  </si>
  <si>
    <t>TSH 13354 TRP 1728 (2) SND 666</t>
  </si>
  <si>
    <t>1 Track Suit Sando Tshirt</t>
  </si>
  <si>
    <t>TSH 13352 13353</t>
  </si>
  <si>
    <t>SHI 16880</t>
  </si>
  <si>
    <t xml:space="preserve">RSR 5453 </t>
  </si>
  <si>
    <t>JNS 5569 5570</t>
  </si>
  <si>
    <t>JNS 5571</t>
  </si>
  <si>
    <t>Shivam Dyers 2 Kurta PY</t>
  </si>
  <si>
    <t>RSR 5454</t>
  </si>
  <si>
    <t>RSR 5455</t>
  </si>
  <si>
    <t>1 NGCD</t>
  </si>
  <si>
    <t>4 Nightwear</t>
  </si>
  <si>
    <t>4 Saree Lace</t>
  </si>
  <si>
    <t>DP 3441</t>
  </si>
  <si>
    <t>HSHW 1511 PT 5760</t>
  </si>
  <si>
    <t>HSHW 1512 PT 5759</t>
  </si>
  <si>
    <t>1 Sherwani Set</t>
  </si>
  <si>
    <t>NGCD 2001 (3 pcs )</t>
  </si>
  <si>
    <t>RSR 5458</t>
  </si>
  <si>
    <t>Sonia's Fashion</t>
  </si>
  <si>
    <t>1 Indo Westurn</t>
  </si>
  <si>
    <t>IND 2130 (2 pcs )</t>
  </si>
  <si>
    <t>21.08.2021</t>
  </si>
  <si>
    <t>Bomaby general store</t>
  </si>
  <si>
    <t>Jackets zip&amp; silver button</t>
  </si>
  <si>
    <t>Anwarali Store</t>
  </si>
  <si>
    <t>Sonakshi</t>
  </si>
  <si>
    <t>2 blouse</t>
  </si>
  <si>
    <t>NIL</t>
  </si>
  <si>
    <t>Morris</t>
  </si>
  <si>
    <t>Sonu</t>
  </si>
  <si>
    <t>2 NT(2 PCS)</t>
  </si>
  <si>
    <t>Mau</t>
  </si>
  <si>
    <t>6 NGCD ( 2 pcs)</t>
  </si>
  <si>
    <t>6 Dp</t>
  </si>
  <si>
    <t>NX Store</t>
  </si>
  <si>
    <t>2 Dp</t>
  </si>
  <si>
    <t>SR 10089 10090</t>
  </si>
  <si>
    <t>RSR 5460.5461,5462,5463,5464,5465,5466,5467,5468</t>
  </si>
  <si>
    <t>RSR 5459</t>
  </si>
  <si>
    <t>PTC 1006,1007,1008,1009,1010,1011,1012,1013</t>
  </si>
  <si>
    <t>NT 2150</t>
  </si>
  <si>
    <t xml:space="preserve">NKU 9313  9316 </t>
  </si>
  <si>
    <t xml:space="preserve">BL 5046 5047 </t>
  </si>
  <si>
    <t xml:space="preserve">NGCD 2000 </t>
  </si>
  <si>
    <t>INDW 2131(3)</t>
  </si>
  <si>
    <t>IND  2132 ( 2  PCS) SKD 7106 (2 pcs )</t>
  </si>
  <si>
    <t>BL 5049</t>
  </si>
  <si>
    <t>JKT 4299 TIE 1217</t>
  </si>
  <si>
    <t xml:space="preserve">1 PT 1 SHI </t>
  </si>
  <si>
    <t>NJKT 3463 ,3464,3465 ,3466,3467,3468</t>
  </si>
  <si>
    <t>23.08.2021</t>
  </si>
  <si>
    <t>3 nku 3 njkt 1 py</t>
  </si>
  <si>
    <t xml:space="preserve"> Nilesh</t>
  </si>
  <si>
    <t>BL 5051</t>
  </si>
  <si>
    <t>BL 5050</t>
  </si>
  <si>
    <t>JNS 5574  SHI 16883</t>
  </si>
  <si>
    <t>CR-02204</t>
  </si>
  <si>
    <t>Avtar</t>
  </si>
  <si>
    <t>3 Nku 3 Jod</t>
  </si>
  <si>
    <t>1 Long kurti</t>
  </si>
  <si>
    <t>7 Clothes</t>
  </si>
  <si>
    <t>24.08.2021</t>
  </si>
  <si>
    <t>1 Trp ( 2 pcs)</t>
  </si>
  <si>
    <t>1 NKU 1 NJKT</t>
  </si>
  <si>
    <t>Stride</t>
  </si>
  <si>
    <t>6 Tshirt</t>
  </si>
  <si>
    <t>G001521</t>
  </si>
  <si>
    <t>1 SKD</t>
  </si>
  <si>
    <t>Munavar</t>
  </si>
  <si>
    <t>Hide In</t>
  </si>
  <si>
    <t>Madhvi</t>
  </si>
  <si>
    <t>2 NT</t>
  </si>
  <si>
    <t>Anjali</t>
  </si>
  <si>
    <t>Shabbir</t>
  </si>
  <si>
    <t xml:space="preserve">Manushi </t>
  </si>
  <si>
    <t>406-6505115</t>
  </si>
  <si>
    <t>Online ( Amazon)</t>
  </si>
  <si>
    <t>Ogaan market</t>
  </si>
  <si>
    <t>3 Setup</t>
  </si>
  <si>
    <t>Pallavi</t>
  </si>
  <si>
    <t xml:space="preserve">1 Blouse </t>
  </si>
  <si>
    <t>INDW 2133 (2)</t>
  </si>
  <si>
    <t>BL 5052,5053,5054,5056,5057,5058,5055,5060,5064</t>
  </si>
  <si>
    <t>INDW 2127 (2 )</t>
  </si>
  <si>
    <t>RSR 5470  BL 5069</t>
  </si>
  <si>
    <t>BL 5066 5067</t>
  </si>
  <si>
    <t xml:space="preserve">SKD 7110 ( 2 PCS) </t>
  </si>
  <si>
    <t>SKD 7110 . 7111 ( Only Dupatta)</t>
  </si>
  <si>
    <t>SKD 7111 ( 2 PCS )</t>
  </si>
  <si>
    <t>SKD 7104 7105 (3 pcs )  7112 ( 3 pcs)</t>
  </si>
  <si>
    <t>NGCD 1998 1999 (3 pcs ) 2002 ( 3 pcs )</t>
  </si>
  <si>
    <t>1 DP</t>
  </si>
  <si>
    <t>DP 3444 3445</t>
  </si>
  <si>
    <t>25.08.2021</t>
  </si>
  <si>
    <t>1 SLR</t>
  </si>
  <si>
    <t>A179</t>
  </si>
  <si>
    <t>2 Pant</t>
  </si>
  <si>
    <t>1 Nku</t>
  </si>
  <si>
    <t>SKD 7113 ( 3 PCS )</t>
  </si>
  <si>
    <t xml:space="preserve">TSH 13356,13357,13358, 13359 TRP 1729,1730 PT 5766 </t>
  </si>
  <si>
    <t xml:space="preserve"> TSH 13360 JKT 4300 4301 4302 JNS 5575 5576 5577 </t>
  </si>
  <si>
    <t>TSH 13361 13362 13363 13364 13365 13366</t>
  </si>
  <si>
    <t xml:space="preserve">TSH 13367 13368 13369 13370 JKT 4303 </t>
  </si>
  <si>
    <t>BL 5073</t>
  </si>
  <si>
    <t>DP  3446</t>
  </si>
  <si>
    <t>2  kurti</t>
  </si>
  <si>
    <t>RSR 5472</t>
  </si>
  <si>
    <t>BL 5023 5026 5074</t>
  </si>
  <si>
    <t>Gem Fabric</t>
  </si>
  <si>
    <t xml:space="preserve">1 RSR 1 BL 1 PTC </t>
  </si>
  <si>
    <r>
      <t>AKS 2693 (3 pcs )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2695 ( 2 pcs)  2698 ( 3 PCS)</t>
    </r>
  </si>
  <si>
    <t>RSR 5475 BL 5075 PTC 1015</t>
  </si>
  <si>
    <t xml:space="preserve">1 BL </t>
  </si>
  <si>
    <r>
      <rPr>
        <sz val="11"/>
        <rFont val="Calibri"/>
        <family val="2"/>
        <scheme val="minor"/>
      </rPr>
      <t>RSR 5473 5474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5476</t>
    </r>
  </si>
  <si>
    <t>AKS 2699</t>
  </si>
  <si>
    <t>BL 5076</t>
  </si>
  <si>
    <t>26.08.2021</t>
  </si>
  <si>
    <t>1 SKD ( 2 PCS)</t>
  </si>
  <si>
    <t>Masoom</t>
  </si>
  <si>
    <t>Manushi&amp; Masoom</t>
  </si>
  <si>
    <t>Satguru Enterprises</t>
  </si>
  <si>
    <r>
      <rPr>
        <sz val="11"/>
        <rFont val="Calibri"/>
        <family val="2"/>
        <scheme val="minor"/>
      </rPr>
      <t>AKS 2696 ( 3 PCS ) 2697 ( 3 PCS ) INDW 2134 ( 3 PCS)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AKS 2700 ( 3 PCS )</t>
    </r>
  </si>
  <si>
    <t>Rishita laces</t>
  </si>
  <si>
    <t xml:space="preserve">Rishita </t>
  </si>
  <si>
    <t>Rishita Lace Lining</t>
  </si>
  <si>
    <t>CR-02285</t>
  </si>
  <si>
    <t>1 kurti 1 Leg 1 Dupatta</t>
  </si>
  <si>
    <t>PY 2574</t>
  </si>
  <si>
    <t>Brand Factory</t>
  </si>
  <si>
    <t>Purchase By designer</t>
  </si>
  <si>
    <t>1 Shirt Checks print</t>
  </si>
  <si>
    <t>1 Shirt Maroon</t>
  </si>
  <si>
    <r>
      <t xml:space="preserve">NGCD 2003 2004 2005  2007 2006 2008  ( Only Dupatta ) </t>
    </r>
    <r>
      <rPr>
        <sz val="11"/>
        <color rgb="FFFF0000"/>
        <rFont val="Calibri"/>
        <family val="2"/>
        <scheme val="minor"/>
      </rPr>
      <t xml:space="preserve"> </t>
    </r>
  </si>
  <si>
    <t xml:space="preserve">NGCD 2003 2004 2005  2007 2006   2008 ( 3 PCS ) </t>
  </si>
  <si>
    <t xml:space="preserve">Button  </t>
  </si>
  <si>
    <r>
      <t>BL 5024 5025 5041 5042 5065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5077 5078 5079</t>
    </r>
  </si>
  <si>
    <t>Suta Store</t>
  </si>
  <si>
    <t>1 RSR</t>
  </si>
  <si>
    <t xml:space="preserve">BL 5081 </t>
  </si>
  <si>
    <r>
      <rPr>
        <sz val="11"/>
        <rFont val="Calibri"/>
        <family val="2"/>
        <scheme val="minor"/>
      </rPr>
      <t>BL 5072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5082</t>
    </r>
  </si>
  <si>
    <t xml:space="preserve">1 DP </t>
  </si>
  <si>
    <t>1 BL</t>
  </si>
  <si>
    <t>BL 5085</t>
  </si>
  <si>
    <t>1 NKU 1 PT 1 JKT</t>
  </si>
  <si>
    <t xml:space="preserve">1  HSHW 1 PY </t>
  </si>
  <si>
    <t>7  Clothes</t>
  </si>
  <si>
    <t>27.08.2021</t>
  </si>
  <si>
    <t>Suman</t>
  </si>
  <si>
    <t>Shiva</t>
  </si>
  <si>
    <t>2 Setup</t>
  </si>
  <si>
    <t>1 NKU</t>
  </si>
  <si>
    <t>D2140579</t>
  </si>
  <si>
    <t>2 SKD ( 2 PCS) 3 DP</t>
  </si>
  <si>
    <t>Ohoo Jaipur</t>
  </si>
  <si>
    <t>5 DP</t>
  </si>
  <si>
    <t>RV</t>
  </si>
  <si>
    <t xml:space="preserve">1 NKU 1 JKT </t>
  </si>
  <si>
    <r>
      <rPr>
        <sz val="11"/>
        <rFont val="Calibri"/>
        <family val="2"/>
        <scheme val="minor"/>
      </rPr>
      <t>BL 5080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5089 5090 </t>
    </r>
  </si>
  <si>
    <t>SKD 7109(3 PCS ) 7119 ( 2 pcs )</t>
  </si>
  <si>
    <t xml:space="preserve">Suman </t>
  </si>
  <si>
    <t xml:space="preserve">NKU 9325 </t>
  </si>
  <si>
    <t>PY 2575</t>
  </si>
  <si>
    <t xml:space="preserve">NJKT 3473 3474 3475 </t>
  </si>
  <si>
    <r>
      <rPr>
        <sz val="11"/>
        <rFont val="Calibri"/>
        <family val="2"/>
        <scheme val="minor"/>
      </rPr>
      <t>NKU 9319 9320 9321 JOD 827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828 829 </t>
    </r>
  </si>
  <si>
    <t>Dupatta</t>
  </si>
  <si>
    <t>GCD Lining</t>
  </si>
  <si>
    <t xml:space="preserve">RSR 5469 5477 5478 </t>
  </si>
  <si>
    <t>1 Sku</t>
  </si>
  <si>
    <t>3 PY 3 STOLE</t>
  </si>
  <si>
    <r>
      <rPr>
        <sz val="11"/>
        <rFont val="Calibri"/>
        <family val="2"/>
        <scheme val="minor"/>
      </rPr>
      <t>PY 2578 2577 2576 DP 3447 3448 3449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</si>
  <si>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NKU 9324 9323 9322 NJKT 3470 3471 3472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PY 2579 </t>
    </r>
  </si>
  <si>
    <t xml:space="preserve">1 Suit </t>
  </si>
  <si>
    <t>Purchase by Designer</t>
  </si>
  <si>
    <t>6ds6418</t>
  </si>
  <si>
    <t>6 Degree</t>
  </si>
  <si>
    <t>2 WG</t>
  </si>
  <si>
    <t>INDW 2138 ( Only jacket )</t>
  </si>
  <si>
    <t>INDW 2138 ( 2 )</t>
  </si>
  <si>
    <t xml:space="preserve">NKU 9317 9328 9329 </t>
  </si>
  <si>
    <t xml:space="preserve">WG 6077 6078 </t>
  </si>
  <si>
    <t>Paid by designers</t>
  </si>
  <si>
    <t>JKT 4304</t>
  </si>
  <si>
    <t xml:space="preserve">1 JKT </t>
  </si>
  <si>
    <t>28.08.2021</t>
  </si>
  <si>
    <t>Isha</t>
  </si>
  <si>
    <t>1 SKT</t>
  </si>
  <si>
    <t>L18 Store</t>
  </si>
  <si>
    <t>! BL</t>
  </si>
  <si>
    <t>1 Plazo</t>
  </si>
  <si>
    <t>Venkatgiri Store</t>
  </si>
  <si>
    <t>1 PTC</t>
  </si>
  <si>
    <t>5 BL ( Only sleeves Changed)</t>
  </si>
  <si>
    <t>2010 (2)</t>
  </si>
  <si>
    <t>NGCD 2009(3)</t>
  </si>
  <si>
    <t>SKD 7120 (Only Dupatta)</t>
  </si>
  <si>
    <t>Cups</t>
  </si>
  <si>
    <t>2 Chinos</t>
  </si>
  <si>
    <t>2 Clothes</t>
  </si>
  <si>
    <t>Powerlook Store</t>
  </si>
  <si>
    <t>Vikrant</t>
  </si>
  <si>
    <t>1 SHI</t>
  </si>
  <si>
    <t xml:space="preserve">DP 3452 3453 3454 3455 3456 </t>
  </si>
  <si>
    <r>
      <rPr>
        <sz val="11"/>
        <rFont val="Calibri"/>
        <family val="2"/>
        <scheme val="minor"/>
      </rPr>
      <t>SKT 3086</t>
    </r>
    <r>
      <rPr>
        <sz val="11"/>
        <color rgb="FFFF0000"/>
        <rFont val="Calibri"/>
        <family val="2"/>
        <scheme val="minor"/>
      </rPr>
      <t xml:space="preserve"> ,</t>
    </r>
    <r>
      <rPr>
        <sz val="11"/>
        <rFont val="Calibri"/>
        <family val="2"/>
        <scheme val="minor"/>
      </rPr>
      <t>3098,3099,3100</t>
    </r>
  </si>
  <si>
    <t xml:space="preserve">TP 10737 BL 5048  TP 10757 </t>
  </si>
  <si>
    <t>NKU 9295 9327 9326  9331 9330</t>
  </si>
  <si>
    <t>KRGR64007</t>
  </si>
  <si>
    <t>Karagiri</t>
  </si>
  <si>
    <t>Poonam Goyal</t>
  </si>
  <si>
    <t>2 RSR</t>
  </si>
  <si>
    <t>PY 2580</t>
  </si>
  <si>
    <t xml:space="preserve">SHI 16893 </t>
  </si>
  <si>
    <t>NKU 9332 BZ 2920</t>
  </si>
  <si>
    <t>1 RSR 4 BL</t>
  </si>
  <si>
    <t>NGCD 2012 (Only Dupatta)</t>
  </si>
  <si>
    <t>NGCD 2011 (3) 2012 ( 2 )</t>
  </si>
  <si>
    <t>HSHW 1513 PT 5767</t>
  </si>
  <si>
    <t>INDW 2135 ( 3 PCS ) NT 2151 ( Only JKT )</t>
  </si>
  <si>
    <t>NT 2151 ( Only TP )</t>
  </si>
  <si>
    <t>NGCD 2013 ( Only SKT)</t>
  </si>
  <si>
    <t>NGCD 2013 ( Only TP)</t>
  </si>
  <si>
    <t>SKD 7122 (2)</t>
  </si>
  <si>
    <t>SKD 7123 (2)</t>
  </si>
  <si>
    <t>RSR 5479</t>
  </si>
  <si>
    <t>Chikoo</t>
  </si>
  <si>
    <t>7 TSH</t>
  </si>
  <si>
    <t>29.08.2021</t>
  </si>
  <si>
    <t>CR-02356</t>
  </si>
  <si>
    <t>1 Setup</t>
  </si>
  <si>
    <t xml:space="preserve">DP 3460 </t>
  </si>
  <si>
    <t>Sunaina</t>
  </si>
  <si>
    <t>Lining</t>
  </si>
  <si>
    <t>30.08.2021</t>
  </si>
  <si>
    <t>1 JOD 1 PT</t>
  </si>
  <si>
    <t xml:space="preserve">1 PY 1 NKU 1 NJKT </t>
  </si>
  <si>
    <t>Rajveer</t>
  </si>
  <si>
    <t>1 JNS</t>
  </si>
  <si>
    <t>Kritika matching centre</t>
  </si>
  <si>
    <t xml:space="preserve">DP 3464 </t>
  </si>
  <si>
    <t xml:space="preserve">PT 5768 NKU 9339 JOD 830 </t>
  </si>
  <si>
    <t xml:space="preserve">HSHW 1514 PY 2583 </t>
  </si>
  <si>
    <t xml:space="preserve">SKU 8557 </t>
  </si>
  <si>
    <t>WG 6079 6080</t>
  </si>
  <si>
    <t>DP 3463</t>
  </si>
  <si>
    <t xml:space="preserve">PTC 1016 </t>
  </si>
  <si>
    <t>KWS 2085</t>
  </si>
  <si>
    <t>Saroj Store</t>
  </si>
  <si>
    <t xml:space="preserve">1 NKU 1 PT 1 NJKT </t>
  </si>
  <si>
    <t>Funky Boy Store</t>
  </si>
  <si>
    <t>City Plaza</t>
  </si>
  <si>
    <t>Suraj Thaper</t>
  </si>
  <si>
    <t xml:space="preserve">2 JOD </t>
  </si>
  <si>
    <t xml:space="preserve">1 NJKT 1 SHI 1 PT </t>
  </si>
  <si>
    <t>RG1047</t>
  </si>
  <si>
    <t>Rangai Store</t>
  </si>
  <si>
    <t>Kessa</t>
  </si>
  <si>
    <t>Aachho</t>
  </si>
  <si>
    <t xml:space="preserve">Westside </t>
  </si>
  <si>
    <t>ROD141440</t>
  </si>
  <si>
    <t>Rust orange</t>
  </si>
  <si>
    <t>Turaja</t>
  </si>
  <si>
    <t>Jaypore</t>
  </si>
  <si>
    <t>JNS 5580</t>
  </si>
  <si>
    <t>SUIT 3312 ( 2)</t>
  </si>
  <si>
    <t xml:space="preserve">SHI 16887 </t>
  </si>
  <si>
    <t>INDW 2139 (2)</t>
  </si>
  <si>
    <t>31.08.2021</t>
  </si>
  <si>
    <t>Sunaina Hoshiyar Shagun laces</t>
  </si>
  <si>
    <t>A/188</t>
  </si>
  <si>
    <t>Patch</t>
  </si>
  <si>
    <t>SKU 8555 8558</t>
  </si>
  <si>
    <t>TRP 1735 ( 2)</t>
  </si>
  <si>
    <t>KWS-2110</t>
  </si>
  <si>
    <t>KWS-2112</t>
  </si>
  <si>
    <t>CAN CAN</t>
  </si>
  <si>
    <t>31,08,2021</t>
  </si>
  <si>
    <t>3 Ghagra 4 Dupatta</t>
  </si>
  <si>
    <t>3 Choli</t>
  </si>
  <si>
    <t>Armaan</t>
  </si>
  <si>
    <t>1 Stole</t>
  </si>
  <si>
    <t xml:space="preserve">1 NKU 1 PT 1 NJKT 1 HSHW 1 PT </t>
  </si>
  <si>
    <t>Trends</t>
  </si>
  <si>
    <t>1 TSH</t>
  </si>
  <si>
    <t xml:space="preserve">NKU 9342 PY 2585 NJKT 3476 </t>
  </si>
  <si>
    <t xml:space="preserve">BL 5059 BL 5068  5091 5092 5093 5094 </t>
  </si>
  <si>
    <t>Saloni</t>
  </si>
  <si>
    <t>3 RSR</t>
  </si>
  <si>
    <t>1 Ghagra &amp; Choli</t>
  </si>
  <si>
    <t>1 Choli</t>
  </si>
  <si>
    <t xml:space="preserve">1 Ghagra </t>
  </si>
  <si>
    <t>2 DP</t>
  </si>
  <si>
    <t xml:space="preserve">Manushi&amp;Masoom </t>
  </si>
  <si>
    <t>Laces For Dupatta</t>
  </si>
  <si>
    <t>Ahana</t>
  </si>
  <si>
    <t>4 Indo Setup</t>
  </si>
  <si>
    <t>Arman</t>
  </si>
  <si>
    <t>1 HSHW 1 NKU 1 PT</t>
  </si>
  <si>
    <t>Nilesh/Saudagar</t>
  </si>
  <si>
    <t>Priya</t>
  </si>
  <si>
    <t>2 Setup SKD</t>
  </si>
  <si>
    <t>2 Setup Lace</t>
  </si>
  <si>
    <t>6 Peplam Blouse</t>
  </si>
  <si>
    <r>
      <rPr>
        <sz val="11"/>
        <rFont val="Calibri"/>
        <family val="2"/>
        <scheme val="minor"/>
      </rPr>
      <t>BL 5061 5062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,5063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5095 5096 5097</t>
    </r>
  </si>
  <si>
    <t>JKT 4306</t>
  </si>
  <si>
    <r>
      <t xml:space="preserve">IND 2112 2113 (2 pcs) 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2122 ( 2 PCS )</t>
    </r>
  </si>
  <si>
    <t>PT 5773 JOD 831 (1)</t>
  </si>
  <si>
    <t xml:space="preserve">RSR 5482 </t>
  </si>
  <si>
    <t xml:space="preserve">AKS 2702 </t>
  </si>
  <si>
    <t>RSR 5481</t>
  </si>
  <si>
    <t xml:space="preserve">DP 3457 3458 3459 SKD 7124  (2) INDW 2141 ( 2) </t>
  </si>
  <si>
    <t xml:space="preserve">AKS 2703 2704 </t>
  </si>
  <si>
    <t xml:space="preserve">DP 3467 </t>
  </si>
  <si>
    <t>22.08.2021</t>
  </si>
  <si>
    <t xml:space="preserve">SR 10093 10094 10095 </t>
  </si>
  <si>
    <t xml:space="preserve">SKD 7127 7128 </t>
  </si>
  <si>
    <t>TSH 13386 13387 13888</t>
  </si>
  <si>
    <t>3 Clothes</t>
  </si>
  <si>
    <t>HSHW 1515   NKU 9343 PY 2587</t>
  </si>
  <si>
    <t xml:space="preserve">1 BZ 1 NKU 1 PY </t>
  </si>
  <si>
    <r>
      <rPr>
        <sz val="11"/>
        <rFont val="Calibri"/>
        <family val="2"/>
        <scheme val="minor"/>
      </rPr>
      <t xml:space="preserve">SKD 7114 7116 7118 7115 7117 7130 7131  ( 3 PCS ) </t>
    </r>
    <r>
      <rPr>
        <sz val="11"/>
        <color rgb="FFFF0000"/>
        <rFont val="Calibri"/>
        <family val="2"/>
        <scheme val="minor"/>
      </rPr>
      <t xml:space="preserve"> </t>
    </r>
  </si>
  <si>
    <t>Extra Zip</t>
  </si>
  <si>
    <t>Dadi Lace</t>
  </si>
  <si>
    <t>Na</t>
  </si>
  <si>
    <t>mustafa</t>
  </si>
  <si>
    <t>962612121506797</t>
  </si>
  <si>
    <t>A/184</t>
  </si>
  <si>
    <t>A172</t>
  </si>
  <si>
    <t>Manga; Fabric</t>
  </si>
  <si>
    <t xml:space="preserve">SR 10091 </t>
  </si>
  <si>
    <t xml:space="preserve">SR 10092 </t>
  </si>
  <si>
    <t xml:space="preserve">HSHW 1518 NKU 9346 PT 5778 </t>
  </si>
  <si>
    <t>IND 2128 2129 (3 pcs ) 2136 ( 2 pcs ) INDW 2145 (2)</t>
  </si>
  <si>
    <t xml:space="preserve">AKS 2706 </t>
  </si>
  <si>
    <t>1 NGCD ( 1 PCS)</t>
  </si>
  <si>
    <t>NGCD 2016 (2)</t>
  </si>
  <si>
    <t xml:space="preserve">1 Kurti Fabric </t>
  </si>
  <si>
    <t>SKD 7120 (Only Kameez)</t>
  </si>
  <si>
    <t>SKD 7120 (Only Salwar)</t>
  </si>
  <si>
    <t xml:space="preserve">BL 5101 </t>
  </si>
  <si>
    <t>NGCD 1994  (Only Ghagra)</t>
  </si>
  <si>
    <t xml:space="preserve">TSH 13404 TRP 1736 </t>
  </si>
  <si>
    <t xml:space="preserve">TSH 13390  13401  13402 </t>
  </si>
  <si>
    <t>NT 2152 (2)</t>
  </si>
  <si>
    <t xml:space="preserve">TSH 13391 13393  13392  13394  SHI 16915 JNS 5589 </t>
  </si>
  <si>
    <t xml:space="preserve">TRP 1727 JNS 5595 </t>
  </si>
  <si>
    <t xml:space="preserve">WG 6085  SKT 5102 </t>
  </si>
  <si>
    <t xml:space="preserve">TSH 13395 13398 13397  JNS 5593 5594  5590 TSH 13399 </t>
  </si>
  <si>
    <t xml:space="preserve">TSH 13400 </t>
  </si>
  <si>
    <t xml:space="preserve">RSR 5483 </t>
  </si>
  <si>
    <t xml:space="preserve">AKS 2765 (3) </t>
  </si>
  <si>
    <t xml:space="preserve">TSH 13389 SHI 16914 </t>
  </si>
  <si>
    <t xml:space="preserve">JNS 5596 5597 </t>
  </si>
  <si>
    <t xml:space="preserve">NKU 9341 PY 2584 </t>
  </si>
  <si>
    <t xml:space="preserve">SHI 16888 </t>
  </si>
  <si>
    <t xml:space="preserve">SHI 16889 </t>
  </si>
  <si>
    <t xml:space="preserve">NGCD 2019 (3) </t>
  </si>
  <si>
    <t xml:space="preserve">SKD 7133 (3) </t>
  </si>
  <si>
    <t xml:space="preserve">SHI  16913 </t>
  </si>
  <si>
    <t xml:space="preserve">JOD 833 832 (2) </t>
  </si>
  <si>
    <r>
      <rPr>
        <sz val="11"/>
        <rFont val="Calibri"/>
        <family val="2"/>
        <scheme val="minor"/>
      </rPr>
      <t>TOP 10762 10763 10764 10765 10766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TSH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13412 13413 </t>
    </r>
  </si>
  <si>
    <t>TSH 13403</t>
  </si>
  <si>
    <t xml:space="preserve">NGCD 2018 ( Only Dupatta) </t>
  </si>
  <si>
    <t xml:space="preserve">NGCD 2018 ( Only Ghagra) </t>
  </si>
  <si>
    <t xml:space="preserve">RSR 5486 </t>
  </si>
  <si>
    <t>lACES</t>
  </si>
  <si>
    <t>NGCD 2016 ( Only Dupatta )</t>
  </si>
  <si>
    <t xml:space="preserve">PT 5755 KA Stiching amount forgot by master </t>
  </si>
  <si>
    <t xml:space="preserve">NKU 9318 PY 2574  NJKT 3469 </t>
  </si>
  <si>
    <r>
      <t>NGCD 2015  2017 2021 (Only Choli 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/>
    </r>
  </si>
  <si>
    <r>
      <t>NGCD 2015 2017 2021  ( 2 )</t>
    </r>
    <r>
      <rPr>
        <sz val="11"/>
        <color rgb="FFFF0000"/>
        <rFont val="Calibri"/>
        <family val="2"/>
        <scheme val="minor"/>
      </rPr>
      <t xml:space="preserve"> </t>
    </r>
  </si>
  <si>
    <t xml:space="preserve">   </t>
  </si>
  <si>
    <t xml:space="preserve">NJKT 3484 PT 5782 SHI 16931 </t>
  </si>
  <si>
    <t xml:space="preserve">NJKT 3478 NKU 9345 PT 5776 </t>
  </si>
  <si>
    <t xml:space="preserve"> HSHW 1517 </t>
  </si>
  <si>
    <t>1 HSHW</t>
  </si>
  <si>
    <t xml:space="preserve">SKU 8565 </t>
  </si>
  <si>
    <t xml:space="preserve">SKD 7135 7136 (2) </t>
  </si>
  <si>
    <t xml:space="preserve">PY 2594 </t>
  </si>
  <si>
    <t xml:space="preserve">DP 3472 </t>
  </si>
  <si>
    <t xml:space="preserve">SKU 8576 </t>
  </si>
  <si>
    <r>
      <rPr>
        <sz val="11"/>
        <rFont val="Calibri"/>
        <family val="2"/>
        <scheme val="minor"/>
      </rPr>
      <t>TP 10752 10753 10754 10755 10756  BR 795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PT 5789</t>
    </r>
  </si>
  <si>
    <t xml:space="preserve">SLR 718 </t>
  </si>
  <si>
    <t xml:space="preserve">SKU 8559 8566 </t>
  </si>
  <si>
    <t xml:space="preserve">SUIT 3313 (2) </t>
  </si>
  <si>
    <t>TSH 13434</t>
  </si>
  <si>
    <t xml:space="preserve">SKD 7141 (2) DP 3706 </t>
  </si>
  <si>
    <t>DP 3469</t>
  </si>
  <si>
    <t xml:space="preserve">INDW 2147 2148 (2) INDW 2154(2) WG 6114 </t>
  </si>
  <si>
    <t>RSR 5498 5499</t>
  </si>
  <si>
    <t xml:space="preserve">SKU 8577  NT 2154 (2) JNS 5611 </t>
  </si>
  <si>
    <r>
      <rPr>
        <sz val="11"/>
        <rFont val="Calibri"/>
        <family val="2"/>
        <scheme val="minor"/>
      </rPr>
      <t>INDW 2140 (2)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2150(Only Top)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INDW 2156 (3)</t>
    </r>
  </si>
  <si>
    <t>SKD 7170 (3) SKU 8621 (2)</t>
  </si>
  <si>
    <t>RSR 5480  BL 5098 5099 5102  5130</t>
  </si>
  <si>
    <r>
      <rPr>
        <sz val="11"/>
        <rFont val="Calibri"/>
        <family val="2"/>
        <scheme val="minor"/>
      </rPr>
      <t>LEG 4654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4684</t>
    </r>
  </si>
  <si>
    <r>
      <rPr>
        <sz val="11"/>
        <rFont val="Calibri"/>
        <family val="2"/>
        <scheme val="minor"/>
      </rPr>
      <t>INDW 2142 2143 ( 2 PCS)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SKD 7171 (3)</t>
    </r>
  </si>
  <si>
    <t>07 Clothes</t>
  </si>
  <si>
    <t xml:space="preserve">BL 5133 </t>
  </si>
  <si>
    <t xml:space="preserve">1 Pant 1 Kurti INDO 1 Kurti </t>
  </si>
  <si>
    <r>
      <t>IND 2114 (3 pcs 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SKU 8623 </t>
    </r>
  </si>
  <si>
    <t xml:space="preserve">Mukesh </t>
  </si>
  <si>
    <t xml:space="preserve">AkS 2721 (2) SKD 7175 (3) </t>
  </si>
  <si>
    <t xml:space="preserve">DP 3755 </t>
  </si>
  <si>
    <t xml:space="preserve">SKD 7176 (3) </t>
  </si>
  <si>
    <r>
      <t xml:space="preserve">BL 5070 5083 5084  5135  </t>
    </r>
    <r>
      <rPr>
        <sz val="11"/>
        <rFont val="Calibri"/>
        <family val="2"/>
        <scheme val="minor"/>
      </rPr>
      <t xml:space="preserve">PTC 1031 </t>
    </r>
  </si>
  <si>
    <t xml:space="preserve">3 BL 1 PTC </t>
  </si>
  <si>
    <t xml:space="preserve">NT 2165 2166 </t>
  </si>
  <si>
    <t xml:space="preserve">NT 2161 2162 </t>
  </si>
  <si>
    <t xml:space="preserve">NT 2163 2164 </t>
  </si>
  <si>
    <t xml:space="preserve">AKS 2727 (3) </t>
  </si>
  <si>
    <t xml:space="preserve">DP 3765 3766 </t>
  </si>
  <si>
    <t xml:space="preserve">DP 3768 </t>
  </si>
  <si>
    <t xml:space="preserve">DP 3769 </t>
  </si>
  <si>
    <t>SKD 7129  (3)  SKU 8563  INDW 2144 (2) SKD 7174 (2)</t>
  </si>
  <si>
    <r>
      <rPr>
        <sz val="11"/>
        <rFont val="Calibri"/>
        <family val="2"/>
        <scheme val="minor"/>
      </rPr>
      <t>BL 5086 5087 5088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5132 5168 5185</t>
    </r>
  </si>
  <si>
    <t xml:space="preserve">SKD 7206 (3) </t>
  </si>
  <si>
    <t>SHI 16837  16885 16886  16892  16911 16912 17177</t>
  </si>
  <si>
    <t>NKU 9344 NJKT 3477 PT 5774 HSHW 1516 PT 5775</t>
  </si>
  <si>
    <t>Kept In MIDC Office</t>
  </si>
  <si>
    <r>
      <t xml:space="preserve">SKU 8731 8760  8761 8762  9285 </t>
    </r>
    <r>
      <rPr>
        <sz val="11"/>
        <color rgb="FFFF0000"/>
        <rFont val="Calibri"/>
        <family val="2"/>
        <scheme val="minor"/>
      </rPr>
      <t>3 Pending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</si>
</sst>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0" xfId="0" applyAlignment="1"/>
    <xf numFmtId="0" fontId="4" fillId="0" borderId="1" xfId="0" applyFont="1" applyBorder="1"/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2" borderId="8" xfId="0" applyFont="1" applyFill="1" applyBorder="1"/>
    <xf numFmtId="0" fontId="4" fillId="0" borderId="11" xfId="0" applyFont="1" applyBorder="1" applyAlignment="1">
      <alignment horizontal="center"/>
    </xf>
    <xf numFmtId="0" fontId="4" fillId="2" borderId="11" xfId="0" applyFont="1" applyFill="1" applyBorder="1"/>
    <xf numFmtId="0" fontId="4" fillId="0" borderId="11" xfId="0" applyFont="1" applyBorder="1" applyAlignment="1">
      <alignment horizontal="left"/>
    </xf>
    <xf numFmtId="0" fontId="4" fillId="0" borderId="11" xfId="0" applyFont="1" applyBorder="1"/>
    <xf numFmtId="0" fontId="4" fillId="0" borderId="11" xfId="0" applyFont="1" applyFill="1" applyBorder="1"/>
    <xf numFmtId="0" fontId="4" fillId="0" borderId="13" xfId="0" applyFont="1" applyBorder="1" applyAlignment="1">
      <alignment horizontal="center"/>
    </xf>
    <xf numFmtId="0" fontId="4" fillId="0" borderId="13" xfId="0" applyFont="1" applyFill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0" fillId="0" borderId="8" xfId="0" quotePrefix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4" fontId="0" fillId="0" borderId="7" xfId="0" applyNumberForma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11" xfId="0" quotePrefix="1" applyBorder="1" applyAlignment="1">
      <alignment horizontal="left"/>
    </xf>
    <xf numFmtId="0" fontId="6" fillId="0" borderId="11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2" borderId="10" xfId="0" applyFill="1" applyBorder="1" applyAlignment="1">
      <alignment horizontal="left"/>
    </xf>
    <xf numFmtId="2" fontId="0" fillId="0" borderId="11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24" xfId="0" applyBorder="1" applyAlignment="1">
      <alignment horizontal="center"/>
    </xf>
    <xf numFmtId="0" fontId="0" fillId="0" borderId="11" xfId="0" applyFill="1" applyBorder="1" applyAlignment="1"/>
    <xf numFmtId="0" fontId="0" fillId="0" borderId="16" xfId="0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0" borderId="14" xfId="0" applyFill="1" applyBorder="1" applyAlignment="1"/>
    <xf numFmtId="0" fontId="0" fillId="0" borderId="16" xfId="0" applyFill="1" applyBorder="1" applyAlignment="1"/>
    <xf numFmtId="0" fontId="2" fillId="0" borderId="25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8" fillId="0" borderId="13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Font="1"/>
    <xf numFmtId="14" fontId="0" fillId="0" borderId="11" xfId="0" applyNumberForma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2" fontId="6" fillId="3" borderId="8" xfId="0" applyNumberFormat="1" applyFont="1" applyFill="1" applyBorder="1" applyAlignment="1">
      <alignment horizontal="center"/>
    </xf>
    <xf numFmtId="0" fontId="0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4"/>
  <sheetViews>
    <sheetView topLeftCell="A10" workbookViewId="0">
      <selection activeCell="J21" sqref="J21"/>
    </sheetView>
  </sheetViews>
  <sheetFormatPr defaultRowHeight="15"/>
  <cols>
    <col min="2" max="2" width="34.140625" bestFit="1" customWidth="1"/>
  </cols>
  <sheetData>
    <row r="1" spans="1:2" ht="16.5" thickBot="1">
      <c r="A1" s="39" t="s">
        <v>17</v>
      </c>
      <c r="B1" s="40" t="s">
        <v>18</v>
      </c>
    </row>
    <row r="2" spans="1:2" ht="15.75">
      <c r="A2" s="41">
        <v>1</v>
      </c>
      <c r="B2" s="42" t="s">
        <v>19</v>
      </c>
    </row>
    <row r="3" spans="1:2" ht="15.75">
      <c r="A3" s="43">
        <v>2</v>
      </c>
      <c r="B3" s="44" t="s">
        <v>20</v>
      </c>
    </row>
    <row r="4" spans="1:2" ht="15.75">
      <c r="A4" s="43">
        <v>3</v>
      </c>
      <c r="B4" s="44" t="s">
        <v>21</v>
      </c>
    </row>
    <row r="5" spans="1:2" ht="15.75">
      <c r="A5" s="43">
        <v>4</v>
      </c>
      <c r="B5" s="44" t="s">
        <v>22</v>
      </c>
    </row>
    <row r="6" spans="1:2" ht="15.75">
      <c r="A6" s="43">
        <v>5</v>
      </c>
      <c r="B6" s="44" t="s">
        <v>23</v>
      </c>
    </row>
    <row r="7" spans="1:2" ht="15.75">
      <c r="A7" s="43">
        <v>6</v>
      </c>
      <c r="B7" s="44" t="s">
        <v>24</v>
      </c>
    </row>
    <row r="8" spans="1:2" ht="15.75">
      <c r="A8" s="43">
        <v>7</v>
      </c>
      <c r="B8" s="44" t="s">
        <v>25</v>
      </c>
    </row>
    <row r="9" spans="1:2" ht="15.75">
      <c r="A9" s="43">
        <v>8</v>
      </c>
      <c r="B9" s="44" t="s">
        <v>26</v>
      </c>
    </row>
    <row r="10" spans="1:2" ht="15.75">
      <c r="A10" s="43">
        <v>9</v>
      </c>
      <c r="B10" s="45" t="s">
        <v>27</v>
      </c>
    </row>
    <row r="11" spans="1:2" ht="15.75">
      <c r="A11" s="43">
        <v>10</v>
      </c>
      <c r="B11" s="46" t="s">
        <v>28</v>
      </c>
    </row>
    <row r="12" spans="1:2" ht="15.75">
      <c r="A12" s="43">
        <v>11</v>
      </c>
      <c r="B12" s="46" t="s">
        <v>29</v>
      </c>
    </row>
    <row r="13" spans="1:2" ht="15.75">
      <c r="A13" s="43">
        <v>12</v>
      </c>
      <c r="B13" s="46" t="s">
        <v>30</v>
      </c>
    </row>
    <row r="14" spans="1:2" ht="15.75">
      <c r="A14" s="43">
        <v>13</v>
      </c>
      <c r="B14" s="45" t="s">
        <v>31</v>
      </c>
    </row>
    <row r="15" spans="1:2" ht="15.75">
      <c r="A15" s="43">
        <v>14</v>
      </c>
      <c r="B15" s="47" t="s">
        <v>32</v>
      </c>
    </row>
    <row r="16" spans="1:2" ht="15.75">
      <c r="A16" s="43">
        <v>15</v>
      </c>
      <c r="B16" s="47" t="s">
        <v>33</v>
      </c>
    </row>
    <row r="17" spans="1:2" ht="15.75">
      <c r="A17" s="43">
        <v>16</v>
      </c>
      <c r="B17" s="47" t="s">
        <v>34</v>
      </c>
    </row>
    <row r="18" spans="1:2" ht="15.75">
      <c r="A18" s="43">
        <v>17</v>
      </c>
      <c r="B18" s="47" t="s">
        <v>35</v>
      </c>
    </row>
    <row r="19" spans="1:2" ht="15.75">
      <c r="A19" s="43">
        <v>18</v>
      </c>
      <c r="B19" s="46" t="s">
        <v>36</v>
      </c>
    </row>
    <row r="20" spans="1:2" ht="15.75">
      <c r="A20" s="43">
        <v>19</v>
      </c>
      <c r="B20" s="46" t="s">
        <v>38</v>
      </c>
    </row>
    <row r="21" spans="1:2" ht="15.75">
      <c r="A21" s="43">
        <v>20</v>
      </c>
      <c r="B21" s="46" t="s">
        <v>37</v>
      </c>
    </row>
    <row r="22" spans="1:2" ht="15.75">
      <c r="A22" s="48">
        <v>21</v>
      </c>
      <c r="B22" s="49" t="s">
        <v>39</v>
      </c>
    </row>
    <row r="23" spans="1:2" ht="15.75">
      <c r="A23" s="43">
        <v>22</v>
      </c>
      <c r="B23" s="46" t="s">
        <v>70</v>
      </c>
    </row>
    <row r="24" spans="1:2" ht="15.75">
      <c r="A24" s="54">
        <v>23</v>
      </c>
      <c r="B24" s="47" t="s">
        <v>643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F12" sqref="F12:G1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48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ht="15.75" thickBot="1">
      <c r="A49" s="11"/>
      <c r="B49" s="12"/>
      <c r="C49" s="12"/>
      <c r="D49" s="12"/>
      <c r="E49" s="12"/>
      <c r="F49" s="12"/>
      <c r="G49" s="13" t="s">
        <v>11</v>
      </c>
      <c r="H49" s="14"/>
      <c r="I49" s="14"/>
      <c r="J49" s="14"/>
      <c r="K49" s="15"/>
    </row>
    <row r="50" spans="1:11" ht="16.5" thickBot="1">
      <c r="A50" s="16"/>
      <c r="B50" s="16"/>
      <c r="C50" s="16"/>
      <c r="D50" s="16"/>
      <c r="E50" s="16"/>
      <c r="F50" s="16"/>
      <c r="G50" s="17" t="s">
        <v>12</v>
      </c>
      <c r="H50" s="18">
        <f>SUM(H4:H49)</f>
        <v>0</v>
      </c>
      <c r="I50" s="19">
        <f>SUM(I4:I49)</f>
        <v>0</v>
      </c>
      <c r="J50" s="19">
        <f>SUM(J4:J49)</f>
        <v>0</v>
      </c>
      <c r="K50" s="20">
        <f>SUM(K4:K49)</f>
        <v>0</v>
      </c>
    </row>
    <row r="51" spans="1:11">
      <c r="A51" s="21"/>
      <c r="B51" s="21"/>
      <c r="C51" s="21"/>
      <c r="D51" s="21"/>
      <c r="E51" s="21"/>
      <c r="F51" s="21"/>
      <c r="G51" s="21"/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 ht="15.75" thickBot="1">
      <c r="A59" s="21"/>
      <c r="B59" s="21"/>
      <c r="C59" s="21"/>
      <c r="D59" s="21"/>
      <c r="E59" s="21"/>
      <c r="F59" s="21"/>
      <c r="G59" s="21"/>
    </row>
    <row r="60" spans="1:11" ht="19.5" thickBot="1">
      <c r="A60" s="21"/>
      <c r="B60" s="92" t="s">
        <v>13</v>
      </c>
      <c r="C60" s="93"/>
      <c r="D60" s="93"/>
      <c r="E60" s="94"/>
      <c r="F60" s="21"/>
      <c r="G60" s="21"/>
    </row>
    <row r="61" spans="1:11" ht="16.5" thickBot="1">
      <c r="A61" s="21"/>
      <c r="B61" s="22"/>
      <c r="C61" s="23"/>
      <c r="D61" s="23"/>
      <c r="E61" s="24"/>
      <c r="F61" s="21"/>
      <c r="G61" s="21"/>
    </row>
    <row r="62" spans="1:11" ht="16.5" thickBot="1">
      <c r="A62" s="21"/>
      <c r="B62" s="25" t="s">
        <v>0</v>
      </c>
      <c r="C62" s="26" t="s">
        <v>14</v>
      </c>
      <c r="D62" s="26" t="s">
        <v>15</v>
      </c>
      <c r="E62" s="27" t="s">
        <v>16</v>
      </c>
      <c r="F62" s="21"/>
      <c r="G62" s="21"/>
    </row>
    <row r="63" spans="1:11">
      <c r="A63" s="21"/>
      <c r="B63" s="32"/>
      <c r="C63" s="33"/>
      <c r="D63" s="33"/>
      <c r="E63" s="28"/>
      <c r="F63" s="21"/>
      <c r="G63" s="21"/>
    </row>
    <row r="64" spans="1:11">
      <c r="A64" s="21"/>
      <c r="B64" s="34"/>
      <c r="C64" s="35"/>
      <c r="D64" s="35"/>
      <c r="E64" s="29"/>
      <c r="F64" s="21"/>
      <c r="G64" s="21"/>
    </row>
    <row r="65" spans="1:7">
      <c r="A65" s="21"/>
      <c r="B65" s="34"/>
      <c r="C65" s="35"/>
      <c r="D65" s="35"/>
      <c r="E65" s="29"/>
      <c r="F65" s="21"/>
      <c r="G65" s="21"/>
    </row>
    <row r="66" spans="1:7">
      <c r="A66" s="21"/>
      <c r="B66" s="34"/>
      <c r="C66" s="35"/>
      <c r="D66" s="35"/>
      <c r="E66" s="29"/>
      <c r="F66" s="21"/>
      <c r="G66" s="21"/>
    </row>
    <row r="67" spans="1:7" ht="15.75" thickBot="1">
      <c r="A67" s="21"/>
      <c r="B67" s="36"/>
      <c r="C67" s="37"/>
      <c r="D67" s="37"/>
      <c r="E67" s="30"/>
      <c r="F67" s="21"/>
      <c r="G67" s="21"/>
    </row>
    <row r="68" spans="1:7">
      <c r="A68" s="21"/>
      <c r="B68" s="38"/>
      <c r="C68" s="38"/>
      <c r="D68" s="38"/>
      <c r="E68" s="31"/>
      <c r="F68" s="21"/>
      <c r="G68" s="21"/>
    </row>
    <row r="69" spans="1:7">
      <c r="A69" s="21"/>
      <c r="B69" s="38"/>
      <c r="C69" s="38"/>
      <c r="D69" s="38"/>
      <c r="E69" s="31"/>
      <c r="F69" s="21"/>
      <c r="G69" s="21"/>
    </row>
    <row r="70" spans="1:7">
      <c r="A70" s="21"/>
      <c r="B70" s="38"/>
      <c r="C70" s="38"/>
      <c r="D70" s="38"/>
      <c r="E70" s="31"/>
      <c r="F70" s="21"/>
      <c r="G70" s="21"/>
    </row>
    <row r="71" spans="1:7">
      <c r="A71" s="21"/>
      <c r="B71" s="38"/>
      <c r="C71" s="38"/>
      <c r="D71" s="38"/>
      <c r="E71" s="31"/>
      <c r="F71" s="21"/>
      <c r="G71" s="21"/>
    </row>
    <row r="72" spans="1:7">
      <c r="A72" s="21"/>
      <c r="B72" s="21"/>
      <c r="C72" s="21"/>
      <c r="D72" s="21"/>
      <c r="E72" s="31"/>
      <c r="F72" s="21"/>
      <c r="G72" s="21"/>
    </row>
    <row r="73" spans="1:7">
      <c r="A73" s="21"/>
      <c r="B73" s="21"/>
      <c r="C73" s="21"/>
      <c r="D73" s="21"/>
      <c r="E73" s="31"/>
      <c r="F73" s="21"/>
      <c r="G73" s="21"/>
    </row>
    <row r="74" spans="1:7">
      <c r="A74" s="21"/>
      <c r="B74" s="21"/>
      <c r="C74" s="21"/>
      <c r="D74" s="21"/>
      <c r="E74" s="31"/>
      <c r="F74" s="21"/>
      <c r="G74" s="21"/>
    </row>
    <row r="75" spans="1:7">
      <c r="A75" s="21"/>
      <c r="B75" s="21"/>
      <c r="C75" s="21"/>
      <c r="D75" s="21"/>
      <c r="E75" s="31"/>
      <c r="F75" s="21"/>
      <c r="G75" s="21"/>
    </row>
    <row r="76" spans="1:7">
      <c r="A76" s="21"/>
      <c r="B76" s="21"/>
      <c r="C76" s="21"/>
      <c r="D76" s="21"/>
      <c r="E76" s="31"/>
      <c r="F76" s="21"/>
      <c r="G76" s="21"/>
    </row>
    <row r="77" spans="1:7">
      <c r="A77" s="21"/>
      <c r="B77" s="21"/>
      <c r="C77" s="21"/>
      <c r="D77" s="21"/>
      <c r="E77" s="31"/>
      <c r="F77" s="21"/>
      <c r="G77" s="21"/>
    </row>
    <row r="78" spans="1:7">
      <c r="A78" s="21"/>
      <c r="B78" s="21"/>
      <c r="C78" s="21"/>
      <c r="D78" s="21"/>
      <c r="E78" s="31"/>
      <c r="F78" s="21"/>
      <c r="G78" s="21"/>
    </row>
    <row r="79" spans="1:7">
      <c r="A79" s="21"/>
      <c r="B79" s="21"/>
      <c r="C79" s="21"/>
      <c r="D79" s="21"/>
      <c r="E79" s="31"/>
      <c r="F79" s="21"/>
      <c r="G79" s="21"/>
    </row>
    <row r="80" spans="1:7">
      <c r="A80" s="21"/>
      <c r="B80" s="21"/>
      <c r="C80" s="21"/>
      <c r="D80" s="21"/>
      <c r="E80" s="31"/>
      <c r="F80" s="21"/>
      <c r="G80" s="21"/>
    </row>
    <row r="81" spans="1:7">
      <c r="A81" s="21"/>
      <c r="B81" s="21"/>
      <c r="C81" s="21"/>
      <c r="D81" s="21"/>
      <c r="E81" s="31"/>
      <c r="F81" s="21"/>
      <c r="G81" s="21"/>
    </row>
    <row r="82" spans="1:7">
      <c r="A82" s="21"/>
      <c r="B82" s="21"/>
      <c r="C82" s="21"/>
      <c r="D82" s="21"/>
      <c r="E82" s="31"/>
      <c r="F82" s="21"/>
      <c r="G82" s="21"/>
    </row>
    <row r="83" spans="1:7">
      <c r="A83" s="21"/>
      <c r="B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</sheetData>
  <mergeCells count="2">
    <mergeCell ref="A1:K1"/>
    <mergeCell ref="B60:E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49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ht="15.75" thickBot="1">
      <c r="A49" s="11"/>
      <c r="B49" s="12"/>
      <c r="C49" s="12"/>
      <c r="D49" s="12"/>
      <c r="E49" s="12"/>
      <c r="F49" s="12"/>
      <c r="G49" s="13" t="s">
        <v>11</v>
      </c>
      <c r="H49" s="14"/>
      <c r="I49" s="14"/>
      <c r="J49" s="14"/>
      <c r="K49" s="15"/>
    </row>
    <row r="50" spans="1:11" ht="16.5" thickBot="1">
      <c r="A50" s="16"/>
      <c r="B50" s="16"/>
      <c r="C50" s="16"/>
      <c r="D50" s="16"/>
      <c r="E50" s="16"/>
      <c r="F50" s="16"/>
      <c r="G50" s="17" t="s">
        <v>12</v>
      </c>
      <c r="H50" s="18">
        <f>SUM(H4:H49)</f>
        <v>0</v>
      </c>
      <c r="I50" s="19">
        <f>SUM(I4:I49)</f>
        <v>0</v>
      </c>
      <c r="J50" s="19">
        <f>SUM(J4:J49)</f>
        <v>0</v>
      </c>
      <c r="K50" s="20">
        <f>SUM(K4:K49)</f>
        <v>0</v>
      </c>
    </row>
    <row r="51" spans="1:11">
      <c r="A51" s="21"/>
      <c r="B51" s="21"/>
      <c r="C51" s="21"/>
      <c r="D51" s="21"/>
      <c r="E51" s="21"/>
      <c r="F51" s="21"/>
      <c r="G51" s="21"/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 ht="15.75" thickBot="1">
      <c r="A59" s="21"/>
      <c r="B59" s="21"/>
      <c r="C59" s="21"/>
      <c r="D59" s="21"/>
      <c r="E59" s="21"/>
      <c r="F59" s="21"/>
      <c r="G59" s="21"/>
    </row>
    <row r="60" spans="1:11" ht="19.5" thickBot="1">
      <c r="A60" s="21"/>
      <c r="B60" s="92" t="s">
        <v>13</v>
      </c>
      <c r="C60" s="93"/>
      <c r="D60" s="93"/>
      <c r="E60" s="94"/>
      <c r="F60" s="21"/>
      <c r="G60" s="21"/>
    </row>
    <row r="61" spans="1:11" ht="16.5" thickBot="1">
      <c r="A61" s="21"/>
      <c r="B61" s="22"/>
      <c r="C61" s="23"/>
      <c r="D61" s="23"/>
      <c r="E61" s="24"/>
      <c r="F61" s="21"/>
      <c r="G61" s="21"/>
    </row>
    <row r="62" spans="1:11" ht="16.5" thickBot="1">
      <c r="A62" s="21"/>
      <c r="B62" s="25" t="s">
        <v>0</v>
      </c>
      <c r="C62" s="26" t="s">
        <v>14</v>
      </c>
      <c r="D62" s="26" t="s">
        <v>15</v>
      </c>
      <c r="E62" s="27" t="s">
        <v>16</v>
      </c>
      <c r="F62" s="21"/>
      <c r="G62" s="21"/>
    </row>
    <row r="63" spans="1:11">
      <c r="A63" s="21"/>
      <c r="B63" s="32"/>
      <c r="C63" s="33"/>
      <c r="D63" s="33"/>
      <c r="E63" s="28"/>
      <c r="F63" s="21"/>
      <c r="G63" s="21"/>
    </row>
    <row r="64" spans="1:11">
      <c r="A64" s="21"/>
      <c r="B64" s="34"/>
      <c r="C64" s="35"/>
      <c r="D64" s="35"/>
      <c r="E64" s="29"/>
      <c r="F64" s="21"/>
      <c r="G64" s="21"/>
    </row>
    <row r="65" spans="1:7">
      <c r="A65" s="21"/>
      <c r="B65" s="34"/>
      <c r="C65" s="35"/>
      <c r="D65" s="35"/>
      <c r="E65" s="29"/>
      <c r="F65" s="21"/>
      <c r="G65" s="21"/>
    </row>
    <row r="66" spans="1:7">
      <c r="A66" s="21"/>
      <c r="B66" s="34"/>
      <c r="C66" s="35"/>
      <c r="D66" s="35"/>
      <c r="E66" s="29"/>
      <c r="F66" s="21"/>
      <c r="G66" s="21"/>
    </row>
    <row r="67" spans="1:7" ht="15.75" thickBot="1">
      <c r="A67" s="21"/>
      <c r="B67" s="36"/>
      <c r="C67" s="37"/>
      <c r="D67" s="37"/>
      <c r="E67" s="30"/>
      <c r="F67" s="21"/>
      <c r="G67" s="21"/>
    </row>
    <row r="68" spans="1:7">
      <c r="A68" s="21"/>
      <c r="B68" s="38"/>
      <c r="C68" s="38"/>
      <c r="D68" s="38"/>
      <c r="E68" s="31"/>
      <c r="F68" s="21"/>
      <c r="G68" s="21"/>
    </row>
    <row r="69" spans="1:7">
      <c r="A69" s="21"/>
      <c r="B69" s="38"/>
      <c r="C69" s="38"/>
      <c r="D69" s="38"/>
      <c r="E69" s="31"/>
      <c r="F69" s="21"/>
      <c r="G69" s="21"/>
    </row>
    <row r="70" spans="1:7">
      <c r="A70" s="21"/>
      <c r="B70" s="38"/>
      <c r="C70" s="38"/>
      <c r="D70" s="38"/>
      <c r="E70" s="31"/>
      <c r="F70" s="21"/>
      <c r="G70" s="21"/>
    </row>
    <row r="71" spans="1:7">
      <c r="A71" s="21"/>
      <c r="B71" s="38"/>
      <c r="C71" s="38"/>
      <c r="D71" s="38"/>
      <c r="E71" s="31"/>
      <c r="F71" s="21"/>
      <c r="G71" s="21"/>
    </row>
    <row r="72" spans="1:7">
      <c r="A72" s="21"/>
      <c r="B72" s="21"/>
      <c r="C72" s="21"/>
      <c r="D72" s="21"/>
      <c r="E72" s="31"/>
      <c r="F72" s="21"/>
      <c r="G72" s="21"/>
    </row>
    <row r="73" spans="1:7">
      <c r="A73" s="21"/>
      <c r="B73" s="21"/>
      <c r="C73" s="21"/>
      <c r="D73" s="21"/>
      <c r="E73" s="31"/>
      <c r="F73" s="21"/>
      <c r="G73" s="21"/>
    </row>
    <row r="74" spans="1:7">
      <c r="A74" s="21"/>
      <c r="B74" s="21"/>
      <c r="C74" s="21"/>
      <c r="D74" s="21"/>
      <c r="E74" s="31"/>
      <c r="F74" s="21"/>
      <c r="G74" s="21"/>
    </row>
    <row r="75" spans="1:7">
      <c r="A75" s="21"/>
      <c r="B75" s="21"/>
      <c r="C75" s="21"/>
      <c r="D75" s="21"/>
      <c r="E75" s="31"/>
      <c r="F75" s="21"/>
      <c r="G75" s="21"/>
    </row>
    <row r="76" spans="1:7">
      <c r="A76" s="21"/>
      <c r="B76" s="21"/>
      <c r="C76" s="21"/>
      <c r="D76" s="21"/>
      <c r="E76" s="31"/>
      <c r="F76" s="21"/>
      <c r="G76" s="21"/>
    </row>
    <row r="77" spans="1:7">
      <c r="A77" s="21"/>
      <c r="B77" s="21"/>
      <c r="C77" s="21"/>
      <c r="D77" s="21"/>
      <c r="E77" s="31"/>
      <c r="F77" s="21"/>
      <c r="G77" s="21"/>
    </row>
    <row r="78" spans="1:7">
      <c r="A78" s="21"/>
      <c r="B78" s="21"/>
      <c r="C78" s="21"/>
      <c r="D78" s="21"/>
      <c r="E78" s="31"/>
      <c r="F78" s="21"/>
      <c r="G78" s="21"/>
    </row>
    <row r="79" spans="1:7">
      <c r="A79" s="21"/>
      <c r="B79" s="21"/>
      <c r="C79" s="21"/>
      <c r="D79" s="21"/>
      <c r="E79" s="31"/>
      <c r="F79" s="21"/>
      <c r="G79" s="21"/>
    </row>
    <row r="80" spans="1:7">
      <c r="A80" s="21"/>
      <c r="B80" s="21"/>
      <c r="C80" s="21"/>
      <c r="D80" s="21"/>
      <c r="E80" s="31"/>
      <c r="F80" s="21"/>
      <c r="G80" s="21"/>
    </row>
    <row r="81" spans="1:7">
      <c r="A81" s="21"/>
      <c r="B81" s="21"/>
      <c r="C81" s="21"/>
      <c r="D81" s="21"/>
      <c r="E81" s="31"/>
      <c r="F81" s="21"/>
      <c r="G81" s="21"/>
    </row>
    <row r="82" spans="1:7">
      <c r="A82" s="21"/>
      <c r="B82" s="21"/>
      <c r="C82" s="21"/>
      <c r="D82" s="21"/>
      <c r="E82" s="31"/>
      <c r="F82" s="21"/>
      <c r="G82" s="21"/>
    </row>
    <row r="83" spans="1:7">
      <c r="A83" s="21"/>
      <c r="B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</sheetData>
  <mergeCells count="2">
    <mergeCell ref="A1:K1"/>
    <mergeCell ref="B60:E6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46"/>
  <sheetViews>
    <sheetView topLeftCell="B1" workbookViewId="0">
      <selection activeCell="I25" sqref="I2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50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780</v>
      </c>
      <c r="B4" s="6">
        <v>1091</v>
      </c>
      <c r="C4" s="6" t="s">
        <v>176</v>
      </c>
      <c r="D4" s="6" t="s">
        <v>790</v>
      </c>
      <c r="E4" s="6" t="s">
        <v>791</v>
      </c>
      <c r="F4" s="6" t="s">
        <v>88</v>
      </c>
      <c r="G4" s="6" t="s">
        <v>892</v>
      </c>
      <c r="H4" s="7">
        <v>6195</v>
      </c>
      <c r="I4" s="7">
        <v>18000</v>
      </c>
      <c r="J4" s="7">
        <v>0</v>
      </c>
      <c r="K4" s="8">
        <f>SUM(H4:J4)</f>
        <v>24195</v>
      </c>
    </row>
    <row r="5" spans="1:11">
      <c r="A5" s="5" t="s">
        <v>780</v>
      </c>
      <c r="B5" s="6">
        <v>290</v>
      </c>
      <c r="C5" s="6" t="s">
        <v>82</v>
      </c>
      <c r="D5" s="6" t="s">
        <v>790</v>
      </c>
      <c r="E5" s="6" t="s">
        <v>792</v>
      </c>
      <c r="F5" s="6" t="s">
        <v>88</v>
      </c>
      <c r="G5" s="6" t="s">
        <v>891</v>
      </c>
      <c r="H5" s="7">
        <v>1924</v>
      </c>
      <c r="I5" s="7">
        <v>0</v>
      </c>
      <c r="J5" s="7">
        <v>0</v>
      </c>
      <c r="K5" s="8">
        <f t="shared" ref="K5:K6" si="0">SUM(H5:J5)</f>
        <v>1924</v>
      </c>
    </row>
    <row r="6" spans="1:11" ht="15.75" thickBot="1">
      <c r="A6" s="11"/>
      <c r="B6" s="12"/>
      <c r="C6" s="12"/>
      <c r="D6" s="12"/>
      <c r="E6" s="12"/>
      <c r="F6" s="12"/>
      <c r="G6" s="13" t="s">
        <v>11</v>
      </c>
      <c r="H6" s="14">
        <v>0</v>
      </c>
      <c r="I6" s="14">
        <v>0</v>
      </c>
      <c r="J6" s="14">
        <v>0</v>
      </c>
      <c r="K6" s="8">
        <f t="shared" si="0"/>
        <v>0</v>
      </c>
    </row>
    <row r="7" spans="1:11" ht="16.5" thickBot="1">
      <c r="A7" s="16"/>
      <c r="B7" s="16"/>
      <c r="C7" s="16"/>
      <c r="D7" s="16"/>
      <c r="E7" s="16"/>
      <c r="F7" s="16"/>
      <c r="G7" s="17" t="s">
        <v>12</v>
      </c>
      <c r="H7" s="18">
        <f>SUM(H4:H6)</f>
        <v>8119</v>
      </c>
      <c r="I7" s="19">
        <f>SUM(I4:I6)</f>
        <v>18000</v>
      </c>
      <c r="J7" s="19">
        <f>SUM(J4:J6)</f>
        <v>0</v>
      </c>
      <c r="K7" s="20">
        <f>SUM(K4:K6)</f>
        <v>26119</v>
      </c>
    </row>
    <row r="8" spans="1:11">
      <c r="A8" s="21"/>
      <c r="B8" s="21"/>
      <c r="C8" s="21"/>
      <c r="D8" s="21"/>
      <c r="E8" s="21"/>
      <c r="F8" s="21"/>
      <c r="G8" s="21"/>
    </row>
    <row r="9" spans="1:11">
      <c r="A9" s="21"/>
      <c r="B9" s="21"/>
      <c r="C9" s="21"/>
      <c r="D9" s="21"/>
      <c r="E9" s="21"/>
      <c r="F9" s="21"/>
      <c r="G9" s="21"/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 ht="15.75" thickBot="1">
      <c r="A16" s="21"/>
      <c r="B16" s="21"/>
      <c r="C16" s="21"/>
      <c r="D16" s="21"/>
      <c r="E16" s="21"/>
      <c r="F16" s="21"/>
      <c r="G16" s="21"/>
    </row>
    <row r="17" spans="1:7" ht="19.5" thickBot="1">
      <c r="A17" s="21"/>
      <c r="B17" s="92" t="s">
        <v>13</v>
      </c>
      <c r="C17" s="93"/>
      <c r="D17" s="93"/>
      <c r="E17" s="94"/>
      <c r="F17" s="21"/>
      <c r="G17" s="21"/>
    </row>
    <row r="18" spans="1:7" ht="16.5" thickBot="1">
      <c r="A18" s="21"/>
      <c r="B18" s="22"/>
      <c r="C18" s="23"/>
      <c r="D18" s="23"/>
      <c r="E18" s="24"/>
      <c r="F18" s="21"/>
      <c r="G18" s="21"/>
    </row>
    <row r="19" spans="1:7" ht="16.5" thickBot="1">
      <c r="A19" s="21"/>
      <c r="B19" s="25" t="s">
        <v>0</v>
      </c>
      <c r="C19" s="26" t="s">
        <v>14</v>
      </c>
      <c r="D19" s="26" t="s">
        <v>15</v>
      </c>
      <c r="E19" s="27" t="s">
        <v>16</v>
      </c>
      <c r="F19" s="21"/>
      <c r="G19" s="21"/>
    </row>
    <row r="20" spans="1:7">
      <c r="A20" s="21"/>
      <c r="B20" s="32"/>
      <c r="C20" s="33"/>
      <c r="D20" s="33"/>
      <c r="E20" s="28"/>
      <c r="F20" s="21"/>
      <c r="G20" s="21"/>
    </row>
    <row r="21" spans="1:7">
      <c r="A21" s="21"/>
      <c r="B21" s="34"/>
      <c r="C21" s="35"/>
      <c r="D21" s="35"/>
      <c r="E21" s="29"/>
      <c r="F21" s="21"/>
      <c r="G21" s="21"/>
    </row>
    <row r="22" spans="1:7">
      <c r="A22" s="21"/>
      <c r="B22" s="34"/>
      <c r="C22" s="35"/>
      <c r="D22" s="35"/>
      <c r="E22" s="29"/>
      <c r="F22" s="21"/>
      <c r="G22" s="21"/>
    </row>
    <row r="23" spans="1:7">
      <c r="A23" s="21"/>
      <c r="B23" s="34"/>
      <c r="C23" s="35"/>
      <c r="D23" s="35"/>
      <c r="E23" s="29"/>
      <c r="F23" s="21"/>
      <c r="G23" s="21"/>
    </row>
    <row r="24" spans="1:7" ht="15.75" thickBot="1">
      <c r="A24" s="21"/>
      <c r="B24" s="36"/>
      <c r="C24" s="37"/>
      <c r="D24" s="37"/>
      <c r="E24" s="30"/>
      <c r="F24" s="21"/>
      <c r="G24" s="21"/>
    </row>
    <row r="25" spans="1:7">
      <c r="A25" s="21"/>
      <c r="B25" s="38"/>
      <c r="C25" s="38"/>
      <c r="D25" s="38"/>
      <c r="E25" s="31"/>
      <c r="F25" s="21"/>
      <c r="G25" s="21"/>
    </row>
    <row r="26" spans="1:7">
      <c r="A26" s="21"/>
      <c r="B26" s="38"/>
      <c r="C26" s="38"/>
      <c r="D26" s="38"/>
      <c r="E26" s="31"/>
      <c r="F26" s="21"/>
      <c r="G26" s="21"/>
    </row>
    <row r="27" spans="1:7">
      <c r="A27" s="21"/>
      <c r="B27" s="38"/>
      <c r="C27" s="38"/>
      <c r="D27" s="38"/>
      <c r="E27" s="31"/>
      <c r="F27" s="21"/>
      <c r="G27" s="21"/>
    </row>
    <row r="28" spans="1:7">
      <c r="A28" s="21"/>
      <c r="B28" s="38"/>
      <c r="C28" s="38"/>
      <c r="D28" s="38"/>
      <c r="E28" s="31"/>
      <c r="F28" s="21"/>
      <c r="G28" s="21"/>
    </row>
    <row r="29" spans="1:7">
      <c r="A29" s="21"/>
      <c r="B29" s="21"/>
      <c r="C29" s="21"/>
      <c r="D29" s="21"/>
      <c r="E29" s="31"/>
      <c r="F29" s="21"/>
      <c r="G29" s="21"/>
    </row>
    <row r="30" spans="1:7">
      <c r="A30" s="21"/>
      <c r="B30" s="21"/>
      <c r="C30" s="21"/>
      <c r="D30" s="21"/>
      <c r="E30" s="31"/>
      <c r="F30" s="21"/>
      <c r="G30" s="21"/>
    </row>
    <row r="31" spans="1:7">
      <c r="A31" s="21"/>
      <c r="B31" s="21"/>
      <c r="C31" s="21"/>
      <c r="D31" s="21"/>
      <c r="E31" s="31"/>
      <c r="F31" s="21"/>
      <c r="G31" s="21"/>
    </row>
    <row r="32" spans="1:7">
      <c r="A32" s="21"/>
      <c r="B32" s="21"/>
      <c r="C32" s="21"/>
      <c r="D32" s="21"/>
      <c r="E32" s="31"/>
      <c r="F32" s="21"/>
      <c r="G32" s="21"/>
    </row>
    <row r="33" spans="1:7">
      <c r="A33" s="21"/>
      <c r="B33" s="21"/>
      <c r="C33" s="21"/>
      <c r="D33" s="21"/>
      <c r="E33" s="31"/>
      <c r="F33" s="21"/>
      <c r="G33" s="21"/>
    </row>
    <row r="34" spans="1:7">
      <c r="A34" s="21"/>
      <c r="B34" s="21"/>
      <c r="C34" s="21"/>
      <c r="D34" s="21"/>
      <c r="E34" s="31"/>
      <c r="F34" s="21"/>
      <c r="G34" s="21"/>
    </row>
    <row r="35" spans="1:7">
      <c r="A35" s="21"/>
      <c r="B35" s="21"/>
      <c r="C35" s="21"/>
      <c r="D35" s="21"/>
      <c r="E35" s="31"/>
      <c r="F35" s="21"/>
      <c r="G35" s="21"/>
    </row>
    <row r="36" spans="1:7">
      <c r="A36" s="21"/>
      <c r="B36" s="21"/>
      <c r="C36" s="21"/>
      <c r="D36" s="21"/>
      <c r="E36" s="31"/>
      <c r="F36" s="21"/>
      <c r="G36" s="21"/>
    </row>
    <row r="37" spans="1:7">
      <c r="A37" s="21"/>
      <c r="B37" s="21"/>
      <c r="C37" s="21"/>
      <c r="D37" s="21"/>
      <c r="E37" s="31"/>
      <c r="F37" s="21"/>
      <c r="G37" s="21"/>
    </row>
    <row r="38" spans="1:7">
      <c r="A38" s="21"/>
      <c r="B38" s="21"/>
      <c r="C38" s="21"/>
      <c r="D38" s="21"/>
      <c r="E38" s="31"/>
      <c r="F38" s="21"/>
      <c r="G38" s="21"/>
    </row>
    <row r="39" spans="1:7">
      <c r="A39" s="21"/>
      <c r="B39" s="21"/>
      <c r="C39" s="21"/>
      <c r="D39" s="21"/>
      <c r="E39" s="31"/>
      <c r="F39" s="21"/>
      <c r="G39" s="21"/>
    </row>
    <row r="40" spans="1:7">
      <c r="A40" s="21"/>
      <c r="B40" s="21"/>
    </row>
    <row r="41" spans="1:7">
      <c r="A41" s="21"/>
      <c r="B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</sheetData>
  <mergeCells count="2">
    <mergeCell ref="A1:K1"/>
    <mergeCell ref="B17:E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48"/>
  <sheetViews>
    <sheetView topLeftCell="C1" workbookViewId="0">
      <selection activeCell="H9" sqref="H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51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363</v>
      </c>
      <c r="B4" s="6">
        <v>1465</v>
      </c>
      <c r="C4" s="6" t="s">
        <v>385</v>
      </c>
      <c r="D4" s="6" t="s">
        <v>386</v>
      </c>
      <c r="E4" s="6" t="s">
        <v>267</v>
      </c>
      <c r="F4" s="6" t="s">
        <v>90</v>
      </c>
      <c r="G4" s="51" t="s">
        <v>499</v>
      </c>
      <c r="H4" s="7">
        <v>4314</v>
      </c>
      <c r="I4" s="7">
        <v>4400</v>
      </c>
      <c r="J4" s="7">
        <v>0</v>
      </c>
      <c r="K4" s="8">
        <f>SUM(H4:J4)</f>
        <v>8714</v>
      </c>
    </row>
    <row r="5" spans="1:11">
      <c r="A5" s="5" t="s">
        <v>363</v>
      </c>
      <c r="B5" s="6">
        <v>1465</v>
      </c>
      <c r="C5" s="6" t="s">
        <v>385</v>
      </c>
      <c r="D5" s="6" t="s">
        <v>386</v>
      </c>
      <c r="E5" s="6" t="s">
        <v>387</v>
      </c>
      <c r="F5" s="6" t="s">
        <v>90</v>
      </c>
      <c r="G5" s="51" t="s">
        <v>498</v>
      </c>
      <c r="H5" s="7">
        <v>0</v>
      </c>
      <c r="I5" s="7">
        <v>0</v>
      </c>
      <c r="J5" s="7">
        <v>0</v>
      </c>
      <c r="K5" s="8">
        <f t="shared" ref="K5:K8" si="0">SUM(H5:J5)</f>
        <v>0</v>
      </c>
    </row>
    <row r="6" spans="1:11">
      <c r="A6" s="5" t="s">
        <v>363</v>
      </c>
      <c r="B6" s="6">
        <v>2407</v>
      </c>
      <c r="C6" s="6" t="s">
        <v>388</v>
      </c>
      <c r="D6" s="6" t="s">
        <v>386</v>
      </c>
      <c r="E6" s="6" t="s">
        <v>241</v>
      </c>
      <c r="F6" s="6" t="s">
        <v>90</v>
      </c>
      <c r="G6" s="6" t="s">
        <v>75</v>
      </c>
      <c r="H6" s="7">
        <v>394</v>
      </c>
      <c r="I6" s="7">
        <v>0</v>
      </c>
      <c r="J6" s="7">
        <v>0</v>
      </c>
      <c r="K6" s="8">
        <f t="shared" si="0"/>
        <v>394</v>
      </c>
    </row>
    <row r="7" spans="1:11">
      <c r="A7" s="5" t="s">
        <v>363</v>
      </c>
      <c r="B7" s="6">
        <v>2406</v>
      </c>
      <c r="C7" s="6" t="s">
        <v>388</v>
      </c>
      <c r="D7" s="6" t="s">
        <v>386</v>
      </c>
      <c r="E7" s="6" t="s">
        <v>241</v>
      </c>
      <c r="F7" s="6" t="s">
        <v>90</v>
      </c>
      <c r="G7" s="6" t="s">
        <v>75</v>
      </c>
      <c r="H7" s="7">
        <v>176</v>
      </c>
      <c r="I7" s="7">
        <v>0</v>
      </c>
      <c r="J7" s="7">
        <v>0</v>
      </c>
      <c r="K7" s="8">
        <f t="shared" si="0"/>
        <v>176</v>
      </c>
    </row>
    <row r="8" spans="1:11" ht="15.75" thickBot="1">
      <c r="A8" s="11"/>
      <c r="B8" s="12"/>
      <c r="C8" s="12"/>
      <c r="D8" s="12"/>
      <c r="E8" s="12"/>
      <c r="F8" s="12"/>
      <c r="G8" s="13" t="s">
        <v>11</v>
      </c>
      <c r="H8" s="14">
        <v>0</v>
      </c>
      <c r="I8" s="14">
        <v>0</v>
      </c>
      <c r="J8" s="14">
        <v>0</v>
      </c>
      <c r="K8" s="8">
        <f t="shared" si="0"/>
        <v>0</v>
      </c>
    </row>
    <row r="9" spans="1:11" ht="16.5" thickBot="1">
      <c r="A9" s="16"/>
      <c r="B9" s="16"/>
      <c r="C9" s="16"/>
      <c r="D9" s="16"/>
      <c r="E9" s="16"/>
      <c r="F9" s="16"/>
      <c r="G9" s="17" t="s">
        <v>12</v>
      </c>
      <c r="H9" s="18">
        <f>SUM(H4:H8)</f>
        <v>4884</v>
      </c>
      <c r="I9" s="19">
        <f>SUM(I4:I8)</f>
        <v>4400</v>
      </c>
      <c r="J9" s="19">
        <f>SUM(J4:J8)</f>
        <v>0</v>
      </c>
      <c r="K9" s="20">
        <f>SUM(K4:K8)</f>
        <v>9284</v>
      </c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 ht="15.75" thickBot="1">
      <c r="A18" s="21"/>
      <c r="B18" s="21"/>
      <c r="C18" s="21"/>
      <c r="D18" s="21"/>
      <c r="E18" s="21"/>
      <c r="F18" s="21"/>
      <c r="G18" s="21"/>
    </row>
    <row r="19" spans="1:7" ht="19.5" thickBot="1">
      <c r="A19" s="21"/>
      <c r="B19" s="92" t="s">
        <v>13</v>
      </c>
      <c r="C19" s="93"/>
      <c r="D19" s="93"/>
      <c r="E19" s="94"/>
      <c r="F19" s="21"/>
      <c r="G19" s="21"/>
    </row>
    <row r="20" spans="1:7" ht="16.5" thickBot="1">
      <c r="A20" s="21"/>
      <c r="B20" s="22"/>
      <c r="C20" s="23"/>
      <c r="D20" s="23"/>
      <c r="E20" s="24"/>
      <c r="F20" s="21"/>
      <c r="G20" s="21"/>
    </row>
    <row r="21" spans="1:7" ht="16.5" thickBot="1">
      <c r="A21" s="21"/>
      <c r="B21" s="25" t="s">
        <v>0</v>
      </c>
      <c r="C21" s="26" t="s">
        <v>14</v>
      </c>
      <c r="D21" s="26" t="s">
        <v>15</v>
      </c>
      <c r="E21" s="27" t="s">
        <v>16</v>
      </c>
      <c r="F21" s="21"/>
      <c r="G21" s="21"/>
    </row>
    <row r="22" spans="1:7">
      <c r="A22" s="21"/>
      <c r="B22" s="32"/>
      <c r="C22" s="33"/>
      <c r="D22" s="33"/>
      <c r="E22" s="28"/>
      <c r="F22" s="21"/>
      <c r="G22" s="21"/>
    </row>
    <row r="23" spans="1:7">
      <c r="A23" s="21"/>
      <c r="B23" s="34"/>
      <c r="C23" s="35"/>
      <c r="D23" s="35"/>
      <c r="E23" s="29"/>
      <c r="F23" s="21"/>
      <c r="G23" s="21"/>
    </row>
    <row r="24" spans="1:7">
      <c r="A24" s="21"/>
      <c r="B24" s="34"/>
      <c r="C24" s="35"/>
      <c r="D24" s="35"/>
      <c r="E24" s="29"/>
      <c r="F24" s="21"/>
      <c r="G24" s="21"/>
    </row>
    <row r="25" spans="1:7">
      <c r="A25" s="21"/>
      <c r="B25" s="34"/>
      <c r="C25" s="35"/>
      <c r="D25" s="35"/>
      <c r="E25" s="29"/>
      <c r="F25" s="21"/>
      <c r="G25" s="21"/>
    </row>
    <row r="26" spans="1:7" ht="15.75" thickBot="1">
      <c r="A26" s="21"/>
      <c r="B26" s="36"/>
      <c r="C26" s="37"/>
      <c r="D26" s="37"/>
      <c r="E26" s="30"/>
      <c r="F26" s="21"/>
      <c r="G26" s="21"/>
    </row>
    <row r="27" spans="1:7">
      <c r="A27" s="21"/>
      <c r="B27" s="38"/>
      <c r="C27" s="38"/>
      <c r="D27" s="38"/>
      <c r="E27" s="31"/>
      <c r="F27" s="21"/>
      <c r="G27" s="21"/>
    </row>
    <row r="28" spans="1:7">
      <c r="A28" s="21"/>
      <c r="B28" s="38"/>
      <c r="C28" s="38"/>
      <c r="D28" s="38"/>
      <c r="E28" s="31"/>
      <c r="F28" s="21"/>
      <c r="G28" s="21"/>
    </row>
    <row r="29" spans="1:7">
      <c r="A29" s="21"/>
      <c r="B29" s="38"/>
      <c r="C29" s="38"/>
      <c r="D29" s="38"/>
      <c r="E29" s="31"/>
      <c r="F29" s="21"/>
      <c r="G29" s="21"/>
    </row>
    <row r="30" spans="1:7">
      <c r="A30" s="21"/>
      <c r="B30" s="38"/>
      <c r="C30" s="38"/>
      <c r="D30" s="38"/>
      <c r="E30" s="31"/>
      <c r="F30" s="21"/>
      <c r="G30" s="21"/>
    </row>
    <row r="31" spans="1:7">
      <c r="A31" s="21"/>
      <c r="B31" s="21"/>
      <c r="C31" s="21"/>
      <c r="D31" s="21"/>
      <c r="E31" s="31"/>
      <c r="F31" s="21"/>
      <c r="G31" s="21"/>
    </row>
    <row r="32" spans="1:7">
      <c r="A32" s="21"/>
      <c r="B32" s="21"/>
      <c r="C32" s="21"/>
      <c r="D32" s="21"/>
      <c r="E32" s="31"/>
      <c r="F32" s="21"/>
      <c r="G32" s="21"/>
    </row>
    <row r="33" spans="1:7">
      <c r="A33" s="21"/>
      <c r="B33" s="21"/>
      <c r="C33" s="21"/>
      <c r="D33" s="21"/>
      <c r="E33" s="31"/>
      <c r="F33" s="21"/>
      <c r="G33" s="21"/>
    </row>
    <row r="34" spans="1:7">
      <c r="A34" s="21"/>
      <c r="B34" s="21"/>
      <c r="C34" s="21"/>
      <c r="D34" s="21"/>
      <c r="E34" s="31"/>
      <c r="F34" s="21"/>
      <c r="G34" s="21"/>
    </row>
    <row r="35" spans="1:7">
      <c r="A35" s="21"/>
      <c r="B35" s="21"/>
      <c r="C35" s="21"/>
      <c r="D35" s="21"/>
      <c r="E35" s="31"/>
      <c r="F35" s="21"/>
      <c r="G35" s="21"/>
    </row>
    <row r="36" spans="1:7">
      <c r="A36" s="21"/>
      <c r="B36" s="21"/>
      <c r="C36" s="21"/>
      <c r="D36" s="21"/>
      <c r="E36" s="31"/>
      <c r="F36" s="21"/>
      <c r="G36" s="21"/>
    </row>
    <row r="37" spans="1:7">
      <c r="A37" s="21"/>
      <c r="B37" s="21"/>
      <c r="C37" s="21"/>
      <c r="D37" s="21"/>
      <c r="E37" s="31"/>
      <c r="F37" s="21"/>
      <c r="G37" s="21"/>
    </row>
    <row r="38" spans="1:7">
      <c r="A38" s="21"/>
      <c r="B38" s="21"/>
      <c r="C38" s="21"/>
      <c r="D38" s="21"/>
      <c r="E38" s="31"/>
      <c r="F38" s="21"/>
      <c r="G38" s="21"/>
    </row>
    <row r="39" spans="1:7">
      <c r="A39" s="21"/>
      <c r="B39" s="21"/>
      <c r="C39" s="21"/>
      <c r="D39" s="21"/>
      <c r="E39" s="31"/>
      <c r="F39" s="21"/>
      <c r="G39" s="21"/>
    </row>
    <row r="40" spans="1:7">
      <c r="A40" s="21"/>
      <c r="B40" s="21"/>
      <c r="C40" s="21"/>
      <c r="D40" s="21"/>
      <c r="E40" s="31"/>
      <c r="F40" s="21"/>
      <c r="G40" s="21"/>
    </row>
    <row r="41" spans="1:7">
      <c r="A41" s="21"/>
      <c r="B41" s="21"/>
      <c r="C41" s="21"/>
      <c r="D41" s="21"/>
      <c r="E41" s="31"/>
      <c r="F41" s="21"/>
      <c r="G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</sheetData>
  <mergeCells count="2">
    <mergeCell ref="A1:K1"/>
    <mergeCell ref="B19:E1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245"/>
  <sheetViews>
    <sheetView topLeftCell="C1" workbookViewId="0">
      <selection activeCell="J16" sqref="J16"/>
    </sheetView>
  </sheetViews>
  <sheetFormatPr defaultRowHeight="15"/>
  <cols>
    <col min="1" max="1" width="10.140625" bestFit="1" customWidth="1"/>
    <col min="3" max="3" width="16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89" t="s">
        <v>52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2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2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2">
      <c r="A4" s="5" t="s">
        <v>405</v>
      </c>
      <c r="B4" s="6">
        <v>272</v>
      </c>
      <c r="C4" s="6" t="s">
        <v>440</v>
      </c>
      <c r="D4" s="6" t="s">
        <v>441</v>
      </c>
      <c r="E4" s="6" t="s">
        <v>360</v>
      </c>
      <c r="F4" s="6" t="s">
        <v>65</v>
      </c>
      <c r="G4" s="6" t="s">
        <v>442</v>
      </c>
      <c r="H4" s="7">
        <v>0</v>
      </c>
      <c r="I4" s="7">
        <v>0</v>
      </c>
      <c r="J4" s="7">
        <v>1300</v>
      </c>
      <c r="K4" s="8">
        <f>SUM(H4:J4)</f>
        <v>1300</v>
      </c>
      <c r="L4" t="s">
        <v>203</v>
      </c>
    </row>
    <row r="5" spans="1:12" ht="15.75" thickBot="1">
      <c r="A5" s="11"/>
      <c r="B5" s="12"/>
      <c r="C5" s="12"/>
      <c r="D5" s="12"/>
      <c r="E5" s="12"/>
      <c r="F5" s="12"/>
      <c r="G5" s="13" t="s">
        <v>11</v>
      </c>
      <c r="H5" s="14"/>
      <c r="I5" s="14"/>
      <c r="J5" s="14"/>
      <c r="K5" s="15"/>
    </row>
    <row r="6" spans="1:12" ht="16.5" thickBot="1">
      <c r="A6" s="16"/>
      <c r="B6" s="16"/>
      <c r="C6" s="16"/>
      <c r="D6" s="16"/>
      <c r="E6" s="16"/>
      <c r="F6" s="16"/>
      <c r="G6" s="17" t="s">
        <v>12</v>
      </c>
      <c r="H6" s="18">
        <f>SUM(H4:H5)</f>
        <v>0</v>
      </c>
      <c r="I6" s="19">
        <f>SUM(I4:I5)</f>
        <v>0</v>
      </c>
      <c r="J6" s="19">
        <f>SUM(J4:J5)</f>
        <v>1300</v>
      </c>
      <c r="K6" s="20">
        <f>SUM(K4:K5)</f>
        <v>1300</v>
      </c>
    </row>
    <row r="7" spans="1:12">
      <c r="A7" s="21"/>
      <c r="B7" s="21"/>
      <c r="C7" s="21"/>
      <c r="D7" s="21"/>
      <c r="E7" s="21"/>
      <c r="F7" s="21"/>
      <c r="G7" s="21"/>
    </row>
    <row r="8" spans="1:12">
      <c r="A8" s="21"/>
      <c r="B8" s="21"/>
      <c r="C8" s="21"/>
      <c r="D8" s="21"/>
      <c r="E8" s="21"/>
      <c r="F8" s="21"/>
      <c r="G8" s="21"/>
    </row>
    <row r="9" spans="1:12">
      <c r="A9" s="21"/>
      <c r="B9" s="21"/>
      <c r="C9" s="21"/>
      <c r="D9" s="21"/>
      <c r="E9" s="21"/>
      <c r="F9" s="21"/>
      <c r="G9" s="21"/>
    </row>
    <row r="10" spans="1:12">
      <c r="A10" s="21"/>
      <c r="B10" s="21"/>
      <c r="C10" s="21"/>
      <c r="D10" s="21"/>
      <c r="E10" s="21"/>
      <c r="F10" s="21"/>
      <c r="G10" s="21"/>
    </row>
    <row r="11" spans="1:12">
      <c r="A11" s="21"/>
      <c r="B11" s="21"/>
      <c r="C11" s="21"/>
      <c r="D11" s="21"/>
      <c r="E11" s="21"/>
      <c r="F11" s="21"/>
      <c r="G11" s="21"/>
    </row>
    <row r="12" spans="1:12">
      <c r="A12" s="21"/>
      <c r="B12" s="21"/>
      <c r="C12" s="21"/>
      <c r="D12" s="21"/>
      <c r="E12" s="21"/>
      <c r="F12" s="21"/>
      <c r="G12" s="21"/>
    </row>
    <row r="13" spans="1:12">
      <c r="A13" s="21"/>
      <c r="B13" s="21"/>
      <c r="C13" s="21"/>
      <c r="D13" s="21"/>
      <c r="E13" s="21"/>
      <c r="F13" s="21"/>
      <c r="G13" s="21"/>
    </row>
    <row r="14" spans="1:12">
      <c r="A14" s="21"/>
      <c r="B14" s="21"/>
      <c r="C14" s="21"/>
      <c r="D14" s="21"/>
      <c r="E14" s="21"/>
      <c r="F14" s="21"/>
      <c r="G14" s="21"/>
    </row>
    <row r="15" spans="1:12" ht="15.75" thickBot="1">
      <c r="A15" s="21"/>
      <c r="B15" s="21"/>
      <c r="C15" s="21"/>
      <c r="D15" s="21"/>
      <c r="E15" s="21"/>
      <c r="F15" s="21"/>
      <c r="G15" s="21"/>
    </row>
    <row r="16" spans="1:12" ht="19.5" thickBot="1">
      <c r="A16" s="21"/>
      <c r="B16" s="92" t="s">
        <v>13</v>
      </c>
      <c r="C16" s="93"/>
      <c r="D16" s="93"/>
      <c r="E16" s="94"/>
      <c r="F16" s="21"/>
      <c r="G16" s="21"/>
    </row>
    <row r="17" spans="1:7" ht="16.5" thickBot="1">
      <c r="A17" s="21"/>
      <c r="B17" s="22"/>
      <c r="C17" s="23"/>
      <c r="D17" s="23"/>
      <c r="E17" s="24"/>
      <c r="F17" s="21"/>
      <c r="G17" s="21"/>
    </row>
    <row r="18" spans="1:7" ht="16.5" thickBot="1">
      <c r="A18" s="21"/>
      <c r="B18" s="25" t="s">
        <v>0</v>
      </c>
      <c r="C18" s="26" t="s">
        <v>14</v>
      </c>
      <c r="D18" s="26" t="s">
        <v>15</v>
      </c>
      <c r="E18" s="27" t="s">
        <v>16</v>
      </c>
      <c r="F18" s="21"/>
      <c r="G18" s="21"/>
    </row>
    <row r="19" spans="1:7">
      <c r="A19" s="21"/>
      <c r="B19" s="32"/>
      <c r="C19" s="33"/>
      <c r="D19" s="33"/>
      <c r="E19" s="28"/>
      <c r="F19" s="21"/>
      <c r="G19" s="21"/>
    </row>
    <row r="20" spans="1:7">
      <c r="A20" s="21"/>
      <c r="B20" s="34"/>
      <c r="C20" s="35"/>
      <c r="D20" s="35"/>
      <c r="E20" s="29"/>
      <c r="F20" s="21"/>
      <c r="G20" s="21"/>
    </row>
    <row r="21" spans="1:7">
      <c r="A21" s="21"/>
      <c r="B21" s="34"/>
      <c r="C21" s="35"/>
      <c r="D21" s="35"/>
      <c r="E21" s="29"/>
      <c r="F21" s="21"/>
      <c r="G21" s="21"/>
    </row>
    <row r="22" spans="1:7">
      <c r="A22" s="21"/>
      <c r="B22" s="34"/>
      <c r="C22" s="35"/>
      <c r="D22" s="35"/>
      <c r="E22" s="29"/>
      <c r="F22" s="21"/>
      <c r="G22" s="21"/>
    </row>
    <row r="23" spans="1:7" ht="15.75" thickBot="1">
      <c r="A23" s="21"/>
      <c r="B23" s="36"/>
      <c r="C23" s="37"/>
      <c r="D23" s="37"/>
      <c r="E23" s="30"/>
      <c r="F23" s="21"/>
      <c r="G23" s="21"/>
    </row>
    <row r="24" spans="1:7">
      <c r="A24" s="21"/>
      <c r="B24" s="38"/>
      <c r="C24" s="38"/>
      <c r="D24" s="38"/>
      <c r="E24" s="31"/>
      <c r="F24" s="21"/>
      <c r="G24" s="21"/>
    </row>
    <row r="25" spans="1:7">
      <c r="A25" s="21"/>
      <c r="B25" s="38"/>
      <c r="C25" s="38"/>
      <c r="D25" s="38"/>
      <c r="E25" s="31"/>
      <c r="F25" s="21"/>
      <c r="G25" s="21"/>
    </row>
    <row r="26" spans="1:7">
      <c r="A26" s="21"/>
      <c r="B26" s="38"/>
      <c r="C26" s="38"/>
      <c r="D26" s="38"/>
      <c r="E26" s="31"/>
      <c r="F26" s="21"/>
      <c r="G26" s="21"/>
    </row>
    <row r="27" spans="1:7">
      <c r="A27" s="21"/>
      <c r="B27" s="38"/>
      <c r="C27" s="38"/>
      <c r="D27" s="38"/>
      <c r="E27" s="31"/>
      <c r="F27" s="21"/>
      <c r="G27" s="21"/>
    </row>
    <row r="28" spans="1:7">
      <c r="A28" s="21"/>
      <c r="B28" s="21"/>
      <c r="C28" s="21"/>
      <c r="D28" s="21"/>
      <c r="E28" s="31"/>
      <c r="F28" s="21"/>
      <c r="G28" s="21"/>
    </row>
    <row r="29" spans="1:7">
      <c r="A29" s="21"/>
      <c r="B29" s="21"/>
      <c r="C29" s="21"/>
      <c r="D29" s="21"/>
      <c r="E29" s="31"/>
      <c r="F29" s="21"/>
      <c r="G29" s="21"/>
    </row>
    <row r="30" spans="1:7">
      <c r="A30" s="21"/>
      <c r="B30" s="21"/>
      <c r="C30" s="21"/>
      <c r="D30" s="21"/>
      <c r="E30" s="31"/>
      <c r="F30" s="21"/>
      <c r="G30" s="21"/>
    </row>
    <row r="31" spans="1:7">
      <c r="A31" s="21"/>
      <c r="B31" s="21"/>
      <c r="C31" s="21"/>
      <c r="D31" s="21"/>
      <c r="E31" s="31"/>
      <c r="F31" s="21"/>
      <c r="G31" s="21"/>
    </row>
    <row r="32" spans="1:7">
      <c r="A32" s="21"/>
      <c r="B32" s="21"/>
      <c r="C32" s="21"/>
      <c r="D32" s="21"/>
      <c r="E32" s="31"/>
      <c r="F32" s="21"/>
      <c r="G32" s="21"/>
    </row>
    <row r="33" spans="1:7">
      <c r="A33" s="21"/>
      <c r="B33" s="21"/>
      <c r="C33" s="21"/>
      <c r="D33" s="21"/>
      <c r="E33" s="31"/>
      <c r="F33" s="21"/>
      <c r="G33" s="21"/>
    </row>
    <row r="34" spans="1:7">
      <c r="A34" s="21"/>
      <c r="B34" s="21"/>
      <c r="C34" s="21"/>
      <c r="D34" s="21"/>
      <c r="E34" s="31"/>
      <c r="F34" s="21"/>
      <c r="G34" s="21"/>
    </row>
    <row r="35" spans="1:7">
      <c r="A35" s="21"/>
      <c r="B35" s="21"/>
      <c r="C35" s="21"/>
      <c r="D35" s="21"/>
      <c r="E35" s="31"/>
      <c r="F35" s="21"/>
      <c r="G35" s="21"/>
    </row>
    <row r="36" spans="1:7">
      <c r="A36" s="21"/>
      <c r="B36" s="21"/>
      <c r="C36" s="21"/>
      <c r="D36" s="21"/>
      <c r="E36" s="31"/>
      <c r="F36" s="21"/>
      <c r="G36" s="21"/>
    </row>
    <row r="37" spans="1:7">
      <c r="A37" s="21"/>
      <c r="B37" s="21"/>
      <c r="C37" s="21"/>
      <c r="D37" s="21"/>
      <c r="E37" s="31"/>
      <c r="F37" s="21"/>
      <c r="G37" s="21"/>
    </row>
    <row r="38" spans="1:7">
      <c r="A38" s="21"/>
      <c r="B38" s="21"/>
      <c r="C38" s="21"/>
      <c r="D38" s="21"/>
      <c r="E38" s="31"/>
      <c r="F38" s="21"/>
      <c r="G38" s="21"/>
    </row>
    <row r="39" spans="1:7">
      <c r="A39" s="21"/>
      <c r="B39" s="21"/>
    </row>
    <row r="40" spans="1:7">
      <c r="A40" s="21"/>
      <c r="B40" s="21"/>
    </row>
    <row r="41" spans="1:7">
      <c r="A41" s="21"/>
      <c r="B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</row>
    <row r="182" spans="1:2">
      <c r="A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</sheetData>
  <mergeCells count="2">
    <mergeCell ref="A1:K1"/>
    <mergeCell ref="B16:E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252"/>
  <sheetViews>
    <sheetView tabSelected="1" workbookViewId="0">
      <selection activeCell="C4" sqref="C4"/>
    </sheetView>
  </sheetViews>
  <sheetFormatPr defaultRowHeight="15"/>
  <cols>
    <col min="1" max="1" width="10.140625" bestFit="1" customWidth="1"/>
    <col min="2" max="2" width="10.710937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89" t="s">
        <v>53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2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2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2">
      <c r="A4" s="5" t="s">
        <v>188</v>
      </c>
      <c r="B4" s="6" t="s">
        <v>75</v>
      </c>
      <c r="C4" s="6" t="s">
        <v>200</v>
      </c>
      <c r="D4" s="6" t="s">
        <v>201</v>
      </c>
      <c r="E4" s="6" t="s">
        <v>68</v>
      </c>
      <c r="F4" s="6" t="s">
        <v>65</v>
      </c>
      <c r="G4" s="6" t="s">
        <v>202</v>
      </c>
      <c r="H4" s="7">
        <v>0</v>
      </c>
      <c r="I4" s="7">
        <v>0</v>
      </c>
      <c r="J4" s="7">
        <v>4100</v>
      </c>
      <c r="K4" s="8">
        <f>SUM(H4:J4)</f>
        <v>4100</v>
      </c>
      <c r="L4" t="s">
        <v>203</v>
      </c>
    </row>
    <row r="5" spans="1:12">
      <c r="A5" s="5" t="s">
        <v>354</v>
      </c>
      <c r="B5" s="6" t="s">
        <v>75</v>
      </c>
      <c r="C5" s="6" t="s">
        <v>355</v>
      </c>
      <c r="D5" s="6" t="s">
        <v>201</v>
      </c>
      <c r="E5" s="6" t="s">
        <v>68</v>
      </c>
      <c r="F5" s="6" t="s">
        <v>65</v>
      </c>
      <c r="G5" s="51" t="s">
        <v>708</v>
      </c>
      <c r="H5" s="7">
        <v>0</v>
      </c>
      <c r="I5" s="7">
        <v>0</v>
      </c>
      <c r="J5" s="7">
        <v>1599</v>
      </c>
      <c r="K5" s="8">
        <f t="shared" ref="K5:K12" si="0">SUM(H5:J5)</f>
        <v>1599</v>
      </c>
    </row>
    <row r="6" spans="1:12">
      <c r="A6" s="5" t="s">
        <v>354</v>
      </c>
      <c r="B6" s="6">
        <v>35231</v>
      </c>
      <c r="C6" s="6" t="s">
        <v>356</v>
      </c>
      <c r="D6" s="6" t="s">
        <v>201</v>
      </c>
      <c r="E6" s="6" t="s">
        <v>68</v>
      </c>
      <c r="F6" s="6" t="s">
        <v>65</v>
      </c>
      <c r="G6" s="51" t="s">
        <v>706</v>
      </c>
      <c r="H6" s="7">
        <v>0</v>
      </c>
      <c r="I6" s="7">
        <v>0</v>
      </c>
      <c r="J6" s="7">
        <v>4200</v>
      </c>
      <c r="K6" s="8">
        <f t="shared" si="0"/>
        <v>4200</v>
      </c>
    </row>
    <row r="7" spans="1:12">
      <c r="A7" s="5" t="s">
        <v>354</v>
      </c>
      <c r="B7" s="6">
        <v>9545</v>
      </c>
      <c r="C7" s="6" t="s">
        <v>362</v>
      </c>
      <c r="D7" s="6" t="s">
        <v>201</v>
      </c>
      <c r="E7" s="6" t="s">
        <v>68</v>
      </c>
      <c r="F7" s="6" t="s">
        <v>65</v>
      </c>
      <c r="G7" s="51" t="s">
        <v>724</v>
      </c>
      <c r="H7" s="7">
        <v>0</v>
      </c>
      <c r="I7" s="7">
        <v>0</v>
      </c>
      <c r="J7" s="7">
        <v>4400</v>
      </c>
      <c r="K7" s="8">
        <f t="shared" si="0"/>
        <v>4400</v>
      </c>
    </row>
    <row r="8" spans="1:12">
      <c r="A8" s="5" t="s">
        <v>451</v>
      </c>
      <c r="B8" s="6" t="s">
        <v>469</v>
      </c>
      <c r="C8" s="6" t="s">
        <v>471</v>
      </c>
      <c r="D8" s="6" t="s">
        <v>201</v>
      </c>
      <c r="E8" s="6" t="s">
        <v>136</v>
      </c>
      <c r="F8" s="6" t="s">
        <v>65</v>
      </c>
      <c r="G8" s="51" t="s">
        <v>707</v>
      </c>
      <c r="H8" s="7">
        <v>0</v>
      </c>
      <c r="I8" s="7">
        <v>0</v>
      </c>
      <c r="J8" s="7">
        <v>9197</v>
      </c>
      <c r="K8" s="8">
        <f t="shared" si="0"/>
        <v>9197</v>
      </c>
      <c r="L8" t="s">
        <v>203</v>
      </c>
    </row>
    <row r="9" spans="1:12">
      <c r="A9" s="5" t="s">
        <v>809</v>
      </c>
      <c r="B9" s="6">
        <v>3001000521</v>
      </c>
      <c r="C9" s="6" t="s">
        <v>575</v>
      </c>
      <c r="D9" s="6" t="s">
        <v>201</v>
      </c>
      <c r="E9" s="6" t="s">
        <v>68</v>
      </c>
      <c r="F9" s="6" t="s">
        <v>65</v>
      </c>
      <c r="G9" s="51" t="s">
        <v>1114</v>
      </c>
      <c r="H9" s="7">
        <v>0</v>
      </c>
      <c r="I9" s="7">
        <v>0</v>
      </c>
      <c r="J9" s="7">
        <v>2807</v>
      </c>
      <c r="K9" s="8">
        <f t="shared" si="0"/>
        <v>2807</v>
      </c>
    </row>
    <row r="10" spans="1:12">
      <c r="A10" s="5" t="s">
        <v>905</v>
      </c>
      <c r="B10" s="6" t="s">
        <v>932</v>
      </c>
      <c r="C10" s="6" t="s">
        <v>933</v>
      </c>
      <c r="D10" s="6" t="s">
        <v>201</v>
      </c>
      <c r="E10" s="6" t="s">
        <v>934</v>
      </c>
      <c r="F10" s="6" t="s">
        <v>65</v>
      </c>
      <c r="G10" s="6" t="s">
        <v>938</v>
      </c>
      <c r="H10" s="7">
        <v>0</v>
      </c>
      <c r="I10" s="7">
        <v>0</v>
      </c>
      <c r="J10" s="7">
        <v>3993</v>
      </c>
      <c r="K10" s="8">
        <f t="shared" si="0"/>
        <v>3993</v>
      </c>
      <c r="L10" t="s">
        <v>939</v>
      </c>
    </row>
    <row r="11" spans="1:12">
      <c r="A11" s="5" t="s">
        <v>942</v>
      </c>
      <c r="B11" s="6">
        <v>2078</v>
      </c>
      <c r="C11" s="6" t="s">
        <v>957</v>
      </c>
      <c r="D11" s="6" t="s">
        <v>958</v>
      </c>
      <c r="E11" s="6" t="s">
        <v>959</v>
      </c>
      <c r="F11" s="6" t="s">
        <v>65</v>
      </c>
      <c r="G11" s="51" t="s">
        <v>1115</v>
      </c>
      <c r="H11" s="7">
        <v>0</v>
      </c>
      <c r="I11" s="7">
        <v>0</v>
      </c>
      <c r="J11" s="7">
        <v>704</v>
      </c>
      <c r="K11" s="8">
        <f t="shared" si="0"/>
        <v>704</v>
      </c>
    </row>
    <row r="12" spans="1:12" ht="15.75" thickBot="1">
      <c r="A12" s="11"/>
      <c r="B12" s="12"/>
      <c r="C12" s="12"/>
      <c r="D12" s="12"/>
      <c r="E12" s="12"/>
      <c r="F12" s="12"/>
      <c r="G12" s="13" t="s">
        <v>11</v>
      </c>
      <c r="H12" s="14">
        <v>0</v>
      </c>
      <c r="I12" s="14">
        <v>0</v>
      </c>
      <c r="J12" s="14">
        <v>0</v>
      </c>
      <c r="K12" s="8">
        <f t="shared" si="0"/>
        <v>0</v>
      </c>
    </row>
    <row r="13" spans="1:12" ht="16.5" thickBot="1">
      <c r="A13" s="16"/>
      <c r="B13" s="16"/>
      <c r="C13" s="16"/>
      <c r="D13" s="16"/>
      <c r="E13" s="16"/>
      <c r="F13" s="16"/>
      <c r="G13" s="17" t="s">
        <v>12</v>
      </c>
      <c r="H13" s="18">
        <f>SUM(H4:H12)</f>
        <v>0</v>
      </c>
      <c r="I13" s="19">
        <f>SUM(I4:I12)</f>
        <v>0</v>
      </c>
      <c r="J13" s="19">
        <f>SUM(J4:J12)</f>
        <v>31000</v>
      </c>
      <c r="K13" s="20">
        <f>SUM(K4:K12)</f>
        <v>31000</v>
      </c>
    </row>
    <row r="14" spans="1:12">
      <c r="A14" s="21"/>
      <c r="B14" s="21"/>
      <c r="C14" s="21"/>
      <c r="D14" s="21"/>
      <c r="E14" s="21"/>
      <c r="F14" s="21"/>
      <c r="G14" s="21"/>
    </row>
    <row r="15" spans="1:12">
      <c r="A15" s="21"/>
      <c r="B15" s="21"/>
      <c r="C15" s="21"/>
      <c r="D15" s="21"/>
      <c r="E15" s="21"/>
      <c r="F15" s="21"/>
      <c r="G15" s="21"/>
    </row>
    <row r="16" spans="1:12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 ht="15.75" thickBot="1">
      <c r="A22" s="21"/>
      <c r="B22" s="21"/>
      <c r="C22" s="21"/>
      <c r="D22" s="21"/>
      <c r="E22" s="21"/>
      <c r="F22" s="21"/>
      <c r="G22" s="21"/>
    </row>
    <row r="23" spans="1:7" ht="19.5" thickBot="1">
      <c r="A23" s="21"/>
      <c r="B23" s="92" t="s">
        <v>13</v>
      </c>
      <c r="C23" s="93"/>
      <c r="D23" s="93"/>
      <c r="E23" s="94"/>
      <c r="F23" s="21"/>
      <c r="G23" s="21"/>
    </row>
    <row r="24" spans="1:7" ht="16.5" thickBot="1">
      <c r="A24" s="21"/>
      <c r="B24" s="22"/>
      <c r="C24" s="23"/>
      <c r="D24" s="23"/>
      <c r="E24" s="24"/>
      <c r="F24" s="21"/>
      <c r="G24" s="21"/>
    </row>
    <row r="25" spans="1:7" ht="16.5" thickBot="1">
      <c r="A25" s="21"/>
      <c r="B25" s="25" t="s">
        <v>0</v>
      </c>
      <c r="C25" s="26" t="s">
        <v>14</v>
      </c>
      <c r="D25" s="26" t="s">
        <v>15</v>
      </c>
      <c r="E25" s="27" t="s">
        <v>16</v>
      </c>
      <c r="F25" s="21"/>
      <c r="G25" s="21"/>
    </row>
    <row r="26" spans="1:7">
      <c r="A26" s="21"/>
      <c r="B26" s="32"/>
      <c r="C26" s="33"/>
      <c r="D26" s="33"/>
      <c r="E26" s="28"/>
      <c r="F26" s="21"/>
      <c r="G26" s="21"/>
    </row>
    <row r="27" spans="1:7">
      <c r="A27" s="21"/>
      <c r="B27" s="34"/>
      <c r="C27" s="35"/>
      <c r="D27" s="35"/>
      <c r="E27" s="29"/>
      <c r="F27" s="21"/>
      <c r="G27" s="21"/>
    </row>
    <row r="28" spans="1:7">
      <c r="A28" s="21"/>
      <c r="B28" s="34"/>
      <c r="C28" s="35"/>
      <c r="D28" s="35"/>
      <c r="E28" s="29"/>
      <c r="F28" s="21"/>
      <c r="G28" s="21"/>
    </row>
    <row r="29" spans="1:7">
      <c r="A29" s="21"/>
      <c r="B29" s="34"/>
      <c r="C29" s="35"/>
      <c r="D29" s="35"/>
      <c r="E29" s="29"/>
      <c r="F29" s="21"/>
      <c r="G29" s="21"/>
    </row>
    <row r="30" spans="1:7" ht="15.75" thickBot="1">
      <c r="A30" s="21"/>
      <c r="B30" s="36"/>
      <c r="C30" s="37"/>
      <c r="D30" s="37"/>
      <c r="E30" s="30"/>
      <c r="F30" s="21"/>
      <c r="G30" s="21"/>
    </row>
    <row r="31" spans="1:7">
      <c r="A31" s="21"/>
      <c r="B31" s="38"/>
      <c r="C31" s="38"/>
      <c r="D31" s="38"/>
      <c r="E31" s="31"/>
      <c r="F31" s="21"/>
      <c r="G31" s="21"/>
    </row>
    <row r="32" spans="1:7">
      <c r="A32" s="21"/>
      <c r="B32" s="38"/>
      <c r="C32" s="38"/>
      <c r="D32" s="38"/>
      <c r="E32" s="31"/>
      <c r="F32" s="21"/>
      <c r="G32" s="21"/>
    </row>
    <row r="33" spans="1:7">
      <c r="A33" s="21"/>
      <c r="B33" s="38"/>
      <c r="C33" s="38"/>
      <c r="D33" s="38"/>
      <c r="E33" s="31"/>
      <c r="F33" s="21"/>
      <c r="G33" s="21"/>
    </row>
    <row r="34" spans="1:7">
      <c r="A34" s="21"/>
      <c r="B34" s="38"/>
      <c r="C34" s="38"/>
      <c r="D34" s="38"/>
      <c r="E34" s="31"/>
      <c r="F34" s="21"/>
      <c r="G34" s="21"/>
    </row>
    <row r="35" spans="1:7">
      <c r="A35" s="21"/>
      <c r="B35" s="21"/>
      <c r="C35" s="21"/>
      <c r="D35" s="21"/>
      <c r="E35" s="31"/>
      <c r="F35" s="21"/>
      <c r="G35" s="21"/>
    </row>
    <row r="36" spans="1:7">
      <c r="A36" s="21"/>
      <c r="B36" s="21"/>
      <c r="C36" s="21"/>
      <c r="D36" s="21"/>
      <c r="E36" s="31"/>
      <c r="F36" s="21"/>
      <c r="G36" s="21"/>
    </row>
    <row r="37" spans="1:7">
      <c r="A37" s="21"/>
      <c r="B37" s="21"/>
      <c r="C37" s="21"/>
      <c r="D37" s="21"/>
      <c r="E37" s="31"/>
      <c r="F37" s="21"/>
      <c r="G37" s="21"/>
    </row>
    <row r="38" spans="1:7">
      <c r="A38" s="21"/>
      <c r="B38" s="21"/>
      <c r="C38" s="21"/>
      <c r="D38" s="21"/>
      <c r="E38" s="31"/>
      <c r="F38" s="21"/>
      <c r="G38" s="21"/>
    </row>
    <row r="39" spans="1:7">
      <c r="A39" s="21"/>
      <c r="B39" s="21"/>
      <c r="C39" s="21"/>
      <c r="D39" s="21"/>
      <c r="E39" s="31"/>
      <c r="F39" s="21"/>
      <c r="G39" s="21"/>
    </row>
    <row r="40" spans="1:7">
      <c r="A40" s="21"/>
      <c r="B40" s="21"/>
      <c r="C40" s="21"/>
      <c r="D40" s="21"/>
      <c r="E40" s="31"/>
      <c r="F40" s="21"/>
      <c r="G40" s="21"/>
    </row>
    <row r="41" spans="1:7">
      <c r="A41" s="21"/>
      <c r="B41" s="21"/>
      <c r="C41" s="21"/>
      <c r="D41" s="21"/>
      <c r="E41" s="31"/>
      <c r="F41" s="21"/>
      <c r="G41" s="21"/>
    </row>
    <row r="42" spans="1:7">
      <c r="A42" s="21"/>
      <c r="B42" s="21"/>
      <c r="C42" s="21"/>
      <c r="D42" s="21"/>
      <c r="E42" s="31"/>
      <c r="F42" s="21"/>
      <c r="G42" s="21"/>
    </row>
    <row r="43" spans="1:7">
      <c r="A43" s="21"/>
      <c r="B43" s="21"/>
      <c r="C43" s="21"/>
      <c r="D43" s="21"/>
      <c r="E43" s="31"/>
      <c r="F43" s="21"/>
      <c r="G43" s="21"/>
    </row>
    <row r="44" spans="1:7">
      <c r="A44" s="21"/>
      <c r="B44" s="21"/>
      <c r="C44" s="21"/>
      <c r="D44" s="21"/>
      <c r="E44" s="31"/>
      <c r="F44" s="21"/>
      <c r="G44" s="21"/>
    </row>
    <row r="45" spans="1:7">
      <c r="A45" s="21"/>
      <c r="B45" s="21"/>
      <c r="C45" s="21"/>
      <c r="D45" s="21"/>
      <c r="E45" s="31"/>
      <c r="F45" s="21"/>
      <c r="G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</sheetData>
  <mergeCells count="2">
    <mergeCell ref="A1:K1"/>
    <mergeCell ref="B23:E2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281"/>
  <sheetViews>
    <sheetView topLeftCell="C5" workbookViewId="0">
      <selection activeCell="G5" sqref="G5"/>
    </sheetView>
  </sheetViews>
  <sheetFormatPr defaultRowHeight="15"/>
  <cols>
    <col min="1" max="1" width="10.140625" bestFit="1" customWidth="1"/>
    <col min="2" max="2" width="13.140625" customWidth="1"/>
    <col min="3" max="3" width="14.5703125" bestFit="1" customWidth="1"/>
    <col min="4" max="4" width="21" bestFit="1" customWidth="1"/>
    <col min="5" max="5" width="20.42578125" bestFit="1" customWidth="1"/>
    <col min="6" max="6" width="15.42578125" bestFit="1" customWidth="1"/>
    <col min="7" max="7" width="4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8" ht="15" customHeight="1" thickBot="1">
      <c r="A1" s="89" t="s">
        <v>54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8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8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8">
      <c r="A4" s="5" t="s">
        <v>61</v>
      </c>
      <c r="B4" s="6">
        <v>3000003589</v>
      </c>
      <c r="C4" s="6" t="s">
        <v>62</v>
      </c>
      <c r="D4" s="6" t="s">
        <v>63</v>
      </c>
      <c r="E4" s="6" t="s">
        <v>64</v>
      </c>
      <c r="F4" s="6" t="s">
        <v>65</v>
      </c>
      <c r="G4" s="51" t="s">
        <v>1170</v>
      </c>
      <c r="H4" s="7">
        <v>0</v>
      </c>
      <c r="I4" s="7">
        <v>0</v>
      </c>
      <c r="J4" s="7">
        <v>22548</v>
      </c>
      <c r="K4" s="8">
        <f>SUM(H4:J4)</f>
        <v>22548</v>
      </c>
    </row>
    <row r="5" spans="1:18">
      <c r="A5" s="5" t="s">
        <v>61</v>
      </c>
      <c r="B5" s="6">
        <v>3000166288</v>
      </c>
      <c r="C5" s="6" t="s">
        <v>66</v>
      </c>
      <c r="D5" s="6" t="s">
        <v>63</v>
      </c>
      <c r="E5" s="6" t="s">
        <v>64</v>
      </c>
      <c r="F5" s="6" t="s">
        <v>65</v>
      </c>
      <c r="G5" s="51" t="s">
        <v>563</v>
      </c>
      <c r="H5" s="7">
        <v>0</v>
      </c>
      <c r="I5" s="7">
        <v>0</v>
      </c>
      <c r="J5" s="7">
        <v>12258</v>
      </c>
      <c r="K5" s="8">
        <f t="shared" ref="K5:K41" si="0">SUM(H5:J5)</f>
        <v>12258</v>
      </c>
    </row>
    <row r="6" spans="1:18">
      <c r="A6" s="5" t="s">
        <v>61</v>
      </c>
      <c r="B6" s="6">
        <v>2000009835</v>
      </c>
      <c r="C6" s="6" t="s">
        <v>67</v>
      </c>
      <c r="D6" s="6" t="s">
        <v>63</v>
      </c>
      <c r="E6" s="6" t="s">
        <v>68</v>
      </c>
      <c r="F6" s="6" t="s">
        <v>65</v>
      </c>
      <c r="G6" s="51" t="s">
        <v>418</v>
      </c>
      <c r="H6" s="7">
        <v>0</v>
      </c>
      <c r="I6" s="7">
        <v>0</v>
      </c>
      <c r="J6" s="7">
        <v>3900</v>
      </c>
      <c r="K6" s="8">
        <f t="shared" si="0"/>
        <v>3900</v>
      </c>
    </row>
    <row r="7" spans="1:18">
      <c r="A7" s="5" t="s">
        <v>76</v>
      </c>
      <c r="B7" s="6" t="s">
        <v>77</v>
      </c>
      <c r="C7" s="6" t="s">
        <v>78</v>
      </c>
      <c r="D7" s="6" t="s">
        <v>63</v>
      </c>
      <c r="E7" s="6" t="s">
        <v>79</v>
      </c>
      <c r="F7" s="6" t="s">
        <v>75</v>
      </c>
      <c r="G7" s="6" t="s">
        <v>75</v>
      </c>
      <c r="H7" s="7">
        <v>189</v>
      </c>
      <c r="I7" s="7">
        <v>0</v>
      </c>
      <c r="J7" s="7">
        <v>0</v>
      </c>
      <c r="K7" s="8">
        <f t="shared" si="0"/>
        <v>189</v>
      </c>
    </row>
    <row r="8" spans="1:18">
      <c r="A8" s="5" t="s">
        <v>71</v>
      </c>
      <c r="B8" s="6">
        <v>1805</v>
      </c>
      <c r="C8" s="6" t="s">
        <v>89</v>
      </c>
      <c r="D8" s="6" t="s">
        <v>63</v>
      </c>
      <c r="E8" s="6" t="s">
        <v>91</v>
      </c>
      <c r="F8" s="6" t="s">
        <v>90</v>
      </c>
      <c r="G8" s="6" t="s">
        <v>75</v>
      </c>
      <c r="H8" s="7">
        <v>937</v>
      </c>
      <c r="I8" s="7">
        <v>0</v>
      </c>
      <c r="J8" s="7">
        <v>0</v>
      </c>
      <c r="K8" s="8">
        <f t="shared" si="0"/>
        <v>937</v>
      </c>
    </row>
    <row r="9" spans="1:18">
      <c r="A9" s="5" t="s">
        <v>71</v>
      </c>
      <c r="B9" s="6">
        <v>499</v>
      </c>
      <c r="C9" s="6" t="s">
        <v>92</v>
      </c>
      <c r="D9" s="6" t="s">
        <v>63</v>
      </c>
      <c r="E9" s="6" t="s">
        <v>93</v>
      </c>
      <c r="F9" s="6" t="s">
        <v>88</v>
      </c>
      <c r="G9" s="51" t="s">
        <v>500</v>
      </c>
      <c r="H9" s="7">
        <v>1530</v>
      </c>
      <c r="I9" s="7">
        <v>1000</v>
      </c>
      <c r="J9" s="7">
        <v>0</v>
      </c>
      <c r="K9" s="8">
        <f t="shared" si="0"/>
        <v>2530</v>
      </c>
    </row>
    <row r="10" spans="1:18">
      <c r="A10" s="5" t="s">
        <v>363</v>
      </c>
      <c r="B10" s="6" t="s">
        <v>370</v>
      </c>
      <c r="C10" s="6" t="s">
        <v>371</v>
      </c>
      <c r="D10" s="6" t="s">
        <v>63</v>
      </c>
      <c r="E10" s="6" t="s">
        <v>338</v>
      </c>
      <c r="F10" s="6" t="s">
        <v>65</v>
      </c>
      <c r="G10" s="51" t="s">
        <v>1103</v>
      </c>
      <c r="H10" s="7">
        <v>0</v>
      </c>
      <c r="I10" s="7">
        <v>0</v>
      </c>
      <c r="J10" s="7">
        <v>898</v>
      </c>
      <c r="K10" s="8">
        <f t="shared" si="0"/>
        <v>898</v>
      </c>
      <c r="L10" t="s">
        <v>556</v>
      </c>
      <c r="O10" t="s">
        <v>620</v>
      </c>
    </row>
    <row r="11" spans="1:18">
      <c r="A11" s="5" t="s">
        <v>363</v>
      </c>
      <c r="B11" s="6">
        <v>1385</v>
      </c>
      <c r="C11" s="6" t="s">
        <v>501</v>
      </c>
      <c r="D11" s="6" t="s">
        <v>383</v>
      </c>
      <c r="E11" s="6" t="s">
        <v>384</v>
      </c>
      <c r="F11" s="6" t="s">
        <v>65</v>
      </c>
      <c r="G11" s="50" t="s">
        <v>1077</v>
      </c>
      <c r="H11" s="7">
        <v>0</v>
      </c>
      <c r="I11" s="7">
        <v>0</v>
      </c>
      <c r="J11" s="7">
        <v>28665</v>
      </c>
      <c r="K11" s="8">
        <f t="shared" si="0"/>
        <v>28665</v>
      </c>
    </row>
    <row r="12" spans="1:18">
      <c r="A12" s="5" t="s">
        <v>363</v>
      </c>
      <c r="B12" s="6" t="s">
        <v>393</v>
      </c>
      <c r="C12" s="6" t="s">
        <v>371</v>
      </c>
      <c r="D12" s="6" t="s">
        <v>389</v>
      </c>
      <c r="E12" s="6" t="s">
        <v>384</v>
      </c>
      <c r="F12" s="6" t="s">
        <v>65</v>
      </c>
      <c r="G12" s="51" t="s">
        <v>1104</v>
      </c>
      <c r="H12" s="7">
        <v>0</v>
      </c>
      <c r="I12" s="7">
        <v>0</v>
      </c>
      <c r="J12" s="7">
        <v>2939</v>
      </c>
      <c r="K12" s="8">
        <f t="shared" si="0"/>
        <v>2939</v>
      </c>
      <c r="L12" s="95" t="s">
        <v>621</v>
      </c>
      <c r="M12" s="96"/>
      <c r="N12" s="96"/>
      <c r="O12" s="96"/>
      <c r="P12" s="96"/>
      <c r="Q12" s="96"/>
      <c r="R12" s="96"/>
    </row>
    <row r="13" spans="1:18">
      <c r="A13" s="5" t="s">
        <v>363</v>
      </c>
      <c r="B13" s="6">
        <v>9072342</v>
      </c>
      <c r="C13" s="6" t="s">
        <v>371</v>
      </c>
      <c r="D13" s="6" t="s">
        <v>390</v>
      </c>
      <c r="E13" s="6" t="s">
        <v>85</v>
      </c>
      <c r="F13" s="6" t="s">
        <v>65</v>
      </c>
      <c r="G13" s="51" t="s">
        <v>1101</v>
      </c>
      <c r="H13" s="7">
        <v>0</v>
      </c>
      <c r="I13" s="7">
        <v>0</v>
      </c>
      <c r="J13" s="7">
        <v>2939</v>
      </c>
      <c r="K13" s="8">
        <f t="shared" si="0"/>
        <v>2939</v>
      </c>
      <c r="L13" s="95" t="s">
        <v>619</v>
      </c>
      <c r="M13" s="97"/>
      <c r="N13" s="97"/>
      <c r="O13" s="97"/>
      <c r="P13" s="97"/>
      <c r="Q13" s="97"/>
      <c r="R13" s="97"/>
    </row>
    <row r="14" spans="1:18">
      <c r="A14" s="5" t="s">
        <v>363</v>
      </c>
      <c r="B14" s="6" t="s">
        <v>75</v>
      </c>
      <c r="C14" s="6" t="s">
        <v>355</v>
      </c>
      <c r="D14" s="6" t="s">
        <v>390</v>
      </c>
      <c r="E14" s="6" t="s">
        <v>136</v>
      </c>
      <c r="F14" s="6" t="s">
        <v>65</v>
      </c>
      <c r="G14" s="51" t="s">
        <v>1099</v>
      </c>
      <c r="H14" s="7">
        <v>0</v>
      </c>
      <c r="I14" s="7">
        <v>0</v>
      </c>
      <c r="J14" s="7">
        <v>1103</v>
      </c>
      <c r="K14" s="8">
        <f t="shared" si="0"/>
        <v>1103</v>
      </c>
      <c r="L14" t="s">
        <v>555</v>
      </c>
      <c r="M14" t="s">
        <v>556</v>
      </c>
    </row>
    <row r="15" spans="1:18">
      <c r="A15" s="5" t="s">
        <v>363</v>
      </c>
      <c r="B15" s="6" t="s">
        <v>75</v>
      </c>
      <c r="C15" s="6" t="s">
        <v>355</v>
      </c>
      <c r="D15" s="6" t="s">
        <v>399</v>
      </c>
      <c r="E15" s="6" t="s">
        <v>392</v>
      </c>
      <c r="F15" s="6" t="s">
        <v>65</v>
      </c>
      <c r="G15" s="51" t="s">
        <v>1100</v>
      </c>
      <c r="H15" s="7">
        <v>0</v>
      </c>
      <c r="I15" s="7">
        <v>0</v>
      </c>
      <c r="J15" s="7">
        <v>2799</v>
      </c>
      <c r="K15" s="8">
        <f t="shared" si="0"/>
        <v>2799</v>
      </c>
      <c r="L15" t="s">
        <v>640</v>
      </c>
    </row>
    <row r="16" spans="1:18">
      <c r="A16" s="5" t="s">
        <v>363</v>
      </c>
      <c r="B16" s="6">
        <v>5694020</v>
      </c>
      <c r="C16" s="6" t="s">
        <v>400</v>
      </c>
      <c r="D16" s="6" t="s">
        <v>399</v>
      </c>
      <c r="E16" s="6" t="s">
        <v>68</v>
      </c>
      <c r="F16" s="6" t="s">
        <v>65</v>
      </c>
      <c r="G16" s="51" t="s">
        <v>1118</v>
      </c>
      <c r="H16" s="7">
        <v>0</v>
      </c>
      <c r="I16" s="7">
        <v>0</v>
      </c>
      <c r="J16" s="7">
        <v>5459</v>
      </c>
      <c r="K16" s="8">
        <f t="shared" si="0"/>
        <v>5459</v>
      </c>
    </row>
    <row r="17" spans="1:12">
      <c r="A17" s="5" t="s">
        <v>363</v>
      </c>
      <c r="B17" s="6">
        <v>3544109</v>
      </c>
      <c r="C17" s="6" t="s">
        <v>401</v>
      </c>
      <c r="D17" s="6" t="s">
        <v>399</v>
      </c>
      <c r="E17" s="6" t="s">
        <v>68</v>
      </c>
      <c r="F17" s="6" t="s">
        <v>65</v>
      </c>
      <c r="G17" s="51" t="s">
        <v>1105</v>
      </c>
      <c r="H17" s="7">
        <v>0</v>
      </c>
      <c r="I17" s="7">
        <v>0</v>
      </c>
      <c r="J17" s="7">
        <v>749</v>
      </c>
      <c r="K17" s="8">
        <f t="shared" si="0"/>
        <v>749</v>
      </c>
    </row>
    <row r="18" spans="1:12">
      <c r="A18" s="5" t="s">
        <v>363</v>
      </c>
      <c r="B18" s="6">
        <v>200101596</v>
      </c>
      <c r="C18" s="6" t="s">
        <v>402</v>
      </c>
      <c r="D18" s="6" t="s">
        <v>399</v>
      </c>
      <c r="E18" s="6" t="s">
        <v>68</v>
      </c>
      <c r="F18" s="6" t="s">
        <v>65</v>
      </c>
      <c r="G18" s="51" t="s">
        <v>639</v>
      </c>
      <c r="H18" s="7">
        <v>0</v>
      </c>
      <c r="I18" s="7">
        <v>0</v>
      </c>
      <c r="J18" s="7">
        <v>1799</v>
      </c>
      <c r="K18" s="8">
        <f t="shared" si="0"/>
        <v>1799</v>
      </c>
    </row>
    <row r="19" spans="1:12">
      <c r="A19" s="5" t="s">
        <v>363</v>
      </c>
      <c r="B19" s="6" t="s">
        <v>403</v>
      </c>
      <c r="C19" s="6" t="s">
        <v>404</v>
      </c>
      <c r="D19" s="6" t="s">
        <v>399</v>
      </c>
      <c r="E19" s="6" t="s">
        <v>338</v>
      </c>
      <c r="F19" s="6" t="s">
        <v>65</v>
      </c>
      <c r="G19" s="51" t="s">
        <v>1102</v>
      </c>
      <c r="H19" s="7">
        <v>0</v>
      </c>
      <c r="I19" s="7">
        <v>0</v>
      </c>
      <c r="J19" s="7">
        <v>7258</v>
      </c>
      <c r="K19" s="8">
        <f t="shared" si="0"/>
        <v>7258</v>
      </c>
      <c r="L19" t="s">
        <v>554</v>
      </c>
    </row>
    <row r="20" spans="1:12">
      <c r="A20" s="5" t="s">
        <v>363</v>
      </c>
      <c r="B20" s="6" t="s">
        <v>75</v>
      </c>
      <c r="C20" s="6" t="s">
        <v>371</v>
      </c>
      <c r="D20" s="6" t="s">
        <v>399</v>
      </c>
      <c r="E20" s="6" t="s">
        <v>68</v>
      </c>
      <c r="F20" s="6" t="s">
        <v>65</v>
      </c>
      <c r="G20" s="51" t="s">
        <v>638</v>
      </c>
      <c r="H20" s="7">
        <v>0</v>
      </c>
      <c r="I20" s="7">
        <v>0</v>
      </c>
      <c r="J20" s="7">
        <v>489</v>
      </c>
      <c r="K20" s="8">
        <f t="shared" si="0"/>
        <v>489</v>
      </c>
      <c r="L20" t="s">
        <v>554</v>
      </c>
    </row>
    <row r="21" spans="1:12">
      <c r="A21" s="5" t="s">
        <v>405</v>
      </c>
      <c r="B21" s="6">
        <v>587</v>
      </c>
      <c r="C21" s="6" t="s">
        <v>446</v>
      </c>
      <c r="D21" s="6" t="s">
        <v>399</v>
      </c>
      <c r="E21" s="6" t="s">
        <v>445</v>
      </c>
      <c r="F21" s="6" t="s">
        <v>65</v>
      </c>
      <c r="G21" s="51" t="s">
        <v>1098</v>
      </c>
      <c r="H21" s="7">
        <v>0</v>
      </c>
      <c r="I21" s="7">
        <v>0</v>
      </c>
      <c r="J21" s="7">
        <v>1000</v>
      </c>
      <c r="K21" s="8">
        <f t="shared" si="0"/>
        <v>1000</v>
      </c>
    </row>
    <row r="22" spans="1:12">
      <c r="A22" s="5" t="s">
        <v>451</v>
      </c>
      <c r="B22" s="6" t="s">
        <v>457</v>
      </c>
      <c r="C22" s="6" t="s">
        <v>78</v>
      </c>
      <c r="D22" s="6" t="s">
        <v>458</v>
      </c>
      <c r="E22" s="6" t="s">
        <v>459</v>
      </c>
      <c r="F22" s="6" t="s">
        <v>88</v>
      </c>
      <c r="G22" s="51" t="s">
        <v>519</v>
      </c>
      <c r="H22" s="7">
        <v>546</v>
      </c>
      <c r="I22" s="7">
        <v>1500</v>
      </c>
      <c r="J22" s="7">
        <v>0</v>
      </c>
      <c r="K22" s="8">
        <f t="shared" si="0"/>
        <v>2046</v>
      </c>
    </row>
    <row r="23" spans="1:12">
      <c r="A23" s="5" t="s">
        <v>451</v>
      </c>
      <c r="B23" s="6">
        <v>1802</v>
      </c>
      <c r="C23" s="6" t="s">
        <v>464</v>
      </c>
      <c r="D23" s="6" t="s">
        <v>389</v>
      </c>
      <c r="E23" s="6" t="s">
        <v>550</v>
      </c>
      <c r="F23" s="6" t="s">
        <v>88</v>
      </c>
      <c r="G23" s="51" t="s">
        <v>551</v>
      </c>
      <c r="H23" s="7">
        <v>6640</v>
      </c>
      <c r="I23" s="7">
        <v>2050</v>
      </c>
      <c r="J23" s="7">
        <v>0</v>
      </c>
      <c r="K23" s="8">
        <f t="shared" si="0"/>
        <v>8690</v>
      </c>
    </row>
    <row r="24" spans="1:12">
      <c r="A24" s="5" t="s">
        <v>451</v>
      </c>
      <c r="B24" s="6">
        <v>1802</v>
      </c>
      <c r="C24" s="6" t="s">
        <v>464</v>
      </c>
      <c r="D24" s="6" t="s">
        <v>458</v>
      </c>
      <c r="E24" s="6" t="s">
        <v>465</v>
      </c>
      <c r="F24" s="6" t="s">
        <v>88</v>
      </c>
      <c r="G24" s="51" t="s">
        <v>520</v>
      </c>
      <c r="H24" s="7">
        <v>0</v>
      </c>
      <c r="I24" s="7">
        <v>1550</v>
      </c>
      <c r="J24" s="7">
        <v>0</v>
      </c>
      <c r="K24" s="8">
        <f t="shared" si="0"/>
        <v>1550</v>
      </c>
    </row>
    <row r="25" spans="1:12">
      <c r="A25" s="5" t="s">
        <v>705</v>
      </c>
      <c r="B25" s="6">
        <v>21</v>
      </c>
      <c r="C25" s="6" t="s">
        <v>178</v>
      </c>
      <c r="D25" s="6" t="s">
        <v>389</v>
      </c>
      <c r="E25" s="6" t="s">
        <v>465</v>
      </c>
      <c r="F25" s="6" t="s">
        <v>88</v>
      </c>
      <c r="G25" s="51" t="s">
        <v>748</v>
      </c>
      <c r="H25" s="7">
        <v>1250</v>
      </c>
      <c r="I25" s="7">
        <v>1200</v>
      </c>
      <c r="J25" s="7">
        <v>0</v>
      </c>
      <c r="K25" s="8">
        <f t="shared" si="0"/>
        <v>2450</v>
      </c>
    </row>
    <row r="26" spans="1:12">
      <c r="A26" s="5" t="s">
        <v>705</v>
      </c>
      <c r="B26" s="6">
        <v>21</v>
      </c>
      <c r="C26" s="6" t="s">
        <v>178</v>
      </c>
      <c r="D26" s="6" t="s">
        <v>458</v>
      </c>
      <c r="E26" s="6" t="s">
        <v>465</v>
      </c>
      <c r="F26" s="6" t="s">
        <v>88</v>
      </c>
      <c r="G26" s="51" t="s">
        <v>749</v>
      </c>
      <c r="H26" s="7">
        <v>0</v>
      </c>
      <c r="I26" s="7">
        <v>1200</v>
      </c>
      <c r="J26" s="7">
        <v>0</v>
      </c>
      <c r="K26" s="8">
        <f t="shared" si="0"/>
        <v>1200</v>
      </c>
    </row>
    <row r="27" spans="1:12">
      <c r="A27" s="5" t="s">
        <v>705</v>
      </c>
      <c r="B27" s="6">
        <v>976</v>
      </c>
      <c r="C27" s="6" t="s">
        <v>72</v>
      </c>
      <c r="D27" s="6" t="s">
        <v>716</v>
      </c>
      <c r="E27" s="6" t="s">
        <v>241</v>
      </c>
      <c r="F27" s="6" t="s">
        <v>88</v>
      </c>
      <c r="G27" s="6" t="s">
        <v>75</v>
      </c>
      <c r="H27" s="7">
        <v>600</v>
      </c>
      <c r="I27" s="7">
        <v>0</v>
      </c>
      <c r="J27" s="7">
        <v>0</v>
      </c>
      <c r="K27" s="8">
        <f t="shared" si="0"/>
        <v>600</v>
      </c>
    </row>
    <row r="28" spans="1:12">
      <c r="A28" s="5" t="s">
        <v>780</v>
      </c>
      <c r="B28" s="6" t="s">
        <v>75</v>
      </c>
      <c r="C28" s="6" t="s">
        <v>355</v>
      </c>
      <c r="D28" s="6" t="s">
        <v>63</v>
      </c>
      <c r="E28" s="6" t="s">
        <v>68</v>
      </c>
      <c r="F28" s="6" t="s">
        <v>65</v>
      </c>
      <c r="G28" s="51" t="s">
        <v>1107</v>
      </c>
      <c r="H28" s="7">
        <v>0</v>
      </c>
      <c r="I28" s="7">
        <v>0</v>
      </c>
      <c r="J28" s="7">
        <v>1119</v>
      </c>
      <c r="K28" s="8">
        <f t="shared" si="0"/>
        <v>1119</v>
      </c>
    </row>
    <row r="29" spans="1:12">
      <c r="A29" s="5" t="s">
        <v>820</v>
      </c>
      <c r="B29" s="6">
        <v>3000003845</v>
      </c>
      <c r="C29" s="6" t="s">
        <v>836</v>
      </c>
      <c r="D29" s="6" t="s">
        <v>383</v>
      </c>
      <c r="E29" s="6" t="s">
        <v>837</v>
      </c>
      <c r="F29" s="6" t="s">
        <v>65</v>
      </c>
      <c r="G29" s="50" t="s">
        <v>1152</v>
      </c>
      <c r="H29" s="7">
        <v>0</v>
      </c>
      <c r="I29" s="7">
        <v>0</v>
      </c>
      <c r="J29" s="7">
        <v>21200</v>
      </c>
      <c r="K29" s="8">
        <f t="shared" si="0"/>
        <v>21200</v>
      </c>
    </row>
    <row r="30" spans="1:12">
      <c r="A30" s="5" t="s">
        <v>875</v>
      </c>
      <c r="B30" s="6">
        <v>44674</v>
      </c>
      <c r="C30" s="6" t="s">
        <v>895</v>
      </c>
      <c r="D30" s="6" t="s">
        <v>63</v>
      </c>
      <c r="E30" s="6" t="s">
        <v>896</v>
      </c>
      <c r="F30" s="6" t="s">
        <v>65</v>
      </c>
      <c r="G30" s="51" t="s">
        <v>1106</v>
      </c>
      <c r="H30" s="7">
        <v>0</v>
      </c>
      <c r="I30" s="7">
        <v>0</v>
      </c>
      <c r="J30" s="7">
        <v>4950</v>
      </c>
      <c r="K30" s="8">
        <f t="shared" si="0"/>
        <v>4950</v>
      </c>
    </row>
    <row r="31" spans="1:12">
      <c r="A31" s="5" t="s">
        <v>942</v>
      </c>
      <c r="B31" s="6">
        <v>3245943</v>
      </c>
      <c r="C31" s="6" t="s">
        <v>371</v>
      </c>
      <c r="D31" s="6" t="s">
        <v>982</v>
      </c>
      <c r="E31" s="6" t="s">
        <v>983</v>
      </c>
      <c r="F31" s="6" t="s">
        <v>65</v>
      </c>
      <c r="G31" s="50" t="s">
        <v>1117</v>
      </c>
      <c r="H31" s="7">
        <v>0</v>
      </c>
      <c r="I31" s="7">
        <v>0</v>
      </c>
      <c r="J31" s="7">
        <v>1318</v>
      </c>
      <c r="K31" s="8">
        <f t="shared" si="0"/>
        <v>1318</v>
      </c>
    </row>
    <row r="32" spans="1:12">
      <c r="A32" s="5" t="s">
        <v>990</v>
      </c>
      <c r="B32" s="6">
        <v>1815</v>
      </c>
      <c r="C32" s="6" t="s">
        <v>501</v>
      </c>
      <c r="D32" s="6" t="s">
        <v>63</v>
      </c>
      <c r="E32" s="6" t="s">
        <v>908</v>
      </c>
      <c r="F32" s="6" t="s">
        <v>65</v>
      </c>
      <c r="G32" s="51" t="s">
        <v>1149</v>
      </c>
      <c r="H32" s="7">
        <v>0</v>
      </c>
      <c r="I32" s="7">
        <v>0</v>
      </c>
      <c r="J32" s="7">
        <v>6990</v>
      </c>
      <c r="K32" s="8">
        <f t="shared" si="0"/>
        <v>6990</v>
      </c>
    </row>
    <row r="33" spans="1:11">
      <c r="A33" s="9" t="s">
        <v>990</v>
      </c>
      <c r="B33" s="10" t="s">
        <v>1011</v>
      </c>
      <c r="C33" s="10" t="s">
        <v>1012</v>
      </c>
      <c r="D33" s="10" t="s">
        <v>63</v>
      </c>
      <c r="E33" s="10" t="s">
        <v>986</v>
      </c>
      <c r="F33" s="10" t="s">
        <v>65</v>
      </c>
      <c r="G33" s="58" t="s">
        <v>1172</v>
      </c>
      <c r="H33" s="7">
        <v>0</v>
      </c>
      <c r="I33" s="7">
        <v>0</v>
      </c>
      <c r="J33" s="7">
        <v>2969</v>
      </c>
      <c r="K33" s="8">
        <f t="shared" si="0"/>
        <v>2969</v>
      </c>
    </row>
    <row r="34" spans="1:11">
      <c r="A34" s="9" t="s">
        <v>990</v>
      </c>
      <c r="B34" s="10">
        <v>242017</v>
      </c>
      <c r="C34" s="10" t="s">
        <v>1013</v>
      </c>
      <c r="D34" s="10" t="s">
        <v>63</v>
      </c>
      <c r="E34" s="10" t="s">
        <v>908</v>
      </c>
      <c r="F34" s="10" t="s">
        <v>65</v>
      </c>
      <c r="G34" s="58" t="s">
        <v>1134</v>
      </c>
      <c r="H34" s="7">
        <v>0</v>
      </c>
      <c r="I34" s="7">
        <v>0</v>
      </c>
      <c r="J34" s="7">
        <v>6720</v>
      </c>
      <c r="K34" s="8">
        <f t="shared" si="0"/>
        <v>6720</v>
      </c>
    </row>
    <row r="35" spans="1:11">
      <c r="A35" s="9" t="s">
        <v>990</v>
      </c>
      <c r="B35" s="10">
        <v>69175</v>
      </c>
      <c r="C35" s="10" t="s">
        <v>1014</v>
      </c>
      <c r="D35" s="10" t="s">
        <v>63</v>
      </c>
      <c r="E35" s="10" t="s">
        <v>908</v>
      </c>
      <c r="F35" s="10" t="s">
        <v>65</v>
      </c>
      <c r="G35" s="58" t="s">
        <v>1158</v>
      </c>
      <c r="H35" s="7">
        <v>0</v>
      </c>
      <c r="I35" s="7">
        <v>0</v>
      </c>
      <c r="J35" s="7">
        <v>8719</v>
      </c>
      <c r="K35" s="8">
        <f t="shared" si="0"/>
        <v>8719</v>
      </c>
    </row>
    <row r="36" spans="1:11">
      <c r="A36" s="9" t="s">
        <v>990</v>
      </c>
      <c r="B36" s="10">
        <v>73394</v>
      </c>
      <c r="C36" s="10" t="s">
        <v>1015</v>
      </c>
      <c r="D36" s="10" t="s">
        <v>63</v>
      </c>
      <c r="E36" s="10" t="s">
        <v>986</v>
      </c>
      <c r="F36" s="10" t="s">
        <v>65</v>
      </c>
      <c r="G36" s="58" t="s">
        <v>1160</v>
      </c>
      <c r="H36" s="7">
        <v>0</v>
      </c>
      <c r="I36" s="7">
        <v>0</v>
      </c>
      <c r="J36" s="7">
        <v>3799</v>
      </c>
      <c r="K36" s="8">
        <f t="shared" si="0"/>
        <v>3799</v>
      </c>
    </row>
    <row r="37" spans="1:11">
      <c r="A37" s="9" t="s">
        <v>990</v>
      </c>
      <c r="B37" s="10" t="s">
        <v>1016</v>
      </c>
      <c r="C37" s="10" t="s">
        <v>1017</v>
      </c>
      <c r="D37" s="10" t="s">
        <v>63</v>
      </c>
      <c r="E37" s="10" t="s">
        <v>986</v>
      </c>
      <c r="F37" s="10" t="s">
        <v>65</v>
      </c>
      <c r="G37" s="58" t="s">
        <v>1166</v>
      </c>
      <c r="H37" s="7">
        <v>0</v>
      </c>
      <c r="I37" s="7">
        <v>0</v>
      </c>
      <c r="J37" s="7">
        <v>1899</v>
      </c>
      <c r="K37" s="8">
        <f t="shared" si="0"/>
        <v>1899</v>
      </c>
    </row>
    <row r="38" spans="1:11">
      <c r="A38" s="9" t="s">
        <v>990</v>
      </c>
      <c r="B38" s="10">
        <v>1049</v>
      </c>
      <c r="C38" s="10" t="s">
        <v>1018</v>
      </c>
      <c r="D38" s="10" t="s">
        <v>63</v>
      </c>
      <c r="E38" s="10" t="s">
        <v>986</v>
      </c>
      <c r="F38" s="10" t="s">
        <v>65</v>
      </c>
      <c r="G38" s="58" t="s">
        <v>1137</v>
      </c>
      <c r="H38" s="7">
        <v>0</v>
      </c>
      <c r="I38" s="7">
        <v>0</v>
      </c>
      <c r="J38" s="7">
        <v>2795</v>
      </c>
      <c r="K38" s="8">
        <f t="shared" si="0"/>
        <v>2795</v>
      </c>
    </row>
    <row r="39" spans="1:11">
      <c r="A39" s="9" t="s">
        <v>990</v>
      </c>
      <c r="B39" s="10">
        <v>200680161</v>
      </c>
      <c r="C39" s="10" t="s">
        <v>1019</v>
      </c>
      <c r="D39" s="10" t="s">
        <v>383</v>
      </c>
      <c r="E39" s="10" t="s">
        <v>850</v>
      </c>
      <c r="F39" s="10" t="s">
        <v>65</v>
      </c>
      <c r="G39" s="58" t="s">
        <v>1159</v>
      </c>
      <c r="H39" s="7">
        <v>0</v>
      </c>
      <c r="I39" s="7">
        <v>0</v>
      </c>
      <c r="J39" s="7">
        <v>1650</v>
      </c>
      <c r="K39" s="8">
        <f t="shared" si="0"/>
        <v>1650</v>
      </c>
    </row>
    <row r="40" spans="1:11">
      <c r="A40" s="9" t="s">
        <v>1024</v>
      </c>
      <c r="B40" s="10">
        <v>242235</v>
      </c>
      <c r="C40" s="10" t="s">
        <v>1013</v>
      </c>
      <c r="D40" s="10" t="s">
        <v>63</v>
      </c>
      <c r="E40" s="10" t="s">
        <v>986</v>
      </c>
      <c r="F40" s="10" t="s">
        <v>65</v>
      </c>
      <c r="G40" s="58" t="s">
        <v>1133</v>
      </c>
      <c r="H40" s="7">
        <v>0</v>
      </c>
      <c r="I40" s="7">
        <v>0</v>
      </c>
      <c r="J40" s="7">
        <v>2450</v>
      </c>
      <c r="K40" s="8">
        <f t="shared" si="0"/>
        <v>2450</v>
      </c>
    </row>
    <row r="41" spans="1:11" ht="15.75" thickBot="1">
      <c r="A41" s="11"/>
      <c r="B41" s="12"/>
      <c r="C41" s="12"/>
      <c r="D41" s="12"/>
      <c r="E41" s="12"/>
      <c r="F41" s="12"/>
      <c r="G41" s="13" t="s">
        <v>11</v>
      </c>
      <c r="H41" s="14">
        <f>SUM(E55:E60)</f>
        <v>600</v>
      </c>
      <c r="I41" s="14">
        <v>0</v>
      </c>
      <c r="J41" s="14">
        <v>0</v>
      </c>
      <c r="K41" s="8">
        <f t="shared" si="0"/>
        <v>600</v>
      </c>
    </row>
    <row r="42" spans="1:11" ht="16.5" thickBot="1">
      <c r="A42" s="16"/>
      <c r="B42" s="16"/>
      <c r="C42" s="16"/>
      <c r="D42" s="16"/>
      <c r="E42" s="16"/>
      <c r="F42" s="16"/>
      <c r="G42" s="17" t="s">
        <v>12</v>
      </c>
      <c r="H42" s="18">
        <f>SUM(H4:H41)</f>
        <v>12292</v>
      </c>
      <c r="I42" s="19">
        <f>SUM(I4:I41)</f>
        <v>8500</v>
      </c>
      <c r="J42" s="19">
        <f>SUM(J4:J41)</f>
        <v>161381</v>
      </c>
      <c r="K42" s="20">
        <f>SUM(K4:K41)</f>
        <v>182173</v>
      </c>
    </row>
    <row r="43" spans="1:11">
      <c r="A43" s="21"/>
      <c r="B43" s="21"/>
      <c r="C43" s="21"/>
      <c r="D43" s="21"/>
      <c r="E43" s="21"/>
      <c r="F43" s="21"/>
      <c r="G43" s="21"/>
    </row>
    <row r="44" spans="1:11">
      <c r="A44" s="21"/>
      <c r="B44" s="21"/>
      <c r="C44" s="21"/>
      <c r="D44" s="21"/>
      <c r="E44" s="21"/>
      <c r="F44" s="21"/>
      <c r="G44" s="21"/>
    </row>
    <row r="45" spans="1:11">
      <c r="A45" s="21"/>
      <c r="B45" s="21"/>
      <c r="C45" s="21"/>
      <c r="D45" s="21"/>
      <c r="E45" s="21"/>
      <c r="F45" s="21"/>
      <c r="G45" s="21"/>
    </row>
    <row r="46" spans="1:11">
      <c r="A46" s="21"/>
      <c r="B46" s="21"/>
      <c r="C46" s="21"/>
      <c r="D46" s="21"/>
      <c r="E46" s="21"/>
      <c r="F46" s="21"/>
      <c r="G46" s="21"/>
    </row>
    <row r="47" spans="1:11">
      <c r="A47" s="21"/>
      <c r="B47" s="21"/>
      <c r="C47" s="21"/>
      <c r="D47" s="21"/>
      <c r="E47" s="21"/>
      <c r="F47" s="21"/>
      <c r="G47" s="21"/>
    </row>
    <row r="48" spans="1:11">
      <c r="A48" s="21"/>
      <c r="B48" s="21"/>
      <c r="C48" s="21"/>
      <c r="D48" s="21"/>
      <c r="E48" s="21"/>
      <c r="F48" s="21"/>
      <c r="G48" s="21"/>
    </row>
    <row r="49" spans="1:7">
      <c r="A49" s="21"/>
      <c r="B49" s="21"/>
      <c r="C49" s="21"/>
      <c r="D49" s="21"/>
      <c r="E49" s="21"/>
      <c r="F49" s="21"/>
      <c r="G49" s="21"/>
    </row>
    <row r="50" spans="1:7">
      <c r="A50" s="21"/>
      <c r="B50" s="21"/>
      <c r="C50" s="21"/>
      <c r="D50" s="21"/>
      <c r="E50" s="21"/>
      <c r="F50" s="21"/>
      <c r="G50" s="21"/>
    </row>
    <row r="51" spans="1:7" ht="15.75" thickBot="1">
      <c r="A51" s="21"/>
      <c r="B51" s="21"/>
      <c r="C51" s="21"/>
      <c r="D51" s="21"/>
      <c r="E51" s="21"/>
      <c r="F51" s="21"/>
      <c r="G51" s="21"/>
    </row>
    <row r="52" spans="1:7" ht="19.5" thickBot="1">
      <c r="A52" s="21"/>
      <c r="B52" s="92" t="s">
        <v>13</v>
      </c>
      <c r="C52" s="93"/>
      <c r="D52" s="93"/>
      <c r="E52" s="94"/>
      <c r="F52" s="21"/>
      <c r="G52" s="21"/>
    </row>
    <row r="53" spans="1:7" ht="16.5" thickBot="1">
      <c r="A53" s="21"/>
      <c r="B53" s="22"/>
      <c r="C53" s="23"/>
      <c r="D53" s="23"/>
      <c r="E53" s="24"/>
      <c r="F53" s="21"/>
      <c r="G53" s="21"/>
    </row>
    <row r="54" spans="1:7" ht="16.5" thickBot="1">
      <c r="A54" s="21"/>
      <c r="B54" s="25" t="s">
        <v>0</v>
      </c>
      <c r="C54" s="26" t="s">
        <v>14</v>
      </c>
      <c r="D54" s="26" t="s">
        <v>15</v>
      </c>
      <c r="E54" s="27" t="s">
        <v>16</v>
      </c>
      <c r="F54" s="21"/>
      <c r="G54" s="21"/>
    </row>
    <row r="55" spans="1:7">
      <c r="A55" s="21"/>
      <c r="B55" s="32" t="s">
        <v>750</v>
      </c>
      <c r="C55" s="33" t="s">
        <v>75</v>
      </c>
      <c r="D55" s="33" t="s">
        <v>765</v>
      </c>
      <c r="E55" s="28">
        <v>600</v>
      </c>
      <c r="F55" s="21"/>
      <c r="G55" s="21"/>
    </row>
    <row r="56" spans="1:7">
      <c r="A56" s="21"/>
      <c r="B56" s="34"/>
      <c r="C56" s="35"/>
      <c r="D56" s="35"/>
      <c r="E56" s="29"/>
      <c r="F56" s="21"/>
      <c r="G56" s="21"/>
    </row>
    <row r="57" spans="1:7">
      <c r="A57" s="21"/>
      <c r="B57" s="34"/>
      <c r="C57" s="35"/>
      <c r="D57" s="35"/>
      <c r="E57" s="29"/>
      <c r="F57" s="21"/>
      <c r="G57" s="21"/>
    </row>
    <row r="58" spans="1:7">
      <c r="A58" s="21"/>
      <c r="B58" s="34"/>
      <c r="C58" s="35"/>
      <c r="D58" s="35"/>
      <c r="E58" s="29"/>
      <c r="F58" s="21"/>
      <c r="G58" s="21"/>
    </row>
    <row r="59" spans="1:7" ht="15.75" thickBot="1">
      <c r="A59" s="21"/>
      <c r="B59" s="36"/>
      <c r="C59" s="37"/>
      <c r="D59" s="37"/>
      <c r="E59" s="30"/>
      <c r="F59" s="21"/>
      <c r="G59" s="21"/>
    </row>
    <row r="60" spans="1:7">
      <c r="A60" s="21"/>
      <c r="B60" s="38"/>
      <c r="C60" s="38"/>
      <c r="D60" s="38"/>
      <c r="E60" s="31"/>
      <c r="F60" s="21"/>
      <c r="G60" s="21"/>
    </row>
    <row r="61" spans="1:7">
      <c r="A61" s="21"/>
      <c r="B61" s="38"/>
      <c r="C61" s="38"/>
      <c r="D61" s="38"/>
      <c r="E61" s="31"/>
      <c r="F61" s="21"/>
      <c r="G61" s="21"/>
    </row>
    <row r="62" spans="1:7">
      <c r="A62" s="21"/>
      <c r="B62" s="38"/>
      <c r="C62" s="38"/>
      <c r="D62" s="38"/>
      <c r="E62" s="31"/>
      <c r="F62" s="21"/>
      <c r="G62" s="21"/>
    </row>
    <row r="63" spans="1:7">
      <c r="A63" s="21"/>
      <c r="B63" s="38"/>
      <c r="C63" s="38"/>
      <c r="D63" s="38"/>
      <c r="E63" s="31"/>
      <c r="F63" s="21"/>
      <c r="G63" s="21"/>
    </row>
    <row r="64" spans="1:7">
      <c r="A64" s="21"/>
      <c r="B64" s="21"/>
      <c r="C64" s="21"/>
      <c r="D64" s="21"/>
      <c r="E64" s="31"/>
      <c r="F64" s="21"/>
      <c r="G64" s="21"/>
    </row>
    <row r="65" spans="1:7">
      <c r="A65" s="21"/>
      <c r="B65" s="21"/>
      <c r="C65" s="21"/>
      <c r="D65" s="21"/>
      <c r="E65" s="31"/>
      <c r="F65" s="21"/>
      <c r="G65" s="21"/>
    </row>
    <row r="66" spans="1:7">
      <c r="A66" s="21"/>
      <c r="B66" s="21"/>
      <c r="C66" s="21"/>
      <c r="D66" s="21"/>
      <c r="E66" s="31"/>
      <c r="F66" s="21"/>
      <c r="G66" s="21"/>
    </row>
    <row r="67" spans="1:7">
      <c r="A67" s="21"/>
      <c r="B67" s="21"/>
      <c r="C67" s="21"/>
      <c r="D67" s="21"/>
      <c r="E67" s="31"/>
      <c r="F67" s="21"/>
      <c r="G67" s="21"/>
    </row>
    <row r="68" spans="1:7">
      <c r="A68" s="21"/>
      <c r="B68" s="21"/>
      <c r="C68" s="21"/>
      <c r="D68" s="21"/>
      <c r="E68" s="31"/>
      <c r="F68" s="21"/>
      <c r="G68" s="21"/>
    </row>
    <row r="69" spans="1:7">
      <c r="A69" s="21"/>
      <c r="B69" s="21"/>
      <c r="C69" s="21"/>
      <c r="D69" s="21"/>
      <c r="E69" s="31"/>
      <c r="F69" s="21"/>
      <c r="G69" s="21"/>
    </row>
    <row r="70" spans="1:7">
      <c r="A70" s="21"/>
      <c r="B70" s="21"/>
      <c r="C70" s="21"/>
      <c r="D70" s="21"/>
      <c r="E70" s="31"/>
      <c r="F70" s="21"/>
      <c r="G70" s="21"/>
    </row>
    <row r="71" spans="1:7">
      <c r="A71" s="21"/>
      <c r="B71" s="21"/>
      <c r="C71" s="21"/>
      <c r="D71" s="21"/>
      <c r="E71" s="31"/>
      <c r="F71" s="21"/>
      <c r="G71" s="21"/>
    </row>
    <row r="72" spans="1:7">
      <c r="A72" s="21"/>
      <c r="B72" s="21"/>
      <c r="C72" s="21"/>
      <c r="D72" s="21"/>
      <c r="E72" s="31"/>
      <c r="F72" s="21"/>
      <c r="G72" s="21"/>
    </row>
    <row r="73" spans="1:7">
      <c r="A73" s="21"/>
      <c r="B73" s="21"/>
      <c r="C73" s="21"/>
      <c r="D73" s="21"/>
      <c r="E73" s="31"/>
      <c r="F73" s="21"/>
      <c r="G73" s="21"/>
    </row>
    <row r="74" spans="1:7">
      <c r="A74" s="21"/>
      <c r="B74" s="21"/>
      <c r="C74" s="21"/>
      <c r="D74" s="21"/>
      <c r="E74" s="31"/>
      <c r="F74" s="21"/>
      <c r="G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</sheetData>
  <mergeCells count="4">
    <mergeCell ref="A1:K1"/>
    <mergeCell ref="B52:E52"/>
    <mergeCell ref="L12:R12"/>
    <mergeCell ref="L13:R1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68"/>
  <sheetViews>
    <sheetView topLeftCell="B21" workbookViewId="0">
      <selection activeCell="K34" sqref="K3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31.425781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55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>
      <c r="A3" s="75" t="s">
        <v>0</v>
      </c>
      <c r="B3" s="75" t="s">
        <v>1</v>
      </c>
      <c r="C3" s="75" t="s">
        <v>2</v>
      </c>
      <c r="D3" s="75" t="s">
        <v>3</v>
      </c>
      <c r="E3" s="75" t="s">
        <v>4</v>
      </c>
      <c r="F3" s="75" t="s">
        <v>5</v>
      </c>
      <c r="G3" s="75" t="s">
        <v>6</v>
      </c>
      <c r="H3" s="75" t="s">
        <v>7</v>
      </c>
      <c r="I3" s="75" t="s">
        <v>8</v>
      </c>
      <c r="J3" s="75" t="s">
        <v>9</v>
      </c>
      <c r="K3" s="75" t="s">
        <v>10</v>
      </c>
    </row>
    <row r="4" spans="1:11" s="88" customFormat="1">
      <c r="A4" s="76" t="s">
        <v>142</v>
      </c>
      <c r="B4" s="76">
        <v>199</v>
      </c>
      <c r="C4" s="76" t="s">
        <v>82</v>
      </c>
      <c r="D4" s="76" t="s">
        <v>612</v>
      </c>
      <c r="E4" s="76" t="s">
        <v>318</v>
      </c>
      <c r="F4" s="76" t="s">
        <v>484</v>
      </c>
      <c r="G4" s="76" t="s">
        <v>75</v>
      </c>
      <c r="H4" s="76">
        <v>1038</v>
      </c>
      <c r="I4" s="80">
        <v>0</v>
      </c>
      <c r="J4" s="80">
        <v>0</v>
      </c>
      <c r="K4" s="76">
        <f>SUM(H4:J4)</f>
        <v>1038</v>
      </c>
    </row>
    <row r="5" spans="1:11">
      <c r="A5" s="5" t="s">
        <v>627</v>
      </c>
      <c r="B5" s="6">
        <v>1089</v>
      </c>
      <c r="C5" s="6" t="s">
        <v>176</v>
      </c>
      <c r="D5" s="6" t="s">
        <v>650</v>
      </c>
      <c r="E5" s="6" t="s">
        <v>651</v>
      </c>
      <c r="F5" s="6" t="s">
        <v>484</v>
      </c>
      <c r="G5" s="51" t="s">
        <v>673</v>
      </c>
      <c r="H5" s="7">
        <v>3493</v>
      </c>
      <c r="I5" s="7">
        <v>1500</v>
      </c>
      <c r="J5" s="7">
        <v>0</v>
      </c>
      <c r="K5" s="76">
        <f t="shared" ref="K5:K28" si="0">SUM(H5:J5)</f>
        <v>4993</v>
      </c>
    </row>
    <row r="6" spans="1:11">
      <c r="A6" s="5" t="s">
        <v>627</v>
      </c>
      <c r="B6" s="6">
        <v>4502</v>
      </c>
      <c r="C6" s="6" t="s">
        <v>81</v>
      </c>
      <c r="D6" s="6" t="s">
        <v>650</v>
      </c>
      <c r="E6" s="6" t="s">
        <v>254</v>
      </c>
      <c r="F6" s="6" t="s">
        <v>484</v>
      </c>
      <c r="G6" s="51" t="s">
        <v>674</v>
      </c>
      <c r="H6" s="7">
        <v>330</v>
      </c>
      <c r="I6" s="7">
        <v>1500</v>
      </c>
      <c r="J6" s="7">
        <v>0</v>
      </c>
      <c r="K6" s="76">
        <f t="shared" si="0"/>
        <v>1830</v>
      </c>
    </row>
    <row r="7" spans="1:11">
      <c r="A7" s="5" t="s">
        <v>627</v>
      </c>
      <c r="B7" s="6">
        <v>276</v>
      </c>
      <c r="C7" s="6" t="s">
        <v>82</v>
      </c>
      <c r="D7" s="6" t="s">
        <v>652</v>
      </c>
      <c r="E7" s="6" t="s">
        <v>740</v>
      </c>
      <c r="F7" s="6" t="s">
        <v>484</v>
      </c>
      <c r="G7" s="51" t="s">
        <v>848</v>
      </c>
      <c r="H7" s="7">
        <v>900</v>
      </c>
      <c r="I7" s="7">
        <v>4500</v>
      </c>
      <c r="J7" s="7">
        <v>0</v>
      </c>
      <c r="K7" s="76">
        <f t="shared" si="0"/>
        <v>5400</v>
      </c>
    </row>
    <row r="8" spans="1:11">
      <c r="A8" s="5" t="s">
        <v>627</v>
      </c>
      <c r="B8" s="6">
        <v>1105</v>
      </c>
      <c r="C8" s="6" t="s">
        <v>94</v>
      </c>
      <c r="D8" s="6" t="s">
        <v>612</v>
      </c>
      <c r="E8" s="6" t="s">
        <v>655</v>
      </c>
      <c r="F8" s="6" t="s">
        <v>484</v>
      </c>
      <c r="G8" s="51" t="s">
        <v>849</v>
      </c>
      <c r="H8" s="7">
        <v>9420</v>
      </c>
      <c r="I8" s="7">
        <v>7500</v>
      </c>
      <c r="J8" s="7">
        <v>0</v>
      </c>
      <c r="K8" s="76">
        <f t="shared" si="0"/>
        <v>16920</v>
      </c>
    </row>
    <row r="9" spans="1:11">
      <c r="A9" s="5" t="s">
        <v>662</v>
      </c>
      <c r="B9" s="6">
        <v>975</v>
      </c>
      <c r="C9" s="6" t="s">
        <v>72</v>
      </c>
      <c r="D9" s="6" t="s">
        <v>612</v>
      </c>
      <c r="E9" s="6" t="s">
        <v>696</v>
      </c>
      <c r="F9" s="6" t="s">
        <v>484</v>
      </c>
      <c r="G9" s="51" t="s">
        <v>75</v>
      </c>
      <c r="H9" s="7">
        <v>2400</v>
      </c>
      <c r="I9" s="7">
        <v>0</v>
      </c>
      <c r="J9" s="7">
        <v>0</v>
      </c>
      <c r="K9" s="76">
        <f t="shared" si="0"/>
        <v>2400</v>
      </c>
    </row>
    <row r="10" spans="1:11">
      <c r="A10" s="5" t="s">
        <v>662</v>
      </c>
      <c r="B10" s="6">
        <v>281</v>
      </c>
      <c r="C10" s="6" t="s">
        <v>82</v>
      </c>
      <c r="D10" s="6" t="s">
        <v>698</v>
      </c>
      <c r="E10" s="6" t="s">
        <v>697</v>
      </c>
      <c r="F10" s="6" t="s">
        <v>149</v>
      </c>
      <c r="G10" s="51" t="s">
        <v>937</v>
      </c>
      <c r="H10" s="7">
        <v>3361</v>
      </c>
      <c r="I10" s="7">
        <v>2100</v>
      </c>
      <c r="J10" s="7">
        <v>0</v>
      </c>
      <c r="K10" s="76">
        <f t="shared" si="0"/>
        <v>5461</v>
      </c>
    </row>
    <row r="11" spans="1:11">
      <c r="A11" s="5" t="s">
        <v>780</v>
      </c>
      <c r="B11" s="6" t="s">
        <v>786</v>
      </c>
      <c r="C11" s="6" t="s">
        <v>793</v>
      </c>
      <c r="D11" s="6" t="s">
        <v>698</v>
      </c>
      <c r="E11" s="6" t="s">
        <v>819</v>
      </c>
      <c r="F11" s="6" t="s">
        <v>65</v>
      </c>
      <c r="G11" s="51" t="s">
        <v>858</v>
      </c>
      <c r="H11" s="7">
        <v>0</v>
      </c>
      <c r="I11" s="7">
        <v>0</v>
      </c>
      <c r="J11" s="7">
        <v>4650</v>
      </c>
      <c r="K11" s="76">
        <f t="shared" si="0"/>
        <v>4650</v>
      </c>
    </row>
    <row r="12" spans="1:11">
      <c r="A12" s="5" t="s">
        <v>809</v>
      </c>
      <c r="B12" s="6">
        <v>299</v>
      </c>
      <c r="C12" s="6" t="s">
        <v>82</v>
      </c>
      <c r="D12" s="6" t="s">
        <v>124</v>
      </c>
      <c r="E12" s="6" t="s">
        <v>810</v>
      </c>
      <c r="F12" s="6" t="s">
        <v>111</v>
      </c>
      <c r="G12" s="50" t="s">
        <v>929</v>
      </c>
      <c r="H12" s="7">
        <v>2755</v>
      </c>
      <c r="I12" s="7">
        <v>6850</v>
      </c>
      <c r="J12" s="7">
        <v>0</v>
      </c>
      <c r="K12" s="76">
        <f t="shared" si="0"/>
        <v>9605</v>
      </c>
    </row>
    <row r="13" spans="1:11">
      <c r="A13" s="5" t="s">
        <v>809</v>
      </c>
      <c r="B13" s="6">
        <v>995</v>
      </c>
      <c r="C13" s="6" t="s">
        <v>72</v>
      </c>
      <c r="D13" s="6" t="s">
        <v>124</v>
      </c>
      <c r="E13" s="6" t="s">
        <v>318</v>
      </c>
      <c r="F13" s="6" t="s">
        <v>811</v>
      </c>
      <c r="G13" s="6" t="s">
        <v>75</v>
      </c>
      <c r="H13" s="7">
        <v>1605</v>
      </c>
      <c r="I13" s="7">
        <v>0</v>
      </c>
      <c r="J13" s="7">
        <v>0</v>
      </c>
      <c r="K13" s="76">
        <f t="shared" si="0"/>
        <v>1605</v>
      </c>
    </row>
    <row r="14" spans="1:11">
      <c r="A14" s="5" t="s">
        <v>809</v>
      </c>
      <c r="B14" s="6" t="s">
        <v>815</v>
      </c>
      <c r="C14" s="6" t="s">
        <v>407</v>
      </c>
      <c r="D14" s="6" t="s">
        <v>816</v>
      </c>
      <c r="E14" s="6" t="s">
        <v>817</v>
      </c>
      <c r="F14" s="6" t="s">
        <v>111</v>
      </c>
      <c r="G14" s="50" t="s">
        <v>922</v>
      </c>
      <c r="H14" s="7">
        <v>9130</v>
      </c>
      <c r="I14" s="7">
        <v>8400</v>
      </c>
      <c r="J14" s="7">
        <v>0</v>
      </c>
      <c r="K14" s="76">
        <f t="shared" si="0"/>
        <v>17530</v>
      </c>
    </row>
    <row r="15" spans="1:11">
      <c r="A15" s="5" t="s">
        <v>809</v>
      </c>
      <c r="B15" s="6" t="s">
        <v>815</v>
      </c>
      <c r="C15" s="6" t="s">
        <v>407</v>
      </c>
      <c r="D15" s="6" t="s">
        <v>816</v>
      </c>
      <c r="E15" s="6" t="s">
        <v>927</v>
      </c>
      <c r="F15" s="6" t="s">
        <v>88</v>
      </c>
      <c r="G15" s="50" t="s">
        <v>928</v>
      </c>
      <c r="H15" s="7">
        <v>0</v>
      </c>
      <c r="I15" s="7">
        <v>4050</v>
      </c>
      <c r="J15" s="7">
        <v>0</v>
      </c>
      <c r="K15" s="76">
        <f t="shared" si="0"/>
        <v>4050</v>
      </c>
    </row>
    <row r="16" spans="1:11">
      <c r="A16" s="5" t="s">
        <v>809</v>
      </c>
      <c r="B16" s="6">
        <v>305</v>
      </c>
      <c r="C16" s="6" t="s">
        <v>82</v>
      </c>
      <c r="D16" s="6" t="s">
        <v>650</v>
      </c>
      <c r="E16" s="6" t="s">
        <v>826</v>
      </c>
      <c r="F16" s="6" t="s">
        <v>827</v>
      </c>
      <c r="G16" s="51" t="s">
        <v>857</v>
      </c>
      <c r="H16" s="7">
        <v>2005</v>
      </c>
      <c r="I16" s="7">
        <v>1600</v>
      </c>
      <c r="J16" s="7">
        <v>0</v>
      </c>
      <c r="K16" s="76">
        <f t="shared" si="0"/>
        <v>3605</v>
      </c>
    </row>
    <row r="17" spans="1:11">
      <c r="A17" s="5" t="s">
        <v>809</v>
      </c>
      <c r="B17" s="6">
        <v>4611</v>
      </c>
      <c r="C17" s="6" t="s">
        <v>81</v>
      </c>
      <c r="D17" s="6" t="s">
        <v>650</v>
      </c>
      <c r="E17" s="6" t="s">
        <v>850</v>
      </c>
      <c r="F17" s="6" t="s">
        <v>65</v>
      </c>
      <c r="G17" s="51" t="s">
        <v>996</v>
      </c>
      <c r="H17" s="7">
        <v>0</v>
      </c>
      <c r="I17" s="7">
        <v>0</v>
      </c>
      <c r="J17" s="7">
        <v>150</v>
      </c>
      <c r="K17" s="76">
        <f t="shared" si="0"/>
        <v>150</v>
      </c>
    </row>
    <row r="18" spans="1:11">
      <c r="A18" s="5" t="s">
        <v>875</v>
      </c>
      <c r="B18" s="6">
        <v>1227</v>
      </c>
      <c r="C18" s="6" t="s">
        <v>94</v>
      </c>
      <c r="D18" s="6" t="s">
        <v>816</v>
      </c>
      <c r="E18" s="6" t="s">
        <v>903</v>
      </c>
      <c r="F18" s="6" t="s">
        <v>111</v>
      </c>
      <c r="G18" s="51" t="s">
        <v>998</v>
      </c>
      <c r="H18" s="7">
        <v>20951</v>
      </c>
      <c r="I18" s="7">
        <v>3500</v>
      </c>
      <c r="J18" s="7">
        <v>0</v>
      </c>
      <c r="K18" s="76">
        <f t="shared" si="0"/>
        <v>24451</v>
      </c>
    </row>
    <row r="19" spans="1:11">
      <c r="A19" s="5" t="s">
        <v>875</v>
      </c>
      <c r="B19" s="6">
        <v>1227</v>
      </c>
      <c r="C19" s="6" t="s">
        <v>94</v>
      </c>
      <c r="D19" s="6" t="s">
        <v>698</v>
      </c>
      <c r="E19" s="6" t="s">
        <v>902</v>
      </c>
      <c r="F19" s="6" t="s">
        <v>111</v>
      </c>
      <c r="G19" s="51" t="s">
        <v>997</v>
      </c>
      <c r="H19" s="7">
        <v>0</v>
      </c>
      <c r="I19" s="7">
        <v>4000</v>
      </c>
      <c r="J19" s="7">
        <v>0</v>
      </c>
      <c r="K19" s="76">
        <f t="shared" si="0"/>
        <v>4000</v>
      </c>
    </row>
    <row r="20" spans="1:11">
      <c r="A20" s="5" t="s">
        <v>875</v>
      </c>
      <c r="B20" s="6">
        <v>1227</v>
      </c>
      <c r="C20" s="6" t="s">
        <v>94</v>
      </c>
      <c r="D20" s="6" t="s">
        <v>612</v>
      </c>
      <c r="E20" s="6" t="s">
        <v>768</v>
      </c>
      <c r="F20" s="6" t="s">
        <v>827</v>
      </c>
      <c r="G20" s="51" t="s">
        <v>952</v>
      </c>
      <c r="H20" s="7">
        <v>0</v>
      </c>
      <c r="I20" s="7">
        <v>2200</v>
      </c>
      <c r="J20" s="7">
        <v>0</v>
      </c>
      <c r="K20" s="76">
        <f t="shared" si="0"/>
        <v>2200</v>
      </c>
    </row>
    <row r="21" spans="1:11">
      <c r="A21" s="5" t="s">
        <v>875</v>
      </c>
      <c r="B21" s="6">
        <v>1227</v>
      </c>
      <c r="C21" s="6" t="s">
        <v>94</v>
      </c>
      <c r="D21" s="6" t="s">
        <v>650</v>
      </c>
      <c r="E21" s="6" t="s">
        <v>768</v>
      </c>
      <c r="F21" s="6" t="s">
        <v>827</v>
      </c>
      <c r="G21" s="51" t="s">
        <v>951</v>
      </c>
      <c r="H21" s="7">
        <v>0</v>
      </c>
      <c r="I21" s="7">
        <v>2200</v>
      </c>
      <c r="J21" s="7">
        <v>0</v>
      </c>
      <c r="K21" s="76">
        <f t="shared" si="0"/>
        <v>2200</v>
      </c>
    </row>
    <row r="22" spans="1:11">
      <c r="A22" s="5" t="s">
        <v>905</v>
      </c>
      <c r="B22" s="6">
        <v>4512</v>
      </c>
      <c r="C22" s="6" t="s">
        <v>81</v>
      </c>
      <c r="D22" s="6" t="s">
        <v>650</v>
      </c>
      <c r="E22" s="6" t="s">
        <v>923</v>
      </c>
      <c r="F22" s="6" t="s">
        <v>827</v>
      </c>
      <c r="G22" s="51" t="s">
        <v>1001</v>
      </c>
      <c r="H22" s="7">
        <v>250</v>
      </c>
      <c r="I22" s="7">
        <v>0</v>
      </c>
      <c r="J22" s="7">
        <v>0</v>
      </c>
      <c r="K22" s="76">
        <f t="shared" si="0"/>
        <v>250</v>
      </c>
    </row>
    <row r="23" spans="1:11">
      <c r="A23" s="5" t="s">
        <v>905</v>
      </c>
      <c r="B23" s="6">
        <v>323</v>
      </c>
      <c r="C23" s="6" t="s">
        <v>82</v>
      </c>
      <c r="D23" s="6" t="s">
        <v>612</v>
      </c>
      <c r="E23" s="6" t="s">
        <v>924</v>
      </c>
      <c r="F23" s="6" t="s">
        <v>827</v>
      </c>
      <c r="G23" s="6" t="s">
        <v>75</v>
      </c>
      <c r="H23" s="7">
        <v>1070</v>
      </c>
      <c r="I23" s="7">
        <v>0</v>
      </c>
      <c r="J23" s="7">
        <v>0</v>
      </c>
      <c r="K23" s="76">
        <f t="shared" si="0"/>
        <v>1070</v>
      </c>
    </row>
    <row r="24" spans="1:11">
      <c r="A24" s="5" t="s">
        <v>905</v>
      </c>
      <c r="B24" s="6">
        <v>174</v>
      </c>
      <c r="C24" s="6" t="s">
        <v>176</v>
      </c>
      <c r="D24" s="6" t="s">
        <v>650</v>
      </c>
      <c r="E24" s="6" t="s">
        <v>509</v>
      </c>
      <c r="F24" s="6" t="s">
        <v>827</v>
      </c>
      <c r="G24" s="51" t="s">
        <v>1094</v>
      </c>
      <c r="H24" s="7">
        <v>700</v>
      </c>
      <c r="I24" s="7">
        <v>750</v>
      </c>
      <c r="J24" s="7">
        <v>0</v>
      </c>
      <c r="K24" s="76">
        <f t="shared" si="0"/>
        <v>1450</v>
      </c>
    </row>
    <row r="25" spans="1:11">
      <c r="A25" s="5" t="s">
        <v>905</v>
      </c>
      <c r="B25" s="6">
        <v>4513</v>
      </c>
      <c r="C25" s="6" t="s">
        <v>81</v>
      </c>
      <c r="D25" s="6" t="s">
        <v>650</v>
      </c>
      <c r="E25" s="6" t="s">
        <v>850</v>
      </c>
      <c r="F25" s="6" t="s">
        <v>65</v>
      </c>
      <c r="G25" s="51" t="s">
        <v>953</v>
      </c>
      <c r="H25" s="7">
        <v>0</v>
      </c>
      <c r="I25" s="7">
        <v>0</v>
      </c>
      <c r="J25" s="7">
        <v>150</v>
      </c>
      <c r="K25" s="76">
        <f t="shared" si="0"/>
        <v>150</v>
      </c>
    </row>
    <row r="26" spans="1:11">
      <c r="A26" s="5" t="s">
        <v>905</v>
      </c>
      <c r="B26" s="6">
        <v>1004</v>
      </c>
      <c r="C26" s="6" t="s">
        <v>72</v>
      </c>
      <c r="D26" s="6" t="s">
        <v>816</v>
      </c>
      <c r="E26" s="6" t="s">
        <v>1079</v>
      </c>
      <c r="F26" s="6" t="s">
        <v>75</v>
      </c>
      <c r="G26" s="6" t="s">
        <v>75</v>
      </c>
      <c r="H26" s="7">
        <v>2595</v>
      </c>
      <c r="I26" s="7">
        <v>0</v>
      </c>
      <c r="J26" s="7">
        <v>0</v>
      </c>
      <c r="K26" s="76">
        <f t="shared" si="0"/>
        <v>2595</v>
      </c>
    </row>
    <row r="27" spans="1:11">
      <c r="A27" s="5" t="s">
        <v>905</v>
      </c>
      <c r="B27" s="6">
        <v>324</v>
      </c>
      <c r="C27" s="6" t="s">
        <v>82</v>
      </c>
      <c r="D27" s="6" t="s">
        <v>650</v>
      </c>
      <c r="E27" s="6" t="s">
        <v>326</v>
      </c>
      <c r="F27" s="6" t="s">
        <v>484</v>
      </c>
      <c r="G27" s="51" t="s">
        <v>1095</v>
      </c>
      <c r="H27" s="7">
        <v>567</v>
      </c>
      <c r="I27" s="7">
        <v>750</v>
      </c>
      <c r="J27" s="7">
        <v>0</v>
      </c>
      <c r="K27" s="76">
        <f t="shared" si="0"/>
        <v>1317</v>
      </c>
    </row>
    <row r="28" spans="1:11" ht="15.75" thickBot="1">
      <c r="A28" s="11"/>
      <c r="B28" s="12"/>
      <c r="C28" s="12"/>
      <c r="D28" s="12"/>
      <c r="E28" s="12"/>
      <c r="F28" s="12"/>
      <c r="G28" s="13" t="s">
        <v>11</v>
      </c>
      <c r="H28" s="14">
        <v>0</v>
      </c>
      <c r="I28" s="14">
        <v>0</v>
      </c>
      <c r="J28" s="14">
        <v>0</v>
      </c>
      <c r="K28" s="76">
        <f t="shared" si="0"/>
        <v>0</v>
      </c>
    </row>
    <row r="29" spans="1:11" ht="16.5" thickBot="1">
      <c r="A29" s="16"/>
      <c r="B29" s="16"/>
      <c r="C29" s="16"/>
      <c r="D29" s="16"/>
      <c r="E29" s="16"/>
      <c r="F29" s="16"/>
      <c r="G29" s="17" t="s">
        <v>12</v>
      </c>
      <c r="H29" s="18">
        <f>SUM(H4:H28)</f>
        <v>62570</v>
      </c>
      <c r="I29" s="19">
        <f>SUM(I4:I28)</f>
        <v>51400</v>
      </c>
      <c r="J29" s="19">
        <f>SUM(J4:J28)</f>
        <v>4950</v>
      </c>
      <c r="K29" s="20">
        <f>SUM(K4:K28)</f>
        <v>118920</v>
      </c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>
      <c r="A36" s="21"/>
      <c r="B36" s="21"/>
      <c r="C36" s="21"/>
      <c r="D36" s="21"/>
      <c r="E36" s="21"/>
      <c r="F36" s="21"/>
      <c r="G36" s="21"/>
    </row>
    <row r="37" spans="1:7">
      <c r="A37" s="21"/>
      <c r="B37" s="21"/>
      <c r="C37" s="21"/>
      <c r="D37" s="21"/>
      <c r="E37" s="21"/>
      <c r="F37" s="21"/>
      <c r="G37" s="21"/>
    </row>
    <row r="38" spans="1:7" ht="15.75" thickBot="1">
      <c r="A38" s="21"/>
      <c r="B38" s="21"/>
      <c r="C38" s="21"/>
      <c r="D38" s="21"/>
      <c r="E38" s="21"/>
      <c r="F38" s="21"/>
      <c r="G38" s="21"/>
    </row>
    <row r="39" spans="1:7" ht="19.5" thickBot="1">
      <c r="A39" s="21"/>
      <c r="B39" s="92" t="s">
        <v>13</v>
      </c>
      <c r="C39" s="93"/>
      <c r="D39" s="93"/>
      <c r="E39" s="94"/>
      <c r="F39" s="21"/>
      <c r="G39" s="21"/>
    </row>
    <row r="40" spans="1:7" ht="16.5" thickBot="1">
      <c r="A40" s="21"/>
      <c r="B40" s="22"/>
      <c r="C40" s="23"/>
      <c r="D40" s="23"/>
      <c r="E40" s="24"/>
      <c r="F40" s="21"/>
      <c r="G40" s="21"/>
    </row>
    <row r="41" spans="1:7" ht="16.5" thickBot="1">
      <c r="A41" s="21"/>
      <c r="B41" s="25" t="s">
        <v>0</v>
      </c>
      <c r="C41" s="26" t="s">
        <v>14</v>
      </c>
      <c r="D41" s="26" t="s">
        <v>15</v>
      </c>
      <c r="E41" s="27" t="s">
        <v>16</v>
      </c>
      <c r="F41" s="21"/>
      <c r="G41" s="21"/>
    </row>
    <row r="42" spans="1:7">
      <c r="A42" s="21"/>
      <c r="B42" s="32"/>
      <c r="C42" s="33"/>
      <c r="D42" s="33"/>
      <c r="E42" s="28"/>
      <c r="F42" s="21"/>
      <c r="G42" s="21"/>
    </row>
    <row r="43" spans="1:7">
      <c r="A43" s="21"/>
      <c r="B43" s="34"/>
      <c r="C43" s="35"/>
      <c r="D43" s="35"/>
      <c r="E43" s="29"/>
      <c r="F43" s="21"/>
      <c r="G43" s="21"/>
    </row>
    <row r="44" spans="1:7">
      <c r="A44" s="21"/>
      <c r="B44" s="34"/>
      <c r="C44" s="35"/>
      <c r="D44" s="35"/>
      <c r="E44" s="29"/>
      <c r="F44" s="21"/>
      <c r="G44" s="21"/>
    </row>
    <row r="45" spans="1:7">
      <c r="A45" s="21"/>
      <c r="B45" s="34"/>
      <c r="C45" s="35"/>
      <c r="D45" s="35"/>
      <c r="E45" s="29"/>
      <c r="F45" s="21"/>
      <c r="G45" s="21"/>
    </row>
    <row r="46" spans="1:7" ht="15.75" thickBot="1">
      <c r="A46" s="21"/>
      <c r="B46" s="36"/>
      <c r="C46" s="37"/>
      <c r="D46" s="37"/>
      <c r="E46" s="30"/>
      <c r="F46" s="21"/>
      <c r="G46" s="21"/>
    </row>
    <row r="47" spans="1:7">
      <c r="A47" s="21"/>
      <c r="B47" s="38"/>
      <c r="C47" s="38"/>
      <c r="D47" s="38"/>
      <c r="E47" s="31"/>
      <c r="F47" s="21"/>
      <c r="G47" s="21"/>
    </row>
    <row r="48" spans="1:7">
      <c r="A48" s="21"/>
      <c r="B48" s="38"/>
      <c r="C48" s="38"/>
      <c r="D48" s="38"/>
      <c r="E48" s="31"/>
      <c r="F48" s="21"/>
      <c r="G48" s="21"/>
    </row>
    <row r="49" spans="1:7">
      <c r="A49" s="21"/>
      <c r="B49" s="38"/>
      <c r="C49" s="38"/>
      <c r="D49" s="38"/>
      <c r="E49" s="31"/>
      <c r="F49" s="21"/>
      <c r="G49" s="21"/>
    </row>
    <row r="50" spans="1:7">
      <c r="A50" s="21"/>
      <c r="B50" s="38"/>
      <c r="C50" s="38"/>
      <c r="D50" s="38"/>
      <c r="E50" s="31"/>
      <c r="F50" s="21"/>
      <c r="G50" s="21"/>
    </row>
    <row r="51" spans="1:7">
      <c r="A51" s="21"/>
      <c r="B51" s="21"/>
      <c r="C51" s="21"/>
      <c r="D51" s="21"/>
      <c r="E51" s="31"/>
      <c r="F51" s="21"/>
      <c r="G51" s="21"/>
    </row>
    <row r="52" spans="1:7">
      <c r="A52" s="21"/>
      <c r="B52" s="21"/>
      <c r="C52" s="21"/>
      <c r="D52" s="21"/>
      <c r="E52" s="31"/>
      <c r="F52" s="21"/>
      <c r="G52" s="21"/>
    </row>
    <row r="53" spans="1:7">
      <c r="A53" s="21"/>
      <c r="B53" s="21"/>
      <c r="C53" s="21"/>
      <c r="D53" s="21"/>
      <c r="E53" s="31"/>
      <c r="F53" s="21"/>
      <c r="G53" s="21"/>
    </row>
    <row r="54" spans="1:7">
      <c r="A54" s="21"/>
      <c r="B54" s="21"/>
      <c r="C54" s="21"/>
      <c r="D54" s="21"/>
      <c r="E54" s="31"/>
      <c r="F54" s="21"/>
      <c r="G54" s="21"/>
    </row>
    <row r="55" spans="1:7">
      <c r="A55" s="21"/>
      <c r="B55" s="21"/>
      <c r="C55" s="21"/>
      <c r="D55" s="21"/>
      <c r="E55" s="31"/>
      <c r="F55" s="21"/>
      <c r="G55" s="21"/>
    </row>
    <row r="56" spans="1:7">
      <c r="A56" s="21"/>
      <c r="B56" s="21"/>
      <c r="C56" s="21"/>
      <c r="D56" s="21"/>
      <c r="E56" s="31"/>
      <c r="F56" s="21"/>
      <c r="G56" s="21"/>
    </row>
    <row r="57" spans="1:7">
      <c r="A57" s="21"/>
      <c r="B57" s="21"/>
      <c r="C57" s="21"/>
      <c r="D57" s="21"/>
      <c r="E57" s="31"/>
      <c r="F57" s="21"/>
      <c r="G57" s="21"/>
    </row>
    <row r="58" spans="1:7">
      <c r="A58" s="21"/>
      <c r="B58" s="21"/>
      <c r="C58" s="21"/>
      <c r="D58" s="21"/>
      <c r="E58" s="31"/>
      <c r="F58" s="21"/>
      <c r="G58" s="21"/>
    </row>
    <row r="59" spans="1:7">
      <c r="A59" s="21"/>
      <c r="B59" s="21"/>
      <c r="C59" s="21"/>
      <c r="D59" s="21"/>
      <c r="E59" s="31"/>
      <c r="F59" s="21"/>
      <c r="G59" s="21"/>
    </row>
    <row r="60" spans="1:7">
      <c r="A60" s="21"/>
      <c r="B60" s="21"/>
      <c r="C60" s="21"/>
      <c r="D60" s="21"/>
      <c r="E60" s="31"/>
      <c r="F60" s="21"/>
      <c r="G60" s="21"/>
    </row>
    <row r="61" spans="1:7">
      <c r="A61" s="21"/>
      <c r="B61" s="21"/>
      <c r="C61" s="21"/>
      <c r="D61" s="21"/>
      <c r="E61" s="31"/>
      <c r="F61" s="21"/>
      <c r="G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</sheetData>
  <mergeCells count="2">
    <mergeCell ref="A1:K1"/>
    <mergeCell ref="B39:E39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49"/>
  <sheetViews>
    <sheetView topLeftCell="C1" workbookViewId="0">
      <selection activeCell="H25" sqref="H2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56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308</v>
      </c>
      <c r="B4" s="6" t="s">
        <v>75</v>
      </c>
      <c r="C4" s="6" t="s">
        <v>342</v>
      </c>
      <c r="D4" s="6" t="s">
        <v>341</v>
      </c>
      <c r="E4" s="6" t="s">
        <v>360</v>
      </c>
      <c r="F4" s="6" t="s">
        <v>65</v>
      </c>
      <c r="G4" s="51" t="s">
        <v>361</v>
      </c>
      <c r="H4" s="7">
        <v>0</v>
      </c>
      <c r="I4" s="7">
        <v>0</v>
      </c>
      <c r="J4" s="7">
        <v>800</v>
      </c>
      <c r="K4" s="8">
        <f>SUM(H4:J4)</f>
        <v>800</v>
      </c>
    </row>
    <row r="5" spans="1:11">
      <c r="A5" s="5" t="s">
        <v>602</v>
      </c>
      <c r="B5" s="6" t="s">
        <v>75</v>
      </c>
      <c r="C5" s="6" t="s">
        <v>604</v>
      </c>
      <c r="D5" s="6" t="s">
        <v>605</v>
      </c>
      <c r="E5" s="6" t="s">
        <v>603</v>
      </c>
      <c r="F5" s="6" t="s">
        <v>65</v>
      </c>
      <c r="G5" s="6" t="s">
        <v>606</v>
      </c>
      <c r="H5" s="7">
        <v>0</v>
      </c>
      <c r="I5" s="7">
        <v>0</v>
      </c>
      <c r="J5" s="7">
        <v>11000</v>
      </c>
      <c r="K5" s="8">
        <f t="shared" ref="K5:K9" si="0">SUM(H5:J5)</f>
        <v>11000</v>
      </c>
    </row>
    <row r="6" spans="1:11">
      <c r="A6" s="5" t="s">
        <v>602</v>
      </c>
      <c r="B6" s="6" t="s">
        <v>75</v>
      </c>
      <c r="C6" s="6" t="s">
        <v>607</v>
      </c>
      <c r="D6" s="6" t="s">
        <v>605</v>
      </c>
      <c r="E6" s="6" t="s">
        <v>117</v>
      </c>
      <c r="F6" s="6" t="s">
        <v>65</v>
      </c>
      <c r="G6" s="6" t="s">
        <v>608</v>
      </c>
      <c r="H6" s="7">
        <v>0</v>
      </c>
      <c r="I6" s="7">
        <v>0</v>
      </c>
      <c r="J6" s="7">
        <v>1380</v>
      </c>
      <c r="K6" s="8">
        <f t="shared" si="0"/>
        <v>1380</v>
      </c>
    </row>
    <row r="7" spans="1:11">
      <c r="A7" s="5" t="s">
        <v>990</v>
      </c>
      <c r="B7" s="6" t="s">
        <v>75</v>
      </c>
      <c r="C7" s="6" t="s">
        <v>995</v>
      </c>
      <c r="D7" s="6" t="s">
        <v>612</v>
      </c>
      <c r="E7" s="6" t="s">
        <v>896</v>
      </c>
      <c r="F7" s="6" t="s">
        <v>65</v>
      </c>
      <c r="G7" s="51" t="s">
        <v>1086</v>
      </c>
      <c r="H7" s="7">
        <v>0</v>
      </c>
      <c r="I7" s="7">
        <v>0</v>
      </c>
      <c r="J7" s="7">
        <v>420</v>
      </c>
      <c r="K7" s="8">
        <f t="shared" si="0"/>
        <v>420</v>
      </c>
    </row>
    <row r="8" spans="1:11">
      <c r="A8" s="5" t="s">
        <v>990</v>
      </c>
      <c r="B8" s="6" t="s">
        <v>75</v>
      </c>
      <c r="C8" s="6" t="s">
        <v>995</v>
      </c>
      <c r="D8" s="6" t="s">
        <v>612</v>
      </c>
      <c r="E8" s="6" t="s">
        <v>896</v>
      </c>
      <c r="F8" s="6" t="s">
        <v>65</v>
      </c>
      <c r="G8" s="51" t="s">
        <v>1087</v>
      </c>
      <c r="H8" s="7">
        <v>0</v>
      </c>
      <c r="I8" s="7">
        <v>0</v>
      </c>
      <c r="J8" s="7">
        <v>420</v>
      </c>
      <c r="K8" s="8">
        <f t="shared" si="0"/>
        <v>420</v>
      </c>
    </row>
    <row r="9" spans="1:11" ht="15.75" thickBot="1">
      <c r="A9" s="11"/>
      <c r="B9" s="12"/>
      <c r="C9" s="12"/>
      <c r="D9" s="12"/>
      <c r="E9" s="12"/>
      <c r="F9" s="12"/>
      <c r="G9" s="13" t="s">
        <v>11</v>
      </c>
      <c r="H9" s="14">
        <v>0</v>
      </c>
      <c r="I9" s="14">
        <v>0</v>
      </c>
      <c r="J9" s="14">
        <v>0</v>
      </c>
      <c r="K9" s="8">
        <f t="shared" si="0"/>
        <v>0</v>
      </c>
    </row>
    <row r="10" spans="1:11" ht="16.5" thickBot="1">
      <c r="A10" s="16"/>
      <c r="B10" s="16"/>
      <c r="C10" s="16"/>
      <c r="D10" s="16"/>
      <c r="E10" s="16"/>
      <c r="F10" s="16"/>
      <c r="G10" s="17" t="s">
        <v>12</v>
      </c>
      <c r="H10" s="18">
        <f>SUM(H4:H9)</f>
        <v>0</v>
      </c>
      <c r="I10" s="19">
        <f>SUM(I4:I9)</f>
        <v>0</v>
      </c>
      <c r="J10" s="19">
        <f>SUM(J4:J9)</f>
        <v>14020</v>
      </c>
      <c r="K10" s="20">
        <f>SUM(K4:K9)</f>
        <v>14020</v>
      </c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 ht="15.75" thickBot="1">
      <c r="A19" s="21"/>
      <c r="B19" s="21"/>
      <c r="C19" s="21"/>
      <c r="D19" s="21"/>
      <c r="E19" s="21"/>
      <c r="F19" s="21"/>
      <c r="G19" s="21"/>
    </row>
    <row r="20" spans="1:7" ht="19.5" thickBot="1">
      <c r="A20" s="21"/>
      <c r="B20" s="92" t="s">
        <v>13</v>
      </c>
      <c r="C20" s="93"/>
      <c r="D20" s="93"/>
      <c r="E20" s="94"/>
      <c r="F20" s="21"/>
      <c r="G20" s="21"/>
    </row>
    <row r="21" spans="1:7" ht="16.5" thickBot="1">
      <c r="A21" s="21"/>
      <c r="B21" s="22"/>
      <c r="C21" s="23"/>
      <c r="D21" s="23"/>
      <c r="E21" s="24"/>
      <c r="F21" s="21"/>
      <c r="G21" s="21"/>
    </row>
    <row r="22" spans="1:7" ht="16.5" thickBot="1">
      <c r="A22" s="21"/>
      <c r="B22" s="25" t="s">
        <v>0</v>
      </c>
      <c r="C22" s="26" t="s">
        <v>14</v>
      </c>
      <c r="D22" s="26" t="s">
        <v>15</v>
      </c>
      <c r="E22" s="27" t="s">
        <v>16</v>
      </c>
      <c r="F22" s="21"/>
      <c r="G22" s="21"/>
    </row>
    <row r="23" spans="1:7">
      <c r="A23" s="21"/>
      <c r="B23" s="32"/>
      <c r="C23" s="33"/>
      <c r="D23" s="33"/>
      <c r="E23" s="28"/>
      <c r="F23" s="21"/>
      <c r="G23" s="21"/>
    </row>
    <row r="24" spans="1:7">
      <c r="A24" s="21"/>
      <c r="B24" s="34"/>
      <c r="C24" s="35"/>
      <c r="D24" s="35"/>
      <c r="E24" s="29"/>
      <c r="F24" s="21"/>
      <c r="G24" s="21"/>
    </row>
    <row r="25" spans="1:7">
      <c r="A25" s="21"/>
      <c r="B25" s="34"/>
      <c r="C25" s="35"/>
      <c r="D25" s="35"/>
      <c r="E25" s="29"/>
      <c r="F25" s="21"/>
      <c r="G25" s="21"/>
    </row>
    <row r="26" spans="1:7">
      <c r="A26" s="21"/>
      <c r="B26" s="34"/>
      <c r="C26" s="35"/>
      <c r="D26" s="35"/>
      <c r="E26" s="29"/>
      <c r="F26" s="21"/>
      <c r="G26" s="21"/>
    </row>
    <row r="27" spans="1:7" ht="15.75" thickBot="1">
      <c r="A27" s="21"/>
      <c r="B27" s="36"/>
      <c r="C27" s="37"/>
      <c r="D27" s="37"/>
      <c r="E27" s="30"/>
      <c r="F27" s="21"/>
      <c r="G27" s="21"/>
    </row>
    <row r="28" spans="1:7">
      <c r="A28" s="21"/>
      <c r="B28" s="38"/>
      <c r="C28" s="38"/>
      <c r="D28" s="38"/>
      <c r="E28" s="31"/>
      <c r="F28" s="21"/>
      <c r="G28" s="21"/>
    </row>
    <row r="29" spans="1:7">
      <c r="A29" s="21"/>
      <c r="B29" s="38"/>
      <c r="C29" s="38"/>
      <c r="D29" s="38"/>
      <c r="E29" s="31"/>
      <c r="F29" s="21"/>
      <c r="G29" s="21"/>
    </row>
    <row r="30" spans="1:7">
      <c r="A30" s="21"/>
      <c r="B30" s="38"/>
      <c r="C30" s="38"/>
      <c r="D30" s="38"/>
      <c r="E30" s="31"/>
      <c r="F30" s="21"/>
      <c r="G30" s="21"/>
    </row>
    <row r="31" spans="1:7">
      <c r="A31" s="21"/>
      <c r="B31" s="38"/>
      <c r="C31" s="38"/>
      <c r="D31" s="38"/>
      <c r="E31" s="31"/>
      <c r="F31" s="21"/>
      <c r="G31" s="21"/>
    </row>
    <row r="32" spans="1:7">
      <c r="A32" s="21"/>
      <c r="B32" s="21"/>
      <c r="C32" s="21"/>
      <c r="D32" s="21"/>
      <c r="E32" s="31"/>
      <c r="F32" s="21"/>
      <c r="G32" s="21"/>
    </row>
    <row r="33" spans="1:7">
      <c r="A33" s="21"/>
      <c r="B33" s="21"/>
      <c r="C33" s="21"/>
      <c r="D33" s="21"/>
      <c r="E33" s="31"/>
      <c r="F33" s="21"/>
      <c r="G33" s="21"/>
    </row>
    <row r="34" spans="1:7">
      <c r="A34" s="21"/>
      <c r="B34" s="21"/>
      <c r="C34" s="21"/>
      <c r="D34" s="21"/>
      <c r="E34" s="31"/>
      <c r="F34" s="21"/>
      <c r="G34" s="21"/>
    </row>
    <row r="35" spans="1:7">
      <c r="A35" s="21"/>
      <c r="B35" s="21"/>
      <c r="C35" s="21"/>
      <c r="D35" s="21"/>
      <c r="E35" s="31"/>
      <c r="F35" s="21"/>
      <c r="G35" s="21"/>
    </row>
    <row r="36" spans="1:7">
      <c r="A36" s="21"/>
      <c r="B36" s="21"/>
      <c r="C36" s="21"/>
      <c r="D36" s="21"/>
      <c r="E36" s="31"/>
      <c r="F36" s="21"/>
      <c r="G36" s="21"/>
    </row>
    <row r="37" spans="1:7">
      <c r="A37" s="21"/>
      <c r="B37" s="21"/>
      <c r="C37" s="21"/>
      <c r="D37" s="21"/>
      <c r="E37" s="31"/>
      <c r="F37" s="21"/>
      <c r="G37" s="21"/>
    </row>
    <row r="38" spans="1:7">
      <c r="A38" s="21"/>
      <c r="B38" s="21"/>
      <c r="C38" s="21"/>
      <c r="D38" s="21"/>
      <c r="E38" s="31"/>
      <c r="F38" s="21"/>
      <c r="G38" s="21"/>
    </row>
    <row r="39" spans="1:7">
      <c r="A39" s="21"/>
      <c r="B39" s="21"/>
      <c r="C39" s="21"/>
      <c r="D39" s="21"/>
      <c r="E39" s="31"/>
      <c r="F39" s="21"/>
      <c r="G39" s="21"/>
    </row>
    <row r="40" spans="1:7">
      <c r="A40" s="21"/>
      <c r="B40" s="21"/>
      <c r="C40" s="21"/>
      <c r="D40" s="21"/>
      <c r="E40" s="31"/>
      <c r="F40" s="21"/>
      <c r="G40" s="21"/>
    </row>
    <row r="41" spans="1:7">
      <c r="A41" s="21"/>
      <c r="B41" s="21"/>
      <c r="C41" s="21"/>
      <c r="D41" s="21"/>
      <c r="E41" s="31"/>
      <c r="F41" s="21"/>
      <c r="G41" s="21"/>
    </row>
    <row r="42" spans="1:7">
      <c r="A42" s="21"/>
      <c r="B42" s="21"/>
      <c r="C42" s="21"/>
      <c r="D42" s="21"/>
      <c r="E42" s="31"/>
      <c r="F42" s="21"/>
      <c r="G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</sheetData>
  <mergeCells count="2">
    <mergeCell ref="A1:K1"/>
    <mergeCell ref="B20:E20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339"/>
  <sheetViews>
    <sheetView topLeftCell="D1" workbookViewId="0">
      <selection activeCell="G42" sqref="G42"/>
    </sheetView>
  </sheetViews>
  <sheetFormatPr defaultRowHeight="15"/>
  <cols>
    <col min="1" max="1" width="10.42578125" bestFit="1" customWidth="1"/>
    <col min="2" max="2" width="10.140625" bestFit="1" customWidth="1"/>
    <col min="3" max="3" width="14.5703125" bestFit="1" customWidth="1"/>
    <col min="4" max="4" width="21" bestFit="1" customWidth="1"/>
    <col min="5" max="5" width="26.140625" bestFit="1" customWidth="1"/>
    <col min="6" max="6" width="16.710937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57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s="82" customFormat="1">
      <c r="A4" s="84" t="s">
        <v>284</v>
      </c>
      <c r="B4" s="84">
        <v>838</v>
      </c>
      <c r="C4" s="84" t="s">
        <v>1085</v>
      </c>
      <c r="D4" s="84" t="s">
        <v>75</v>
      </c>
      <c r="E4" s="84" t="s">
        <v>989</v>
      </c>
      <c r="F4" s="85" t="s">
        <v>75</v>
      </c>
      <c r="G4" s="85" t="s">
        <v>75</v>
      </c>
      <c r="H4" s="65">
        <v>92</v>
      </c>
      <c r="I4" s="65">
        <v>0</v>
      </c>
      <c r="J4" s="65">
        <v>0</v>
      </c>
      <c r="K4" s="65">
        <f>SUM(H4:J4)</f>
        <v>92</v>
      </c>
    </row>
    <row r="5" spans="1:11">
      <c r="A5" s="83">
        <v>44415</v>
      </c>
      <c r="B5" s="10">
        <v>7245</v>
      </c>
      <c r="C5" s="10" t="s">
        <v>301</v>
      </c>
      <c r="D5" s="10" t="s">
        <v>302</v>
      </c>
      <c r="E5" s="10" t="s">
        <v>303</v>
      </c>
      <c r="F5" s="10" t="s">
        <v>111</v>
      </c>
      <c r="G5" s="58" t="s">
        <v>435</v>
      </c>
      <c r="H5" s="65">
        <v>7935</v>
      </c>
      <c r="I5" s="65">
        <v>2950</v>
      </c>
      <c r="J5" s="65">
        <v>0</v>
      </c>
      <c r="K5" s="65">
        <f t="shared" ref="K5:K68" si="0">SUM(H5:J5)</f>
        <v>10885</v>
      </c>
    </row>
    <row r="6" spans="1:11">
      <c r="A6" s="83">
        <v>44415</v>
      </c>
      <c r="B6" s="10">
        <v>7245</v>
      </c>
      <c r="C6" s="10" t="s">
        <v>301</v>
      </c>
      <c r="D6" s="10" t="s">
        <v>304</v>
      </c>
      <c r="E6" s="10" t="s">
        <v>439</v>
      </c>
      <c r="F6" s="10" t="s">
        <v>111</v>
      </c>
      <c r="G6" s="58" t="s">
        <v>438</v>
      </c>
      <c r="H6" s="65">
        <v>0</v>
      </c>
      <c r="I6" s="65">
        <v>3950</v>
      </c>
      <c r="J6" s="65">
        <v>0</v>
      </c>
      <c r="K6" s="65">
        <f t="shared" si="0"/>
        <v>3950</v>
      </c>
    </row>
    <row r="7" spans="1:11">
      <c r="A7" s="55">
        <v>44415</v>
      </c>
      <c r="B7" s="6">
        <v>7245</v>
      </c>
      <c r="C7" s="6" t="s">
        <v>301</v>
      </c>
      <c r="D7" s="6" t="s">
        <v>305</v>
      </c>
      <c r="E7" s="6" t="s">
        <v>391</v>
      </c>
      <c r="F7" s="6" t="s">
        <v>111</v>
      </c>
      <c r="G7" s="51" t="s">
        <v>436</v>
      </c>
      <c r="H7" s="7">
        <v>0</v>
      </c>
      <c r="I7" s="7">
        <v>2350</v>
      </c>
      <c r="J7" s="7">
        <v>0</v>
      </c>
      <c r="K7" s="65">
        <f t="shared" si="0"/>
        <v>2350</v>
      </c>
    </row>
    <row r="8" spans="1:11">
      <c r="A8" s="55">
        <v>44415</v>
      </c>
      <c r="B8" s="6">
        <v>7245</v>
      </c>
      <c r="C8" s="6" t="s">
        <v>301</v>
      </c>
      <c r="D8" s="6" t="s">
        <v>306</v>
      </c>
      <c r="E8" s="6" t="s">
        <v>377</v>
      </c>
      <c r="F8" s="6" t="s">
        <v>111</v>
      </c>
      <c r="G8" s="51" t="s">
        <v>437</v>
      </c>
      <c r="H8" s="7">
        <v>0</v>
      </c>
      <c r="I8" s="7">
        <v>2850</v>
      </c>
      <c r="J8" s="7">
        <v>0</v>
      </c>
      <c r="K8" s="65">
        <f t="shared" si="0"/>
        <v>2850</v>
      </c>
    </row>
    <row r="9" spans="1:11">
      <c r="A9" s="55">
        <v>44415</v>
      </c>
      <c r="B9" s="6">
        <v>936</v>
      </c>
      <c r="C9" s="6" t="s">
        <v>72</v>
      </c>
      <c r="D9" s="6" t="s">
        <v>376</v>
      </c>
      <c r="E9" s="6" t="s">
        <v>318</v>
      </c>
      <c r="F9" s="6" t="s">
        <v>111</v>
      </c>
      <c r="G9" s="51" t="s">
        <v>75</v>
      </c>
      <c r="H9" s="7">
        <v>1365</v>
      </c>
      <c r="I9" s="7">
        <v>0</v>
      </c>
      <c r="J9" s="7">
        <v>0</v>
      </c>
      <c r="K9" s="65">
        <f t="shared" si="0"/>
        <v>1365</v>
      </c>
    </row>
    <row r="10" spans="1:11">
      <c r="A10" s="5" t="s">
        <v>363</v>
      </c>
      <c r="B10" s="6">
        <v>7247</v>
      </c>
      <c r="C10" s="6" t="s">
        <v>301</v>
      </c>
      <c r="D10" s="6" t="s">
        <v>368</v>
      </c>
      <c r="E10" s="6" t="s">
        <v>369</v>
      </c>
      <c r="F10" s="6" t="s">
        <v>111</v>
      </c>
      <c r="G10" s="51" t="s">
        <v>429</v>
      </c>
      <c r="H10" s="7">
        <v>2375</v>
      </c>
      <c r="I10" s="7">
        <v>1050</v>
      </c>
      <c r="J10" s="7">
        <v>0</v>
      </c>
      <c r="K10" s="65">
        <f t="shared" si="0"/>
        <v>3425</v>
      </c>
    </row>
    <row r="11" spans="1:11">
      <c r="A11" s="5" t="s">
        <v>363</v>
      </c>
      <c r="B11" s="6">
        <v>7248</v>
      </c>
      <c r="C11" s="6" t="s">
        <v>301</v>
      </c>
      <c r="D11" s="6" t="s">
        <v>327</v>
      </c>
      <c r="E11" s="6" t="s">
        <v>186</v>
      </c>
      <c r="F11" s="6" t="s">
        <v>90</v>
      </c>
      <c r="G11" s="51" t="s">
        <v>529</v>
      </c>
      <c r="H11" s="7">
        <v>6560</v>
      </c>
      <c r="I11" s="7">
        <v>1650</v>
      </c>
      <c r="J11" s="7">
        <v>0</v>
      </c>
      <c r="K11" s="65">
        <f t="shared" si="0"/>
        <v>8210</v>
      </c>
    </row>
    <row r="12" spans="1:11">
      <c r="A12" s="5" t="s">
        <v>363</v>
      </c>
      <c r="B12" s="6">
        <v>7248</v>
      </c>
      <c r="C12" s="6" t="s">
        <v>301</v>
      </c>
      <c r="D12" s="6" t="s">
        <v>327</v>
      </c>
      <c r="E12" s="6" t="s">
        <v>373</v>
      </c>
      <c r="F12" s="6" t="s">
        <v>88</v>
      </c>
      <c r="G12" s="51" t="s">
        <v>530</v>
      </c>
      <c r="H12" s="7">
        <v>0</v>
      </c>
      <c r="I12" s="7">
        <v>1500</v>
      </c>
      <c r="J12" s="7">
        <v>0</v>
      </c>
      <c r="K12" s="65">
        <f t="shared" si="0"/>
        <v>1500</v>
      </c>
    </row>
    <row r="13" spans="1:11">
      <c r="A13" s="5" t="s">
        <v>363</v>
      </c>
      <c r="B13" s="6">
        <v>7248</v>
      </c>
      <c r="C13" s="6" t="s">
        <v>301</v>
      </c>
      <c r="D13" s="6" t="s">
        <v>372</v>
      </c>
      <c r="E13" s="6" t="s">
        <v>373</v>
      </c>
      <c r="F13" s="6" t="s">
        <v>487</v>
      </c>
      <c r="G13" s="51" t="s">
        <v>474</v>
      </c>
      <c r="H13" s="7">
        <v>0</v>
      </c>
      <c r="I13" s="59">
        <v>3200</v>
      </c>
      <c r="J13" s="7">
        <v>0</v>
      </c>
      <c r="K13" s="65">
        <f t="shared" si="0"/>
        <v>3200</v>
      </c>
    </row>
    <row r="14" spans="1:11">
      <c r="A14" s="5" t="s">
        <v>363</v>
      </c>
      <c r="B14" s="6">
        <v>854</v>
      </c>
      <c r="C14" s="6" t="s">
        <v>285</v>
      </c>
      <c r="D14" s="6" t="s">
        <v>374</v>
      </c>
      <c r="E14" s="6" t="s">
        <v>481</v>
      </c>
      <c r="F14" s="6" t="s">
        <v>88</v>
      </c>
      <c r="G14" s="51" t="s">
        <v>492</v>
      </c>
      <c r="H14" s="7">
        <v>3855</v>
      </c>
      <c r="I14" s="7">
        <v>3500</v>
      </c>
      <c r="J14" s="7">
        <v>0</v>
      </c>
      <c r="K14" s="65">
        <f t="shared" si="0"/>
        <v>7355</v>
      </c>
    </row>
    <row r="15" spans="1:11">
      <c r="A15" s="5" t="s">
        <v>363</v>
      </c>
      <c r="B15" s="6">
        <v>997</v>
      </c>
      <c r="C15" s="6" t="s">
        <v>94</v>
      </c>
      <c r="D15" s="6" t="s">
        <v>375</v>
      </c>
      <c r="E15" s="6" t="s">
        <v>130</v>
      </c>
      <c r="F15" s="6" t="s">
        <v>113</v>
      </c>
      <c r="G15" s="51" t="s">
        <v>497</v>
      </c>
      <c r="H15" s="7">
        <v>6526</v>
      </c>
      <c r="I15" s="7">
        <v>3300</v>
      </c>
      <c r="J15" s="7">
        <v>0</v>
      </c>
      <c r="K15" s="65">
        <f t="shared" si="0"/>
        <v>9826</v>
      </c>
    </row>
    <row r="16" spans="1:11">
      <c r="A16" s="5" t="s">
        <v>363</v>
      </c>
      <c r="B16" s="6">
        <v>939</v>
      </c>
      <c r="C16" s="6" t="s">
        <v>72</v>
      </c>
      <c r="D16" s="6" t="s">
        <v>375</v>
      </c>
      <c r="E16" s="6" t="s">
        <v>318</v>
      </c>
      <c r="F16" s="6" t="s">
        <v>113</v>
      </c>
      <c r="G16" s="6" t="s">
        <v>75</v>
      </c>
      <c r="H16" s="7">
        <v>4490</v>
      </c>
      <c r="I16" s="7">
        <v>0</v>
      </c>
      <c r="J16" s="7">
        <v>0</v>
      </c>
      <c r="K16" s="65">
        <f t="shared" si="0"/>
        <v>4490</v>
      </c>
    </row>
    <row r="17" spans="1:11">
      <c r="A17" s="5" t="s">
        <v>363</v>
      </c>
      <c r="B17" s="6">
        <v>861</v>
      </c>
      <c r="C17" s="6" t="s">
        <v>285</v>
      </c>
      <c r="D17" s="6" t="s">
        <v>395</v>
      </c>
      <c r="E17" s="6" t="s">
        <v>396</v>
      </c>
      <c r="F17" s="6" t="s">
        <v>113</v>
      </c>
      <c r="G17" s="51" t="s">
        <v>514</v>
      </c>
      <c r="H17" s="7">
        <v>4776</v>
      </c>
      <c r="I17" s="7">
        <v>3000</v>
      </c>
      <c r="J17" s="7">
        <v>0</v>
      </c>
      <c r="K17" s="65">
        <f t="shared" si="0"/>
        <v>7776</v>
      </c>
    </row>
    <row r="18" spans="1:11">
      <c r="A18" s="5" t="s">
        <v>405</v>
      </c>
      <c r="B18" s="6">
        <v>1892</v>
      </c>
      <c r="C18" s="6" t="s">
        <v>407</v>
      </c>
      <c r="D18" s="6" t="s">
        <v>408</v>
      </c>
      <c r="E18" s="6" t="s">
        <v>409</v>
      </c>
      <c r="F18" s="6" t="s">
        <v>111</v>
      </c>
      <c r="G18" s="51" t="s">
        <v>502</v>
      </c>
      <c r="H18" s="7">
        <v>1885</v>
      </c>
      <c r="I18" s="7">
        <v>3350</v>
      </c>
      <c r="J18" s="7">
        <v>0</v>
      </c>
      <c r="K18" s="65">
        <f t="shared" si="0"/>
        <v>5235</v>
      </c>
    </row>
    <row r="19" spans="1:11">
      <c r="A19" s="5" t="s">
        <v>405</v>
      </c>
      <c r="B19" s="6">
        <v>940</v>
      </c>
      <c r="C19" s="6" t="s">
        <v>72</v>
      </c>
      <c r="D19" s="6" t="s">
        <v>408</v>
      </c>
      <c r="E19" s="6" t="s">
        <v>588</v>
      </c>
      <c r="F19" s="6" t="s">
        <v>75</v>
      </c>
      <c r="G19" s="51" t="s">
        <v>75</v>
      </c>
      <c r="H19" s="7">
        <v>5402</v>
      </c>
      <c r="I19" s="7">
        <v>0</v>
      </c>
      <c r="J19" s="7">
        <v>0</v>
      </c>
      <c r="K19" s="65">
        <f t="shared" si="0"/>
        <v>5402</v>
      </c>
    </row>
    <row r="20" spans="1:11">
      <c r="A20" s="5" t="s">
        <v>451</v>
      </c>
      <c r="B20" s="6">
        <v>843</v>
      </c>
      <c r="C20" s="6" t="s">
        <v>150</v>
      </c>
      <c r="D20" s="6" t="s">
        <v>382</v>
      </c>
      <c r="E20" s="6" t="s">
        <v>110</v>
      </c>
      <c r="F20" s="6" t="s">
        <v>88</v>
      </c>
      <c r="G20" s="51" t="s">
        <v>475</v>
      </c>
      <c r="H20" s="7">
        <v>2200</v>
      </c>
      <c r="I20" s="7">
        <v>1000</v>
      </c>
      <c r="J20" s="7">
        <v>0</v>
      </c>
      <c r="K20" s="65">
        <f t="shared" si="0"/>
        <v>3200</v>
      </c>
    </row>
    <row r="21" spans="1:11">
      <c r="A21" s="5" t="s">
        <v>451</v>
      </c>
      <c r="B21" s="6">
        <v>870</v>
      </c>
      <c r="C21" s="6" t="s">
        <v>285</v>
      </c>
      <c r="D21" s="6" t="s">
        <v>382</v>
      </c>
      <c r="E21" s="6" t="s">
        <v>454</v>
      </c>
      <c r="F21" s="6" t="s">
        <v>88</v>
      </c>
      <c r="G21" s="51" t="s">
        <v>533</v>
      </c>
      <c r="H21" s="7">
        <v>1368</v>
      </c>
      <c r="I21" s="7">
        <v>500</v>
      </c>
      <c r="J21" s="7">
        <v>0</v>
      </c>
      <c r="K21" s="65">
        <f t="shared" si="0"/>
        <v>1868</v>
      </c>
    </row>
    <row r="22" spans="1:11">
      <c r="A22" s="5" t="s">
        <v>451</v>
      </c>
      <c r="B22" s="6">
        <v>870</v>
      </c>
      <c r="C22" s="6" t="s">
        <v>285</v>
      </c>
      <c r="D22" s="6" t="s">
        <v>382</v>
      </c>
      <c r="E22" s="6" t="s">
        <v>186</v>
      </c>
      <c r="F22" s="6" t="s">
        <v>113</v>
      </c>
      <c r="G22" s="51" t="s">
        <v>558</v>
      </c>
      <c r="H22" s="7">
        <v>0</v>
      </c>
      <c r="I22" s="7">
        <v>1000</v>
      </c>
      <c r="J22" s="7">
        <v>0</v>
      </c>
      <c r="K22" s="65">
        <f t="shared" si="0"/>
        <v>1000</v>
      </c>
    </row>
    <row r="23" spans="1:11">
      <c r="A23" s="5" t="s">
        <v>451</v>
      </c>
      <c r="B23" s="6">
        <v>15</v>
      </c>
      <c r="C23" s="6" t="s">
        <v>178</v>
      </c>
      <c r="D23" s="6" t="s">
        <v>455</v>
      </c>
      <c r="E23" s="6" t="s">
        <v>326</v>
      </c>
      <c r="F23" s="6" t="s">
        <v>88</v>
      </c>
      <c r="G23" s="51" t="s">
        <v>531</v>
      </c>
      <c r="H23" s="7">
        <v>1826</v>
      </c>
      <c r="I23" s="7">
        <v>700</v>
      </c>
      <c r="J23" s="7">
        <v>0</v>
      </c>
      <c r="K23" s="65">
        <f t="shared" si="0"/>
        <v>2526</v>
      </c>
    </row>
    <row r="24" spans="1:11">
      <c r="A24" s="5" t="s">
        <v>451</v>
      </c>
      <c r="B24" s="6">
        <v>15</v>
      </c>
      <c r="C24" s="6" t="s">
        <v>178</v>
      </c>
      <c r="D24" s="6" t="s">
        <v>455</v>
      </c>
      <c r="E24" s="6" t="s">
        <v>194</v>
      </c>
      <c r="F24" s="6" t="s">
        <v>88</v>
      </c>
      <c r="G24" s="51" t="s">
        <v>532</v>
      </c>
      <c r="H24" s="7">
        <v>0</v>
      </c>
      <c r="I24" s="7">
        <v>500</v>
      </c>
      <c r="J24" s="7">
        <v>0</v>
      </c>
      <c r="K24" s="65">
        <f t="shared" si="0"/>
        <v>500</v>
      </c>
    </row>
    <row r="25" spans="1:11">
      <c r="A25" s="5" t="s">
        <v>451</v>
      </c>
      <c r="B25" s="6">
        <v>942</v>
      </c>
      <c r="C25" s="6" t="s">
        <v>72</v>
      </c>
      <c r="D25" s="6" t="s">
        <v>455</v>
      </c>
      <c r="E25" s="6" t="s">
        <v>74</v>
      </c>
      <c r="F25" s="6" t="s">
        <v>88</v>
      </c>
      <c r="G25" s="6" t="s">
        <v>75</v>
      </c>
      <c r="H25" s="7">
        <v>450</v>
      </c>
      <c r="I25" s="7">
        <v>0</v>
      </c>
      <c r="J25" s="7">
        <v>0</v>
      </c>
      <c r="K25" s="65">
        <f t="shared" si="0"/>
        <v>450</v>
      </c>
    </row>
    <row r="26" spans="1:11">
      <c r="A26" s="5" t="s">
        <v>451</v>
      </c>
      <c r="B26" s="6">
        <v>880</v>
      </c>
      <c r="C26" s="6" t="s">
        <v>285</v>
      </c>
      <c r="D26" s="6" t="s">
        <v>476</v>
      </c>
      <c r="E26" s="6" t="s">
        <v>477</v>
      </c>
      <c r="F26" s="6" t="s">
        <v>88</v>
      </c>
      <c r="G26" s="51" t="s">
        <v>560</v>
      </c>
      <c r="H26" s="7">
        <v>1089</v>
      </c>
      <c r="I26" s="7">
        <v>1500</v>
      </c>
      <c r="J26" s="7">
        <v>0</v>
      </c>
      <c r="K26" s="65">
        <f t="shared" si="0"/>
        <v>2589</v>
      </c>
    </row>
    <row r="27" spans="1:11">
      <c r="A27" s="5" t="s">
        <v>451</v>
      </c>
      <c r="B27" s="6" t="s">
        <v>478</v>
      </c>
      <c r="C27" s="6" t="s">
        <v>479</v>
      </c>
      <c r="D27" s="6" t="s">
        <v>476</v>
      </c>
      <c r="E27" s="6" t="s">
        <v>106</v>
      </c>
      <c r="F27" s="6" t="s">
        <v>88</v>
      </c>
      <c r="G27" s="51" t="s">
        <v>559</v>
      </c>
      <c r="H27" s="7">
        <v>1153</v>
      </c>
      <c r="I27" s="7">
        <v>1500</v>
      </c>
      <c r="J27" s="7">
        <v>0</v>
      </c>
      <c r="K27" s="65">
        <f t="shared" si="0"/>
        <v>2653</v>
      </c>
    </row>
    <row r="28" spans="1:11">
      <c r="A28" s="5" t="s">
        <v>503</v>
      </c>
      <c r="B28" s="6">
        <v>1029</v>
      </c>
      <c r="C28" s="6" t="s">
        <v>94</v>
      </c>
      <c r="D28" s="6" t="s">
        <v>408</v>
      </c>
      <c r="E28" s="6" t="s">
        <v>117</v>
      </c>
      <c r="F28" s="6" t="s">
        <v>111</v>
      </c>
      <c r="G28" s="51" t="s">
        <v>515</v>
      </c>
      <c r="H28" s="7">
        <v>2372</v>
      </c>
      <c r="I28" s="7">
        <v>350</v>
      </c>
      <c r="J28" s="7">
        <v>0</v>
      </c>
      <c r="K28" s="65">
        <f t="shared" si="0"/>
        <v>2722</v>
      </c>
    </row>
    <row r="29" spans="1:11">
      <c r="A29" s="5" t="s">
        <v>503</v>
      </c>
      <c r="B29" s="6">
        <v>1029</v>
      </c>
      <c r="C29" s="6" t="s">
        <v>94</v>
      </c>
      <c r="D29" s="6" t="s">
        <v>395</v>
      </c>
      <c r="E29" s="6" t="s">
        <v>130</v>
      </c>
      <c r="F29" s="6" t="s">
        <v>113</v>
      </c>
      <c r="G29" s="51" t="s">
        <v>516</v>
      </c>
      <c r="H29" s="7">
        <v>0</v>
      </c>
      <c r="I29" s="7">
        <v>1200</v>
      </c>
      <c r="J29" s="7">
        <v>0</v>
      </c>
      <c r="K29" s="65">
        <f t="shared" si="0"/>
        <v>1200</v>
      </c>
    </row>
    <row r="30" spans="1:11">
      <c r="A30" s="5" t="s">
        <v>504</v>
      </c>
      <c r="B30" s="6">
        <v>943</v>
      </c>
      <c r="C30" s="6" t="s">
        <v>72</v>
      </c>
      <c r="D30" s="6" t="s">
        <v>395</v>
      </c>
      <c r="E30" s="6" t="s">
        <v>318</v>
      </c>
      <c r="F30" s="6" t="s">
        <v>113</v>
      </c>
      <c r="G30" s="6" t="s">
        <v>75</v>
      </c>
      <c r="H30" s="7">
        <v>5270</v>
      </c>
      <c r="I30" s="7">
        <v>0</v>
      </c>
      <c r="J30" s="7">
        <v>0</v>
      </c>
      <c r="K30" s="65">
        <f t="shared" si="0"/>
        <v>5270</v>
      </c>
    </row>
    <row r="31" spans="1:11">
      <c r="A31" s="5" t="s">
        <v>517</v>
      </c>
      <c r="B31" s="6">
        <v>1052</v>
      </c>
      <c r="C31" s="6" t="s">
        <v>94</v>
      </c>
      <c r="D31" s="6" t="s">
        <v>395</v>
      </c>
      <c r="E31" s="6" t="s">
        <v>572</v>
      </c>
      <c r="F31" s="6" t="s">
        <v>113</v>
      </c>
      <c r="G31" s="51" t="s">
        <v>624</v>
      </c>
      <c r="H31" s="7">
        <v>6000</v>
      </c>
      <c r="I31" s="7">
        <v>2200</v>
      </c>
      <c r="J31" s="7">
        <v>0</v>
      </c>
      <c r="K31" s="65">
        <f t="shared" si="0"/>
        <v>8200</v>
      </c>
    </row>
    <row r="32" spans="1:11">
      <c r="A32" s="5" t="s">
        <v>564</v>
      </c>
      <c r="B32" s="6">
        <v>1057</v>
      </c>
      <c r="C32" s="6" t="s">
        <v>94</v>
      </c>
      <c r="D32" s="6" t="s">
        <v>395</v>
      </c>
      <c r="E32" s="6" t="s">
        <v>576</v>
      </c>
      <c r="F32" s="6" t="s">
        <v>113</v>
      </c>
      <c r="G32" s="51" t="s">
        <v>611</v>
      </c>
      <c r="H32" s="7">
        <v>3499</v>
      </c>
      <c r="I32" s="7">
        <v>2500</v>
      </c>
      <c r="J32" s="7">
        <v>0</v>
      </c>
      <c r="K32" s="65">
        <f t="shared" si="0"/>
        <v>5999</v>
      </c>
    </row>
    <row r="33" spans="1:11">
      <c r="A33" s="5" t="s">
        <v>564</v>
      </c>
      <c r="B33" s="6">
        <v>954</v>
      </c>
      <c r="C33" s="6" t="s">
        <v>72</v>
      </c>
      <c r="D33" s="6" t="s">
        <v>395</v>
      </c>
      <c r="E33" s="6" t="s">
        <v>318</v>
      </c>
      <c r="F33" s="6" t="s">
        <v>113</v>
      </c>
      <c r="G33" s="6" t="s">
        <v>75</v>
      </c>
      <c r="H33" s="7">
        <v>5765</v>
      </c>
      <c r="I33" s="7">
        <v>0</v>
      </c>
      <c r="J33" s="7">
        <v>0</v>
      </c>
      <c r="K33" s="65">
        <f t="shared" si="0"/>
        <v>5765</v>
      </c>
    </row>
    <row r="34" spans="1:11">
      <c r="A34" s="5" t="s">
        <v>564</v>
      </c>
      <c r="B34" s="6">
        <v>1060</v>
      </c>
      <c r="C34" s="6" t="s">
        <v>94</v>
      </c>
      <c r="D34" s="6" t="s">
        <v>382</v>
      </c>
      <c r="E34" s="6" t="s">
        <v>1059</v>
      </c>
      <c r="F34" s="6" t="s">
        <v>113</v>
      </c>
      <c r="G34" s="50" t="s">
        <v>1060</v>
      </c>
      <c r="H34" s="7">
        <v>6232</v>
      </c>
      <c r="I34" s="59">
        <v>6600</v>
      </c>
      <c r="J34" s="7">
        <v>0</v>
      </c>
      <c r="K34" s="65">
        <f t="shared" si="0"/>
        <v>12832</v>
      </c>
    </row>
    <row r="35" spans="1:11">
      <c r="A35" s="9" t="s">
        <v>564</v>
      </c>
      <c r="B35" s="10">
        <v>1060</v>
      </c>
      <c r="C35" s="10" t="s">
        <v>94</v>
      </c>
      <c r="D35" s="10" t="s">
        <v>382</v>
      </c>
      <c r="E35" s="10" t="s">
        <v>583</v>
      </c>
      <c r="F35" s="10" t="s">
        <v>113</v>
      </c>
      <c r="G35" s="51" t="s">
        <v>1061</v>
      </c>
      <c r="H35" s="7">
        <v>0</v>
      </c>
      <c r="I35" s="7" t="s">
        <v>75</v>
      </c>
      <c r="J35" s="7">
        <v>0</v>
      </c>
      <c r="K35" s="65">
        <f t="shared" si="0"/>
        <v>0</v>
      </c>
    </row>
    <row r="36" spans="1:11">
      <c r="A36" s="9" t="s">
        <v>564</v>
      </c>
      <c r="B36" s="10">
        <v>955</v>
      </c>
      <c r="C36" s="10" t="s">
        <v>72</v>
      </c>
      <c r="D36" s="10" t="s">
        <v>382</v>
      </c>
      <c r="E36" s="10" t="s">
        <v>590</v>
      </c>
      <c r="F36" s="10" t="s">
        <v>88</v>
      </c>
      <c r="G36" s="10" t="s">
        <v>75</v>
      </c>
      <c r="H36" s="7">
        <v>1500</v>
      </c>
      <c r="I36" s="7">
        <v>0</v>
      </c>
      <c r="J36" s="7">
        <v>0</v>
      </c>
      <c r="K36" s="65">
        <f t="shared" si="0"/>
        <v>1500</v>
      </c>
    </row>
    <row r="37" spans="1:11">
      <c r="A37" s="9" t="s">
        <v>609</v>
      </c>
      <c r="B37" s="10" t="s">
        <v>75</v>
      </c>
      <c r="C37" s="10" t="s">
        <v>301</v>
      </c>
      <c r="D37" s="10" t="s">
        <v>614</v>
      </c>
      <c r="E37" s="10" t="s">
        <v>613</v>
      </c>
      <c r="F37" s="10" t="s">
        <v>113</v>
      </c>
      <c r="G37" s="51" t="s">
        <v>634</v>
      </c>
      <c r="H37" s="7">
        <v>12012</v>
      </c>
      <c r="I37" s="7">
        <v>2500</v>
      </c>
      <c r="J37" s="7">
        <v>0</v>
      </c>
      <c r="K37" s="65">
        <f t="shared" si="0"/>
        <v>14512</v>
      </c>
    </row>
    <row r="38" spans="1:11">
      <c r="A38" s="9" t="s">
        <v>609</v>
      </c>
      <c r="B38" s="10" t="s">
        <v>75</v>
      </c>
      <c r="C38" s="10" t="s">
        <v>301</v>
      </c>
      <c r="D38" s="10" t="s">
        <v>612</v>
      </c>
      <c r="E38" s="10" t="s">
        <v>186</v>
      </c>
      <c r="F38" s="10" t="s">
        <v>88</v>
      </c>
      <c r="G38" s="51" t="s">
        <v>625</v>
      </c>
      <c r="H38" s="7">
        <v>0</v>
      </c>
      <c r="I38" s="7">
        <v>1100</v>
      </c>
      <c r="J38" s="7">
        <v>0</v>
      </c>
      <c r="K38" s="65">
        <f t="shared" si="0"/>
        <v>1100</v>
      </c>
    </row>
    <row r="39" spans="1:11">
      <c r="A39" s="9" t="s">
        <v>609</v>
      </c>
      <c r="B39" s="10" t="s">
        <v>75</v>
      </c>
      <c r="C39" s="10" t="s">
        <v>301</v>
      </c>
      <c r="D39" s="10" t="s">
        <v>305</v>
      </c>
      <c r="E39" s="10" t="s">
        <v>615</v>
      </c>
      <c r="F39" s="10" t="s">
        <v>111</v>
      </c>
      <c r="G39" s="51" t="s">
        <v>681</v>
      </c>
      <c r="H39" s="7">
        <v>0</v>
      </c>
      <c r="I39" s="7">
        <v>2500</v>
      </c>
      <c r="J39" s="7">
        <v>0</v>
      </c>
      <c r="K39" s="65">
        <f t="shared" si="0"/>
        <v>2500</v>
      </c>
    </row>
    <row r="40" spans="1:11">
      <c r="A40" s="9" t="s">
        <v>609</v>
      </c>
      <c r="B40" s="10" t="s">
        <v>75</v>
      </c>
      <c r="C40" s="10" t="s">
        <v>301</v>
      </c>
      <c r="D40" s="10" t="s">
        <v>305</v>
      </c>
      <c r="E40" s="10" t="s">
        <v>616</v>
      </c>
      <c r="F40" s="10" t="s">
        <v>111</v>
      </c>
      <c r="G40" s="51" t="s">
        <v>682</v>
      </c>
      <c r="H40" s="7">
        <v>0</v>
      </c>
      <c r="I40" s="7">
        <v>750</v>
      </c>
      <c r="J40" s="7">
        <v>0</v>
      </c>
      <c r="K40" s="65">
        <f t="shared" si="0"/>
        <v>750</v>
      </c>
    </row>
    <row r="41" spans="1:11">
      <c r="A41" s="9" t="s">
        <v>609</v>
      </c>
      <c r="B41" s="10" t="s">
        <v>75</v>
      </c>
      <c r="C41" s="10" t="s">
        <v>301</v>
      </c>
      <c r="D41" s="10" t="s">
        <v>305</v>
      </c>
      <c r="E41" s="10" t="s">
        <v>326</v>
      </c>
      <c r="F41" s="10" t="s">
        <v>111</v>
      </c>
      <c r="G41" s="51" t="s">
        <v>683</v>
      </c>
      <c r="H41" s="7">
        <v>0</v>
      </c>
      <c r="I41" s="7">
        <v>750</v>
      </c>
      <c r="J41" s="7">
        <v>0</v>
      </c>
      <c r="K41" s="65">
        <f t="shared" si="0"/>
        <v>750</v>
      </c>
    </row>
    <row r="42" spans="1:11">
      <c r="A42" s="9" t="s">
        <v>609</v>
      </c>
      <c r="B42" s="10" t="s">
        <v>75</v>
      </c>
      <c r="C42" s="10" t="s">
        <v>301</v>
      </c>
      <c r="D42" s="10" t="s">
        <v>304</v>
      </c>
      <c r="E42" s="10" t="s">
        <v>617</v>
      </c>
      <c r="F42" s="10" t="s">
        <v>111</v>
      </c>
      <c r="G42" s="51" t="s">
        <v>679</v>
      </c>
      <c r="H42" s="7">
        <v>0</v>
      </c>
      <c r="I42" s="7"/>
      <c r="J42" s="7">
        <v>0</v>
      </c>
      <c r="K42" s="65">
        <f t="shared" si="0"/>
        <v>0</v>
      </c>
    </row>
    <row r="43" spans="1:11">
      <c r="A43" s="9" t="s">
        <v>609</v>
      </c>
      <c r="B43" s="10" t="s">
        <v>75</v>
      </c>
      <c r="C43" s="10" t="s">
        <v>301</v>
      </c>
      <c r="D43" s="10" t="s">
        <v>304</v>
      </c>
      <c r="E43" s="10" t="s">
        <v>546</v>
      </c>
      <c r="F43" s="10" t="s">
        <v>111</v>
      </c>
      <c r="G43" s="51" t="s">
        <v>680</v>
      </c>
      <c r="H43" s="7">
        <v>0</v>
      </c>
      <c r="I43" s="7">
        <v>450</v>
      </c>
      <c r="J43" s="7">
        <v>0</v>
      </c>
      <c r="K43" s="65">
        <f t="shared" si="0"/>
        <v>450</v>
      </c>
    </row>
    <row r="44" spans="1:11">
      <c r="A44" s="9" t="s">
        <v>609</v>
      </c>
      <c r="B44" s="10">
        <v>1073</v>
      </c>
      <c r="C44" s="10" t="s">
        <v>94</v>
      </c>
      <c r="D44" s="10" t="s">
        <v>302</v>
      </c>
      <c r="E44" s="10" t="s">
        <v>623</v>
      </c>
      <c r="F44" s="10" t="s">
        <v>111</v>
      </c>
      <c r="G44" s="51" t="s">
        <v>678</v>
      </c>
      <c r="H44" s="7">
        <v>4206</v>
      </c>
      <c r="I44" s="7">
        <v>3150</v>
      </c>
      <c r="J44" s="7">
        <v>0</v>
      </c>
      <c r="K44" s="65">
        <f t="shared" si="0"/>
        <v>7356</v>
      </c>
    </row>
    <row r="45" spans="1:11">
      <c r="A45" s="9" t="s">
        <v>609</v>
      </c>
      <c r="B45" s="10">
        <v>1073</v>
      </c>
      <c r="C45" s="10" t="s">
        <v>94</v>
      </c>
      <c r="D45" s="10" t="s">
        <v>306</v>
      </c>
      <c r="E45" s="10" t="s">
        <v>689</v>
      </c>
      <c r="F45" s="10" t="s">
        <v>111</v>
      </c>
      <c r="G45" s="51" t="s">
        <v>688</v>
      </c>
      <c r="H45" s="7">
        <v>0</v>
      </c>
      <c r="I45" s="7">
        <v>2500</v>
      </c>
      <c r="J45" s="7">
        <v>0</v>
      </c>
      <c r="K45" s="65">
        <f t="shared" si="0"/>
        <v>2500</v>
      </c>
    </row>
    <row r="46" spans="1:11">
      <c r="A46" s="9" t="s">
        <v>609</v>
      </c>
      <c r="B46" s="10">
        <v>1073</v>
      </c>
      <c r="C46" s="10" t="s">
        <v>94</v>
      </c>
      <c r="D46" s="10" t="s">
        <v>306</v>
      </c>
      <c r="E46" s="10" t="s">
        <v>106</v>
      </c>
      <c r="F46" s="10" t="s">
        <v>111</v>
      </c>
      <c r="G46" s="51" t="s">
        <v>687</v>
      </c>
      <c r="H46" s="7">
        <v>0</v>
      </c>
      <c r="I46" s="7">
        <v>850</v>
      </c>
      <c r="J46" s="7">
        <v>0</v>
      </c>
      <c r="K46" s="65">
        <f t="shared" si="0"/>
        <v>850</v>
      </c>
    </row>
    <row r="47" spans="1:11">
      <c r="A47" s="9" t="s">
        <v>609</v>
      </c>
      <c r="B47" s="10">
        <v>958</v>
      </c>
      <c r="C47" s="10" t="s">
        <v>72</v>
      </c>
      <c r="D47" s="10" t="s">
        <v>305</v>
      </c>
      <c r="E47" s="10" t="s">
        <v>618</v>
      </c>
      <c r="F47" s="10" t="s">
        <v>75</v>
      </c>
      <c r="G47" s="51" t="s">
        <v>75</v>
      </c>
      <c r="H47" s="7">
        <v>4125</v>
      </c>
      <c r="I47" s="7">
        <v>0</v>
      </c>
      <c r="J47" s="7">
        <v>0</v>
      </c>
      <c r="K47" s="65">
        <f t="shared" si="0"/>
        <v>4125</v>
      </c>
    </row>
    <row r="48" spans="1:11">
      <c r="A48" s="9" t="s">
        <v>627</v>
      </c>
      <c r="B48" s="10">
        <v>1084</v>
      </c>
      <c r="C48" s="10" t="s">
        <v>94</v>
      </c>
      <c r="D48" s="10" t="s">
        <v>372</v>
      </c>
      <c r="E48" s="10" t="s">
        <v>628</v>
      </c>
      <c r="F48" s="10" t="s">
        <v>90</v>
      </c>
      <c r="G48" s="51" t="s">
        <v>690</v>
      </c>
      <c r="H48" s="7">
        <v>37695</v>
      </c>
      <c r="I48" s="7">
        <v>4200</v>
      </c>
      <c r="J48" s="7">
        <v>0</v>
      </c>
      <c r="K48" s="65">
        <f t="shared" si="0"/>
        <v>41895</v>
      </c>
    </row>
    <row r="49" spans="1:11">
      <c r="A49" s="9" t="s">
        <v>627</v>
      </c>
      <c r="B49" s="10">
        <v>1084</v>
      </c>
      <c r="C49" s="10" t="s">
        <v>94</v>
      </c>
      <c r="D49" s="10" t="s">
        <v>372</v>
      </c>
      <c r="E49" s="10" t="s">
        <v>373</v>
      </c>
      <c r="F49" s="10" t="s">
        <v>88</v>
      </c>
      <c r="G49" s="51" t="s">
        <v>691</v>
      </c>
      <c r="H49" s="7">
        <v>0</v>
      </c>
      <c r="I49" s="7">
        <v>2000</v>
      </c>
      <c r="J49" s="7">
        <v>0</v>
      </c>
      <c r="K49" s="65">
        <f t="shared" si="0"/>
        <v>2000</v>
      </c>
    </row>
    <row r="50" spans="1:11">
      <c r="A50" s="9" t="s">
        <v>627</v>
      </c>
      <c r="B50" s="10">
        <v>1084</v>
      </c>
      <c r="C50" s="10" t="s">
        <v>94</v>
      </c>
      <c r="D50" s="10" t="s">
        <v>408</v>
      </c>
      <c r="E50" s="10" t="s">
        <v>774</v>
      </c>
      <c r="F50" s="10" t="s">
        <v>111</v>
      </c>
      <c r="G50" s="51" t="s">
        <v>773</v>
      </c>
      <c r="H50" s="7">
        <v>0</v>
      </c>
      <c r="I50" s="7">
        <v>3150</v>
      </c>
      <c r="J50" s="7">
        <v>0</v>
      </c>
      <c r="K50" s="65">
        <f t="shared" si="0"/>
        <v>3150</v>
      </c>
    </row>
    <row r="51" spans="1:11">
      <c r="A51" s="9" t="s">
        <v>627</v>
      </c>
      <c r="B51" s="10">
        <v>1084</v>
      </c>
      <c r="C51" s="10" t="s">
        <v>94</v>
      </c>
      <c r="D51" s="10" t="s">
        <v>368</v>
      </c>
      <c r="E51" s="10" t="s">
        <v>774</v>
      </c>
      <c r="F51" s="10" t="s">
        <v>111</v>
      </c>
      <c r="G51" s="51" t="s">
        <v>772</v>
      </c>
      <c r="H51" s="7">
        <v>0</v>
      </c>
      <c r="I51" s="7">
        <v>3150</v>
      </c>
      <c r="J51" s="7">
        <v>0</v>
      </c>
      <c r="K51" s="65">
        <f t="shared" si="0"/>
        <v>3150</v>
      </c>
    </row>
    <row r="52" spans="1:11">
      <c r="A52" s="9" t="s">
        <v>627</v>
      </c>
      <c r="B52" s="10">
        <v>1084</v>
      </c>
      <c r="C52" s="10" t="s">
        <v>94</v>
      </c>
      <c r="D52" s="10" t="s">
        <v>327</v>
      </c>
      <c r="E52" s="10" t="s">
        <v>628</v>
      </c>
      <c r="F52" s="10" t="s">
        <v>90</v>
      </c>
      <c r="G52" s="51" t="s">
        <v>685</v>
      </c>
      <c r="H52" s="7">
        <v>0</v>
      </c>
      <c r="I52" s="7">
        <v>1700</v>
      </c>
      <c r="J52" s="7">
        <v>0</v>
      </c>
      <c r="K52" s="65">
        <f t="shared" si="0"/>
        <v>1700</v>
      </c>
    </row>
    <row r="53" spans="1:11">
      <c r="A53" s="9" t="s">
        <v>627</v>
      </c>
      <c r="B53" s="10">
        <v>1084</v>
      </c>
      <c r="C53" s="10" t="s">
        <v>94</v>
      </c>
      <c r="D53" s="10" t="s">
        <v>327</v>
      </c>
      <c r="E53" s="10" t="s">
        <v>373</v>
      </c>
      <c r="F53" s="10" t="s">
        <v>88</v>
      </c>
      <c r="G53" s="51" t="s">
        <v>686</v>
      </c>
      <c r="H53" s="7">
        <v>0</v>
      </c>
      <c r="I53" s="7">
        <v>2000</v>
      </c>
      <c r="J53" s="7">
        <v>0</v>
      </c>
      <c r="K53" s="65">
        <f t="shared" si="0"/>
        <v>2000</v>
      </c>
    </row>
    <row r="54" spans="1:11">
      <c r="A54" s="9" t="s">
        <v>627</v>
      </c>
      <c r="B54" s="10">
        <v>1084</v>
      </c>
      <c r="C54" s="10" t="s">
        <v>94</v>
      </c>
      <c r="D54" s="10" t="s">
        <v>374</v>
      </c>
      <c r="E54" s="10" t="s">
        <v>629</v>
      </c>
      <c r="F54" s="10" t="s">
        <v>88</v>
      </c>
      <c r="G54" s="51" t="s">
        <v>665</v>
      </c>
      <c r="H54" s="7">
        <v>0</v>
      </c>
      <c r="I54" s="7">
        <v>3500</v>
      </c>
      <c r="J54" s="7">
        <v>0</v>
      </c>
      <c r="K54" s="65">
        <f t="shared" si="0"/>
        <v>3500</v>
      </c>
    </row>
    <row r="55" spans="1:11">
      <c r="A55" s="9" t="s">
        <v>627</v>
      </c>
      <c r="B55" s="10">
        <v>1084</v>
      </c>
      <c r="C55" s="10" t="s">
        <v>94</v>
      </c>
      <c r="D55" s="10" t="s">
        <v>455</v>
      </c>
      <c r="E55" s="10" t="s">
        <v>629</v>
      </c>
      <c r="F55" s="10" t="s">
        <v>88</v>
      </c>
      <c r="G55" s="51" t="s">
        <v>695</v>
      </c>
      <c r="H55" s="7">
        <v>0</v>
      </c>
      <c r="I55" s="7">
        <v>3500</v>
      </c>
      <c r="J55" s="7">
        <v>0</v>
      </c>
      <c r="K55" s="65">
        <f t="shared" si="0"/>
        <v>3500</v>
      </c>
    </row>
    <row r="56" spans="1:11" ht="14.25" customHeight="1">
      <c r="A56" s="9" t="s">
        <v>627</v>
      </c>
      <c r="B56" s="10">
        <v>1084</v>
      </c>
      <c r="C56" s="10" t="s">
        <v>94</v>
      </c>
      <c r="D56" s="10" t="s">
        <v>375</v>
      </c>
      <c r="E56" s="10" t="s">
        <v>633</v>
      </c>
      <c r="F56" s="10" t="s">
        <v>113</v>
      </c>
      <c r="G56" s="51" t="s">
        <v>649</v>
      </c>
      <c r="H56" s="7">
        <v>0</v>
      </c>
      <c r="I56" s="7">
        <v>3400</v>
      </c>
      <c r="J56" s="7">
        <v>0</v>
      </c>
      <c r="K56" s="65">
        <f t="shared" si="0"/>
        <v>3400</v>
      </c>
    </row>
    <row r="57" spans="1:11">
      <c r="A57" s="9" t="s">
        <v>627</v>
      </c>
      <c r="B57" s="10">
        <v>1084</v>
      </c>
      <c r="C57" s="10" t="s">
        <v>94</v>
      </c>
      <c r="D57" s="10" t="s">
        <v>630</v>
      </c>
      <c r="E57" s="10" t="s">
        <v>709</v>
      </c>
      <c r="F57" s="10" t="s">
        <v>113</v>
      </c>
      <c r="G57" s="51" t="s">
        <v>710</v>
      </c>
      <c r="H57" s="7">
        <v>0</v>
      </c>
      <c r="I57" s="7">
        <v>3500</v>
      </c>
      <c r="J57" s="7">
        <v>0</v>
      </c>
      <c r="K57" s="65">
        <f t="shared" si="0"/>
        <v>3500</v>
      </c>
    </row>
    <row r="58" spans="1:11">
      <c r="A58" s="9" t="s">
        <v>627</v>
      </c>
      <c r="B58" s="10">
        <v>1084</v>
      </c>
      <c r="C58" s="10" t="s">
        <v>94</v>
      </c>
      <c r="D58" s="10" t="s">
        <v>395</v>
      </c>
      <c r="E58" s="10" t="s">
        <v>709</v>
      </c>
      <c r="F58" s="10" t="s">
        <v>113</v>
      </c>
      <c r="G58" s="51" t="s">
        <v>715</v>
      </c>
      <c r="H58" s="7">
        <v>0</v>
      </c>
      <c r="I58" s="7">
        <v>2500</v>
      </c>
      <c r="J58" s="7">
        <v>0</v>
      </c>
      <c r="K58" s="65">
        <f t="shared" si="0"/>
        <v>2500</v>
      </c>
    </row>
    <row r="59" spans="1:11">
      <c r="A59" s="9" t="s">
        <v>627</v>
      </c>
      <c r="B59" s="10" t="s">
        <v>631</v>
      </c>
      <c r="C59" s="10" t="s">
        <v>479</v>
      </c>
      <c r="D59" s="10" t="s">
        <v>630</v>
      </c>
      <c r="E59" s="10" t="s">
        <v>632</v>
      </c>
      <c r="F59" s="10" t="s">
        <v>88</v>
      </c>
      <c r="G59" s="51" t="s">
        <v>75</v>
      </c>
      <c r="H59" s="7">
        <v>929</v>
      </c>
      <c r="I59" s="7">
        <v>0</v>
      </c>
      <c r="J59" s="7">
        <v>0</v>
      </c>
      <c r="K59" s="65">
        <f t="shared" si="0"/>
        <v>929</v>
      </c>
    </row>
    <row r="60" spans="1:11">
      <c r="A60" s="9" t="s">
        <v>627</v>
      </c>
      <c r="B60" s="10">
        <v>963</v>
      </c>
      <c r="C60" s="10" t="s">
        <v>72</v>
      </c>
      <c r="D60" s="10" t="s">
        <v>374</v>
      </c>
      <c r="E60" s="10" t="s">
        <v>618</v>
      </c>
      <c r="F60" s="10" t="s">
        <v>88</v>
      </c>
      <c r="G60" s="51" t="s">
        <v>75</v>
      </c>
      <c r="H60" s="7">
        <v>11460</v>
      </c>
      <c r="I60" s="7">
        <v>0</v>
      </c>
      <c r="J60" s="7">
        <v>0</v>
      </c>
      <c r="K60" s="65">
        <f t="shared" si="0"/>
        <v>11460</v>
      </c>
    </row>
    <row r="61" spans="1:11">
      <c r="A61" s="9" t="s">
        <v>627</v>
      </c>
      <c r="B61" s="10">
        <v>1093</v>
      </c>
      <c r="C61" s="10" t="s">
        <v>94</v>
      </c>
      <c r="D61" s="10" t="s">
        <v>648</v>
      </c>
      <c r="E61" s="10" t="s">
        <v>130</v>
      </c>
      <c r="F61" s="10" t="s">
        <v>88</v>
      </c>
      <c r="G61" s="51" t="s">
        <v>694</v>
      </c>
      <c r="H61" s="7">
        <v>10267</v>
      </c>
      <c r="I61" s="7">
        <v>3500</v>
      </c>
      <c r="J61" s="7">
        <v>0</v>
      </c>
      <c r="K61" s="65">
        <f t="shared" si="0"/>
        <v>13767</v>
      </c>
    </row>
    <row r="62" spans="1:11">
      <c r="A62" s="9" t="s">
        <v>627</v>
      </c>
      <c r="B62" s="10">
        <v>1093</v>
      </c>
      <c r="C62" s="10" t="s">
        <v>94</v>
      </c>
      <c r="D62" s="10" t="s">
        <v>614</v>
      </c>
      <c r="E62" s="10" t="s">
        <v>658</v>
      </c>
      <c r="F62" s="10" t="s">
        <v>90</v>
      </c>
      <c r="G62" s="51" t="s">
        <v>684</v>
      </c>
      <c r="H62" s="7">
        <v>0</v>
      </c>
      <c r="I62" s="7">
        <v>1800</v>
      </c>
      <c r="J62" s="7">
        <v>0</v>
      </c>
      <c r="K62" s="65">
        <f t="shared" si="0"/>
        <v>1800</v>
      </c>
    </row>
    <row r="63" spans="1:11">
      <c r="A63" s="9" t="s">
        <v>627</v>
      </c>
      <c r="B63" s="10">
        <v>1093</v>
      </c>
      <c r="C63" s="10" t="s">
        <v>94</v>
      </c>
      <c r="D63" s="10" t="s">
        <v>612</v>
      </c>
      <c r="E63" s="10" t="s">
        <v>657</v>
      </c>
      <c r="F63" s="10" t="s">
        <v>88</v>
      </c>
      <c r="G63" s="51" t="s">
        <v>666</v>
      </c>
      <c r="H63" s="7">
        <v>0</v>
      </c>
      <c r="I63" s="7">
        <v>1100</v>
      </c>
      <c r="J63" s="7">
        <v>0</v>
      </c>
      <c r="K63" s="65">
        <f t="shared" si="0"/>
        <v>1100</v>
      </c>
    </row>
    <row r="64" spans="1:11">
      <c r="A64" s="9" t="s">
        <v>627</v>
      </c>
      <c r="B64" s="10">
        <v>1099</v>
      </c>
      <c r="C64" s="10" t="s">
        <v>94</v>
      </c>
      <c r="D64" s="10" t="s">
        <v>476</v>
      </c>
      <c r="E64" s="10" t="s">
        <v>130</v>
      </c>
      <c r="F64" s="10" t="s">
        <v>712</v>
      </c>
      <c r="G64" s="51" t="s">
        <v>714</v>
      </c>
      <c r="H64" s="7">
        <v>4357</v>
      </c>
      <c r="I64" s="7">
        <v>4000</v>
      </c>
      <c r="J64" s="7">
        <v>0</v>
      </c>
      <c r="K64" s="65">
        <f t="shared" si="0"/>
        <v>8357</v>
      </c>
    </row>
    <row r="65" spans="1:12">
      <c r="A65" s="9" t="s">
        <v>627</v>
      </c>
      <c r="B65" s="10">
        <v>966</v>
      </c>
      <c r="C65" s="10" t="s">
        <v>72</v>
      </c>
      <c r="D65" s="10" t="s">
        <v>614</v>
      </c>
      <c r="E65" s="10" t="s">
        <v>318</v>
      </c>
      <c r="F65" s="10" t="s">
        <v>88</v>
      </c>
      <c r="G65" s="51" t="s">
        <v>75</v>
      </c>
      <c r="H65" s="7">
        <v>2870</v>
      </c>
      <c r="I65" s="7">
        <v>0</v>
      </c>
      <c r="J65" s="7">
        <v>0</v>
      </c>
      <c r="K65" s="65">
        <f t="shared" si="0"/>
        <v>2870</v>
      </c>
    </row>
    <row r="66" spans="1:12">
      <c r="A66" s="9" t="s">
        <v>627</v>
      </c>
      <c r="B66" s="10">
        <v>971</v>
      </c>
      <c r="C66" s="10" t="s">
        <v>72</v>
      </c>
      <c r="D66" s="10" t="s">
        <v>648</v>
      </c>
      <c r="E66" s="10" t="s">
        <v>659</v>
      </c>
      <c r="F66" s="10" t="s">
        <v>111</v>
      </c>
      <c r="G66" s="51" t="s">
        <v>75</v>
      </c>
      <c r="H66" s="7">
        <v>4740</v>
      </c>
      <c r="I66" s="7">
        <v>0</v>
      </c>
      <c r="J66" s="7">
        <v>0</v>
      </c>
      <c r="K66" s="65">
        <f t="shared" si="0"/>
        <v>4740</v>
      </c>
    </row>
    <row r="67" spans="1:12">
      <c r="A67" s="9" t="s">
        <v>662</v>
      </c>
      <c r="B67" s="10">
        <v>1112</v>
      </c>
      <c r="C67" s="10" t="s">
        <v>94</v>
      </c>
      <c r="D67" s="10" t="s">
        <v>382</v>
      </c>
      <c r="E67" s="10" t="s">
        <v>110</v>
      </c>
      <c r="F67" s="10" t="s">
        <v>88</v>
      </c>
      <c r="G67" s="51" t="s">
        <v>700</v>
      </c>
      <c r="H67" s="7">
        <v>4080</v>
      </c>
      <c r="I67" s="7">
        <v>1000</v>
      </c>
      <c r="J67" s="7">
        <v>0</v>
      </c>
      <c r="K67" s="65">
        <f t="shared" si="0"/>
        <v>5080</v>
      </c>
    </row>
    <row r="68" spans="1:12">
      <c r="A68" s="9" t="s">
        <v>662</v>
      </c>
      <c r="B68" s="10">
        <v>1112</v>
      </c>
      <c r="C68" s="10" t="s">
        <v>94</v>
      </c>
      <c r="D68" s="10" t="s">
        <v>382</v>
      </c>
      <c r="E68" s="10" t="s">
        <v>663</v>
      </c>
      <c r="F68" s="10" t="s">
        <v>88</v>
      </c>
      <c r="G68" s="51" t="s">
        <v>693</v>
      </c>
      <c r="H68" s="7">
        <v>0</v>
      </c>
      <c r="I68" s="7">
        <v>500</v>
      </c>
      <c r="J68" s="7">
        <v>0</v>
      </c>
      <c r="K68" s="65">
        <f t="shared" si="0"/>
        <v>500</v>
      </c>
    </row>
    <row r="69" spans="1:12">
      <c r="A69" s="9" t="s">
        <v>662</v>
      </c>
      <c r="B69" s="10">
        <v>1112</v>
      </c>
      <c r="C69" s="10" t="s">
        <v>94</v>
      </c>
      <c r="D69" s="10" t="s">
        <v>382</v>
      </c>
      <c r="E69" s="10" t="s">
        <v>186</v>
      </c>
      <c r="F69" s="10" t="s">
        <v>113</v>
      </c>
      <c r="G69" s="51" t="s">
        <v>1096</v>
      </c>
      <c r="H69" s="7">
        <v>0</v>
      </c>
      <c r="I69" s="7">
        <v>1000</v>
      </c>
      <c r="J69" s="7">
        <v>0</v>
      </c>
      <c r="K69" s="65">
        <f t="shared" ref="K69:K100" si="1">SUM(H69:J69)</f>
        <v>1000</v>
      </c>
    </row>
    <row r="70" spans="1:12">
      <c r="A70" s="9" t="s">
        <v>662</v>
      </c>
      <c r="B70" s="10">
        <v>1113</v>
      </c>
      <c r="C70" s="10" t="s">
        <v>94</v>
      </c>
      <c r="D70" s="10" t="s">
        <v>395</v>
      </c>
      <c r="E70" s="10" t="s">
        <v>373</v>
      </c>
      <c r="F70" s="10" t="s">
        <v>113</v>
      </c>
      <c r="G70" s="51" t="s">
        <v>1097</v>
      </c>
      <c r="H70" s="7">
        <v>0</v>
      </c>
      <c r="I70" s="7">
        <v>1000</v>
      </c>
      <c r="J70" s="7">
        <v>0</v>
      </c>
      <c r="K70" s="65">
        <f t="shared" si="1"/>
        <v>1000</v>
      </c>
    </row>
    <row r="71" spans="1:12">
      <c r="A71" s="9" t="s">
        <v>662</v>
      </c>
      <c r="B71" s="10">
        <v>1113</v>
      </c>
      <c r="C71" s="10" t="s">
        <v>94</v>
      </c>
      <c r="D71" s="10" t="s">
        <v>630</v>
      </c>
      <c r="E71" s="10" t="s">
        <v>373</v>
      </c>
      <c r="F71" s="10" t="s">
        <v>113</v>
      </c>
      <c r="G71" s="51" t="s">
        <v>75</v>
      </c>
      <c r="H71" s="7">
        <v>0</v>
      </c>
      <c r="I71" s="7" t="s">
        <v>75</v>
      </c>
      <c r="J71" s="7">
        <v>0</v>
      </c>
      <c r="K71" s="65">
        <f t="shared" si="1"/>
        <v>0</v>
      </c>
    </row>
    <row r="72" spans="1:12">
      <c r="A72" s="9" t="s">
        <v>662</v>
      </c>
      <c r="B72" s="10">
        <v>968</v>
      </c>
      <c r="C72" s="10" t="s">
        <v>72</v>
      </c>
      <c r="D72" s="10" t="s">
        <v>630</v>
      </c>
      <c r="E72" s="10" t="s">
        <v>318</v>
      </c>
      <c r="F72" s="10" t="s">
        <v>113</v>
      </c>
      <c r="G72" s="51" t="s">
        <v>75</v>
      </c>
      <c r="H72" s="7">
        <v>11270</v>
      </c>
      <c r="I72" s="7">
        <v>0</v>
      </c>
      <c r="J72" s="7">
        <v>0</v>
      </c>
      <c r="K72" s="65">
        <f t="shared" si="1"/>
        <v>11270</v>
      </c>
    </row>
    <row r="73" spans="1:12">
      <c r="A73" s="9" t="s">
        <v>662</v>
      </c>
      <c r="B73" s="10">
        <v>19</v>
      </c>
      <c r="C73" s="10" t="s">
        <v>178</v>
      </c>
      <c r="D73" s="10" t="s">
        <v>648</v>
      </c>
      <c r="E73" s="10" t="s">
        <v>667</v>
      </c>
      <c r="F73" s="10" t="s">
        <v>75</v>
      </c>
      <c r="G73" s="51" t="s">
        <v>75</v>
      </c>
      <c r="H73" s="7">
        <v>40</v>
      </c>
      <c r="I73" s="7">
        <v>0</v>
      </c>
      <c r="J73" s="7">
        <v>0</v>
      </c>
      <c r="K73" s="65">
        <f t="shared" si="1"/>
        <v>40</v>
      </c>
    </row>
    <row r="74" spans="1:12">
      <c r="A74" s="5" t="s">
        <v>662</v>
      </c>
      <c r="B74" s="6">
        <v>936</v>
      </c>
      <c r="C74" s="6" t="s">
        <v>285</v>
      </c>
      <c r="D74" s="6" t="s">
        <v>408</v>
      </c>
      <c r="E74" s="6" t="s">
        <v>675</v>
      </c>
      <c r="F74" s="6" t="s">
        <v>111</v>
      </c>
      <c r="G74" s="51" t="s">
        <v>771</v>
      </c>
      <c r="H74" s="7">
        <v>1312</v>
      </c>
      <c r="I74" s="7" t="s">
        <v>75</v>
      </c>
      <c r="J74" s="7">
        <v>0</v>
      </c>
      <c r="K74" s="65">
        <f t="shared" si="1"/>
        <v>1312</v>
      </c>
    </row>
    <row r="75" spans="1:12">
      <c r="A75" s="5" t="s">
        <v>662</v>
      </c>
      <c r="B75" s="6">
        <v>973</v>
      </c>
      <c r="C75" s="6" t="s">
        <v>72</v>
      </c>
      <c r="D75" s="6" t="s">
        <v>382</v>
      </c>
      <c r="E75" s="6" t="s">
        <v>318</v>
      </c>
      <c r="F75" s="6" t="s">
        <v>1080</v>
      </c>
      <c r="G75" s="51" t="s">
        <v>75</v>
      </c>
      <c r="H75" s="7">
        <v>3340</v>
      </c>
      <c r="I75" s="7">
        <v>0</v>
      </c>
      <c r="J75" s="7">
        <v>0</v>
      </c>
      <c r="K75" s="65">
        <f t="shared" si="1"/>
        <v>3340</v>
      </c>
    </row>
    <row r="76" spans="1:12">
      <c r="A76" s="5" t="s">
        <v>662</v>
      </c>
      <c r="B76" s="6">
        <v>972</v>
      </c>
      <c r="C76" s="6" t="s">
        <v>72</v>
      </c>
      <c r="D76" s="6" t="s">
        <v>476</v>
      </c>
      <c r="E76" s="6" t="s">
        <v>318</v>
      </c>
      <c r="F76" s="6" t="s">
        <v>75</v>
      </c>
      <c r="G76" s="51" t="s">
        <v>75</v>
      </c>
      <c r="H76" s="7">
        <v>6350</v>
      </c>
      <c r="I76" s="7">
        <v>0</v>
      </c>
      <c r="J76" s="7">
        <v>0</v>
      </c>
      <c r="K76" s="65">
        <f t="shared" si="1"/>
        <v>6350</v>
      </c>
    </row>
    <row r="77" spans="1:12">
      <c r="A77" s="5" t="s">
        <v>705</v>
      </c>
      <c r="B77" s="6">
        <v>1132</v>
      </c>
      <c r="C77" s="6" t="s">
        <v>94</v>
      </c>
      <c r="D77" s="6" t="s">
        <v>395</v>
      </c>
      <c r="E77" s="6" t="s">
        <v>746</v>
      </c>
      <c r="F77" s="6" t="s">
        <v>88</v>
      </c>
      <c r="G77" s="51" t="s">
        <v>796</v>
      </c>
      <c r="H77" s="7">
        <v>27077</v>
      </c>
      <c r="I77" s="7">
        <v>9000</v>
      </c>
      <c r="J77" s="7">
        <v>0</v>
      </c>
      <c r="K77" s="65">
        <f t="shared" si="1"/>
        <v>36077</v>
      </c>
    </row>
    <row r="78" spans="1:12">
      <c r="A78" s="5" t="s">
        <v>705</v>
      </c>
      <c r="B78" s="6">
        <v>1132</v>
      </c>
      <c r="C78" s="6" t="s">
        <v>94</v>
      </c>
      <c r="D78" s="6" t="s">
        <v>395</v>
      </c>
      <c r="E78" s="6" t="s">
        <v>745</v>
      </c>
      <c r="F78" s="6" t="s">
        <v>113</v>
      </c>
      <c r="G78" s="51" t="s">
        <v>841</v>
      </c>
      <c r="H78" s="7">
        <v>0</v>
      </c>
      <c r="I78" s="59">
        <v>9000</v>
      </c>
      <c r="J78" s="7">
        <v>0</v>
      </c>
      <c r="K78" s="65">
        <f t="shared" si="1"/>
        <v>9000</v>
      </c>
      <c r="L78" t="s">
        <v>747</v>
      </c>
    </row>
    <row r="79" spans="1:12">
      <c r="A79" s="5" t="s">
        <v>705</v>
      </c>
      <c r="B79" s="6">
        <v>1132</v>
      </c>
      <c r="C79" s="6" t="s">
        <v>94</v>
      </c>
      <c r="D79" s="6" t="s">
        <v>395</v>
      </c>
      <c r="E79" s="6" t="s">
        <v>744</v>
      </c>
      <c r="F79" s="6" t="s">
        <v>88</v>
      </c>
      <c r="G79" s="51" t="s">
        <v>798</v>
      </c>
      <c r="H79" s="7">
        <v>0</v>
      </c>
      <c r="I79" s="7">
        <v>2800</v>
      </c>
      <c r="J79" s="7">
        <v>0</v>
      </c>
      <c r="K79" s="65">
        <f t="shared" si="1"/>
        <v>2800</v>
      </c>
    </row>
    <row r="80" spans="1:12">
      <c r="A80" s="5" t="s">
        <v>750</v>
      </c>
      <c r="B80" s="6">
        <v>1145</v>
      </c>
      <c r="C80" s="6" t="s">
        <v>94</v>
      </c>
      <c r="D80" s="6" t="s">
        <v>612</v>
      </c>
      <c r="E80" s="6" t="s">
        <v>101</v>
      </c>
      <c r="F80" s="6" t="s">
        <v>88</v>
      </c>
      <c r="G80" s="51" t="s">
        <v>1042</v>
      </c>
      <c r="H80" s="7">
        <v>14723</v>
      </c>
      <c r="I80" s="59">
        <v>6600</v>
      </c>
      <c r="J80" s="7">
        <v>0</v>
      </c>
      <c r="K80" s="65">
        <f t="shared" si="1"/>
        <v>21323</v>
      </c>
    </row>
    <row r="81" spans="1:11">
      <c r="A81" s="5" t="s">
        <v>750</v>
      </c>
      <c r="B81" s="6">
        <v>1145</v>
      </c>
      <c r="C81" s="6" t="s">
        <v>94</v>
      </c>
      <c r="D81" s="6" t="s">
        <v>395</v>
      </c>
      <c r="E81" s="6" t="s">
        <v>110</v>
      </c>
      <c r="F81" s="6" t="s">
        <v>88</v>
      </c>
      <c r="G81" s="51" t="s">
        <v>797</v>
      </c>
      <c r="H81" s="7">
        <v>0</v>
      </c>
      <c r="I81" s="7">
        <v>1000</v>
      </c>
      <c r="J81" s="7">
        <v>0</v>
      </c>
      <c r="K81" s="65">
        <f t="shared" si="1"/>
        <v>1000</v>
      </c>
    </row>
    <row r="82" spans="1:11">
      <c r="A82" s="5" t="s">
        <v>750</v>
      </c>
      <c r="B82" s="6">
        <v>1145</v>
      </c>
      <c r="C82" s="6" t="s">
        <v>94</v>
      </c>
      <c r="D82" s="6" t="s">
        <v>395</v>
      </c>
      <c r="E82" s="6" t="s">
        <v>186</v>
      </c>
      <c r="F82" s="6" t="s">
        <v>113</v>
      </c>
      <c r="G82" s="51" t="s">
        <v>812</v>
      </c>
      <c r="H82" s="7">
        <v>0</v>
      </c>
      <c r="I82" s="7">
        <v>1000</v>
      </c>
      <c r="J82" s="7">
        <v>0</v>
      </c>
      <c r="K82" s="65">
        <f t="shared" si="1"/>
        <v>1000</v>
      </c>
    </row>
    <row r="83" spans="1:11">
      <c r="A83" s="5" t="s">
        <v>750</v>
      </c>
      <c r="B83" s="6">
        <v>1145</v>
      </c>
      <c r="C83" s="6" t="s">
        <v>94</v>
      </c>
      <c r="D83" s="6" t="s">
        <v>395</v>
      </c>
      <c r="E83" s="6" t="s">
        <v>769</v>
      </c>
      <c r="F83" s="6" t="s">
        <v>113</v>
      </c>
      <c r="G83" s="50" t="s">
        <v>880</v>
      </c>
      <c r="H83" s="7">
        <v>0</v>
      </c>
      <c r="I83" s="59">
        <v>8800</v>
      </c>
      <c r="J83" s="7">
        <v>0</v>
      </c>
      <c r="K83" s="65">
        <f t="shared" si="1"/>
        <v>8800</v>
      </c>
    </row>
    <row r="84" spans="1:11">
      <c r="A84" s="5" t="s">
        <v>750</v>
      </c>
      <c r="B84" s="6">
        <v>2688</v>
      </c>
      <c r="C84" s="6" t="s">
        <v>72</v>
      </c>
      <c r="D84" s="6" t="s">
        <v>612</v>
      </c>
      <c r="E84" s="6" t="s">
        <v>318</v>
      </c>
      <c r="F84" s="6" t="s">
        <v>88</v>
      </c>
      <c r="G84" s="51" t="s">
        <v>75</v>
      </c>
      <c r="H84" s="7">
        <v>2530</v>
      </c>
      <c r="I84" s="7">
        <v>0</v>
      </c>
      <c r="J84" s="7">
        <v>0</v>
      </c>
      <c r="K84" s="65">
        <f t="shared" si="1"/>
        <v>2530</v>
      </c>
    </row>
    <row r="85" spans="1:11">
      <c r="A85" s="5" t="s">
        <v>750</v>
      </c>
      <c r="B85" s="6">
        <v>981</v>
      </c>
      <c r="C85" s="6" t="s">
        <v>72</v>
      </c>
      <c r="D85" s="6" t="s">
        <v>612</v>
      </c>
      <c r="E85" s="6" t="s">
        <v>770</v>
      </c>
      <c r="F85" s="6" t="s">
        <v>88</v>
      </c>
      <c r="G85" s="51" t="s">
        <v>75</v>
      </c>
      <c r="H85" s="7">
        <v>4530</v>
      </c>
      <c r="I85" s="7">
        <v>0</v>
      </c>
      <c r="J85" s="7">
        <v>0</v>
      </c>
      <c r="K85" s="65">
        <f t="shared" si="1"/>
        <v>4530</v>
      </c>
    </row>
    <row r="86" spans="1:11">
      <c r="A86" s="5" t="s">
        <v>750</v>
      </c>
      <c r="B86" s="6">
        <v>985</v>
      </c>
      <c r="C86" s="6" t="s">
        <v>72</v>
      </c>
      <c r="D86" s="6" t="s">
        <v>395</v>
      </c>
      <c r="E86" s="6" t="s">
        <v>318</v>
      </c>
      <c r="F86" s="6" t="s">
        <v>75</v>
      </c>
      <c r="G86" s="51" t="s">
        <v>75</v>
      </c>
      <c r="H86" s="7">
        <v>1940</v>
      </c>
      <c r="I86" s="7">
        <v>0</v>
      </c>
      <c r="J86" s="7">
        <v>0</v>
      </c>
      <c r="K86" s="65">
        <f t="shared" si="1"/>
        <v>1940</v>
      </c>
    </row>
    <row r="87" spans="1:11">
      <c r="A87" s="5" t="s">
        <v>750</v>
      </c>
      <c r="B87" s="6">
        <v>988</v>
      </c>
      <c r="C87" s="6" t="s">
        <v>72</v>
      </c>
      <c r="D87" s="6" t="s">
        <v>395</v>
      </c>
      <c r="E87" s="6" t="s">
        <v>1122</v>
      </c>
      <c r="F87" s="6" t="s">
        <v>75</v>
      </c>
      <c r="G87" s="51" t="s">
        <v>75</v>
      </c>
      <c r="H87" s="7">
        <v>3010</v>
      </c>
      <c r="I87" s="7">
        <v>0</v>
      </c>
      <c r="J87" s="7">
        <v>0</v>
      </c>
      <c r="K87" s="65">
        <f t="shared" si="1"/>
        <v>3010</v>
      </c>
    </row>
    <row r="88" spans="1:11">
      <c r="A88" s="5" t="s">
        <v>780</v>
      </c>
      <c r="B88" s="6">
        <v>846</v>
      </c>
      <c r="C88" s="6" t="s">
        <v>150</v>
      </c>
      <c r="D88" s="6" t="s">
        <v>395</v>
      </c>
      <c r="E88" s="6" t="s">
        <v>97</v>
      </c>
      <c r="F88" s="6" t="s">
        <v>88</v>
      </c>
      <c r="G88" s="51" t="s">
        <v>795</v>
      </c>
      <c r="H88" s="7">
        <v>0</v>
      </c>
      <c r="I88" s="7">
        <v>0</v>
      </c>
      <c r="J88" s="7">
        <v>2400</v>
      </c>
      <c r="K88" s="65">
        <f t="shared" si="1"/>
        <v>2400</v>
      </c>
    </row>
    <row r="89" spans="1:11">
      <c r="A89" s="5" t="s">
        <v>780</v>
      </c>
      <c r="B89" s="6">
        <v>846</v>
      </c>
      <c r="C89" s="6" t="s">
        <v>150</v>
      </c>
      <c r="D89" s="6" t="s">
        <v>395</v>
      </c>
      <c r="E89" s="6" t="s">
        <v>288</v>
      </c>
      <c r="F89" s="6" t="s">
        <v>113</v>
      </c>
      <c r="G89" s="50" t="s">
        <v>898</v>
      </c>
      <c r="H89" s="7">
        <v>0</v>
      </c>
      <c r="I89" s="59">
        <v>2000</v>
      </c>
      <c r="J89" s="7">
        <v>0</v>
      </c>
      <c r="K89" s="65">
        <f t="shared" si="1"/>
        <v>2000</v>
      </c>
    </row>
    <row r="90" spans="1:11">
      <c r="A90" s="5" t="s">
        <v>820</v>
      </c>
      <c r="B90" s="6">
        <v>26</v>
      </c>
      <c r="C90" s="6" t="s">
        <v>178</v>
      </c>
      <c r="D90" s="6" t="s">
        <v>395</v>
      </c>
      <c r="E90" s="6" t="s">
        <v>839</v>
      </c>
      <c r="F90" s="6" t="s">
        <v>113</v>
      </c>
      <c r="G90" s="51" t="s">
        <v>862</v>
      </c>
      <c r="H90" s="7">
        <v>1258</v>
      </c>
      <c r="I90" s="7">
        <v>1000</v>
      </c>
      <c r="J90" s="7">
        <v>0</v>
      </c>
      <c r="K90" s="65">
        <f t="shared" si="1"/>
        <v>2258</v>
      </c>
    </row>
    <row r="91" spans="1:11">
      <c r="A91" s="5" t="s">
        <v>820</v>
      </c>
      <c r="B91" s="6">
        <v>26</v>
      </c>
      <c r="C91" s="6" t="s">
        <v>178</v>
      </c>
      <c r="D91" s="6" t="s">
        <v>395</v>
      </c>
      <c r="E91" s="6" t="s">
        <v>194</v>
      </c>
      <c r="F91" s="6" t="s">
        <v>88</v>
      </c>
      <c r="G91" s="51" t="s">
        <v>863</v>
      </c>
      <c r="H91" s="7">
        <v>0</v>
      </c>
      <c r="I91" s="7">
        <v>500</v>
      </c>
      <c r="J91" s="7">
        <v>0</v>
      </c>
      <c r="K91" s="65">
        <f t="shared" si="1"/>
        <v>500</v>
      </c>
    </row>
    <row r="92" spans="1:11">
      <c r="A92" s="5" t="s">
        <v>820</v>
      </c>
      <c r="B92" s="10">
        <v>2699</v>
      </c>
      <c r="C92" s="10" t="s">
        <v>72</v>
      </c>
      <c r="D92" s="10" t="s">
        <v>395</v>
      </c>
      <c r="E92" s="10" t="s">
        <v>318</v>
      </c>
      <c r="F92" s="10" t="s">
        <v>75</v>
      </c>
      <c r="G92" s="58" t="s">
        <v>75</v>
      </c>
      <c r="H92" s="7">
        <v>2820</v>
      </c>
      <c r="I92" s="7">
        <v>0</v>
      </c>
      <c r="J92" s="7">
        <v>0</v>
      </c>
      <c r="K92" s="65">
        <f t="shared" si="1"/>
        <v>2820</v>
      </c>
    </row>
    <row r="93" spans="1:11">
      <c r="A93" s="71" t="s">
        <v>875</v>
      </c>
      <c r="B93" s="12">
        <v>1212</v>
      </c>
      <c r="C93" s="12" t="s">
        <v>94</v>
      </c>
      <c r="D93" s="12" t="s">
        <v>395</v>
      </c>
      <c r="E93" s="12" t="s">
        <v>871</v>
      </c>
      <c r="F93" s="12" t="s">
        <v>113</v>
      </c>
      <c r="G93" s="72" t="s">
        <v>897</v>
      </c>
      <c r="H93" s="65">
        <v>710</v>
      </c>
      <c r="I93" s="65">
        <v>1000</v>
      </c>
      <c r="J93" s="65">
        <v>0</v>
      </c>
      <c r="K93" s="65">
        <f t="shared" si="1"/>
        <v>1710</v>
      </c>
    </row>
    <row r="94" spans="1:11">
      <c r="A94" s="71" t="s">
        <v>875</v>
      </c>
      <c r="B94" s="12">
        <v>999</v>
      </c>
      <c r="C94" s="12" t="s">
        <v>72</v>
      </c>
      <c r="D94" s="12" t="s">
        <v>395</v>
      </c>
      <c r="E94" s="12" t="s">
        <v>318</v>
      </c>
      <c r="F94" s="12" t="s">
        <v>113</v>
      </c>
      <c r="G94" s="72" t="s">
        <v>75</v>
      </c>
      <c r="H94" s="65">
        <v>570</v>
      </c>
      <c r="I94" s="65">
        <v>0</v>
      </c>
      <c r="J94" s="65">
        <v>0</v>
      </c>
      <c r="K94" s="65">
        <f t="shared" si="1"/>
        <v>570</v>
      </c>
    </row>
    <row r="95" spans="1:11">
      <c r="A95" s="71" t="s">
        <v>942</v>
      </c>
      <c r="B95" s="12">
        <v>1237</v>
      </c>
      <c r="C95" s="12" t="s">
        <v>94</v>
      </c>
      <c r="D95" s="12" t="s">
        <v>395</v>
      </c>
      <c r="E95" s="12" t="s">
        <v>950</v>
      </c>
      <c r="F95" s="12" t="s">
        <v>113</v>
      </c>
      <c r="G95" s="72" t="s">
        <v>75</v>
      </c>
      <c r="H95" s="65">
        <v>993</v>
      </c>
      <c r="I95" s="65">
        <v>0</v>
      </c>
      <c r="J95" s="65">
        <v>0</v>
      </c>
      <c r="K95" s="65">
        <f t="shared" si="1"/>
        <v>993</v>
      </c>
    </row>
    <row r="96" spans="1:11">
      <c r="A96" s="71" t="s">
        <v>942</v>
      </c>
      <c r="B96" s="12">
        <v>328</v>
      </c>
      <c r="C96" s="12" t="s">
        <v>948</v>
      </c>
      <c r="D96" s="12" t="s">
        <v>395</v>
      </c>
      <c r="E96" s="12" t="s">
        <v>949</v>
      </c>
      <c r="F96" s="12" t="s">
        <v>365</v>
      </c>
      <c r="G96" s="72" t="s">
        <v>1002</v>
      </c>
      <c r="H96" s="65">
        <v>323</v>
      </c>
      <c r="I96" s="65">
        <v>350</v>
      </c>
      <c r="J96" s="65">
        <v>0</v>
      </c>
      <c r="K96" s="65">
        <f t="shared" si="1"/>
        <v>673</v>
      </c>
    </row>
    <row r="97" spans="1:11">
      <c r="A97" s="71" t="s">
        <v>1024</v>
      </c>
      <c r="B97" s="12">
        <v>1262</v>
      </c>
      <c r="C97" s="12" t="s">
        <v>94</v>
      </c>
      <c r="D97" s="12" t="s">
        <v>395</v>
      </c>
      <c r="E97" s="12" t="s">
        <v>908</v>
      </c>
      <c r="F97" s="12" t="s">
        <v>113</v>
      </c>
      <c r="G97" s="72" t="s">
        <v>1068</v>
      </c>
      <c r="H97" s="65">
        <v>9528</v>
      </c>
      <c r="I97" s="65">
        <v>4700</v>
      </c>
      <c r="J97" s="65">
        <v>0</v>
      </c>
      <c r="K97" s="65">
        <f t="shared" si="1"/>
        <v>14228</v>
      </c>
    </row>
    <row r="98" spans="1:11">
      <c r="A98" s="71" t="s">
        <v>1024</v>
      </c>
      <c r="B98" s="12">
        <v>1017</v>
      </c>
      <c r="C98" s="12" t="s">
        <v>72</v>
      </c>
      <c r="D98" s="12" t="s">
        <v>395</v>
      </c>
      <c r="E98" s="12" t="s">
        <v>318</v>
      </c>
      <c r="F98" s="12" t="s">
        <v>113</v>
      </c>
      <c r="G98" s="72" t="s">
        <v>75</v>
      </c>
      <c r="H98" s="65">
        <v>3030</v>
      </c>
      <c r="I98" s="65">
        <v>0</v>
      </c>
      <c r="J98" s="65">
        <v>0</v>
      </c>
      <c r="K98" s="65">
        <f t="shared" si="1"/>
        <v>3030</v>
      </c>
    </row>
    <row r="99" spans="1:11" ht="15.75" thickBot="1">
      <c r="A99" s="11"/>
      <c r="B99" s="12"/>
      <c r="C99" s="12"/>
      <c r="D99" s="12"/>
      <c r="E99" s="12"/>
      <c r="F99" s="12"/>
      <c r="G99" s="13" t="s">
        <v>11</v>
      </c>
      <c r="H99" s="81">
        <f>SUM(E113:E133)</f>
        <v>6580</v>
      </c>
      <c r="I99" s="81"/>
      <c r="J99" s="81"/>
      <c r="K99" s="65">
        <f t="shared" si="1"/>
        <v>6580</v>
      </c>
    </row>
    <row r="100" spans="1:11" ht="16.5" thickBot="1">
      <c r="A100" s="16"/>
      <c r="B100" s="16"/>
      <c r="C100" s="16"/>
      <c r="D100" s="16"/>
      <c r="E100" s="16"/>
      <c r="F100" s="16"/>
      <c r="G100" s="17" t="s">
        <v>12</v>
      </c>
      <c r="H100" s="18">
        <f>SUM(H4:H99)</f>
        <v>282660</v>
      </c>
      <c r="I100" s="19">
        <f>SUM(I4:I99)</f>
        <v>161000</v>
      </c>
      <c r="J100" s="19">
        <f>SUM(J4:J99)</f>
        <v>2400</v>
      </c>
      <c r="K100" s="20">
        <f t="shared" si="1"/>
        <v>446060</v>
      </c>
    </row>
    <row r="101" spans="1:11">
      <c r="A101" s="21"/>
      <c r="B101" s="21"/>
      <c r="C101" s="21"/>
      <c r="D101" s="21"/>
      <c r="E101" s="21"/>
      <c r="F101" s="21"/>
      <c r="G101" s="21"/>
    </row>
    <row r="102" spans="1:11">
      <c r="A102" s="21"/>
      <c r="B102" s="21"/>
      <c r="C102" s="21"/>
      <c r="D102" s="21"/>
      <c r="E102" s="21"/>
      <c r="F102" s="21"/>
      <c r="G102" s="21"/>
    </row>
    <row r="103" spans="1:11">
      <c r="A103" s="21"/>
      <c r="B103" s="21"/>
      <c r="C103" s="21"/>
      <c r="D103" s="21"/>
      <c r="E103" s="21"/>
      <c r="F103" s="21"/>
      <c r="G103" s="21"/>
    </row>
    <row r="104" spans="1:11">
      <c r="A104" s="21"/>
      <c r="B104" s="21"/>
      <c r="C104" s="21"/>
      <c r="D104" s="21"/>
      <c r="E104" s="21"/>
      <c r="F104" s="21"/>
      <c r="G104" s="21"/>
    </row>
    <row r="105" spans="1:11">
      <c r="A105" s="21"/>
      <c r="B105" s="21"/>
      <c r="C105" s="21"/>
      <c r="D105" s="21"/>
      <c r="E105" s="21"/>
      <c r="F105" s="21"/>
      <c r="G105" s="21"/>
    </row>
    <row r="106" spans="1:11">
      <c r="A106" s="21"/>
      <c r="B106" s="21"/>
      <c r="C106" s="21"/>
      <c r="D106" s="21"/>
      <c r="E106" s="21"/>
      <c r="F106" s="21"/>
      <c r="G106" s="21"/>
    </row>
    <row r="107" spans="1:11">
      <c r="A107" s="21"/>
      <c r="B107" s="21"/>
      <c r="C107" s="21"/>
      <c r="D107" s="21"/>
      <c r="E107" s="21"/>
      <c r="F107" s="21"/>
      <c r="G107" s="21"/>
    </row>
    <row r="108" spans="1:11">
      <c r="A108" s="21"/>
      <c r="B108" s="21"/>
      <c r="C108" s="21"/>
      <c r="D108" s="21"/>
      <c r="E108" s="21"/>
      <c r="F108" s="21"/>
      <c r="G108" s="21"/>
    </row>
    <row r="109" spans="1:11" ht="15.75" thickBot="1">
      <c r="A109" s="21"/>
      <c r="B109" s="21"/>
      <c r="C109" s="21"/>
      <c r="D109" s="21"/>
      <c r="E109" s="21"/>
      <c r="F109" s="21"/>
      <c r="G109" s="21"/>
    </row>
    <row r="110" spans="1:11" ht="19.5" thickBot="1">
      <c r="A110" s="21"/>
      <c r="B110" s="92" t="s">
        <v>13</v>
      </c>
      <c r="C110" s="93"/>
      <c r="D110" s="93"/>
      <c r="E110" s="94"/>
      <c r="F110" s="21"/>
      <c r="G110" s="21"/>
    </row>
    <row r="111" spans="1:11" ht="16.5" thickBot="1">
      <c r="A111" s="21"/>
      <c r="B111" s="22"/>
      <c r="C111" s="23"/>
      <c r="D111" s="23"/>
      <c r="E111" s="24"/>
      <c r="F111" s="21"/>
      <c r="G111" s="21"/>
    </row>
    <row r="112" spans="1:11" ht="16.5" thickBot="1">
      <c r="A112" s="21"/>
      <c r="B112" s="25" t="s">
        <v>0</v>
      </c>
      <c r="C112" s="26" t="s">
        <v>14</v>
      </c>
      <c r="D112" s="26" t="s">
        <v>15</v>
      </c>
      <c r="E112" s="27" t="s">
        <v>16</v>
      </c>
      <c r="F112" s="21"/>
      <c r="G112" s="21"/>
    </row>
    <row r="113" spans="1:7">
      <c r="A113" s="21"/>
      <c r="B113" s="32" t="s">
        <v>405</v>
      </c>
      <c r="C113" s="33">
        <v>313</v>
      </c>
      <c r="D113" s="35" t="s">
        <v>561</v>
      </c>
      <c r="E113" s="28">
        <v>600</v>
      </c>
      <c r="F113" s="21"/>
      <c r="G113" s="21"/>
    </row>
    <row r="114" spans="1:7">
      <c r="A114" s="21"/>
      <c r="B114" s="34" t="s">
        <v>451</v>
      </c>
      <c r="C114" s="35">
        <v>314</v>
      </c>
      <c r="D114" s="35" t="s">
        <v>561</v>
      </c>
      <c r="E114" s="29">
        <v>200</v>
      </c>
      <c r="F114" s="21"/>
      <c r="G114" s="21"/>
    </row>
    <row r="115" spans="1:7">
      <c r="A115" s="21"/>
      <c r="B115" s="34" t="s">
        <v>503</v>
      </c>
      <c r="C115" s="35">
        <v>316</v>
      </c>
      <c r="D115" s="35" t="s">
        <v>561</v>
      </c>
      <c r="E115" s="29">
        <v>140</v>
      </c>
      <c r="F115" s="21"/>
      <c r="G115" s="21"/>
    </row>
    <row r="116" spans="1:7">
      <c r="A116" s="21"/>
      <c r="B116" s="34" t="s">
        <v>780</v>
      </c>
      <c r="C116" s="35">
        <v>330</v>
      </c>
      <c r="D116" s="35" t="s">
        <v>561</v>
      </c>
      <c r="E116" s="29">
        <v>1400</v>
      </c>
      <c r="F116" s="21"/>
      <c r="G116" s="21"/>
    </row>
    <row r="117" spans="1:7">
      <c r="A117" s="21"/>
      <c r="B117" s="67" t="s">
        <v>627</v>
      </c>
      <c r="C117" s="68">
        <v>326</v>
      </c>
      <c r="D117" s="68" t="s">
        <v>561</v>
      </c>
      <c r="E117" s="69">
        <v>1920</v>
      </c>
      <c r="F117" s="21"/>
      <c r="G117" s="21"/>
    </row>
    <row r="118" spans="1:7">
      <c r="A118" s="21"/>
      <c r="B118" s="70" t="s">
        <v>517</v>
      </c>
      <c r="C118" s="70">
        <v>325</v>
      </c>
      <c r="D118" s="70" t="s">
        <v>561</v>
      </c>
      <c r="E118" s="63">
        <v>580</v>
      </c>
      <c r="F118" s="21"/>
      <c r="G118" s="21"/>
    </row>
    <row r="119" spans="1:7">
      <c r="A119" s="21"/>
      <c r="B119" s="70" t="s">
        <v>517</v>
      </c>
      <c r="C119" s="70">
        <v>324</v>
      </c>
      <c r="D119" s="70" t="s">
        <v>561</v>
      </c>
      <c r="E119" s="63">
        <v>520</v>
      </c>
      <c r="F119" s="21"/>
      <c r="G119" s="21"/>
    </row>
    <row r="120" spans="1:7">
      <c r="A120" s="21"/>
      <c r="B120" s="70" t="s">
        <v>609</v>
      </c>
      <c r="C120" s="70">
        <v>323</v>
      </c>
      <c r="D120" s="70" t="s">
        <v>561</v>
      </c>
      <c r="E120" s="63">
        <v>200</v>
      </c>
      <c r="F120" s="21"/>
      <c r="G120" s="21"/>
    </row>
    <row r="121" spans="1:7">
      <c r="A121" s="21"/>
      <c r="B121" s="35" t="s">
        <v>1024</v>
      </c>
      <c r="C121" s="35">
        <v>350</v>
      </c>
      <c r="D121" s="35" t="s">
        <v>561</v>
      </c>
      <c r="E121" s="63">
        <v>240</v>
      </c>
      <c r="F121" s="21"/>
      <c r="G121" s="21"/>
    </row>
    <row r="122" spans="1:7">
      <c r="A122" s="21"/>
      <c r="B122" s="10" t="s">
        <v>852</v>
      </c>
      <c r="C122" s="10">
        <v>338</v>
      </c>
      <c r="D122" s="10" t="s">
        <v>561</v>
      </c>
      <c r="E122" s="63">
        <v>100</v>
      </c>
      <c r="F122" s="21"/>
      <c r="G122" s="21"/>
    </row>
    <row r="123" spans="1:7">
      <c r="A123" s="21"/>
      <c r="B123" s="10" t="s">
        <v>1024</v>
      </c>
      <c r="C123" s="10">
        <v>344</v>
      </c>
      <c r="D123" s="10" t="s">
        <v>561</v>
      </c>
      <c r="E123" s="63">
        <v>80</v>
      </c>
      <c r="F123" s="21"/>
      <c r="G123" s="21"/>
    </row>
    <row r="124" spans="1:7">
      <c r="A124" s="21"/>
      <c r="B124" s="10" t="s">
        <v>1024</v>
      </c>
      <c r="C124" s="10">
        <v>349</v>
      </c>
      <c r="D124" s="10" t="s">
        <v>561</v>
      </c>
      <c r="E124" s="63">
        <v>600</v>
      </c>
      <c r="F124" s="21"/>
      <c r="G124" s="21"/>
    </row>
    <row r="125" spans="1:7">
      <c r="A125" s="21"/>
      <c r="B125" s="10"/>
      <c r="C125" s="10"/>
      <c r="D125" s="10"/>
      <c r="E125" s="63"/>
      <c r="F125" s="21"/>
      <c r="G125" s="21"/>
    </row>
    <row r="126" spans="1:7">
      <c r="A126" s="21"/>
      <c r="B126" s="10"/>
      <c r="C126" s="10"/>
      <c r="D126" s="10"/>
      <c r="E126" s="63"/>
      <c r="F126" s="21"/>
      <c r="G126" s="21"/>
    </row>
    <row r="127" spans="1:7">
      <c r="A127" s="21"/>
      <c r="B127" s="21"/>
      <c r="C127" s="21"/>
      <c r="D127" s="21"/>
      <c r="E127" s="31"/>
      <c r="F127" s="21"/>
      <c r="G127" s="21"/>
    </row>
    <row r="128" spans="1:7">
      <c r="A128" s="21"/>
      <c r="B128" s="21"/>
      <c r="C128" s="21"/>
      <c r="D128" s="21"/>
      <c r="E128" s="31"/>
      <c r="F128" s="21"/>
      <c r="G128" s="21"/>
    </row>
    <row r="129" spans="1:7">
      <c r="A129" s="21"/>
      <c r="B129" s="21"/>
      <c r="C129" s="21"/>
      <c r="D129" s="21"/>
      <c r="E129" s="31"/>
      <c r="F129" s="21"/>
      <c r="G129" s="21"/>
    </row>
    <row r="130" spans="1:7">
      <c r="A130" s="21"/>
      <c r="B130" s="21"/>
      <c r="C130" s="21"/>
      <c r="D130" s="21"/>
      <c r="E130" s="31"/>
      <c r="F130" s="21"/>
      <c r="G130" s="21"/>
    </row>
    <row r="131" spans="1:7">
      <c r="A131" s="21"/>
      <c r="B131" s="21"/>
      <c r="C131" s="21"/>
      <c r="D131" s="21"/>
      <c r="E131" s="31"/>
      <c r="F131" s="21"/>
      <c r="G131" s="21"/>
    </row>
    <row r="132" spans="1:7">
      <c r="A132" s="21"/>
      <c r="B132" s="21"/>
      <c r="C132" s="21"/>
      <c r="D132" s="21"/>
      <c r="E132" s="31"/>
      <c r="F132" s="21"/>
      <c r="G132" s="21"/>
    </row>
    <row r="133" spans="1:7">
      <c r="A133" s="21"/>
      <c r="B133" s="21"/>
    </row>
    <row r="134" spans="1:7">
      <c r="A134" s="21"/>
      <c r="B134" s="21"/>
    </row>
    <row r="135" spans="1:7">
      <c r="A135" s="21"/>
      <c r="B135" s="21"/>
    </row>
    <row r="136" spans="1:7">
      <c r="A136" s="21"/>
      <c r="B136" s="21"/>
    </row>
    <row r="137" spans="1:7">
      <c r="A137" s="21"/>
      <c r="B137" s="21"/>
    </row>
    <row r="138" spans="1:7">
      <c r="A138" s="21"/>
      <c r="B138" s="21"/>
    </row>
    <row r="139" spans="1:7">
      <c r="A139" s="21"/>
      <c r="B139" s="21"/>
    </row>
    <row r="140" spans="1:7">
      <c r="A140" s="21"/>
      <c r="B140" s="21"/>
    </row>
    <row r="141" spans="1:7">
      <c r="A141" s="21"/>
      <c r="B141" s="21"/>
    </row>
    <row r="142" spans="1:7">
      <c r="A142" s="21"/>
      <c r="B142" s="21"/>
    </row>
    <row r="143" spans="1:7">
      <c r="A143" s="21"/>
      <c r="B143" s="21"/>
    </row>
    <row r="144" spans="1:7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  <c r="B266" s="21"/>
    </row>
    <row r="267" spans="1:2">
      <c r="A267" s="21"/>
      <c r="B267" s="21"/>
    </row>
    <row r="268" spans="1:2">
      <c r="A268" s="21"/>
      <c r="B268" s="21"/>
    </row>
    <row r="269" spans="1:2">
      <c r="A269" s="21"/>
      <c r="B269" s="21"/>
    </row>
    <row r="270" spans="1:2">
      <c r="A270" s="21"/>
      <c r="B270" s="21"/>
    </row>
    <row r="271" spans="1:2">
      <c r="A271" s="21"/>
      <c r="B271" s="21"/>
    </row>
    <row r="272" spans="1:2">
      <c r="A272" s="21"/>
      <c r="B272" s="21"/>
    </row>
    <row r="273" spans="1:2">
      <c r="A273" s="21"/>
      <c r="B273" s="21"/>
    </row>
    <row r="274" spans="1:2">
      <c r="A274" s="21"/>
      <c r="B274" s="21"/>
    </row>
    <row r="275" spans="1:2">
      <c r="A275" s="21"/>
    </row>
    <row r="276" spans="1:2">
      <c r="A276" s="21"/>
    </row>
    <row r="277" spans="1:2">
      <c r="A277" s="21"/>
    </row>
    <row r="278" spans="1:2">
      <c r="A278" s="21"/>
    </row>
    <row r="279" spans="1:2">
      <c r="A279" s="21"/>
    </row>
    <row r="280" spans="1:2">
      <c r="A280" s="21"/>
    </row>
    <row r="281" spans="1:2">
      <c r="A281" s="21"/>
    </row>
    <row r="282" spans="1:2">
      <c r="A282" s="21"/>
    </row>
    <row r="283" spans="1:2">
      <c r="A283" s="21"/>
    </row>
    <row r="284" spans="1:2">
      <c r="A284" s="21"/>
    </row>
    <row r="285" spans="1:2">
      <c r="A285" s="21"/>
    </row>
    <row r="286" spans="1:2">
      <c r="A286" s="21"/>
    </row>
    <row r="287" spans="1:2">
      <c r="A287" s="21"/>
    </row>
    <row r="288" spans="1:2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</sheetData>
  <mergeCells count="2">
    <mergeCell ref="A1:K1"/>
    <mergeCell ref="B110:E1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64"/>
  <sheetViews>
    <sheetView topLeftCell="D26" workbookViewId="0">
      <selection activeCell="D22" sqref="D22"/>
    </sheetView>
  </sheetViews>
  <sheetFormatPr defaultRowHeight="15"/>
  <cols>
    <col min="1" max="1" width="10.140625" bestFit="1" customWidth="1"/>
    <col min="2" max="2" width="9.42578125" bestFit="1" customWidth="1"/>
    <col min="3" max="3" width="14.5703125" bestFit="1" customWidth="1"/>
    <col min="4" max="4" width="21" bestFit="1" customWidth="1"/>
    <col min="5" max="5" width="19.85546875" bestFit="1" customWidth="1"/>
    <col min="6" max="6" width="15.42578125" bestFit="1" customWidth="1"/>
    <col min="7" max="7" width="42.425781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40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71</v>
      </c>
      <c r="B4" s="6">
        <v>893</v>
      </c>
      <c r="C4" s="6" t="s">
        <v>94</v>
      </c>
      <c r="D4" s="6" t="s">
        <v>99</v>
      </c>
      <c r="E4" s="6" t="s">
        <v>100</v>
      </c>
      <c r="F4" s="6" t="s">
        <v>88</v>
      </c>
      <c r="G4" s="51" t="s">
        <v>238</v>
      </c>
      <c r="H4" s="7">
        <v>16938</v>
      </c>
      <c r="I4" s="7">
        <v>5500</v>
      </c>
      <c r="J4" s="7">
        <v>0</v>
      </c>
      <c r="K4" s="8">
        <f>SUM(H4:J4)</f>
        <v>22438</v>
      </c>
    </row>
    <row r="5" spans="1:11">
      <c r="A5" s="5" t="s">
        <v>71</v>
      </c>
      <c r="B5" s="6">
        <v>893</v>
      </c>
      <c r="C5" s="6" t="s">
        <v>94</v>
      </c>
      <c r="D5" s="6" t="s">
        <v>99</v>
      </c>
      <c r="E5" s="6" t="s">
        <v>101</v>
      </c>
      <c r="F5" s="6" t="s">
        <v>90</v>
      </c>
      <c r="G5" s="51" t="s">
        <v>276</v>
      </c>
      <c r="H5" s="7">
        <v>0</v>
      </c>
      <c r="I5" s="7">
        <v>7150</v>
      </c>
      <c r="J5" s="7">
        <v>0</v>
      </c>
      <c r="K5" s="8">
        <f t="shared" ref="K5:K31" si="0">SUM(H5:J5)</f>
        <v>7150</v>
      </c>
    </row>
    <row r="6" spans="1:11">
      <c r="A6" s="5" t="s">
        <v>71</v>
      </c>
      <c r="B6" s="6">
        <v>904</v>
      </c>
      <c r="C6" s="6" t="s">
        <v>94</v>
      </c>
      <c r="D6" s="6" t="s">
        <v>112</v>
      </c>
      <c r="E6" s="6" t="s">
        <v>98</v>
      </c>
      <c r="F6" s="6" t="s">
        <v>113</v>
      </c>
      <c r="G6" s="51" t="s">
        <v>473</v>
      </c>
      <c r="H6" s="7">
        <v>16557</v>
      </c>
      <c r="I6" s="59">
        <v>6300</v>
      </c>
      <c r="J6" s="7">
        <v>0</v>
      </c>
      <c r="K6" s="8">
        <f t="shared" si="0"/>
        <v>22857</v>
      </c>
    </row>
    <row r="7" spans="1:11">
      <c r="A7" s="5" t="s">
        <v>71</v>
      </c>
      <c r="B7" s="6">
        <v>904</v>
      </c>
      <c r="C7" s="6" t="s">
        <v>94</v>
      </c>
      <c r="D7" s="6" t="s">
        <v>114</v>
      </c>
      <c r="E7" s="6" t="s">
        <v>101</v>
      </c>
      <c r="F7" s="6" t="s">
        <v>88</v>
      </c>
      <c r="G7" s="51" t="s">
        <v>463</v>
      </c>
      <c r="H7" s="7">
        <v>0</v>
      </c>
      <c r="I7" s="59">
        <v>6600</v>
      </c>
      <c r="J7" s="7">
        <v>0</v>
      </c>
      <c r="K7" s="8">
        <f t="shared" si="0"/>
        <v>6600</v>
      </c>
    </row>
    <row r="8" spans="1:11">
      <c r="A8" s="5" t="s">
        <v>71</v>
      </c>
      <c r="B8" s="6">
        <v>904</v>
      </c>
      <c r="C8" s="6" t="s">
        <v>94</v>
      </c>
      <c r="D8" s="6" t="s">
        <v>179</v>
      </c>
      <c r="E8" s="6" t="s">
        <v>115</v>
      </c>
      <c r="F8" s="6" t="s">
        <v>90</v>
      </c>
      <c r="G8" s="51" t="s">
        <v>462</v>
      </c>
      <c r="H8" s="7">
        <v>0</v>
      </c>
      <c r="I8" s="59">
        <v>5300</v>
      </c>
      <c r="J8" s="7">
        <v>0</v>
      </c>
      <c r="K8" s="8">
        <f t="shared" si="0"/>
        <v>5300</v>
      </c>
    </row>
    <row r="9" spans="1:11">
      <c r="A9" s="5" t="s">
        <v>71</v>
      </c>
      <c r="B9" s="6">
        <v>912</v>
      </c>
      <c r="C9" s="6" t="s">
        <v>72</v>
      </c>
      <c r="D9" s="6" t="s">
        <v>99</v>
      </c>
      <c r="E9" s="6" t="s">
        <v>586</v>
      </c>
      <c r="F9" s="6" t="s">
        <v>90</v>
      </c>
      <c r="G9" s="51" t="s">
        <v>75</v>
      </c>
      <c r="H9" s="7">
        <v>1965</v>
      </c>
      <c r="I9" s="59">
        <v>0</v>
      </c>
      <c r="J9" s="7">
        <v>0</v>
      </c>
      <c r="K9" s="8">
        <f t="shared" si="0"/>
        <v>1965</v>
      </c>
    </row>
    <row r="10" spans="1:11">
      <c r="A10" s="5" t="s">
        <v>142</v>
      </c>
      <c r="B10" s="6">
        <v>1084</v>
      </c>
      <c r="C10" s="6" t="s">
        <v>176</v>
      </c>
      <c r="D10" s="6" t="s">
        <v>112</v>
      </c>
      <c r="E10" s="6" t="s">
        <v>133</v>
      </c>
      <c r="F10" s="6" t="s">
        <v>88</v>
      </c>
      <c r="G10" s="51" t="s">
        <v>329</v>
      </c>
      <c r="H10" s="7">
        <v>7350</v>
      </c>
      <c r="I10" s="7">
        <v>6500</v>
      </c>
      <c r="J10" s="7">
        <v>0</v>
      </c>
      <c r="K10" s="8">
        <f t="shared" si="0"/>
        <v>13850</v>
      </c>
    </row>
    <row r="11" spans="1:11">
      <c r="A11" s="5" t="s">
        <v>142</v>
      </c>
      <c r="B11" s="6">
        <v>203</v>
      </c>
      <c r="C11" s="6" t="s">
        <v>82</v>
      </c>
      <c r="D11" s="6" t="s">
        <v>112</v>
      </c>
      <c r="E11" s="6" t="s">
        <v>177</v>
      </c>
      <c r="F11" s="6" t="s">
        <v>88</v>
      </c>
      <c r="G11" s="6" t="s">
        <v>75</v>
      </c>
      <c r="H11" s="7">
        <v>179</v>
      </c>
      <c r="I11" s="7">
        <v>0</v>
      </c>
      <c r="J11" s="7">
        <v>0</v>
      </c>
      <c r="K11" s="8">
        <f t="shared" si="0"/>
        <v>179</v>
      </c>
    </row>
    <row r="12" spans="1:11">
      <c r="A12" s="5" t="s">
        <v>142</v>
      </c>
      <c r="B12" s="6">
        <v>10</v>
      </c>
      <c r="C12" s="6" t="s">
        <v>178</v>
      </c>
      <c r="D12" s="6" t="s">
        <v>112</v>
      </c>
      <c r="E12" s="6" t="s">
        <v>177</v>
      </c>
      <c r="F12" s="6" t="s">
        <v>88</v>
      </c>
      <c r="G12" s="6" t="s">
        <v>75</v>
      </c>
      <c r="H12" s="7">
        <v>456</v>
      </c>
      <c r="I12" s="7">
        <v>0</v>
      </c>
      <c r="J12" s="7">
        <v>0</v>
      </c>
      <c r="K12" s="8">
        <f t="shared" si="0"/>
        <v>456</v>
      </c>
    </row>
    <row r="13" spans="1:11">
      <c r="A13" s="5" t="s">
        <v>142</v>
      </c>
      <c r="B13" s="6">
        <v>2644</v>
      </c>
      <c r="C13" s="6" t="s">
        <v>72</v>
      </c>
      <c r="D13" s="6" t="s">
        <v>112</v>
      </c>
      <c r="E13" s="6" t="s">
        <v>177</v>
      </c>
      <c r="F13" s="6" t="s">
        <v>88</v>
      </c>
      <c r="G13" s="6" t="s">
        <v>75</v>
      </c>
      <c r="H13" s="7">
        <v>1375</v>
      </c>
      <c r="I13" s="7">
        <v>0</v>
      </c>
      <c r="J13" s="7">
        <v>0</v>
      </c>
      <c r="K13" s="8">
        <f t="shared" si="0"/>
        <v>1375</v>
      </c>
    </row>
    <row r="14" spans="1:11">
      <c r="A14" s="5" t="s">
        <v>242</v>
      </c>
      <c r="B14" s="6">
        <v>839</v>
      </c>
      <c r="C14" s="6" t="s">
        <v>150</v>
      </c>
      <c r="D14" s="6" t="s">
        <v>510</v>
      </c>
      <c r="E14" s="6" t="s">
        <v>97</v>
      </c>
      <c r="F14" s="6" t="s">
        <v>88</v>
      </c>
      <c r="G14" s="51" t="s">
        <v>753</v>
      </c>
      <c r="H14" s="7">
        <v>6500</v>
      </c>
      <c r="I14" s="7">
        <v>2000</v>
      </c>
      <c r="J14" s="7">
        <v>0</v>
      </c>
      <c r="K14" s="8">
        <f t="shared" si="0"/>
        <v>8500</v>
      </c>
    </row>
    <row r="15" spans="1:11">
      <c r="A15" s="5" t="s">
        <v>242</v>
      </c>
      <c r="B15" s="6">
        <v>839</v>
      </c>
      <c r="C15" s="6" t="s">
        <v>150</v>
      </c>
      <c r="D15" s="6" t="s">
        <v>510</v>
      </c>
      <c r="E15" s="6" t="s">
        <v>251</v>
      </c>
      <c r="F15" s="6" t="s">
        <v>113</v>
      </c>
      <c r="G15" s="6" t="s">
        <v>252</v>
      </c>
      <c r="H15" s="7">
        <v>0</v>
      </c>
      <c r="I15" s="7">
        <v>2000</v>
      </c>
      <c r="J15" s="7">
        <v>0</v>
      </c>
      <c r="K15" s="8">
        <f t="shared" si="0"/>
        <v>2000</v>
      </c>
    </row>
    <row r="16" spans="1:11">
      <c r="A16" s="5" t="s">
        <v>503</v>
      </c>
      <c r="B16" s="6">
        <v>16</v>
      </c>
      <c r="C16" s="6" t="s">
        <v>178</v>
      </c>
      <c r="D16" s="6" t="s">
        <v>511</v>
      </c>
      <c r="E16" s="6" t="s">
        <v>512</v>
      </c>
      <c r="F16" s="6" t="s">
        <v>113</v>
      </c>
      <c r="G16" s="51" t="s">
        <v>866</v>
      </c>
      <c r="H16" s="7">
        <v>925</v>
      </c>
      <c r="I16" s="59">
        <v>3000</v>
      </c>
      <c r="J16" s="7">
        <v>0</v>
      </c>
      <c r="K16" s="8">
        <f t="shared" si="0"/>
        <v>3925</v>
      </c>
    </row>
    <row r="17" spans="1:13">
      <c r="A17" s="5" t="s">
        <v>627</v>
      </c>
      <c r="B17" s="6">
        <v>1101</v>
      </c>
      <c r="C17" s="6" t="s">
        <v>94</v>
      </c>
      <c r="D17" s="6" t="s">
        <v>99</v>
      </c>
      <c r="E17" s="6" t="s">
        <v>110</v>
      </c>
      <c r="F17" s="6" t="s">
        <v>88</v>
      </c>
      <c r="G17" s="51" t="s">
        <v>676</v>
      </c>
      <c r="H17" s="7">
        <v>1836</v>
      </c>
      <c r="I17" s="7">
        <v>1000</v>
      </c>
      <c r="J17" s="7">
        <v>0</v>
      </c>
      <c r="K17" s="8">
        <f t="shared" si="0"/>
        <v>2836</v>
      </c>
    </row>
    <row r="18" spans="1:13">
      <c r="A18" s="5" t="s">
        <v>627</v>
      </c>
      <c r="B18" s="6">
        <v>1101</v>
      </c>
      <c r="C18" s="6" t="s">
        <v>94</v>
      </c>
      <c r="D18" s="6" t="s">
        <v>99</v>
      </c>
      <c r="E18" s="6" t="s">
        <v>186</v>
      </c>
      <c r="F18" s="6" t="s">
        <v>90</v>
      </c>
      <c r="G18" s="51" t="s">
        <v>692</v>
      </c>
      <c r="H18" s="7">
        <v>0</v>
      </c>
      <c r="I18" s="7">
        <v>1050</v>
      </c>
      <c r="J18" s="7">
        <v>0</v>
      </c>
      <c r="K18" s="8">
        <f t="shared" si="0"/>
        <v>1050</v>
      </c>
    </row>
    <row r="19" spans="1:13">
      <c r="A19" s="5" t="s">
        <v>662</v>
      </c>
      <c r="B19" s="6" t="s">
        <v>75</v>
      </c>
      <c r="C19" s="6" t="s">
        <v>116</v>
      </c>
      <c r="D19" s="6" t="s">
        <v>664</v>
      </c>
      <c r="E19" s="6" t="s">
        <v>434</v>
      </c>
      <c r="F19" s="6" t="s">
        <v>137</v>
      </c>
      <c r="G19" s="51" t="s">
        <v>757</v>
      </c>
      <c r="H19" s="7">
        <v>0</v>
      </c>
      <c r="I19" s="7">
        <v>0</v>
      </c>
      <c r="J19" s="7">
        <v>17580</v>
      </c>
      <c r="K19" s="8">
        <f t="shared" si="0"/>
        <v>17580</v>
      </c>
      <c r="L19">
        <f>44945-27365</f>
        <v>17580</v>
      </c>
      <c r="M19" s="66"/>
    </row>
    <row r="20" spans="1:13">
      <c r="A20" s="5" t="s">
        <v>705</v>
      </c>
      <c r="B20" s="6">
        <v>1121</v>
      </c>
      <c r="C20" s="6" t="s">
        <v>94</v>
      </c>
      <c r="D20" s="6" t="s">
        <v>114</v>
      </c>
      <c r="E20" s="6" t="s">
        <v>110</v>
      </c>
      <c r="F20" s="6" t="s">
        <v>88</v>
      </c>
      <c r="G20" s="51" t="s">
        <v>752</v>
      </c>
      <c r="H20" s="7">
        <v>886</v>
      </c>
      <c r="I20" s="7">
        <v>1000</v>
      </c>
      <c r="J20" s="7">
        <v>0</v>
      </c>
      <c r="K20" s="8">
        <f t="shared" si="0"/>
        <v>1886</v>
      </c>
    </row>
    <row r="21" spans="1:13">
      <c r="A21" s="5" t="s">
        <v>705</v>
      </c>
      <c r="B21" s="6">
        <v>977</v>
      </c>
      <c r="C21" s="6" t="s">
        <v>72</v>
      </c>
      <c r="D21" s="6" t="s">
        <v>114</v>
      </c>
      <c r="E21" s="6" t="s">
        <v>250</v>
      </c>
      <c r="F21" s="6" t="s">
        <v>88</v>
      </c>
      <c r="G21" s="6" t="s">
        <v>75</v>
      </c>
      <c r="H21" s="7">
        <v>970</v>
      </c>
      <c r="I21" s="7">
        <v>0</v>
      </c>
      <c r="J21" s="7">
        <v>0</v>
      </c>
      <c r="K21" s="8">
        <f t="shared" si="0"/>
        <v>970</v>
      </c>
    </row>
    <row r="22" spans="1:13">
      <c r="A22" s="5" t="s">
        <v>750</v>
      </c>
      <c r="B22" s="6">
        <v>1146</v>
      </c>
      <c r="C22" s="6" t="s">
        <v>94</v>
      </c>
      <c r="D22" s="6" t="s">
        <v>114</v>
      </c>
      <c r="E22" s="6" t="s">
        <v>398</v>
      </c>
      <c r="F22" s="6" t="s">
        <v>88</v>
      </c>
      <c r="G22" s="51" t="s">
        <v>925</v>
      </c>
      <c r="H22" s="7">
        <v>3218</v>
      </c>
      <c r="I22" s="59">
        <v>3000</v>
      </c>
      <c r="J22" s="7">
        <v>0</v>
      </c>
      <c r="K22" s="8">
        <f t="shared" si="0"/>
        <v>6218</v>
      </c>
    </row>
    <row r="23" spans="1:13">
      <c r="A23" s="5" t="s">
        <v>750</v>
      </c>
      <c r="B23" s="6">
        <v>987</v>
      </c>
      <c r="C23" s="6" t="s">
        <v>72</v>
      </c>
      <c r="D23" s="6" t="s">
        <v>114</v>
      </c>
      <c r="E23" s="6" t="s">
        <v>241</v>
      </c>
      <c r="F23" s="6" t="s">
        <v>88</v>
      </c>
      <c r="G23" s="51" t="s">
        <v>75</v>
      </c>
      <c r="H23" s="7">
        <v>750</v>
      </c>
      <c r="I23" s="59">
        <v>0</v>
      </c>
      <c r="J23" s="7">
        <v>0</v>
      </c>
      <c r="K23" s="8">
        <f t="shared" si="0"/>
        <v>750</v>
      </c>
    </row>
    <row r="24" spans="1:13">
      <c r="A24" s="5" t="s">
        <v>820</v>
      </c>
      <c r="B24" s="6">
        <v>7262</v>
      </c>
      <c r="C24" s="6" t="s">
        <v>301</v>
      </c>
      <c r="D24" s="6" t="s">
        <v>99</v>
      </c>
      <c r="E24" s="6" t="s">
        <v>398</v>
      </c>
      <c r="F24" s="6" t="s">
        <v>88</v>
      </c>
      <c r="G24" s="50" t="s">
        <v>872</v>
      </c>
      <c r="H24" s="7">
        <v>7060</v>
      </c>
      <c r="I24" s="7">
        <v>3000</v>
      </c>
      <c r="J24" s="7">
        <v>0</v>
      </c>
      <c r="K24" s="8">
        <f t="shared" si="0"/>
        <v>10060</v>
      </c>
    </row>
    <row r="25" spans="1:13">
      <c r="A25" s="5" t="s">
        <v>820</v>
      </c>
      <c r="B25" s="6">
        <v>2698</v>
      </c>
      <c r="C25" s="6" t="s">
        <v>72</v>
      </c>
      <c r="D25" s="6" t="s">
        <v>99</v>
      </c>
      <c r="E25" s="6" t="s">
        <v>241</v>
      </c>
      <c r="F25" s="6" t="s">
        <v>88</v>
      </c>
      <c r="G25" s="51" t="s">
        <v>75</v>
      </c>
      <c r="H25" s="7">
        <v>2500</v>
      </c>
      <c r="I25" s="7">
        <v>0</v>
      </c>
      <c r="J25" s="7">
        <v>0</v>
      </c>
      <c r="K25" s="8">
        <f t="shared" si="0"/>
        <v>2500</v>
      </c>
    </row>
    <row r="26" spans="1:13">
      <c r="A26" s="5" t="s">
        <v>820</v>
      </c>
      <c r="B26" s="6">
        <v>7262</v>
      </c>
      <c r="C26" s="6" t="s">
        <v>301</v>
      </c>
      <c r="D26" s="6" t="s">
        <v>99</v>
      </c>
      <c r="E26" s="6" t="s">
        <v>512</v>
      </c>
      <c r="F26" s="6" t="s">
        <v>90</v>
      </c>
      <c r="G26" s="50" t="s">
        <v>916</v>
      </c>
      <c r="H26" s="7">
        <v>0</v>
      </c>
      <c r="I26" s="7">
        <v>3200</v>
      </c>
      <c r="J26" s="7">
        <v>0</v>
      </c>
      <c r="K26" s="8">
        <f t="shared" si="0"/>
        <v>3200</v>
      </c>
    </row>
    <row r="27" spans="1:13">
      <c r="A27" s="5" t="s">
        <v>820</v>
      </c>
      <c r="B27" s="6" t="s">
        <v>786</v>
      </c>
      <c r="C27" s="6" t="s">
        <v>116</v>
      </c>
      <c r="D27" s="6" t="s">
        <v>832</v>
      </c>
      <c r="E27" s="6" t="s">
        <v>1153</v>
      </c>
      <c r="F27" s="6" t="s">
        <v>137</v>
      </c>
      <c r="G27" s="51" t="s">
        <v>859</v>
      </c>
      <c r="H27" s="7">
        <v>0</v>
      </c>
      <c r="I27" s="7">
        <v>0</v>
      </c>
      <c r="J27" s="7">
        <v>23465</v>
      </c>
      <c r="K27" s="8">
        <f t="shared" si="0"/>
        <v>23465</v>
      </c>
    </row>
    <row r="28" spans="1:13">
      <c r="A28" s="5" t="s">
        <v>820</v>
      </c>
      <c r="B28" s="6">
        <v>25</v>
      </c>
      <c r="C28" s="6" t="s">
        <v>178</v>
      </c>
      <c r="D28" s="6" t="s">
        <v>838</v>
      </c>
      <c r="E28" s="6" t="s">
        <v>101</v>
      </c>
      <c r="F28" s="6" t="s">
        <v>90</v>
      </c>
      <c r="G28" s="50" t="s">
        <v>1171</v>
      </c>
      <c r="H28" s="7">
        <v>2410</v>
      </c>
      <c r="I28" s="59">
        <v>6550</v>
      </c>
      <c r="J28" s="7">
        <v>0</v>
      </c>
      <c r="K28" s="8">
        <f t="shared" si="0"/>
        <v>8960</v>
      </c>
    </row>
    <row r="29" spans="1:13">
      <c r="A29" s="5" t="s">
        <v>852</v>
      </c>
      <c r="B29" s="6">
        <v>2700</v>
      </c>
      <c r="C29" s="6" t="s">
        <v>72</v>
      </c>
      <c r="D29" s="6" t="s">
        <v>114</v>
      </c>
      <c r="E29" s="6" t="s">
        <v>318</v>
      </c>
      <c r="F29" s="6" t="s">
        <v>88</v>
      </c>
      <c r="G29" s="51" t="s">
        <v>786</v>
      </c>
      <c r="H29" s="7">
        <v>1050</v>
      </c>
      <c r="I29" s="7">
        <v>0</v>
      </c>
      <c r="J29" s="7">
        <v>0</v>
      </c>
      <c r="K29" s="8">
        <f t="shared" si="0"/>
        <v>1050</v>
      </c>
    </row>
    <row r="30" spans="1:13">
      <c r="A30" s="5" t="s">
        <v>990</v>
      </c>
      <c r="B30" s="6" t="s">
        <v>75</v>
      </c>
      <c r="C30" s="6" t="s">
        <v>1006</v>
      </c>
      <c r="D30" s="6" t="s">
        <v>832</v>
      </c>
      <c r="E30" s="6" t="s">
        <v>1074</v>
      </c>
      <c r="F30" s="6" t="s">
        <v>65</v>
      </c>
      <c r="G30" s="51" t="s">
        <v>1073</v>
      </c>
      <c r="H30" s="7">
        <v>0</v>
      </c>
      <c r="I30" s="7">
        <v>0</v>
      </c>
      <c r="J30" s="7">
        <v>7185</v>
      </c>
      <c r="K30" s="8">
        <f t="shared" si="0"/>
        <v>7185</v>
      </c>
    </row>
    <row r="31" spans="1:13" ht="15.75" thickBot="1">
      <c r="A31" s="11"/>
      <c r="B31" s="12"/>
      <c r="C31" s="12"/>
      <c r="D31" s="12"/>
      <c r="E31" s="12"/>
      <c r="F31" s="12"/>
      <c r="G31" s="13" t="s">
        <v>11</v>
      </c>
      <c r="H31" s="14">
        <f>SUM(E38:E46)</f>
        <v>1400</v>
      </c>
      <c r="I31" s="14">
        <v>0</v>
      </c>
      <c r="J31" s="14">
        <v>0</v>
      </c>
      <c r="K31" s="8">
        <f t="shared" si="0"/>
        <v>1400</v>
      </c>
    </row>
    <row r="32" spans="1:13" ht="16.5" thickBot="1">
      <c r="A32" s="16"/>
      <c r="B32" s="16"/>
      <c r="C32" s="16"/>
      <c r="D32" s="16"/>
      <c r="E32" s="16"/>
      <c r="F32" s="16"/>
      <c r="G32" s="17" t="s">
        <v>12</v>
      </c>
      <c r="H32" s="18">
        <f>SUM(H4:H31)</f>
        <v>74325</v>
      </c>
      <c r="I32" s="19">
        <f>SUM(I4:I31)</f>
        <v>63150</v>
      </c>
      <c r="J32" s="19">
        <f>SUM(J4:J31)</f>
        <v>48230</v>
      </c>
      <c r="K32" s="20">
        <f>SUM(K4:K31)</f>
        <v>185705</v>
      </c>
    </row>
    <row r="33" spans="1:7">
      <c r="A33" s="21"/>
      <c r="B33" s="21"/>
      <c r="C33" s="21"/>
      <c r="D33" s="21"/>
      <c r="E33" s="21"/>
      <c r="F33" s="21"/>
      <c r="G33" s="21"/>
    </row>
    <row r="34" spans="1:7" ht="15.75" thickBot="1">
      <c r="A34" s="21"/>
      <c r="B34" s="21"/>
      <c r="C34" s="21"/>
      <c r="D34" s="21"/>
      <c r="E34" s="21"/>
      <c r="F34" s="21"/>
      <c r="G34" s="21"/>
    </row>
    <row r="35" spans="1:7" ht="19.5" thickBot="1">
      <c r="A35" s="21"/>
      <c r="B35" s="92" t="s">
        <v>13</v>
      </c>
      <c r="C35" s="93"/>
      <c r="D35" s="93"/>
      <c r="E35" s="94"/>
      <c r="F35" s="21"/>
      <c r="G35" s="21"/>
    </row>
    <row r="36" spans="1:7" ht="16.5" thickBot="1">
      <c r="A36" s="21"/>
      <c r="B36" s="22"/>
      <c r="C36" s="23"/>
      <c r="D36" s="23"/>
      <c r="E36" s="24"/>
      <c r="F36" s="21"/>
      <c r="G36" s="21"/>
    </row>
    <row r="37" spans="1:7" ht="16.5" thickBot="1">
      <c r="A37" s="21"/>
      <c r="B37" s="25" t="s">
        <v>0</v>
      </c>
      <c r="C37" s="26" t="s">
        <v>14</v>
      </c>
      <c r="D37" s="26" t="s">
        <v>15</v>
      </c>
      <c r="E37" s="27" t="s">
        <v>16</v>
      </c>
      <c r="F37" s="21"/>
      <c r="G37" s="21"/>
    </row>
    <row r="38" spans="1:7">
      <c r="A38" s="21"/>
      <c r="B38" s="32" t="s">
        <v>517</v>
      </c>
      <c r="C38" s="33">
        <v>319</v>
      </c>
      <c r="D38" s="33" t="s">
        <v>561</v>
      </c>
      <c r="E38" s="28">
        <v>80</v>
      </c>
      <c r="F38" s="21"/>
      <c r="G38" s="21"/>
    </row>
    <row r="39" spans="1:7">
      <c r="A39" s="21"/>
      <c r="B39" s="34" t="s">
        <v>142</v>
      </c>
      <c r="C39" s="35">
        <v>305</v>
      </c>
      <c r="D39" s="35" t="s">
        <v>561</v>
      </c>
      <c r="E39" s="29">
        <v>920</v>
      </c>
      <c r="F39" s="21"/>
      <c r="G39" s="21"/>
    </row>
    <row r="40" spans="1:7">
      <c r="A40" s="21"/>
      <c r="B40" s="35" t="s">
        <v>1070</v>
      </c>
      <c r="C40" s="35">
        <v>336</v>
      </c>
      <c r="D40" s="35" t="s">
        <v>561</v>
      </c>
      <c r="E40" s="63">
        <v>240</v>
      </c>
      <c r="F40" s="21"/>
      <c r="G40" s="21"/>
    </row>
    <row r="41" spans="1:7">
      <c r="A41" s="21"/>
      <c r="B41" s="35" t="s">
        <v>852</v>
      </c>
      <c r="C41" s="35">
        <v>337</v>
      </c>
      <c r="D41" s="35" t="s">
        <v>561</v>
      </c>
      <c r="E41" s="63">
        <v>160</v>
      </c>
      <c r="F41" s="21"/>
      <c r="G41" s="21"/>
    </row>
    <row r="42" spans="1:7">
      <c r="A42" s="21"/>
      <c r="B42" s="35"/>
      <c r="C42" s="35"/>
      <c r="D42" s="35"/>
      <c r="E42" s="63"/>
      <c r="F42" s="21"/>
      <c r="G42" s="21"/>
    </row>
    <row r="43" spans="1:7">
      <c r="A43" s="21"/>
      <c r="B43" s="35"/>
      <c r="C43" s="35"/>
      <c r="D43" s="35"/>
      <c r="E43" s="63"/>
      <c r="F43" s="21"/>
      <c r="G43" s="21"/>
    </row>
    <row r="44" spans="1:7">
      <c r="A44" s="21"/>
      <c r="B44" s="35"/>
      <c r="C44" s="35"/>
      <c r="D44" s="35"/>
      <c r="E44" s="63"/>
      <c r="F44" s="21"/>
      <c r="G44" s="21"/>
    </row>
    <row r="45" spans="1:7">
      <c r="A45" s="21"/>
      <c r="B45" s="35"/>
      <c r="C45" s="35"/>
      <c r="D45" s="35"/>
      <c r="E45" s="63"/>
      <c r="F45" s="21"/>
      <c r="G45" s="21"/>
    </row>
    <row r="46" spans="1:7">
      <c r="A46" s="21"/>
      <c r="B46" s="35"/>
      <c r="C46" s="35"/>
      <c r="D46" s="35"/>
      <c r="E46" s="63"/>
      <c r="F46" s="21"/>
      <c r="G46" s="21"/>
    </row>
    <row r="47" spans="1:7">
      <c r="A47" s="21"/>
      <c r="B47" s="21"/>
      <c r="C47" s="21"/>
      <c r="D47" s="21"/>
      <c r="E47" s="31"/>
      <c r="F47" s="21"/>
      <c r="G47" s="21"/>
    </row>
    <row r="48" spans="1:7">
      <c r="A48" s="21"/>
      <c r="B48" s="21"/>
      <c r="C48" s="21"/>
      <c r="D48" s="21"/>
      <c r="E48" s="31"/>
      <c r="F48" s="21"/>
      <c r="G48" s="21"/>
    </row>
    <row r="49" spans="1:7">
      <c r="A49" s="21"/>
      <c r="B49" s="21"/>
      <c r="C49" s="21"/>
      <c r="D49" s="21"/>
      <c r="E49" s="31"/>
      <c r="F49" s="21"/>
      <c r="G49" s="21"/>
    </row>
    <row r="50" spans="1:7">
      <c r="A50" s="21"/>
      <c r="B50" s="21"/>
      <c r="C50" s="21"/>
      <c r="D50" s="21"/>
      <c r="E50" s="31"/>
      <c r="F50" s="21"/>
      <c r="G50" s="21"/>
    </row>
    <row r="51" spans="1:7">
      <c r="A51" s="21"/>
      <c r="B51" s="21"/>
      <c r="C51" s="21"/>
      <c r="D51" s="21"/>
      <c r="E51" s="31"/>
      <c r="F51" s="21"/>
      <c r="G51" s="21"/>
    </row>
    <row r="52" spans="1:7">
      <c r="A52" s="21"/>
      <c r="B52" s="21"/>
      <c r="C52" s="21"/>
      <c r="D52" s="21"/>
      <c r="E52" s="31"/>
      <c r="F52" s="21"/>
      <c r="G52" s="21"/>
    </row>
    <row r="53" spans="1:7">
      <c r="A53" s="21"/>
      <c r="B53" s="21"/>
      <c r="C53" s="21"/>
      <c r="D53" s="21"/>
      <c r="E53" s="31"/>
      <c r="F53" s="21"/>
      <c r="G53" s="21"/>
    </row>
    <row r="54" spans="1:7">
      <c r="A54" s="21"/>
      <c r="B54" s="21"/>
      <c r="C54" s="21"/>
      <c r="D54" s="21"/>
      <c r="E54" s="31"/>
      <c r="F54" s="21"/>
      <c r="G54" s="21"/>
    </row>
    <row r="55" spans="1:7">
      <c r="A55" s="21"/>
      <c r="B55" s="21"/>
      <c r="C55" s="21"/>
      <c r="D55" s="21"/>
      <c r="E55" s="31"/>
      <c r="F55" s="21"/>
      <c r="G55" s="21"/>
    </row>
    <row r="56" spans="1:7">
      <c r="A56" s="21"/>
      <c r="B56" s="21"/>
      <c r="C56" s="21"/>
      <c r="D56" s="21"/>
      <c r="E56" s="31"/>
      <c r="F56" s="21"/>
      <c r="G56" s="21"/>
    </row>
    <row r="57" spans="1:7">
      <c r="A57" s="21"/>
      <c r="B57" s="21"/>
      <c r="C57" s="21"/>
      <c r="D57" s="21"/>
      <c r="E57" s="31"/>
      <c r="F57" s="21"/>
      <c r="G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</sheetData>
  <mergeCells count="2">
    <mergeCell ref="A1:K1"/>
    <mergeCell ref="B35:E3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268"/>
  <sheetViews>
    <sheetView workbookViewId="0">
      <selection activeCell="C27" sqref="C27"/>
    </sheetView>
  </sheetViews>
  <sheetFormatPr defaultRowHeight="15"/>
  <cols>
    <col min="1" max="1" width="10.140625" bestFit="1" customWidth="1"/>
    <col min="2" max="2" width="17.5703125" customWidth="1"/>
    <col min="3" max="3" width="14.5703125" bestFit="1" customWidth="1"/>
    <col min="4" max="4" width="21" bestFit="1" customWidth="1"/>
    <col min="5" max="5" width="21.5703125" customWidth="1"/>
    <col min="6" max="6" width="15.42578125" bestFit="1" customWidth="1"/>
    <col min="7" max="7" width="42.285156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89" t="s">
        <v>58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2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2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2">
      <c r="A4" s="5" t="s">
        <v>142</v>
      </c>
      <c r="B4" s="6" t="s">
        <v>593</v>
      </c>
      <c r="C4" s="6" t="s">
        <v>141</v>
      </c>
      <c r="D4" s="6" t="s">
        <v>143</v>
      </c>
      <c r="E4" s="6" t="s">
        <v>144</v>
      </c>
      <c r="F4" s="6" t="s">
        <v>149</v>
      </c>
      <c r="G4" s="51" t="s">
        <v>298</v>
      </c>
      <c r="H4" s="7">
        <v>11155</v>
      </c>
      <c r="I4" s="7">
        <v>8400</v>
      </c>
      <c r="J4" s="7">
        <v>0</v>
      </c>
      <c r="K4" s="8">
        <f>SUM(H4:J4)</f>
        <v>19555</v>
      </c>
    </row>
    <row r="5" spans="1:12">
      <c r="A5" s="5" t="s">
        <v>142</v>
      </c>
      <c r="B5" s="6" t="s">
        <v>140</v>
      </c>
      <c r="C5" s="6" t="s">
        <v>141</v>
      </c>
      <c r="D5" s="6" t="s">
        <v>143</v>
      </c>
      <c r="E5" s="6" t="s">
        <v>145</v>
      </c>
      <c r="F5" s="6" t="s">
        <v>149</v>
      </c>
      <c r="G5" s="51" t="s">
        <v>299</v>
      </c>
      <c r="H5" s="7">
        <v>0</v>
      </c>
      <c r="I5" s="7">
        <v>1000</v>
      </c>
      <c r="J5" s="7">
        <v>0</v>
      </c>
      <c r="K5" s="8">
        <f t="shared" ref="K5:K28" si="0">SUM(H5:J5)</f>
        <v>1000</v>
      </c>
    </row>
    <row r="6" spans="1:12">
      <c r="A6" s="5" t="s">
        <v>142</v>
      </c>
      <c r="B6" s="6" t="s">
        <v>140</v>
      </c>
      <c r="C6" s="6" t="s">
        <v>141</v>
      </c>
      <c r="D6" s="6" t="s">
        <v>143</v>
      </c>
      <c r="E6" s="6" t="s">
        <v>146</v>
      </c>
      <c r="F6" s="6" t="s">
        <v>149</v>
      </c>
      <c r="G6" s="51" t="s">
        <v>472</v>
      </c>
      <c r="H6" s="7">
        <v>0</v>
      </c>
      <c r="I6" s="7">
        <v>750</v>
      </c>
      <c r="J6" s="7">
        <v>0</v>
      </c>
      <c r="K6" s="8">
        <f t="shared" si="0"/>
        <v>750</v>
      </c>
    </row>
    <row r="7" spans="1:12">
      <c r="A7" s="5" t="s">
        <v>142</v>
      </c>
      <c r="B7" s="6" t="s">
        <v>140</v>
      </c>
      <c r="C7" s="6" t="s">
        <v>141</v>
      </c>
      <c r="D7" s="6" t="s">
        <v>147</v>
      </c>
      <c r="E7" s="6" t="s">
        <v>148</v>
      </c>
      <c r="F7" s="6" t="s">
        <v>149</v>
      </c>
      <c r="G7" s="51" t="s">
        <v>222</v>
      </c>
      <c r="H7" s="7">
        <v>0</v>
      </c>
      <c r="I7" s="7">
        <v>2750</v>
      </c>
      <c r="J7" s="7">
        <v>0</v>
      </c>
      <c r="K7" s="8">
        <f t="shared" si="0"/>
        <v>2750</v>
      </c>
    </row>
    <row r="8" spans="1:12">
      <c r="A8" s="5" t="s">
        <v>142</v>
      </c>
      <c r="B8" s="6" t="s">
        <v>155</v>
      </c>
      <c r="C8" s="6" t="s">
        <v>158</v>
      </c>
      <c r="D8" s="6" t="s">
        <v>75</v>
      </c>
      <c r="E8" s="6" t="s">
        <v>156</v>
      </c>
      <c r="F8" s="6" t="s">
        <v>65</v>
      </c>
      <c r="G8" s="51" t="s">
        <v>425</v>
      </c>
      <c r="H8" s="7">
        <v>0</v>
      </c>
      <c r="I8" s="7">
        <v>0</v>
      </c>
      <c r="J8" s="7">
        <v>4100</v>
      </c>
      <c r="K8" s="8">
        <f t="shared" si="0"/>
        <v>4100</v>
      </c>
    </row>
    <row r="9" spans="1:12">
      <c r="A9" s="5" t="s">
        <v>142</v>
      </c>
      <c r="B9" s="6">
        <v>8173</v>
      </c>
      <c r="C9" s="6" t="s">
        <v>739</v>
      </c>
      <c r="D9" s="6" t="s">
        <v>109</v>
      </c>
      <c r="E9" s="6" t="s">
        <v>64</v>
      </c>
      <c r="F9" s="6" t="s">
        <v>65</v>
      </c>
      <c r="G9" s="51" t="s">
        <v>738</v>
      </c>
      <c r="H9" s="7">
        <v>0</v>
      </c>
      <c r="I9" s="7">
        <v>0</v>
      </c>
      <c r="J9" s="7">
        <v>5350</v>
      </c>
      <c r="K9" s="8">
        <f t="shared" si="0"/>
        <v>5350</v>
      </c>
      <c r="L9">
        <f>6050-700</f>
        <v>5350</v>
      </c>
    </row>
    <row r="10" spans="1:12">
      <c r="A10" s="5" t="s">
        <v>188</v>
      </c>
      <c r="B10" s="6" t="s">
        <v>199</v>
      </c>
      <c r="C10" s="6" t="s">
        <v>134</v>
      </c>
      <c r="D10" s="6" t="s">
        <v>219</v>
      </c>
      <c r="E10" s="6" t="s">
        <v>322</v>
      </c>
      <c r="F10" s="6" t="s">
        <v>65</v>
      </c>
      <c r="G10" s="51" t="s">
        <v>426</v>
      </c>
      <c r="H10" s="7">
        <v>0</v>
      </c>
      <c r="I10" s="7">
        <v>0</v>
      </c>
      <c r="J10" s="7">
        <v>2197</v>
      </c>
      <c r="K10" s="8">
        <f t="shared" si="0"/>
        <v>2197</v>
      </c>
    </row>
    <row r="11" spans="1:12">
      <c r="A11" s="5" t="s">
        <v>451</v>
      </c>
      <c r="B11" s="6">
        <v>2098</v>
      </c>
      <c r="C11" s="6" t="s">
        <v>89</v>
      </c>
      <c r="D11" s="6" t="s">
        <v>540</v>
      </c>
      <c r="E11" s="6" t="s">
        <v>541</v>
      </c>
      <c r="F11" s="6" t="s">
        <v>90</v>
      </c>
      <c r="G11" s="51" t="s">
        <v>600</v>
      </c>
      <c r="H11" s="7">
        <v>14700</v>
      </c>
      <c r="I11" s="7">
        <v>3000</v>
      </c>
      <c r="J11" s="7">
        <v>0</v>
      </c>
      <c r="K11" s="8">
        <f t="shared" si="0"/>
        <v>17700</v>
      </c>
    </row>
    <row r="12" spans="1:12">
      <c r="A12" s="5" t="s">
        <v>451</v>
      </c>
      <c r="B12" s="6">
        <v>2098</v>
      </c>
      <c r="C12" s="6" t="s">
        <v>89</v>
      </c>
      <c r="D12" s="6" t="s">
        <v>543</v>
      </c>
      <c r="E12" s="6" t="s">
        <v>542</v>
      </c>
      <c r="F12" s="6" t="s">
        <v>90</v>
      </c>
      <c r="G12" s="51" t="s">
        <v>737</v>
      </c>
      <c r="H12" s="7">
        <v>0</v>
      </c>
      <c r="I12" s="7">
        <v>1800</v>
      </c>
      <c r="J12" s="7">
        <v>0</v>
      </c>
      <c r="K12" s="8">
        <f t="shared" si="0"/>
        <v>1800</v>
      </c>
    </row>
    <row r="13" spans="1:12">
      <c r="A13" s="5" t="s">
        <v>451</v>
      </c>
      <c r="B13" s="6">
        <v>2098</v>
      </c>
      <c r="C13" s="6" t="s">
        <v>89</v>
      </c>
      <c r="D13" s="6" t="s">
        <v>544</v>
      </c>
      <c r="E13" s="6" t="s">
        <v>545</v>
      </c>
      <c r="F13" s="6" t="s">
        <v>90</v>
      </c>
      <c r="G13" s="51" t="s">
        <v>734</v>
      </c>
      <c r="H13" s="7">
        <v>0</v>
      </c>
      <c r="I13" s="7">
        <v>2500</v>
      </c>
      <c r="J13" s="7">
        <v>0</v>
      </c>
      <c r="K13" s="8">
        <f t="shared" si="0"/>
        <v>2500</v>
      </c>
    </row>
    <row r="14" spans="1:12">
      <c r="A14" s="5" t="s">
        <v>451</v>
      </c>
      <c r="B14" s="6">
        <v>2098</v>
      </c>
      <c r="C14" s="6" t="s">
        <v>89</v>
      </c>
      <c r="D14" s="6" t="s">
        <v>544</v>
      </c>
      <c r="E14" s="6" t="s">
        <v>546</v>
      </c>
      <c r="F14" s="6" t="s">
        <v>90</v>
      </c>
      <c r="G14" s="51" t="s">
        <v>735</v>
      </c>
      <c r="H14" s="7">
        <v>0</v>
      </c>
      <c r="I14" s="7">
        <v>0</v>
      </c>
      <c r="J14" s="7">
        <v>0</v>
      </c>
      <c r="K14" s="8">
        <f t="shared" si="0"/>
        <v>0</v>
      </c>
    </row>
    <row r="15" spans="1:12">
      <c r="A15" s="5" t="s">
        <v>451</v>
      </c>
      <c r="B15" s="6">
        <v>2098</v>
      </c>
      <c r="C15" s="6" t="s">
        <v>89</v>
      </c>
      <c r="D15" s="6" t="s">
        <v>544</v>
      </c>
      <c r="E15" s="6" t="s">
        <v>733</v>
      </c>
      <c r="F15" s="6" t="s">
        <v>90</v>
      </c>
      <c r="G15" s="51" t="s">
        <v>736</v>
      </c>
      <c r="H15" s="7">
        <v>0</v>
      </c>
      <c r="I15" s="7">
        <v>0</v>
      </c>
      <c r="J15" s="7">
        <v>0</v>
      </c>
      <c r="K15" s="8">
        <f t="shared" si="0"/>
        <v>0</v>
      </c>
    </row>
    <row r="16" spans="1:12">
      <c r="A16" s="5" t="s">
        <v>451</v>
      </c>
      <c r="B16" s="6">
        <v>2098</v>
      </c>
      <c r="C16" s="6" t="s">
        <v>89</v>
      </c>
      <c r="D16" s="6" t="s">
        <v>547</v>
      </c>
      <c r="E16" s="6" t="s">
        <v>545</v>
      </c>
      <c r="F16" s="6" t="s">
        <v>149</v>
      </c>
      <c r="G16" s="51" t="s">
        <v>598</v>
      </c>
      <c r="H16" s="7">
        <v>0</v>
      </c>
      <c r="I16" s="7">
        <v>1500</v>
      </c>
      <c r="J16" s="7">
        <v>0</v>
      </c>
      <c r="K16" s="8">
        <f t="shared" si="0"/>
        <v>1500</v>
      </c>
    </row>
    <row r="17" spans="1:12">
      <c r="A17" s="5" t="s">
        <v>451</v>
      </c>
      <c r="B17" s="6">
        <v>2098</v>
      </c>
      <c r="C17" s="6" t="s">
        <v>89</v>
      </c>
      <c r="D17" s="6" t="s">
        <v>547</v>
      </c>
      <c r="E17" s="6" t="s">
        <v>546</v>
      </c>
      <c r="F17" s="6" t="s">
        <v>149</v>
      </c>
      <c r="G17" s="51" t="s">
        <v>601</v>
      </c>
      <c r="H17" s="7">
        <v>0</v>
      </c>
      <c r="I17" s="7">
        <v>1500</v>
      </c>
      <c r="J17" s="7">
        <v>0</v>
      </c>
      <c r="K17" s="8">
        <f t="shared" si="0"/>
        <v>1500</v>
      </c>
    </row>
    <row r="18" spans="1:12">
      <c r="A18" s="5" t="s">
        <v>564</v>
      </c>
      <c r="B18" s="6">
        <v>2104</v>
      </c>
      <c r="C18" s="6" t="s">
        <v>89</v>
      </c>
      <c r="D18" s="6" t="s">
        <v>591</v>
      </c>
      <c r="E18" s="6" t="s">
        <v>542</v>
      </c>
      <c r="F18" s="6" t="s">
        <v>90</v>
      </c>
      <c r="G18" s="51" t="s">
        <v>599</v>
      </c>
      <c r="H18" s="7">
        <v>7838</v>
      </c>
      <c r="I18" s="7">
        <v>3000</v>
      </c>
      <c r="J18" s="7">
        <v>0</v>
      </c>
      <c r="K18" s="8">
        <f t="shared" si="0"/>
        <v>10838</v>
      </c>
    </row>
    <row r="19" spans="1:12">
      <c r="A19" s="5" t="s">
        <v>564</v>
      </c>
      <c r="B19" s="6">
        <v>2104</v>
      </c>
      <c r="C19" s="6" t="s">
        <v>89</v>
      </c>
      <c r="D19" s="6" t="s">
        <v>592</v>
      </c>
      <c r="E19" s="6" t="s">
        <v>191</v>
      </c>
      <c r="F19" s="6" t="s">
        <v>149</v>
      </c>
      <c r="G19" s="51" t="s">
        <v>1128</v>
      </c>
      <c r="H19" s="7">
        <v>0</v>
      </c>
      <c r="I19" s="7">
        <v>1500</v>
      </c>
      <c r="J19" s="7">
        <v>0</v>
      </c>
      <c r="K19" s="8">
        <f t="shared" si="0"/>
        <v>1500</v>
      </c>
    </row>
    <row r="20" spans="1:12">
      <c r="A20" s="5" t="s">
        <v>627</v>
      </c>
      <c r="B20" s="52" t="s">
        <v>644</v>
      </c>
      <c r="C20" s="6" t="s">
        <v>645</v>
      </c>
      <c r="D20" s="6" t="s">
        <v>75</v>
      </c>
      <c r="E20" s="6" t="s">
        <v>893</v>
      </c>
      <c r="F20" s="6" t="s">
        <v>75</v>
      </c>
      <c r="G20" s="6" t="s">
        <v>75</v>
      </c>
      <c r="H20" s="7">
        <v>575</v>
      </c>
      <c r="I20" s="7">
        <v>0</v>
      </c>
      <c r="J20" s="7">
        <v>0</v>
      </c>
      <c r="K20" s="8">
        <f t="shared" si="0"/>
        <v>575</v>
      </c>
      <c r="L20" t="s">
        <v>203</v>
      </c>
    </row>
    <row r="21" spans="1:12">
      <c r="A21" s="5" t="s">
        <v>627</v>
      </c>
      <c r="B21" s="6" t="s">
        <v>727</v>
      </c>
      <c r="C21" s="6" t="s">
        <v>141</v>
      </c>
      <c r="D21" s="6" t="s">
        <v>129</v>
      </c>
      <c r="E21" s="6" t="s">
        <v>728</v>
      </c>
      <c r="F21" s="6" t="s">
        <v>149</v>
      </c>
      <c r="G21" s="51" t="s">
        <v>1021</v>
      </c>
      <c r="H21" s="7">
        <v>5965</v>
      </c>
      <c r="I21" s="7">
        <v>3800</v>
      </c>
      <c r="J21" s="7">
        <v>0</v>
      </c>
      <c r="K21" s="8">
        <f t="shared" si="0"/>
        <v>9765</v>
      </c>
    </row>
    <row r="22" spans="1:12">
      <c r="A22" s="5" t="s">
        <v>627</v>
      </c>
      <c r="B22" s="6" t="s">
        <v>727</v>
      </c>
      <c r="C22" s="6" t="s">
        <v>141</v>
      </c>
      <c r="D22" s="6" t="s">
        <v>129</v>
      </c>
      <c r="E22" s="6" t="s">
        <v>117</v>
      </c>
      <c r="F22" s="6" t="s">
        <v>149</v>
      </c>
      <c r="G22" s="51" t="s">
        <v>1022</v>
      </c>
      <c r="H22" s="7">
        <v>0</v>
      </c>
      <c r="I22" s="7">
        <v>700</v>
      </c>
      <c r="J22" s="7">
        <v>0</v>
      </c>
      <c r="K22" s="8">
        <f t="shared" si="0"/>
        <v>700</v>
      </c>
    </row>
    <row r="23" spans="1:12">
      <c r="A23" s="5" t="s">
        <v>627</v>
      </c>
      <c r="B23" s="6" t="s">
        <v>727</v>
      </c>
      <c r="C23" s="6" t="s">
        <v>141</v>
      </c>
      <c r="D23" s="6" t="s">
        <v>592</v>
      </c>
      <c r="E23" s="6" t="s">
        <v>117</v>
      </c>
      <c r="F23" s="6" t="s">
        <v>149</v>
      </c>
      <c r="G23" s="51" t="s">
        <v>742</v>
      </c>
      <c r="H23" s="7">
        <v>0</v>
      </c>
      <c r="I23" s="7">
        <v>700</v>
      </c>
      <c r="J23" s="7">
        <v>0</v>
      </c>
      <c r="K23" s="8">
        <f t="shared" si="0"/>
        <v>700</v>
      </c>
    </row>
    <row r="24" spans="1:12">
      <c r="A24" s="5" t="s">
        <v>627</v>
      </c>
      <c r="B24" s="6" t="s">
        <v>727</v>
      </c>
      <c r="C24" s="6" t="s">
        <v>141</v>
      </c>
      <c r="D24" s="6" t="s">
        <v>592</v>
      </c>
      <c r="E24" s="6" t="s">
        <v>729</v>
      </c>
      <c r="F24" s="6" t="s">
        <v>149</v>
      </c>
      <c r="G24" s="51" t="s">
        <v>741</v>
      </c>
      <c r="H24" s="7">
        <v>0</v>
      </c>
      <c r="I24" s="7">
        <v>1800</v>
      </c>
      <c r="J24" s="7">
        <v>0</v>
      </c>
      <c r="K24" s="8">
        <f t="shared" si="0"/>
        <v>1800</v>
      </c>
    </row>
    <row r="25" spans="1:12">
      <c r="A25" s="5" t="s">
        <v>705</v>
      </c>
      <c r="B25" s="6">
        <v>2229</v>
      </c>
      <c r="C25" s="6" t="s">
        <v>89</v>
      </c>
      <c r="D25" s="6" t="s">
        <v>730</v>
      </c>
      <c r="E25" s="6" t="s">
        <v>731</v>
      </c>
      <c r="F25" s="6" t="s">
        <v>149</v>
      </c>
      <c r="G25" s="51" t="s">
        <v>806</v>
      </c>
      <c r="H25" s="7">
        <v>2730</v>
      </c>
      <c r="I25" s="7">
        <v>2550</v>
      </c>
      <c r="J25" s="7">
        <v>0</v>
      </c>
      <c r="K25" s="8">
        <f t="shared" si="0"/>
        <v>5280</v>
      </c>
    </row>
    <row r="26" spans="1:12">
      <c r="A26" s="5" t="s">
        <v>780</v>
      </c>
      <c r="B26" s="6">
        <v>4805</v>
      </c>
      <c r="C26" s="6" t="s">
        <v>781</v>
      </c>
      <c r="D26" s="6" t="s">
        <v>730</v>
      </c>
      <c r="E26" s="6" t="s">
        <v>782</v>
      </c>
      <c r="F26" s="6" t="s">
        <v>149</v>
      </c>
      <c r="G26" s="6" t="s">
        <v>75</v>
      </c>
      <c r="H26" s="7">
        <v>358</v>
      </c>
      <c r="I26" s="7" t="s">
        <v>75</v>
      </c>
      <c r="J26" s="7">
        <v>0</v>
      </c>
      <c r="K26" s="8">
        <f t="shared" si="0"/>
        <v>358</v>
      </c>
    </row>
    <row r="27" spans="1:12">
      <c r="A27" s="5" t="s">
        <v>780</v>
      </c>
      <c r="B27" s="6">
        <v>48</v>
      </c>
      <c r="C27" s="6" t="s">
        <v>783</v>
      </c>
      <c r="D27" s="6" t="s">
        <v>730</v>
      </c>
      <c r="E27" s="6" t="s">
        <v>807</v>
      </c>
      <c r="F27" s="6" t="s">
        <v>149</v>
      </c>
      <c r="G27" s="6" t="s">
        <v>814</v>
      </c>
      <c r="H27" s="7">
        <v>2415</v>
      </c>
      <c r="I27" s="7">
        <v>1050</v>
      </c>
      <c r="J27" s="7">
        <v>0</v>
      </c>
      <c r="K27" s="8">
        <f t="shared" si="0"/>
        <v>3465</v>
      </c>
    </row>
    <row r="28" spans="1:12" ht="15.75" thickBot="1">
      <c r="A28" s="11"/>
      <c r="B28" s="12"/>
      <c r="C28" s="12"/>
      <c r="D28" s="12"/>
      <c r="E28" s="12"/>
      <c r="F28" s="12"/>
      <c r="G28" s="13" t="s">
        <v>11</v>
      </c>
      <c r="H28" s="14">
        <f>SUM(E42:E55)</f>
        <v>4000</v>
      </c>
      <c r="I28" s="14">
        <v>0</v>
      </c>
      <c r="J28" s="14">
        <v>0</v>
      </c>
      <c r="K28" s="8">
        <f t="shared" si="0"/>
        <v>4000</v>
      </c>
    </row>
    <row r="29" spans="1:12" ht="16.5" thickBot="1">
      <c r="A29" s="16"/>
      <c r="B29" s="16"/>
      <c r="C29" s="16"/>
      <c r="D29" s="16"/>
      <c r="E29" s="16"/>
      <c r="F29" s="16"/>
      <c r="G29" s="17" t="s">
        <v>12</v>
      </c>
      <c r="H29" s="18">
        <f>SUM(H4:H28)</f>
        <v>49736</v>
      </c>
      <c r="I29" s="19">
        <f>SUM(I4:I28)</f>
        <v>38300</v>
      </c>
      <c r="J29" s="19">
        <f>SUM(J4:J28)</f>
        <v>11647</v>
      </c>
      <c r="K29" s="20">
        <f>SUM(K4:K28)</f>
        <v>99683</v>
      </c>
    </row>
    <row r="30" spans="1:12">
      <c r="A30" s="21"/>
      <c r="B30" s="21"/>
      <c r="C30" s="21"/>
      <c r="D30" s="21"/>
      <c r="E30" s="21"/>
      <c r="F30" s="21"/>
      <c r="G30" s="21"/>
    </row>
    <row r="31" spans="1:12">
      <c r="A31" s="21"/>
      <c r="B31" s="21"/>
      <c r="C31" s="21"/>
      <c r="D31" s="21"/>
      <c r="E31" s="21"/>
      <c r="F31" s="21"/>
      <c r="G31" s="21"/>
    </row>
    <row r="32" spans="1:12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>
      <c r="A36" s="21"/>
      <c r="B36" s="21"/>
      <c r="C36" s="21"/>
      <c r="D36" s="21"/>
      <c r="E36" s="21"/>
      <c r="F36" s="21"/>
      <c r="G36" s="21"/>
    </row>
    <row r="37" spans="1:7">
      <c r="A37" s="21"/>
      <c r="B37" s="21"/>
      <c r="C37" s="21"/>
      <c r="D37" s="21"/>
      <c r="E37" s="21"/>
      <c r="F37" s="21"/>
      <c r="G37" s="21"/>
    </row>
    <row r="38" spans="1:7" ht="15.75" thickBot="1">
      <c r="A38" s="21"/>
      <c r="B38" s="21"/>
      <c r="C38" s="21"/>
      <c r="D38" s="21"/>
      <c r="E38" s="21"/>
      <c r="F38" s="21"/>
      <c r="G38" s="21"/>
    </row>
    <row r="39" spans="1:7" ht="19.5" thickBot="1">
      <c r="A39" s="21"/>
      <c r="B39" s="92" t="s">
        <v>13</v>
      </c>
      <c r="C39" s="93"/>
      <c r="D39" s="93"/>
      <c r="E39" s="94"/>
      <c r="F39" s="21"/>
      <c r="G39" s="21"/>
    </row>
    <row r="40" spans="1:7" ht="16.5" thickBot="1">
      <c r="A40" s="21"/>
      <c r="B40" s="22"/>
      <c r="C40" s="23"/>
      <c r="D40" s="23"/>
      <c r="E40" s="24"/>
      <c r="F40" s="21"/>
      <c r="G40" s="21"/>
    </row>
    <row r="41" spans="1:7" ht="16.5" thickBot="1">
      <c r="A41" s="21"/>
      <c r="B41" s="25" t="s">
        <v>0</v>
      </c>
      <c r="C41" s="26" t="s">
        <v>14</v>
      </c>
      <c r="D41" s="26" t="s">
        <v>15</v>
      </c>
      <c r="E41" s="27" t="s">
        <v>16</v>
      </c>
      <c r="F41" s="21"/>
      <c r="G41" s="21"/>
    </row>
    <row r="42" spans="1:7">
      <c r="A42" s="21"/>
      <c r="B42" s="32" t="s">
        <v>405</v>
      </c>
      <c r="C42" s="33">
        <v>216</v>
      </c>
      <c r="D42" s="33" t="s">
        <v>424</v>
      </c>
      <c r="E42" s="28">
        <v>3500</v>
      </c>
      <c r="F42" s="21"/>
      <c r="G42" s="21"/>
    </row>
    <row r="43" spans="1:7">
      <c r="A43" s="21"/>
      <c r="B43" s="34" t="s">
        <v>503</v>
      </c>
      <c r="C43" s="35" t="s">
        <v>75</v>
      </c>
      <c r="D43" s="35" t="s">
        <v>138</v>
      </c>
      <c r="E43" s="29">
        <v>400</v>
      </c>
      <c r="F43" s="21"/>
      <c r="G43" s="21"/>
    </row>
    <row r="44" spans="1:7">
      <c r="A44" s="21"/>
      <c r="B44" s="34" t="s">
        <v>1024</v>
      </c>
      <c r="C44" s="35">
        <v>1030</v>
      </c>
      <c r="D44" s="35" t="s">
        <v>1078</v>
      </c>
      <c r="E44" s="29">
        <v>100</v>
      </c>
      <c r="F44" s="21"/>
      <c r="G44" s="21"/>
    </row>
    <row r="45" spans="1:7">
      <c r="A45" s="21"/>
      <c r="B45" s="34"/>
      <c r="C45" s="35"/>
      <c r="D45" s="35"/>
      <c r="E45" s="29"/>
      <c r="F45" s="21"/>
      <c r="G45" s="21"/>
    </row>
    <row r="46" spans="1:7" ht="15.75" thickBot="1">
      <c r="A46" s="21"/>
      <c r="B46" s="36"/>
      <c r="C46" s="37"/>
      <c r="D46" s="37"/>
      <c r="E46" s="30"/>
      <c r="F46" s="21"/>
      <c r="G46" s="21"/>
    </row>
    <row r="47" spans="1:7">
      <c r="A47" s="21"/>
      <c r="B47" s="38"/>
      <c r="C47" s="38"/>
      <c r="D47" s="38"/>
      <c r="E47" s="31"/>
      <c r="F47" s="21"/>
      <c r="G47" s="21"/>
    </row>
    <row r="48" spans="1:7">
      <c r="A48" s="21"/>
      <c r="B48" s="38"/>
      <c r="C48" s="38"/>
      <c r="D48" s="38"/>
      <c r="E48" s="31"/>
      <c r="F48" s="21"/>
      <c r="G48" s="21"/>
    </row>
    <row r="49" spans="1:7">
      <c r="A49" s="21"/>
      <c r="B49" s="38"/>
      <c r="C49" s="38"/>
      <c r="D49" s="38"/>
      <c r="E49" s="31"/>
      <c r="F49" s="21"/>
      <c r="G49" s="21"/>
    </row>
    <row r="50" spans="1:7">
      <c r="A50" s="21"/>
      <c r="B50" s="38"/>
      <c r="C50" s="38"/>
      <c r="D50" s="38"/>
      <c r="E50" s="31"/>
      <c r="F50" s="21"/>
      <c r="G50" s="21"/>
    </row>
    <row r="51" spans="1:7">
      <c r="A51" s="21"/>
      <c r="B51" s="21"/>
      <c r="C51" s="21"/>
      <c r="D51" s="21"/>
      <c r="E51" s="31"/>
      <c r="F51" s="21"/>
      <c r="G51" s="21"/>
    </row>
    <row r="52" spans="1:7">
      <c r="A52" s="21"/>
      <c r="B52" s="21"/>
      <c r="C52" s="21"/>
      <c r="D52" s="21"/>
      <c r="E52" s="31"/>
      <c r="F52" s="21"/>
      <c r="G52" s="21"/>
    </row>
    <row r="53" spans="1:7">
      <c r="A53" s="21"/>
      <c r="B53" s="21"/>
      <c r="C53" s="21"/>
      <c r="D53" s="21"/>
      <c r="E53" s="31"/>
      <c r="F53" s="21"/>
      <c r="G53" s="21"/>
    </row>
    <row r="54" spans="1:7">
      <c r="A54" s="21"/>
      <c r="B54" s="21"/>
      <c r="C54" s="21"/>
      <c r="D54" s="21"/>
      <c r="E54" s="31"/>
      <c r="F54" s="21"/>
      <c r="G54" s="21"/>
    </row>
    <row r="55" spans="1:7">
      <c r="A55" s="21"/>
      <c r="B55" s="21"/>
      <c r="C55" s="21"/>
      <c r="D55" s="21"/>
      <c r="E55" s="31"/>
      <c r="F55" s="21"/>
      <c r="G55" s="21"/>
    </row>
    <row r="56" spans="1:7">
      <c r="A56" s="21"/>
      <c r="B56" s="21"/>
      <c r="C56" s="21"/>
      <c r="D56" s="21"/>
      <c r="E56" s="31"/>
      <c r="F56" s="21"/>
      <c r="G56" s="21"/>
    </row>
    <row r="57" spans="1:7">
      <c r="A57" s="21"/>
      <c r="B57" s="21"/>
      <c r="C57" s="21"/>
      <c r="D57" s="21"/>
      <c r="E57" s="31"/>
      <c r="F57" s="21"/>
      <c r="G57" s="21"/>
    </row>
    <row r="58" spans="1:7">
      <c r="A58" s="21"/>
      <c r="B58" s="21"/>
      <c r="C58" s="21"/>
      <c r="D58" s="21"/>
      <c r="E58" s="31"/>
      <c r="F58" s="21"/>
      <c r="G58" s="21"/>
    </row>
    <row r="59" spans="1:7">
      <c r="A59" s="21"/>
      <c r="B59" s="21"/>
      <c r="C59" s="21"/>
      <c r="D59" s="21"/>
      <c r="E59" s="31"/>
      <c r="F59" s="21"/>
      <c r="G59" s="21"/>
    </row>
    <row r="60" spans="1:7">
      <c r="A60" s="21"/>
      <c r="B60" s="21"/>
      <c r="C60" s="21"/>
      <c r="D60" s="21"/>
      <c r="E60" s="31"/>
      <c r="F60" s="21"/>
      <c r="G60" s="21"/>
    </row>
    <row r="61" spans="1:7">
      <c r="A61" s="21"/>
      <c r="B61" s="21"/>
      <c r="C61" s="21"/>
      <c r="D61" s="21"/>
      <c r="E61" s="31"/>
      <c r="F61" s="21"/>
      <c r="G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</sheetData>
  <mergeCells count="2">
    <mergeCell ref="A1:K1"/>
    <mergeCell ref="B39:E39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370"/>
  <sheetViews>
    <sheetView topLeftCell="A52" workbookViewId="0">
      <selection activeCell="G78" sqref="G78"/>
    </sheetView>
  </sheetViews>
  <sheetFormatPr defaultRowHeight="15"/>
  <cols>
    <col min="1" max="1" width="10.140625" bestFit="1" customWidth="1"/>
    <col min="2" max="2" width="11.5703125" bestFit="1" customWidth="1"/>
    <col min="3" max="3" width="17.85546875" bestFit="1" customWidth="1"/>
    <col min="4" max="4" width="21" bestFit="1" customWidth="1"/>
    <col min="5" max="5" width="22.5703125" bestFit="1" customWidth="1"/>
    <col min="6" max="6" width="15.42578125" bestFit="1" customWidth="1"/>
    <col min="7" max="7" width="36.855468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89" t="s">
        <v>59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2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2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2">
      <c r="A4" s="5" t="s">
        <v>71</v>
      </c>
      <c r="B4" s="6" t="s">
        <v>83</v>
      </c>
      <c r="C4" s="6" t="s">
        <v>84</v>
      </c>
      <c r="D4" s="6" t="s">
        <v>417</v>
      </c>
      <c r="E4" s="6" t="s">
        <v>64</v>
      </c>
      <c r="F4" s="6" t="s">
        <v>65</v>
      </c>
      <c r="G4" s="51" t="s">
        <v>456</v>
      </c>
      <c r="H4" s="7">
        <v>0</v>
      </c>
      <c r="I4" s="7">
        <v>0</v>
      </c>
      <c r="J4" s="7">
        <v>10079</v>
      </c>
      <c r="K4" s="8">
        <f>SUM(H4:J4)</f>
        <v>10079</v>
      </c>
      <c r="L4" t="s">
        <v>203</v>
      </c>
    </row>
    <row r="5" spans="1:12">
      <c r="A5" s="5" t="s">
        <v>71</v>
      </c>
      <c r="B5" s="6">
        <v>894</v>
      </c>
      <c r="C5" s="6" t="s">
        <v>94</v>
      </c>
      <c r="D5" s="6" t="s">
        <v>95</v>
      </c>
      <c r="E5" s="6" t="s">
        <v>97</v>
      </c>
      <c r="F5" s="6" t="s">
        <v>88</v>
      </c>
      <c r="G5" s="51" t="s">
        <v>126</v>
      </c>
      <c r="H5" s="7">
        <v>16352</v>
      </c>
      <c r="I5" s="7">
        <v>1000</v>
      </c>
      <c r="J5" s="7">
        <v>0</v>
      </c>
      <c r="K5" s="8">
        <f t="shared" ref="K5:K68" si="0">SUM(H5:J5)</f>
        <v>17352</v>
      </c>
    </row>
    <row r="6" spans="1:12">
      <c r="A6" s="5" t="s">
        <v>71</v>
      </c>
      <c r="B6" s="6">
        <v>894</v>
      </c>
      <c r="C6" s="6" t="s">
        <v>94</v>
      </c>
      <c r="D6" s="6" t="s">
        <v>96</v>
      </c>
      <c r="E6" s="6" t="s">
        <v>98</v>
      </c>
      <c r="F6" s="6" t="s">
        <v>103</v>
      </c>
      <c r="G6" s="51" t="s">
        <v>444</v>
      </c>
      <c r="H6" s="7">
        <v>0</v>
      </c>
      <c r="I6" s="59">
        <v>9000</v>
      </c>
      <c r="J6" s="7">
        <v>0</v>
      </c>
      <c r="K6" s="8">
        <f t="shared" si="0"/>
        <v>9000</v>
      </c>
    </row>
    <row r="7" spans="1:12">
      <c r="A7" s="5" t="s">
        <v>71</v>
      </c>
      <c r="B7" s="6">
        <v>2640</v>
      </c>
      <c r="C7" s="6" t="s">
        <v>72</v>
      </c>
      <c r="D7" s="6" t="s">
        <v>96</v>
      </c>
      <c r="E7" s="6" t="s">
        <v>102</v>
      </c>
      <c r="F7" s="6" t="s">
        <v>103</v>
      </c>
      <c r="G7" s="6" t="s">
        <v>75</v>
      </c>
      <c r="H7" s="7">
        <v>360</v>
      </c>
      <c r="I7" s="7">
        <v>0</v>
      </c>
      <c r="J7" s="7">
        <v>0</v>
      </c>
      <c r="K7" s="8">
        <f t="shared" si="0"/>
        <v>360</v>
      </c>
    </row>
    <row r="8" spans="1:12">
      <c r="A8" s="5" t="s">
        <v>71</v>
      </c>
      <c r="B8" s="6">
        <v>194</v>
      </c>
      <c r="C8" s="6" t="s">
        <v>82</v>
      </c>
      <c r="D8" s="6" t="s">
        <v>105</v>
      </c>
      <c r="E8" s="6" t="s">
        <v>106</v>
      </c>
      <c r="F8" s="6" t="s">
        <v>113</v>
      </c>
      <c r="G8" s="51" t="s">
        <v>452</v>
      </c>
      <c r="H8" s="7">
        <v>1069</v>
      </c>
      <c r="I8" s="59">
        <v>1300</v>
      </c>
      <c r="J8" s="7">
        <v>0</v>
      </c>
      <c r="K8" s="8">
        <f t="shared" si="0"/>
        <v>2369</v>
      </c>
    </row>
    <row r="9" spans="1:12">
      <c r="A9" s="5" t="s">
        <v>71</v>
      </c>
      <c r="B9" s="6">
        <v>7234</v>
      </c>
      <c r="C9" s="6" t="s">
        <v>107</v>
      </c>
      <c r="D9" s="6" t="s">
        <v>108</v>
      </c>
      <c r="E9" s="6" t="s">
        <v>110</v>
      </c>
      <c r="F9" s="6" t="s">
        <v>88</v>
      </c>
      <c r="G9" s="51" t="s">
        <v>204</v>
      </c>
      <c r="H9" s="7">
        <v>2830</v>
      </c>
      <c r="I9" s="7">
        <v>1000</v>
      </c>
      <c r="J9" s="7">
        <v>0</v>
      </c>
      <c r="K9" s="8">
        <f t="shared" si="0"/>
        <v>3830</v>
      </c>
    </row>
    <row r="10" spans="1:12">
      <c r="A10" s="5" t="s">
        <v>71</v>
      </c>
      <c r="B10" s="6">
        <v>7234</v>
      </c>
      <c r="C10" s="6" t="s">
        <v>107</v>
      </c>
      <c r="D10" s="6" t="s">
        <v>109</v>
      </c>
      <c r="E10" s="6" t="s">
        <v>280</v>
      </c>
      <c r="F10" s="6" t="s">
        <v>88</v>
      </c>
      <c r="G10" s="51" t="s">
        <v>282</v>
      </c>
      <c r="H10" s="7">
        <v>0</v>
      </c>
      <c r="I10" s="7">
        <v>2250</v>
      </c>
      <c r="J10" s="7">
        <v>0</v>
      </c>
      <c r="K10" s="8">
        <f t="shared" si="0"/>
        <v>2250</v>
      </c>
    </row>
    <row r="11" spans="1:12">
      <c r="A11" s="5" t="s">
        <v>71</v>
      </c>
      <c r="B11" s="6" t="s">
        <v>118</v>
      </c>
      <c r="C11" s="6" t="s">
        <v>119</v>
      </c>
      <c r="D11" s="6" t="s">
        <v>109</v>
      </c>
      <c r="E11" s="6" t="s">
        <v>120</v>
      </c>
      <c r="F11" s="6" t="s">
        <v>111</v>
      </c>
      <c r="G11" s="51" t="s">
        <v>281</v>
      </c>
      <c r="H11" s="7">
        <v>2585</v>
      </c>
      <c r="I11" s="7">
        <v>1200</v>
      </c>
      <c r="J11" s="7">
        <v>0</v>
      </c>
      <c r="K11" s="8">
        <f t="shared" si="0"/>
        <v>3785</v>
      </c>
    </row>
    <row r="12" spans="1:12">
      <c r="A12" s="5" t="s">
        <v>71</v>
      </c>
      <c r="B12" s="6" t="s">
        <v>118</v>
      </c>
      <c r="C12" s="6" t="s">
        <v>119</v>
      </c>
      <c r="D12" s="6" t="s">
        <v>122</v>
      </c>
      <c r="E12" s="6" t="s">
        <v>121</v>
      </c>
      <c r="F12" s="6" t="s">
        <v>88</v>
      </c>
      <c r="G12" s="51" t="s">
        <v>256</v>
      </c>
      <c r="H12" s="7">
        <v>0</v>
      </c>
      <c r="I12" s="7">
        <v>3000</v>
      </c>
      <c r="J12" s="7">
        <v>0</v>
      </c>
      <c r="K12" s="8">
        <f t="shared" si="0"/>
        <v>3000</v>
      </c>
    </row>
    <row r="13" spans="1:12">
      <c r="A13" s="5" t="s">
        <v>71</v>
      </c>
      <c r="B13" s="6" t="s">
        <v>75</v>
      </c>
      <c r="C13" s="6" t="s">
        <v>127</v>
      </c>
      <c r="D13" s="6" t="s">
        <v>123</v>
      </c>
      <c r="E13" s="6" t="s">
        <v>266</v>
      </c>
      <c r="F13" s="6" t="s">
        <v>111</v>
      </c>
      <c r="G13" s="51" t="s">
        <v>270</v>
      </c>
      <c r="H13" s="7">
        <v>21146</v>
      </c>
      <c r="I13" s="7">
        <v>4200</v>
      </c>
      <c r="J13" s="7">
        <v>0</v>
      </c>
      <c r="K13" s="8">
        <f t="shared" si="0"/>
        <v>25346</v>
      </c>
    </row>
    <row r="14" spans="1:12">
      <c r="A14" s="5" t="s">
        <v>71</v>
      </c>
      <c r="B14" s="6" t="s">
        <v>75</v>
      </c>
      <c r="C14" s="6" t="s">
        <v>127</v>
      </c>
      <c r="D14" s="6" t="s">
        <v>123</v>
      </c>
      <c r="E14" s="6" t="s">
        <v>267</v>
      </c>
      <c r="F14" s="6" t="s">
        <v>111</v>
      </c>
      <c r="G14" s="51" t="s">
        <v>246</v>
      </c>
      <c r="H14" s="7">
        <v>0</v>
      </c>
      <c r="I14" s="7">
        <v>2300</v>
      </c>
      <c r="J14" s="7">
        <v>0</v>
      </c>
      <c r="K14" s="8">
        <f t="shared" si="0"/>
        <v>2300</v>
      </c>
    </row>
    <row r="15" spans="1:12">
      <c r="A15" s="5" t="s">
        <v>71</v>
      </c>
      <c r="B15" s="6" t="s">
        <v>75</v>
      </c>
      <c r="C15" s="6" t="s">
        <v>127</v>
      </c>
      <c r="D15" s="6" t="s">
        <v>423</v>
      </c>
      <c r="E15" s="6" t="s">
        <v>274</v>
      </c>
      <c r="F15" s="6" t="s">
        <v>111</v>
      </c>
      <c r="G15" s="51" t="s">
        <v>245</v>
      </c>
      <c r="H15" s="7">
        <v>0</v>
      </c>
      <c r="I15" s="7">
        <v>1050</v>
      </c>
      <c r="J15" s="7">
        <v>0</v>
      </c>
      <c r="K15" s="8">
        <f t="shared" si="0"/>
        <v>1050</v>
      </c>
    </row>
    <row r="16" spans="1:12">
      <c r="A16" s="5" t="s">
        <v>71</v>
      </c>
      <c r="B16" s="6" t="s">
        <v>75</v>
      </c>
      <c r="C16" s="6" t="s">
        <v>127</v>
      </c>
      <c r="D16" s="6" t="s">
        <v>423</v>
      </c>
      <c r="E16" s="6" t="s">
        <v>273</v>
      </c>
      <c r="F16" s="6" t="s">
        <v>111</v>
      </c>
      <c r="G16" s="51" t="s">
        <v>275</v>
      </c>
      <c r="H16" s="7">
        <v>0</v>
      </c>
      <c r="I16" s="7">
        <v>2250</v>
      </c>
      <c r="J16" s="7">
        <v>0</v>
      </c>
      <c r="K16" s="8">
        <f t="shared" si="0"/>
        <v>2250</v>
      </c>
    </row>
    <row r="17" spans="1:12">
      <c r="A17" s="5" t="s">
        <v>71</v>
      </c>
      <c r="B17" s="6" t="s">
        <v>75</v>
      </c>
      <c r="C17" s="6" t="s">
        <v>127</v>
      </c>
      <c r="D17" s="6" t="s">
        <v>123</v>
      </c>
      <c r="E17" s="6" t="s">
        <v>268</v>
      </c>
      <c r="F17" s="6" t="s">
        <v>111</v>
      </c>
      <c r="G17" s="51" t="s">
        <v>271</v>
      </c>
      <c r="H17" s="7">
        <v>0</v>
      </c>
      <c r="I17" s="7">
        <v>5000</v>
      </c>
      <c r="J17" s="7">
        <v>0</v>
      </c>
      <c r="K17" s="8">
        <f t="shared" si="0"/>
        <v>5000</v>
      </c>
    </row>
    <row r="18" spans="1:12">
      <c r="A18" s="5" t="s">
        <v>71</v>
      </c>
      <c r="B18" s="6" t="s">
        <v>75</v>
      </c>
      <c r="C18" s="6" t="s">
        <v>127</v>
      </c>
      <c r="D18" s="6" t="s">
        <v>123</v>
      </c>
      <c r="E18" s="6" t="s">
        <v>269</v>
      </c>
      <c r="F18" s="6" t="s">
        <v>111</v>
      </c>
      <c r="G18" s="51" t="s">
        <v>272</v>
      </c>
      <c r="H18" s="7">
        <v>0</v>
      </c>
      <c r="I18" s="7">
        <v>1200</v>
      </c>
      <c r="J18" s="7">
        <v>0</v>
      </c>
      <c r="K18" s="8">
        <f t="shared" si="0"/>
        <v>1200</v>
      </c>
    </row>
    <row r="19" spans="1:12">
      <c r="A19" s="5" t="s">
        <v>71</v>
      </c>
      <c r="B19" s="6" t="s">
        <v>75</v>
      </c>
      <c r="C19" s="6" t="s">
        <v>127</v>
      </c>
      <c r="D19" s="6" t="s">
        <v>124</v>
      </c>
      <c r="E19" s="6" t="s">
        <v>125</v>
      </c>
      <c r="F19" s="6" t="s">
        <v>111</v>
      </c>
      <c r="G19" s="51" t="s">
        <v>295</v>
      </c>
      <c r="H19" s="7">
        <v>0</v>
      </c>
      <c r="I19" s="7">
        <v>4700</v>
      </c>
      <c r="J19" s="7">
        <v>0</v>
      </c>
      <c r="K19" s="8">
        <f t="shared" si="0"/>
        <v>4700</v>
      </c>
    </row>
    <row r="20" spans="1:12">
      <c r="A20" s="5" t="s">
        <v>142</v>
      </c>
      <c r="B20" s="6" t="s">
        <v>159</v>
      </c>
      <c r="C20" s="6" t="s">
        <v>160</v>
      </c>
      <c r="D20" s="6" t="s">
        <v>416</v>
      </c>
      <c r="E20" s="6" t="s">
        <v>157</v>
      </c>
      <c r="F20" s="6" t="s">
        <v>65</v>
      </c>
      <c r="G20" s="50" t="s">
        <v>414</v>
      </c>
      <c r="H20" s="7">
        <v>0</v>
      </c>
      <c r="I20" s="7">
        <v>0</v>
      </c>
      <c r="J20" s="7">
        <v>2050</v>
      </c>
      <c r="K20" s="8">
        <f t="shared" si="0"/>
        <v>2050</v>
      </c>
    </row>
    <row r="21" spans="1:12">
      <c r="A21" s="5" t="s">
        <v>188</v>
      </c>
      <c r="B21" s="52" t="s">
        <v>189</v>
      </c>
      <c r="C21" s="6" t="s">
        <v>190</v>
      </c>
      <c r="D21" s="6" t="s">
        <v>75</v>
      </c>
      <c r="E21" s="6" t="s">
        <v>191</v>
      </c>
      <c r="F21" s="6" t="s">
        <v>65</v>
      </c>
      <c r="G21" s="51" t="s">
        <v>316</v>
      </c>
      <c r="H21" s="7">
        <v>0</v>
      </c>
      <c r="I21" s="7">
        <v>0</v>
      </c>
      <c r="J21" s="7">
        <v>3000</v>
      </c>
      <c r="K21" s="8">
        <f t="shared" si="0"/>
        <v>3000</v>
      </c>
    </row>
    <row r="22" spans="1:12">
      <c r="A22" s="5" t="s">
        <v>188</v>
      </c>
      <c r="B22" s="6" t="s">
        <v>75</v>
      </c>
      <c r="C22" s="6" t="s">
        <v>116</v>
      </c>
      <c r="D22" s="6" t="s">
        <v>75</v>
      </c>
      <c r="E22" s="6" t="s">
        <v>192</v>
      </c>
      <c r="F22" s="6" t="s">
        <v>65</v>
      </c>
      <c r="G22" s="51" t="s">
        <v>552</v>
      </c>
      <c r="H22" s="7">
        <v>0</v>
      </c>
      <c r="I22" s="7">
        <v>0</v>
      </c>
      <c r="J22" s="7">
        <v>5490</v>
      </c>
      <c r="K22" s="8">
        <f t="shared" si="0"/>
        <v>5490</v>
      </c>
    </row>
    <row r="23" spans="1:12">
      <c r="A23" s="5" t="s">
        <v>188</v>
      </c>
      <c r="B23" s="6">
        <v>372</v>
      </c>
      <c r="C23" s="6" t="s">
        <v>193</v>
      </c>
      <c r="D23" s="6" t="s">
        <v>75</v>
      </c>
      <c r="E23" s="6" t="s">
        <v>192</v>
      </c>
      <c r="F23" s="6" t="s">
        <v>65</v>
      </c>
      <c r="G23" s="51" t="s">
        <v>553</v>
      </c>
      <c r="H23" s="7">
        <v>0</v>
      </c>
      <c r="I23" s="7">
        <v>0</v>
      </c>
      <c r="J23" s="61">
        <v>4500</v>
      </c>
      <c r="K23" s="8">
        <f t="shared" si="0"/>
        <v>4500</v>
      </c>
    </row>
    <row r="24" spans="1:12">
      <c r="A24" s="5" t="s">
        <v>188</v>
      </c>
      <c r="B24" s="6">
        <v>1698</v>
      </c>
      <c r="C24" s="6" t="s">
        <v>198</v>
      </c>
      <c r="D24" s="6" t="s">
        <v>75</v>
      </c>
      <c r="E24" s="6" t="s">
        <v>64</v>
      </c>
      <c r="F24" s="6" t="s">
        <v>65</v>
      </c>
      <c r="G24" s="51" t="s">
        <v>317</v>
      </c>
      <c r="H24" s="7">
        <v>0</v>
      </c>
      <c r="I24" s="7">
        <v>0</v>
      </c>
      <c r="J24" s="7">
        <v>9390</v>
      </c>
      <c r="K24" s="8">
        <f t="shared" si="0"/>
        <v>9390</v>
      </c>
    </row>
    <row r="25" spans="1:12">
      <c r="A25" s="5" t="s">
        <v>188</v>
      </c>
      <c r="B25" s="52" t="s">
        <v>205</v>
      </c>
      <c r="C25" s="6" t="s">
        <v>206</v>
      </c>
      <c r="D25" s="6" t="s">
        <v>75</v>
      </c>
      <c r="E25" s="6" t="s">
        <v>136</v>
      </c>
      <c r="F25" s="6" t="s">
        <v>65</v>
      </c>
      <c r="G25" s="51" t="s">
        <v>315</v>
      </c>
      <c r="H25" s="7">
        <v>0</v>
      </c>
      <c r="I25" s="7">
        <v>0</v>
      </c>
      <c r="J25" s="7">
        <v>8540</v>
      </c>
      <c r="K25" s="8">
        <f t="shared" si="0"/>
        <v>8540</v>
      </c>
    </row>
    <row r="26" spans="1:12">
      <c r="A26" s="5" t="s">
        <v>188</v>
      </c>
      <c r="B26" s="6">
        <v>5113</v>
      </c>
      <c r="C26" s="6" t="s">
        <v>240</v>
      </c>
      <c r="D26" s="6" t="s">
        <v>105</v>
      </c>
      <c r="E26" s="6" t="s">
        <v>241</v>
      </c>
      <c r="F26" s="6" t="s">
        <v>75</v>
      </c>
      <c r="G26" s="6" t="s">
        <v>75</v>
      </c>
      <c r="H26" s="7">
        <v>300</v>
      </c>
      <c r="I26" s="7">
        <v>0</v>
      </c>
      <c r="J26" s="7">
        <v>0</v>
      </c>
      <c r="K26" s="8">
        <f t="shared" si="0"/>
        <v>300</v>
      </c>
      <c r="L26" t="s">
        <v>293</v>
      </c>
    </row>
    <row r="27" spans="1:12">
      <c r="A27" s="5" t="s">
        <v>284</v>
      </c>
      <c r="B27" s="6">
        <v>1472</v>
      </c>
      <c r="C27" s="6" t="s">
        <v>296</v>
      </c>
      <c r="D27" s="6" t="s">
        <v>423</v>
      </c>
      <c r="E27" s="6" t="s">
        <v>468</v>
      </c>
      <c r="F27" s="6" t="s">
        <v>65</v>
      </c>
      <c r="G27" s="51" t="s">
        <v>523</v>
      </c>
      <c r="H27" s="7">
        <v>0</v>
      </c>
      <c r="I27" s="7">
        <v>4300</v>
      </c>
      <c r="J27" s="7">
        <v>2910</v>
      </c>
      <c r="K27" s="8">
        <f t="shared" si="0"/>
        <v>7210</v>
      </c>
    </row>
    <row r="28" spans="1:12">
      <c r="A28" s="5" t="s">
        <v>308</v>
      </c>
      <c r="B28" s="6">
        <v>2396</v>
      </c>
      <c r="C28" s="6" t="s">
        <v>309</v>
      </c>
      <c r="D28" s="6" t="s">
        <v>310</v>
      </c>
      <c r="E28" s="6" t="s">
        <v>398</v>
      </c>
      <c r="F28" s="6" t="s">
        <v>88</v>
      </c>
      <c r="G28" s="51" t="s">
        <v>343</v>
      </c>
      <c r="H28" s="7">
        <v>3135</v>
      </c>
      <c r="I28" s="7">
        <v>3000</v>
      </c>
      <c r="J28" s="7">
        <v>0</v>
      </c>
      <c r="K28" s="8">
        <f t="shared" si="0"/>
        <v>6135</v>
      </c>
    </row>
    <row r="29" spans="1:12">
      <c r="A29" s="5" t="s">
        <v>308</v>
      </c>
      <c r="B29" s="6">
        <v>1848</v>
      </c>
      <c r="C29" s="6" t="s">
        <v>89</v>
      </c>
      <c r="D29" s="6" t="s">
        <v>485</v>
      </c>
      <c r="E29" s="6" t="s">
        <v>325</v>
      </c>
      <c r="F29" s="6" t="s">
        <v>88</v>
      </c>
      <c r="G29" s="51" t="s">
        <v>397</v>
      </c>
      <c r="H29" s="7">
        <v>1415</v>
      </c>
      <c r="I29" s="7">
        <v>1600</v>
      </c>
      <c r="J29" s="7">
        <v>0</v>
      </c>
      <c r="K29" s="8">
        <f t="shared" si="0"/>
        <v>3015</v>
      </c>
    </row>
    <row r="30" spans="1:12">
      <c r="A30" s="5" t="s">
        <v>308</v>
      </c>
      <c r="B30" s="6">
        <v>1848</v>
      </c>
      <c r="C30" s="6" t="s">
        <v>89</v>
      </c>
      <c r="D30" s="6" t="s">
        <v>105</v>
      </c>
      <c r="E30" s="6" t="s">
        <v>326</v>
      </c>
      <c r="F30" s="6" t="s">
        <v>113</v>
      </c>
      <c r="G30" s="51" t="s">
        <v>412</v>
      </c>
      <c r="H30" s="7">
        <v>0</v>
      </c>
      <c r="I30" s="7">
        <v>500</v>
      </c>
      <c r="J30" s="7">
        <v>0</v>
      </c>
      <c r="K30" s="8">
        <f t="shared" si="0"/>
        <v>500</v>
      </c>
    </row>
    <row r="31" spans="1:12">
      <c r="A31" s="5" t="s">
        <v>308</v>
      </c>
      <c r="B31" s="6" t="s">
        <v>75</v>
      </c>
      <c r="C31" s="6" t="s">
        <v>336</v>
      </c>
      <c r="D31" s="6" t="s">
        <v>337</v>
      </c>
      <c r="E31" s="6" t="s">
        <v>338</v>
      </c>
      <c r="F31" s="6" t="s">
        <v>65</v>
      </c>
      <c r="G31" s="51" t="s">
        <v>453</v>
      </c>
      <c r="H31" s="7">
        <v>0</v>
      </c>
      <c r="I31" s="7">
        <v>0</v>
      </c>
      <c r="J31" s="7">
        <v>2600</v>
      </c>
      <c r="K31" s="8">
        <f t="shared" si="0"/>
        <v>2600</v>
      </c>
    </row>
    <row r="32" spans="1:12">
      <c r="A32" s="5" t="s">
        <v>354</v>
      </c>
      <c r="B32" s="6" t="s">
        <v>75</v>
      </c>
      <c r="C32" s="6" t="s">
        <v>116</v>
      </c>
      <c r="D32" s="6" t="s">
        <v>75</v>
      </c>
      <c r="E32" s="6" t="s">
        <v>68</v>
      </c>
      <c r="F32" s="6" t="s">
        <v>65</v>
      </c>
      <c r="G32" s="51" t="s">
        <v>413</v>
      </c>
      <c r="H32" s="7">
        <v>0</v>
      </c>
      <c r="I32" s="7">
        <v>0</v>
      </c>
      <c r="J32" s="7">
        <v>5895</v>
      </c>
      <c r="K32" s="8">
        <f t="shared" si="0"/>
        <v>5895</v>
      </c>
    </row>
    <row r="33" spans="1:14">
      <c r="A33" s="5" t="s">
        <v>354</v>
      </c>
      <c r="B33" s="6">
        <v>374</v>
      </c>
      <c r="C33" s="6" t="s">
        <v>193</v>
      </c>
      <c r="D33" s="6" t="s">
        <v>417</v>
      </c>
      <c r="E33" s="6" t="s">
        <v>136</v>
      </c>
      <c r="F33" s="6" t="s">
        <v>65</v>
      </c>
      <c r="G33" s="51" t="s">
        <v>411</v>
      </c>
      <c r="H33" s="7">
        <v>0</v>
      </c>
      <c r="I33" s="7">
        <v>0</v>
      </c>
      <c r="J33" s="7">
        <v>9000</v>
      </c>
      <c r="K33" s="8">
        <f t="shared" si="0"/>
        <v>9000</v>
      </c>
    </row>
    <row r="34" spans="1:14">
      <c r="A34" s="9" t="s">
        <v>363</v>
      </c>
      <c r="B34" s="10" t="s">
        <v>364</v>
      </c>
      <c r="C34" s="10" t="s">
        <v>119</v>
      </c>
      <c r="D34" s="10" t="s">
        <v>366</v>
      </c>
      <c r="E34" s="10" t="s">
        <v>461</v>
      </c>
      <c r="F34" s="10" t="s">
        <v>365</v>
      </c>
      <c r="G34" s="51" t="s">
        <v>460</v>
      </c>
      <c r="H34" s="7">
        <v>2470</v>
      </c>
      <c r="I34" s="7">
        <v>5000</v>
      </c>
      <c r="J34" s="7">
        <v>0</v>
      </c>
      <c r="K34" s="8">
        <f t="shared" si="0"/>
        <v>7470</v>
      </c>
    </row>
    <row r="35" spans="1:14">
      <c r="A35" s="9" t="s">
        <v>363</v>
      </c>
      <c r="B35" s="10">
        <v>17039</v>
      </c>
      <c r="C35" s="10" t="s">
        <v>380</v>
      </c>
      <c r="D35" s="10" t="s">
        <v>381</v>
      </c>
      <c r="E35" s="10" t="s">
        <v>367</v>
      </c>
      <c r="F35" s="10" t="s">
        <v>65</v>
      </c>
      <c r="G35" s="51" t="s">
        <v>410</v>
      </c>
      <c r="H35" s="7">
        <v>0</v>
      </c>
      <c r="I35" s="7">
        <v>0</v>
      </c>
      <c r="J35" s="7">
        <v>400</v>
      </c>
      <c r="K35" s="8">
        <f t="shared" si="0"/>
        <v>400</v>
      </c>
    </row>
    <row r="36" spans="1:14">
      <c r="A36" s="9" t="s">
        <v>405</v>
      </c>
      <c r="B36" s="10" t="s">
        <v>75</v>
      </c>
      <c r="C36" s="10" t="s">
        <v>406</v>
      </c>
      <c r="D36" s="10" t="s">
        <v>105</v>
      </c>
      <c r="E36" s="10" t="s">
        <v>360</v>
      </c>
      <c r="F36" s="10" t="s">
        <v>65</v>
      </c>
      <c r="G36" s="51" t="s">
        <v>415</v>
      </c>
      <c r="H36" s="7">
        <v>0</v>
      </c>
      <c r="I36" s="7">
        <v>0</v>
      </c>
      <c r="J36" s="7">
        <v>1295</v>
      </c>
      <c r="K36" s="8">
        <f t="shared" si="0"/>
        <v>1295</v>
      </c>
    </row>
    <row r="37" spans="1:14">
      <c r="A37" s="9" t="s">
        <v>405</v>
      </c>
      <c r="B37" s="10">
        <v>769</v>
      </c>
      <c r="C37" s="10" t="s">
        <v>419</v>
      </c>
      <c r="D37" s="10" t="s">
        <v>420</v>
      </c>
      <c r="E37" s="10" t="s">
        <v>494</v>
      </c>
      <c r="F37" s="10" t="s">
        <v>111</v>
      </c>
      <c r="G37" s="51" t="s">
        <v>496</v>
      </c>
      <c r="H37" s="7">
        <v>2080</v>
      </c>
      <c r="I37" s="7">
        <v>2350</v>
      </c>
      <c r="J37" s="7">
        <v>0</v>
      </c>
      <c r="K37" s="8">
        <f t="shared" si="0"/>
        <v>4430</v>
      </c>
    </row>
    <row r="38" spans="1:14">
      <c r="A38" s="9" t="s">
        <v>405</v>
      </c>
      <c r="B38" s="10" t="s">
        <v>75</v>
      </c>
      <c r="C38" s="10" t="s">
        <v>262</v>
      </c>
      <c r="D38" s="10" t="s">
        <v>420</v>
      </c>
      <c r="E38" s="10" t="s">
        <v>421</v>
      </c>
      <c r="F38" s="10" t="s">
        <v>111</v>
      </c>
      <c r="G38" s="51" t="s">
        <v>495</v>
      </c>
      <c r="H38" s="7">
        <v>2970</v>
      </c>
      <c r="I38" s="7">
        <v>1450</v>
      </c>
      <c r="J38" s="7">
        <v>0</v>
      </c>
      <c r="K38" s="8">
        <f t="shared" si="0"/>
        <v>4420</v>
      </c>
    </row>
    <row r="39" spans="1:14">
      <c r="A39" s="9" t="s">
        <v>405</v>
      </c>
      <c r="B39" s="10" t="s">
        <v>75</v>
      </c>
      <c r="C39" s="10" t="s">
        <v>262</v>
      </c>
      <c r="D39" s="10" t="s">
        <v>422</v>
      </c>
      <c r="E39" s="10" t="s">
        <v>268</v>
      </c>
      <c r="F39" s="10" t="s">
        <v>111</v>
      </c>
      <c r="G39" s="51" t="s">
        <v>470</v>
      </c>
      <c r="H39" s="7">
        <v>0</v>
      </c>
      <c r="I39" s="7">
        <v>5000</v>
      </c>
      <c r="J39" s="7">
        <v>0</v>
      </c>
      <c r="K39" s="8">
        <f t="shared" si="0"/>
        <v>5000</v>
      </c>
    </row>
    <row r="40" spans="1:14">
      <c r="A40" s="9" t="s">
        <v>363</v>
      </c>
      <c r="B40" s="10">
        <v>209</v>
      </c>
      <c r="C40" s="10" t="s">
        <v>430</v>
      </c>
      <c r="D40" s="10" t="s">
        <v>417</v>
      </c>
      <c r="E40" s="10" t="s">
        <v>431</v>
      </c>
      <c r="F40" s="10" t="s">
        <v>65</v>
      </c>
      <c r="G40" s="51" t="s">
        <v>432</v>
      </c>
      <c r="H40" s="7">
        <v>0</v>
      </c>
      <c r="I40" s="7">
        <v>0</v>
      </c>
      <c r="J40" s="7">
        <v>10754</v>
      </c>
      <c r="K40" s="8">
        <f t="shared" si="0"/>
        <v>10754</v>
      </c>
    </row>
    <row r="41" spans="1:14">
      <c r="A41" s="9" t="s">
        <v>451</v>
      </c>
      <c r="B41" s="10">
        <v>1023</v>
      </c>
      <c r="C41" s="10" t="s">
        <v>94</v>
      </c>
      <c r="D41" s="10" t="s">
        <v>105</v>
      </c>
      <c r="E41" s="10" t="s">
        <v>98</v>
      </c>
      <c r="F41" s="10" t="s">
        <v>113</v>
      </c>
      <c r="G41" s="51" t="s">
        <v>1062</v>
      </c>
      <c r="H41" s="7">
        <v>5858</v>
      </c>
      <c r="I41" s="59">
        <v>4400</v>
      </c>
      <c r="J41" s="7">
        <v>0</v>
      </c>
      <c r="K41" s="8">
        <f t="shared" si="0"/>
        <v>10258</v>
      </c>
    </row>
    <row r="42" spans="1:14">
      <c r="A42" s="9" t="s">
        <v>451</v>
      </c>
      <c r="B42" s="10">
        <v>2661</v>
      </c>
      <c r="C42" s="10" t="s">
        <v>72</v>
      </c>
      <c r="D42" s="10" t="s">
        <v>105</v>
      </c>
      <c r="E42" s="10" t="s">
        <v>241</v>
      </c>
      <c r="F42" s="10" t="s">
        <v>113</v>
      </c>
      <c r="G42" s="51" t="s">
        <v>75</v>
      </c>
      <c r="H42" s="7">
        <v>120</v>
      </c>
      <c r="I42" s="7">
        <v>0</v>
      </c>
      <c r="J42" s="7">
        <v>0</v>
      </c>
      <c r="K42" s="8">
        <f t="shared" si="0"/>
        <v>120</v>
      </c>
    </row>
    <row r="43" spans="1:14">
      <c r="A43" s="9" t="s">
        <v>451</v>
      </c>
      <c r="B43" s="10" t="s">
        <v>75</v>
      </c>
      <c r="C43" s="10" t="s">
        <v>467</v>
      </c>
      <c r="D43" s="10" t="s">
        <v>381</v>
      </c>
      <c r="E43" s="10" t="s">
        <v>360</v>
      </c>
      <c r="F43" s="10" t="s">
        <v>65</v>
      </c>
      <c r="G43" s="51" t="s">
        <v>522</v>
      </c>
      <c r="H43" s="7">
        <v>0</v>
      </c>
      <c r="I43" s="7">
        <v>0</v>
      </c>
      <c r="J43" s="7">
        <v>1095</v>
      </c>
      <c r="K43" s="8">
        <f t="shared" si="0"/>
        <v>1095</v>
      </c>
    </row>
    <row r="44" spans="1:14">
      <c r="A44" s="9" t="s">
        <v>451</v>
      </c>
      <c r="B44" s="10">
        <v>4005</v>
      </c>
      <c r="C44" s="10" t="s">
        <v>480</v>
      </c>
      <c r="D44" s="10" t="s">
        <v>417</v>
      </c>
      <c r="E44" s="10" t="s">
        <v>493</v>
      </c>
      <c r="F44" s="10" t="s">
        <v>111</v>
      </c>
      <c r="G44" s="51" t="s">
        <v>637</v>
      </c>
      <c r="H44" s="7">
        <v>4715</v>
      </c>
      <c r="I44" s="7">
        <v>1750</v>
      </c>
      <c r="J44" s="7">
        <v>0</v>
      </c>
      <c r="K44" s="8">
        <f t="shared" si="0"/>
        <v>6465</v>
      </c>
      <c r="L44" t="s">
        <v>203</v>
      </c>
    </row>
    <row r="45" spans="1:14">
      <c r="A45" s="9" t="s">
        <v>451</v>
      </c>
      <c r="B45" s="10">
        <v>4005</v>
      </c>
      <c r="C45" s="10" t="s">
        <v>480</v>
      </c>
      <c r="D45" s="10" t="s">
        <v>417</v>
      </c>
      <c r="E45" s="10" t="s">
        <v>490</v>
      </c>
      <c r="F45" s="10" t="s">
        <v>111</v>
      </c>
      <c r="G45" s="51" t="s">
        <v>491</v>
      </c>
      <c r="H45" s="7">
        <v>0</v>
      </c>
      <c r="I45" s="7">
        <v>2500</v>
      </c>
      <c r="J45" s="7">
        <v>0</v>
      </c>
      <c r="K45" s="8">
        <f t="shared" si="0"/>
        <v>2500</v>
      </c>
      <c r="L45" t="s">
        <v>203</v>
      </c>
    </row>
    <row r="46" spans="1:14">
      <c r="A46" s="9" t="s">
        <v>517</v>
      </c>
      <c r="B46" s="10">
        <v>2672</v>
      </c>
      <c r="C46" s="10" t="s">
        <v>72</v>
      </c>
      <c r="D46" s="10" t="s">
        <v>521</v>
      </c>
      <c r="E46" s="10" t="s">
        <v>318</v>
      </c>
      <c r="F46" s="10" t="s">
        <v>518</v>
      </c>
      <c r="G46" s="51" t="s">
        <v>75</v>
      </c>
      <c r="H46" s="7">
        <v>1770</v>
      </c>
      <c r="I46" s="7">
        <v>0</v>
      </c>
      <c r="J46" s="7">
        <v>0</v>
      </c>
      <c r="K46" s="8">
        <f t="shared" si="0"/>
        <v>1770</v>
      </c>
    </row>
    <row r="47" spans="1:14">
      <c r="A47" s="9" t="s">
        <v>517</v>
      </c>
      <c r="B47" s="10" t="s">
        <v>75</v>
      </c>
      <c r="C47" s="10" t="s">
        <v>524</v>
      </c>
      <c r="D47" s="10" t="s">
        <v>381</v>
      </c>
      <c r="E47" s="10" t="s">
        <v>136</v>
      </c>
      <c r="F47" s="10" t="s">
        <v>65</v>
      </c>
      <c r="G47" s="51" t="s">
        <v>526</v>
      </c>
      <c r="H47" s="7">
        <v>0</v>
      </c>
      <c r="I47" s="7">
        <v>0</v>
      </c>
      <c r="J47" s="7">
        <v>2406</v>
      </c>
      <c r="K47" s="8">
        <f t="shared" si="0"/>
        <v>2406</v>
      </c>
      <c r="L47" t="s">
        <v>203</v>
      </c>
      <c r="N47" t="s">
        <v>562</v>
      </c>
    </row>
    <row r="48" spans="1:14">
      <c r="A48" s="9" t="s">
        <v>517</v>
      </c>
      <c r="B48" s="10" t="s">
        <v>75</v>
      </c>
      <c r="C48" s="10" t="s">
        <v>524</v>
      </c>
      <c r="D48" s="10" t="s">
        <v>381</v>
      </c>
      <c r="E48" s="10" t="s">
        <v>338</v>
      </c>
      <c r="F48" s="10" t="s">
        <v>65</v>
      </c>
      <c r="G48" s="51" t="s">
        <v>525</v>
      </c>
      <c r="H48" s="7">
        <v>0</v>
      </c>
      <c r="I48" s="7">
        <v>0</v>
      </c>
      <c r="J48" s="7">
        <v>0</v>
      </c>
      <c r="K48" s="8">
        <f t="shared" si="0"/>
        <v>0</v>
      </c>
      <c r="L48" t="s">
        <v>203</v>
      </c>
    </row>
    <row r="49" spans="1:12">
      <c r="A49" s="9" t="s">
        <v>517</v>
      </c>
      <c r="B49" s="10" t="s">
        <v>527</v>
      </c>
      <c r="C49" s="10" t="s">
        <v>479</v>
      </c>
      <c r="D49" s="10" t="s">
        <v>105</v>
      </c>
      <c r="E49" s="10" t="s">
        <v>528</v>
      </c>
      <c r="F49" s="10" t="s">
        <v>113</v>
      </c>
      <c r="G49" s="51" t="s">
        <v>597</v>
      </c>
      <c r="H49" s="7">
        <v>3840</v>
      </c>
      <c r="I49" s="7">
        <v>3600</v>
      </c>
      <c r="J49" s="7">
        <v>0</v>
      </c>
      <c r="K49" s="8">
        <f t="shared" si="0"/>
        <v>7440</v>
      </c>
    </row>
    <row r="50" spans="1:12">
      <c r="A50" s="9" t="s">
        <v>564</v>
      </c>
      <c r="B50" s="10" t="s">
        <v>75</v>
      </c>
      <c r="C50" s="10" t="s">
        <v>565</v>
      </c>
      <c r="D50" s="10" t="s">
        <v>417</v>
      </c>
      <c r="E50" s="10" t="s">
        <v>360</v>
      </c>
      <c r="F50" s="10" t="s">
        <v>65</v>
      </c>
      <c r="G50" s="51" t="s">
        <v>764</v>
      </c>
      <c r="H50" s="7">
        <v>0</v>
      </c>
      <c r="I50" s="7">
        <v>0</v>
      </c>
      <c r="J50" s="7">
        <v>1199</v>
      </c>
      <c r="K50" s="8">
        <f t="shared" si="0"/>
        <v>1199</v>
      </c>
      <c r="L50" t="s">
        <v>203</v>
      </c>
    </row>
    <row r="51" spans="1:12">
      <c r="A51" s="9" t="s">
        <v>564</v>
      </c>
      <c r="B51" s="10" t="s">
        <v>75</v>
      </c>
      <c r="C51" s="10" t="s">
        <v>336</v>
      </c>
      <c r="D51" s="10" t="s">
        <v>417</v>
      </c>
      <c r="E51" s="10" t="s">
        <v>338</v>
      </c>
      <c r="F51" s="10" t="s">
        <v>65</v>
      </c>
      <c r="G51" s="51" t="s">
        <v>763</v>
      </c>
      <c r="H51" s="7">
        <v>0</v>
      </c>
      <c r="I51" s="7">
        <v>0</v>
      </c>
      <c r="J51" s="7">
        <v>2500</v>
      </c>
      <c r="K51" s="8">
        <f t="shared" si="0"/>
        <v>2500</v>
      </c>
      <c r="L51">
        <f>3800-1300</f>
        <v>2500</v>
      </c>
    </row>
    <row r="52" spans="1:12">
      <c r="A52" s="9" t="s">
        <v>609</v>
      </c>
      <c r="B52" s="10">
        <v>7250</v>
      </c>
      <c r="C52" s="10" t="s">
        <v>107</v>
      </c>
      <c r="D52" s="10" t="s">
        <v>96</v>
      </c>
      <c r="E52" s="10" t="s">
        <v>130</v>
      </c>
      <c r="F52" s="10" t="s">
        <v>113</v>
      </c>
      <c r="G52" s="51" t="s">
        <v>711</v>
      </c>
      <c r="H52" s="7">
        <v>2075</v>
      </c>
      <c r="I52" s="7">
        <v>1200</v>
      </c>
      <c r="J52" s="7">
        <v>0</v>
      </c>
      <c r="K52" s="8">
        <f t="shared" si="0"/>
        <v>3275</v>
      </c>
    </row>
    <row r="53" spans="1:12">
      <c r="A53" s="9" t="s">
        <v>609</v>
      </c>
      <c r="B53" s="10">
        <v>1072</v>
      </c>
      <c r="C53" s="10" t="s">
        <v>94</v>
      </c>
      <c r="D53" s="10" t="s">
        <v>96</v>
      </c>
      <c r="E53" s="10" t="s">
        <v>528</v>
      </c>
      <c r="F53" s="10" t="s">
        <v>113</v>
      </c>
      <c r="G53" s="51" t="s">
        <v>804</v>
      </c>
      <c r="H53" s="7">
        <v>2275</v>
      </c>
      <c r="I53" s="59">
        <v>3500</v>
      </c>
      <c r="J53" s="7">
        <v>0</v>
      </c>
      <c r="K53" s="8">
        <f t="shared" si="0"/>
        <v>5775</v>
      </c>
    </row>
    <row r="54" spans="1:12">
      <c r="A54" s="9" t="s">
        <v>609</v>
      </c>
      <c r="B54" s="10">
        <v>18</v>
      </c>
      <c r="C54" s="10" t="s">
        <v>178</v>
      </c>
      <c r="D54" s="10" t="s">
        <v>96</v>
      </c>
      <c r="E54" s="10" t="s">
        <v>138</v>
      </c>
      <c r="F54" s="10" t="s">
        <v>113</v>
      </c>
      <c r="G54" s="51" t="s">
        <v>75</v>
      </c>
      <c r="H54" s="7">
        <v>70</v>
      </c>
      <c r="I54" s="7">
        <v>0</v>
      </c>
      <c r="J54" s="7">
        <v>0</v>
      </c>
      <c r="K54" s="8">
        <f t="shared" si="0"/>
        <v>70</v>
      </c>
    </row>
    <row r="55" spans="1:12">
      <c r="A55" s="9" t="s">
        <v>627</v>
      </c>
      <c r="B55" s="10">
        <v>1580</v>
      </c>
      <c r="C55" s="10" t="s">
        <v>660</v>
      </c>
      <c r="D55" s="10" t="s">
        <v>105</v>
      </c>
      <c r="E55" s="10" t="s">
        <v>241</v>
      </c>
      <c r="F55" s="10" t="s">
        <v>113</v>
      </c>
      <c r="G55" s="10" t="s">
        <v>75</v>
      </c>
      <c r="H55" s="7">
        <v>1670</v>
      </c>
      <c r="I55" s="7">
        <v>0</v>
      </c>
      <c r="J55" s="7">
        <v>0</v>
      </c>
      <c r="K55" s="8">
        <f t="shared" si="0"/>
        <v>1670</v>
      </c>
    </row>
    <row r="56" spans="1:12">
      <c r="A56" s="9" t="s">
        <v>627</v>
      </c>
      <c r="B56" s="10">
        <v>1578</v>
      </c>
      <c r="C56" s="10" t="s">
        <v>660</v>
      </c>
      <c r="D56" s="10" t="s">
        <v>105</v>
      </c>
      <c r="E56" s="10" t="s">
        <v>661</v>
      </c>
      <c r="F56" s="10" t="s">
        <v>113</v>
      </c>
      <c r="G56" s="10" t="s">
        <v>75</v>
      </c>
      <c r="H56" s="7">
        <v>650</v>
      </c>
      <c r="I56" s="7">
        <v>0</v>
      </c>
      <c r="J56" s="7">
        <v>0</v>
      </c>
      <c r="K56" s="8">
        <f t="shared" si="0"/>
        <v>650</v>
      </c>
    </row>
    <row r="57" spans="1:12">
      <c r="A57" s="9" t="s">
        <v>627</v>
      </c>
      <c r="B57" s="10">
        <v>1100</v>
      </c>
      <c r="C57" s="10" t="s">
        <v>94</v>
      </c>
      <c r="D57" s="10" t="s">
        <v>105</v>
      </c>
      <c r="E57" s="10" t="s">
        <v>837</v>
      </c>
      <c r="F57" s="10" t="s">
        <v>113</v>
      </c>
      <c r="G57" s="50" t="s">
        <v>1148</v>
      </c>
      <c r="H57" s="7">
        <v>5743</v>
      </c>
      <c r="I57" s="53">
        <v>2500</v>
      </c>
      <c r="J57" s="7">
        <v>0</v>
      </c>
      <c r="K57" s="8">
        <f t="shared" si="0"/>
        <v>8243</v>
      </c>
    </row>
    <row r="58" spans="1:12">
      <c r="A58" s="9" t="s">
        <v>627</v>
      </c>
      <c r="B58" s="10">
        <v>967</v>
      </c>
      <c r="C58" s="10" t="s">
        <v>72</v>
      </c>
      <c r="D58" s="10" t="s">
        <v>105</v>
      </c>
      <c r="E58" s="10" t="s">
        <v>241</v>
      </c>
      <c r="F58" s="10" t="s">
        <v>1081</v>
      </c>
      <c r="G58" s="51" t="s">
        <v>75</v>
      </c>
      <c r="H58" s="7">
        <v>375</v>
      </c>
      <c r="I58" s="7">
        <v>0</v>
      </c>
      <c r="J58" s="7">
        <v>0</v>
      </c>
      <c r="K58" s="8">
        <f t="shared" si="0"/>
        <v>375</v>
      </c>
    </row>
    <row r="59" spans="1:12">
      <c r="A59" s="9" t="s">
        <v>662</v>
      </c>
      <c r="B59" s="10">
        <v>20</v>
      </c>
      <c r="C59" s="10" t="s">
        <v>178</v>
      </c>
      <c r="D59" s="10" t="s">
        <v>105</v>
      </c>
      <c r="E59" s="10" t="s">
        <v>138</v>
      </c>
      <c r="F59" s="10" t="s">
        <v>113</v>
      </c>
      <c r="G59" s="51" t="s">
        <v>75</v>
      </c>
      <c r="H59" s="7">
        <v>88</v>
      </c>
      <c r="I59" s="7">
        <v>0</v>
      </c>
      <c r="J59" s="7">
        <v>0</v>
      </c>
      <c r="K59" s="8">
        <f t="shared" si="0"/>
        <v>88</v>
      </c>
    </row>
    <row r="60" spans="1:12">
      <c r="A60" s="9" t="s">
        <v>662</v>
      </c>
      <c r="B60" s="10" t="s">
        <v>1084</v>
      </c>
      <c r="C60" s="10" t="s">
        <v>479</v>
      </c>
      <c r="D60" s="10" t="s">
        <v>105</v>
      </c>
      <c r="E60" s="10" t="s">
        <v>138</v>
      </c>
      <c r="F60" s="10" t="s">
        <v>113</v>
      </c>
      <c r="G60" s="51" t="s">
        <v>75</v>
      </c>
      <c r="H60" s="7">
        <v>90</v>
      </c>
      <c r="I60" s="7">
        <v>0</v>
      </c>
      <c r="J60" s="7">
        <v>0</v>
      </c>
      <c r="K60" s="8">
        <f t="shared" si="0"/>
        <v>90</v>
      </c>
    </row>
    <row r="61" spans="1:12">
      <c r="A61" s="64" t="s">
        <v>705</v>
      </c>
      <c r="B61" s="57" t="s">
        <v>718</v>
      </c>
      <c r="C61" s="10" t="s">
        <v>190</v>
      </c>
      <c r="D61" s="10" t="s">
        <v>719</v>
      </c>
      <c r="E61" s="10" t="s">
        <v>759</v>
      </c>
      <c r="F61" s="10" t="s">
        <v>65</v>
      </c>
      <c r="G61" s="51" t="s">
        <v>758</v>
      </c>
      <c r="H61" s="7">
        <v>0</v>
      </c>
      <c r="I61" s="7">
        <v>0</v>
      </c>
      <c r="J61" s="7">
        <v>4200</v>
      </c>
      <c r="K61" s="8">
        <f t="shared" si="0"/>
        <v>4200</v>
      </c>
      <c r="L61" t="s">
        <v>720</v>
      </c>
    </row>
    <row r="62" spans="1:12">
      <c r="A62" s="64" t="s">
        <v>705</v>
      </c>
      <c r="B62" s="10" t="s">
        <v>75</v>
      </c>
      <c r="C62" s="10" t="s">
        <v>524</v>
      </c>
      <c r="D62" s="10" t="s">
        <v>75</v>
      </c>
      <c r="E62" s="10" t="s">
        <v>110</v>
      </c>
      <c r="F62" s="10" t="s">
        <v>65</v>
      </c>
      <c r="G62" s="51" t="s">
        <v>762</v>
      </c>
      <c r="H62" s="7">
        <v>0</v>
      </c>
      <c r="I62" s="7">
        <v>0</v>
      </c>
      <c r="J62" s="7">
        <v>2199</v>
      </c>
      <c r="K62" s="8">
        <f t="shared" si="0"/>
        <v>2199</v>
      </c>
      <c r="L62" t="s">
        <v>203</v>
      </c>
    </row>
    <row r="63" spans="1:12">
      <c r="A63" s="64" t="s">
        <v>705</v>
      </c>
      <c r="B63" s="10" t="s">
        <v>75</v>
      </c>
      <c r="C63" s="10" t="s">
        <v>723</v>
      </c>
      <c r="D63" s="10" t="s">
        <v>381</v>
      </c>
      <c r="E63" s="10" t="s">
        <v>725</v>
      </c>
      <c r="F63" s="10" t="s">
        <v>65</v>
      </c>
      <c r="G63" s="51" t="s">
        <v>760</v>
      </c>
      <c r="H63" s="7">
        <v>0</v>
      </c>
      <c r="I63" s="7">
        <v>0</v>
      </c>
      <c r="J63" s="7">
        <v>1390</v>
      </c>
      <c r="K63" s="8">
        <f t="shared" si="0"/>
        <v>1390</v>
      </c>
      <c r="L63" t="s">
        <v>203</v>
      </c>
    </row>
    <row r="64" spans="1:12">
      <c r="A64" s="64" t="s">
        <v>705</v>
      </c>
      <c r="B64" s="10" t="s">
        <v>75</v>
      </c>
      <c r="C64" s="10" t="s">
        <v>524</v>
      </c>
      <c r="D64" s="10" t="s">
        <v>381</v>
      </c>
      <c r="E64" s="10" t="s">
        <v>117</v>
      </c>
      <c r="F64" s="10" t="s">
        <v>65</v>
      </c>
      <c r="G64" s="51" t="s">
        <v>761</v>
      </c>
      <c r="H64" s="7">
        <v>0</v>
      </c>
      <c r="I64" s="7">
        <v>0</v>
      </c>
      <c r="J64" s="7">
        <v>698</v>
      </c>
      <c r="K64" s="8">
        <f t="shared" si="0"/>
        <v>698</v>
      </c>
      <c r="L64" t="s">
        <v>203</v>
      </c>
    </row>
    <row r="65" spans="1:11">
      <c r="A65" s="9" t="s">
        <v>705</v>
      </c>
      <c r="B65" s="10">
        <v>1126</v>
      </c>
      <c r="C65" s="10" t="s">
        <v>94</v>
      </c>
      <c r="D65" s="10" t="s">
        <v>105</v>
      </c>
      <c r="E65" s="10" t="s">
        <v>130</v>
      </c>
      <c r="F65" s="10" t="s">
        <v>113</v>
      </c>
      <c r="G65" s="51" t="s">
        <v>840</v>
      </c>
      <c r="H65" s="7">
        <v>4041</v>
      </c>
      <c r="I65" s="7">
        <v>1600</v>
      </c>
      <c r="J65" s="7">
        <v>0</v>
      </c>
      <c r="K65" s="8">
        <f t="shared" si="0"/>
        <v>5641</v>
      </c>
    </row>
    <row r="66" spans="1:11">
      <c r="A66" s="9" t="s">
        <v>705</v>
      </c>
      <c r="B66" s="10">
        <v>1126</v>
      </c>
      <c r="C66" s="10" t="s">
        <v>94</v>
      </c>
      <c r="D66" s="10" t="s">
        <v>96</v>
      </c>
      <c r="E66" s="10" t="s">
        <v>130</v>
      </c>
      <c r="F66" s="10" t="s">
        <v>113</v>
      </c>
      <c r="G66" s="51" t="s">
        <v>803</v>
      </c>
      <c r="H66" s="7">
        <v>0</v>
      </c>
      <c r="I66" s="7">
        <v>1500</v>
      </c>
      <c r="J66" s="7">
        <v>0</v>
      </c>
      <c r="K66" s="8">
        <f t="shared" si="0"/>
        <v>1500</v>
      </c>
    </row>
    <row r="67" spans="1:11">
      <c r="A67" s="9" t="s">
        <v>705</v>
      </c>
      <c r="B67" s="10">
        <v>22</v>
      </c>
      <c r="C67" s="10" t="s">
        <v>178</v>
      </c>
      <c r="D67" s="10" t="s">
        <v>124</v>
      </c>
      <c r="E67" s="10" t="s">
        <v>117</v>
      </c>
      <c r="F67" s="10" t="s">
        <v>111</v>
      </c>
      <c r="G67" s="51" t="s">
        <v>742</v>
      </c>
      <c r="H67" s="7">
        <v>1575</v>
      </c>
      <c r="I67" s="7">
        <v>450</v>
      </c>
      <c r="J67" s="7">
        <v>0</v>
      </c>
      <c r="K67" s="8">
        <f t="shared" si="0"/>
        <v>2025</v>
      </c>
    </row>
    <row r="68" spans="1:11">
      <c r="A68" s="9" t="s">
        <v>705</v>
      </c>
      <c r="B68" s="10">
        <v>22</v>
      </c>
      <c r="C68" s="10" t="s">
        <v>178</v>
      </c>
      <c r="D68" s="10" t="s">
        <v>310</v>
      </c>
      <c r="E68" s="10" t="s">
        <v>110</v>
      </c>
      <c r="F68" s="10" t="s">
        <v>88</v>
      </c>
      <c r="G68" s="51" t="s">
        <v>776</v>
      </c>
      <c r="H68" s="7">
        <v>0</v>
      </c>
      <c r="I68" s="7">
        <v>1000</v>
      </c>
      <c r="J68" s="7">
        <v>0</v>
      </c>
      <c r="K68" s="8">
        <f t="shared" si="0"/>
        <v>1000</v>
      </c>
    </row>
    <row r="69" spans="1:11">
      <c r="A69" s="9" t="s">
        <v>705</v>
      </c>
      <c r="B69" s="10">
        <v>2686</v>
      </c>
      <c r="C69" s="10" t="s">
        <v>72</v>
      </c>
      <c r="D69" s="10" t="s">
        <v>96</v>
      </c>
      <c r="E69" s="10" t="s">
        <v>726</v>
      </c>
      <c r="F69" s="10" t="s">
        <v>113</v>
      </c>
      <c r="G69" s="10" t="s">
        <v>75</v>
      </c>
      <c r="H69" s="7">
        <v>3272</v>
      </c>
      <c r="I69" s="7">
        <v>0</v>
      </c>
      <c r="J69" s="7">
        <v>0</v>
      </c>
      <c r="K69" s="8">
        <f t="shared" ref="K69:K130" si="1">SUM(H69:J69)</f>
        <v>3272</v>
      </c>
    </row>
    <row r="70" spans="1:11">
      <c r="A70" s="9" t="s">
        <v>705</v>
      </c>
      <c r="B70" s="10">
        <v>1090</v>
      </c>
      <c r="C70" s="10" t="s">
        <v>176</v>
      </c>
      <c r="D70" s="10" t="s">
        <v>310</v>
      </c>
      <c r="E70" s="10" t="s">
        <v>121</v>
      </c>
      <c r="F70" s="10" t="s">
        <v>88</v>
      </c>
      <c r="G70" s="51" t="s">
        <v>847</v>
      </c>
      <c r="H70" s="7">
        <v>1410</v>
      </c>
      <c r="I70" s="7">
        <v>2500</v>
      </c>
      <c r="J70" s="7">
        <v>0</v>
      </c>
      <c r="K70" s="8">
        <f t="shared" si="1"/>
        <v>3910</v>
      </c>
    </row>
    <row r="71" spans="1:11">
      <c r="A71" s="9" t="s">
        <v>705</v>
      </c>
      <c r="B71" s="10">
        <v>284</v>
      </c>
      <c r="C71" s="10" t="s">
        <v>82</v>
      </c>
      <c r="D71" s="10" t="s">
        <v>310</v>
      </c>
      <c r="E71" s="10" t="s">
        <v>732</v>
      </c>
      <c r="F71" s="10" t="s">
        <v>75</v>
      </c>
      <c r="G71" s="10" t="s">
        <v>75</v>
      </c>
      <c r="H71" s="7">
        <v>198</v>
      </c>
      <c r="I71" s="7">
        <v>0</v>
      </c>
      <c r="J71" s="7">
        <v>0</v>
      </c>
      <c r="K71" s="8">
        <f t="shared" si="1"/>
        <v>198</v>
      </c>
    </row>
    <row r="72" spans="1:11">
      <c r="A72" s="9" t="s">
        <v>750</v>
      </c>
      <c r="B72" s="10">
        <v>2672</v>
      </c>
      <c r="C72" s="10" t="s">
        <v>72</v>
      </c>
      <c r="D72" s="10" t="s">
        <v>105</v>
      </c>
      <c r="E72" s="10" t="s">
        <v>751</v>
      </c>
      <c r="F72" s="10" t="s">
        <v>113</v>
      </c>
      <c r="G72" s="10" t="s">
        <v>75</v>
      </c>
      <c r="H72" s="7">
        <v>1520</v>
      </c>
      <c r="I72" s="7">
        <v>0</v>
      </c>
      <c r="J72" s="7">
        <v>0</v>
      </c>
      <c r="K72" s="8">
        <f t="shared" si="1"/>
        <v>1520</v>
      </c>
    </row>
    <row r="73" spans="1:11">
      <c r="A73" s="9" t="s">
        <v>750</v>
      </c>
      <c r="B73" s="10">
        <v>2140</v>
      </c>
      <c r="C73" s="10" t="s">
        <v>89</v>
      </c>
      <c r="D73" s="10" t="s">
        <v>417</v>
      </c>
      <c r="E73" s="10" t="s">
        <v>754</v>
      </c>
      <c r="F73" s="10" t="s">
        <v>111</v>
      </c>
      <c r="G73" s="51" t="s">
        <v>921</v>
      </c>
      <c r="H73" s="7">
        <v>5141</v>
      </c>
      <c r="I73" s="7">
        <v>3000</v>
      </c>
      <c r="J73" s="7">
        <v>0</v>
      </c>
      <c r="K73" s="8">
        <f t="shared" si="1"/>
        <v>8141</v>
      </c>
    </row>
    <row r="74" spans="1:11">
      <c r="A74" s="9" t="s">
        <v>750</v>
      </c>
      <c r="B74" s="10">
        <v>2140</v>
      </c>
      <c r="C74" s="10" t="s">
        <v>89</v>
      </c>
      <c r="D74" s="10" t="s">
        <v>96</v>
      </c>
      <c r="E74" s="10" t="s">
        <v>528</v>
      </c>
      <c r="F74" s="10" t="s">
        <v>113</v>
      </c>
      <c r="G74" s="51" t="s">
        <v>975</v>
      </c>
      <c r="H74" s="7">
        <v>0</v>
      </c>
      <c r="I74" s="7">
        <v>2100</v>
      </c>
      <c r="J74" s="7">
        <v>0</v>
      </c>
      <c r="K74" s="8">
        <f t="shared" si="1"/>
        <v>2100</v>
      </c>
    </row>
    <row r="75" spans="1:11">
      <c r="A75" s="9" t="s">
        <v>750</v>
      </c>
      <c r="B75" s="10">
        <v>7257</v>
      </c>
      <c r="C75" s="10" t="s">
        <v>107</v>
      </c>
      <c r="D75" s="10" t="s">
        <v>96</v>
      </c>
      <c r="E75" s="10" t="s">
        <v>138</v>
      </c>
      <c r="F75" s="10" t="s">
        <v>113</v>
      </c>
      <c r="G75" s="10" t="s">
        <v>75</v>
      </c>
      <c r="H75" s="7">
        <v>2680</v>
      </c>
      <c r="I75" s="7">
        <v>0</v>
      </c>
      <c r="J75" s="7">
        <v>0</v>
      </c>
      <c r="K75" s="8">
        <f t="shared" si="1"/>
        <v>2680</v>
      </c>
    </row>
    <row r="76" spans="1:11">
      <c r="A76" s="9" t="s">
        <v>750</v>
      </c>
      <c r="B76" s="10">
        <v>7257</v>
      </c>
      <c r="C76" s="10" t="s">
        <v>107</v>
      </c>
      <c r="D76" s="10" t="s">
        <v>96</v>
      </c>
      <c r="E76" s="10" t="s">
        <v>756</v>
      </c>
      <c r="F76" s="10" t="s">
        <v>113</v>
      </c>
      <c r="G76" s="51" t="s">
        <v>935</v>
      </c>
      <c r="H76" s="7">
        <v>0</v>
      </c>
      <c r="I76" s="7">
        <v>900</v>
      </c>
      <c r="J76" s="7">
        <v>0</v>
      </c>
      <c r="K76" s="8">
        <f t="shared" si="1"/>
        <v>900</v>
      </c>
    </row>
    <row r="77" spans="1:11">
      <c r="A77" s="9" t="s">
        <v>750</v>
      </c>
      <c r="B77" s="10">
        <v>7257</v>
      </c>
      <c r="C77" s="10" t="s">
        <v>107</v>
      </c>
      <c r="D77" s="10" t="s">
        <v>105</v>
      </c>
      <c r="E77" s="10" t="s">
        <v>755</v>
      </c>
      <c r="F77" s="10" t="s">
        <v>113</v>
      </c>
      <c r="G77" s="51" t="s">
        <v>976</v>
      </c>
      <c r="H77" s="7">
        <v>0</v>
      </c>
      <c r="I77" s="7">
        <v>600</v>
      </c>
      <c r="J77" s="7">
        <v>0</v>
      </c>
      <c r="K77" s="8">
        <f t="shared" si="1"/>
        <v>600</v>
      </c>
    </row>
    <row r="78" spans="1:11">
      <c r="A78" s="9" t="s">
        <v>750</v>
      </c>
      <c r="B78" s="10">
        <v>1142</v>
      </c>
      <c r="C78" s="10" t="s">
        <v>94</v>
      </c>
      <c r="D78" s="10" t="s">
        <v>96</v>
      </c>
      <c r="E78" s="10" t="s">
        <v>130</v>
      </c>
      <c r="F78" s="10" t="s">
        <v>113</v>
      </c>
      <c r="G78" s="51" t="s">
        <v>936</v>
      </c>
      <c r="H78" s="7">
        <v>1283</v>
      </c>
      <c r="I78" s="7">
        <v>900</v>
      </c>
      <c r="J78" s="7">
        <v>0</v>
      </c>
      <c r="K78" s="8">
        <f t="shared" si="1"/>
        <v>2183</v>
      </c>
    </row>
    <row r="79" spans="1:11">
      <c r="A79" s="9" t="s">
        <v>780</v>
      </c>
      <c r="B79" s="10">
        <v>2692</v>
      </c>
      <c r="C79" s="10" t="s">
        <v>72</v>
      </c>
      <c r="D79" s="10" t="s">
        <v>96</v>
      </c>
      <c r="E79" s="10" t="s">
        <v>241</v>
      </c>
      <c r="F79" s="10" t="s">
        <v>113</v>
      </c>
      <c r="G79" s="10" t="s">
        <v>75</v>
      </c>
      <c r="H79" s="7">
        <v>1428</v>
      </c>
      <c r="I79" s="7">
        <v>0</v>
      </c>
      <c r="J79" s="7">
        <v>0</v>
      </c>
      <c r="K79" s="8">
        <f t="shared" si="1"/>
        <v>1428</v>
      </c>
    </row>
    <row r="80" spans="1:11">
      <c r="A80" s="9" t="s">
        <v>780</v>
      </c>
      <c r="B80" s="10">
        <v>4503</v>
      </c>
      <c r="C80" s="10" t="s">
        <v>81</v>
      </c>
      <c r="D80" s="10" t="s">
        <v>310</v>
      </c>
      <c r="E80" s="10" t="s">
        <v>794</v>
      </c>
      <c r="F80" s="10" t="s">
        <v>65</v>
      </c>
      <c r="G80" s="58" t="s">
        <v>846</v>
      </c>
      <c r="H80" s="7">
        <v>0</v>
      </c>
      <c r="I80" s="7">
        <v>1000</v>
      </c>
      <c r="J80" s="7">
        <v>220</v>
      </c>
      <c r="K80" s="8">
        <f t="shared" si="1"/>
        <v>1220</v>
      </c>
    </row>
    <row r="81" spans="1:12">
      <c r="A81" s="9" t="s">
        <v>820</v>
      </c>
      <c r="B81" s="10" t="s">
        <v>834</v>
      </c>
      <c r="C81" s="10" t="s">
        <v>835</v>
      </c>
      <c r="D81" s="10" t="s">
        <v>833</v>
      </c>
      <c r="E81" s="10" t="s">
        <v>794</v>
      </c>
      <c r="F81" s="10" t="s">
        <v>65</v>
      </c>
      <c r="G81" s="58" t="s">
        <v>851</v>
      </c>
      <c r="H81" s="7">
        <v>0</v>
      </c>
      <c r="I81" s="7">
        <v>0</v>
      </c>
      <c r="J81" s="7">
        <v>534</v>
      </c>
      <c r="K81" s="8">
        <f t="shared" si="1"/>
        <v>534</v>
      </c>
    </row>
    <row r="82" spans="1:12">
      <c r="A82" s="9" t="s">
        <v>662</v>
      </c>
      <c r="B82" s="10">
        <v>279</v>
      </c>
      <c r="C82" s="10" t="s">
        <v>82</v>
      </c>
      <c r="D82" s="10" t="s">
        <v>310</v>
      </c>
      <c r="E82" s="10" t="s">
        <v>826</v>
      </c>
      <c r="F82" s="10" t="s">
        <v>88</v>
      </c>
      <c r="G82" s="10" t="s">
        <v>845</v>
      </c>
      <c r="H82" s="7">
        <v>1121</v>
      </c>
      <c r="I82" s="7">
        <v>2500</v>
      </c>
      <c r="J82" s="7">
        <v>0</v>
      </c>
      <c r="K82" s="8">
        <f t="shared" si="1"/>
        <v>3621</v>
      </c>
    </row>
    <row r="83" spans="1:12">
      <c r="A83" s="9" t="s">
        <v>852</v>
      </c>
      <c r="B83" s="10" t="s">
        <v>854</v>
      </c>
      <c r="C83" s="10" t="s">
        <v>94</v>
      </c>
      <c r="D83" s="10" t="s">
        <v>420</v>
      </c>
      <c r="E83" s="10" t="s">
        <v>855</v>
      </c>
      <c r="F83" s="10" t="s">
        <v>113</v>
      </c>
      <c r="G83" s="56" t="s">
        <v>1151</v>
      </c>
      <c r="H83" s="7">
        <v>1299</v>
      </c>
      <c r="I83" s="59">
        <v>1100</v>
      </c>
      <c r="J83" s="7">
        <v>0</v>
      </c>
      <c r="K83" s="8">
        <f t="shared" si="1"/>
        <v>2399</v>
      </c>
    </row>
    <row r="84" spans="1:12">
      <c r="A84" s="11" t="s">
        <v>852</v>
      </c>
      <c r="B84" s="12" t="s">
        <v>854</v>
      </c>
      <c r="C84" s="12" t="s">
        <v>94</v>
      </c>
      <c r="D84" s="12" t="s">
        <v>417</v>
      </c>
      <c r="E84" s="12" t="s">
        <v>853</v>
      </c>
      <c r="F84" s="12" t="s">
        <v>111</v>
      </c>
      <c r="G84" s="72" t="s">
        <v>920</v>
      </c>
      <c r="H84" s="65">
        <v>0</v>
      </c>
      <c r="I84" s="65">
        <v>750</v>
      </c>
      <c r="J84" s="65">
        <v>0</v>
      </c>
      <c r="K84" s="8">
        <f t="shared" si="1"/>
        <v>750</v>
      </c>
    </row>
    <row r="85" spans="1:12">
      <c r="A85" s="11" t="s">
        <v>852</v>
      </c>
      <c r="B85" s="12">
        <v>1202</v>
      </c>
      <c r="C85" s="12" t="s">
        <v>94</v>
      </c>
      <c r="D85" s="12" t="s">
        <v>420</v>
      </c>
      <c r="E85" s="12" t="s">
        <v>856</v>
      </c>
      <c r="F85" s="12" t="s">
        <v>111</v>
      </c>
      <c r="G85" s="72" t="s">
        <v>919</v>
      </c>
      <c r="H85" s="65">
        <v>2246</v>
      </c>
      <c r="I85" s="65">
        <v>750</v>
      </c>
      <c r="J85" s="65">
        <v>0</v>
      </c>
      <c r="K85" s="8">
        <f t="shared" si="1"/>
        <v>2996</v>
      </c>
    </row>
    <row r="86" spans="1:12">
      <c r="A86" s="11" t="s">
        <v>875</v>
      </c>
      <c r="B86" s="12">
        <v>1211</v>
      </c>
      <c r="C86" s="12" t="s">
        <v>94</v>
      </c>
      <c r="D86" s="12" t="s">
        <v>105</v>
      </c>
      <c r="E86" s="12" t="s">
        <v>876</v>
      </c>
      <c r="F86" s="12" t="s">
        <v>113</v>
      </c>
      <c r="G86" s="72" t="s">
        <v>979</v>
      </c>
      <c r="H86" s="65">
        <v>5690</v>
      </c>
      <c r="I86" s="65">
        <v>1200</v>
      </c>
      <c r="J86" s="65">
        <v>0</v>
      </c>
      <c r="K86" s="8">
        <f t="shared" si="1"/>
        <v>6890</v>
      </c>
    </row>
    <row r="87" spans="1:12">
      <c r="A87" s="11" t="s">
        <v>875</v>
      </c>
      <c r="B87" s="12">
        <v>1211</v>
      </c>
      <c r="C87" s="12" t="s">
        <v>94</v>
      </c>
      <c r="D87" s="12" t="s">
        <v>877</v>
      </c>
      <c r="E87" s="12" t="s">
        <v>876</v>
      </c>
      <c r="F87" s="12" t="s">
        <v>113</v>
      </c>
      <c r="G87" s="72" t="s">
        <v>980</v>
      </c>
      <c r="H87" s="65">
        <v>0</v>
      </c>
      <c r="I87" s="65">
        <v>1200</v>
      </c>
      <c r="J87" s="65">
        <v>0</v>
      </c>
      <c r="K87" s="8">
        <f t="shared" si="1"/>
        <v>1200</v>
      </c>
    </row>
    <row r="88" spans="1:12">
      <c r="A88" s="11" t="s">
        <v>875</v>
      </c>
      <c r="B88" s="12">
        <v>2704</v>
      </c>
      <c r="C88" s="12" t="s">
        <v>72</v>
      </c>
      <c r="D88" s="12" t="s">
        <v>878</v>
      </c>
      <c r="E88" s="12" t="s">
        <v>318</v>
      </c>
      <c r="F88" s="12" t="s">
        <v>113</v>
      </c>
      <c r="G88" s="72" t="s">
        <v>75</v>
      </c>
      <c r="H88" s="65">
        <v>2015</v>
      </c>
      <c r="I88" s="65">
        <v>0</v>
      </c>
      <c r="J88" s="65">
        <v>0</v>
      </c>
      <c r="K88" s="8">
        <f t="shared" si="1"/>
        <v>2015</v>
      </c>
    </row>
    <row r="89" spans="1:12">
      <c r="A89" s="11" t="s">
        <v>875</v>
      </c>
      <c r="B89" s="12">
        <v>2463009000028800</v>
      </c>
      <c r="C89" s="12" t="s">
        <v>887</v>
      </c>
      <c r="D89" s="12" t="s">
        <v>420</v>
      </c>
      <c r="E89" s="12" t="s">
        <v>889</v>
      </c>
      <c r="F89" s="12" t="s">
        <v>65</v>
      </c>
      <c r="G89" s="72" t="s">
        <v>1111</v>
      </c>
      <c r="H89" s="65">
        <v>0</v>
      </c>
      <c r="I89" s="65">
        <v>0</v>
      </c>
      <c r="J89" s="65">
        <v>418</v>
      </c>
      <c r="K89" s="8">
        <f t="shared" si="1"/>
        <v>418</v>
      </c>
      <c r="L89" t="s">
        <v>888</v>
      </c>
    </row>
    <row r="90" spans="1:12">
      <c r="A90" s="11" t="s">
        <v>875</v>
      </c>
      <c r="B90" s="12">
        <v>232280</v>
      </c>
      <c r="C90" s="12" t="s">
        <v>355</v>
      </c>
      <c r="D90" s="12" t="s">
        <v>420</v>
      </c>
      <c r="E90" s="12" t="s">
        <v>890</v>
      </c>
      <c r="F90" s="12" t="s">
        <v>65</v>
      </c>
      <c r="G90" s="72" t="s">
        <v>1112</v>
      </c>
      <c r="H90" s="65">
        <v>0</v>
      </c>
      <c r="I90" s="65">
        <v>0</v>
      </c>
      <c r="J90" s="65">
        <v>2799</v>
      </c>
      <c r="K90" s="8">
        <f t="shared" si="1"/>
        <v>2799</v>
      </c>
      <c r="L90" t="s">
        <v>888</v>
      </c>
    </row>
    <row r="91" spans="1:12">
      <c r="A91" s="11" t="s">
        <v>905</v>
      </c>
      <c r="B91" s="12">
        <v>1226</v>
      </c>
      <c r="C91" s="12" t="s">
        <v>94</v>
      </c>
      <c r="D91" s="12" t="s">
        <v>417</v>
      </c>
      <c r="E91" s="12" t="s">
        <v>324</v>
      </c>
      <c r="F91" s="12" t="s">
        <v>111</v>
      </c>
      <c r="G91" s="72" t="s">
        <v>1110</v>
      </c>
      <c r="H91" s="65">
        <v>3414</v>
      </c>
      <c r="I91" s="65">
        <v>1500</v>
      </c>
      <c r="J91" s="65">
        <v>0</v>
      </c>
      <c r="K91" s="8">
        <f t="shared" si="1"/>
        <v>4914</v>
      </c>
    </row>
    <row r="92" spans="1:12">
      <c r="A92" s="11" t="s">
        <v>905</v>
      </c>
      <c r="B92" s="12">
        <v>319</v>
      </c>
      <c r="C92" s="12" t="s">
        <v>82</v>
      </c>
      <c r="D92" s="12" t="s">
        <v>914</v>
      </c>
      <c r="E92" s="12" t="s">
        <v>324</v>
      </c>
      <c r="F92" s="12" t="s">
        <v>111</v>
      </c>
      <c r="G92" s="72" t="s">
        <v>974</v>
      </c>
      <c r="H92" s="65">
        <v>553</v>
      </c>
      <c r="I92" s="65">
        <v>3150</v>
      </c>
      <c r="J92" s="65">
        <v>0</v>
      </c>
      <c r="K92" s="8">
        <f t="shared" si="1"/>
        <v>3703</v>
      </c>
    </row>
    <row r="93" spans="1:12">
      <c r="A93" s="11" t="s">
        <v>905</v>
      </c>
      <c r="B93" s="12">
        <v>4510</v>
      </c>
      <c r="C93" s="12" t="s">
        <v>81</v>
      </c>
      <c r="D93" s="12" t="s">
        <v>877</v>
      </c>
      <c r="E93" s="12" t="s">
        <v>850</v>
      </c>
      <c r="F93" s="12" t="s">
        <v>65</v>
      </c>
      <c r="G93" s="72" t="s">
        <v>987</v>
      </c>
      <c r="H93" s="65">
        <v>0</v>
      </c>
      <c r="I93" s="65">
        <v>0</v>
      </c>
      <c r="J93" s="65">
        <v>900</v>
      </c>
      <c r="K93" s="8">
        <f t="shared" si="1"/>
        <v>900</v>
      </c>
    </row>
    <row r="94" spans="1:12">
      <c r="A94" s="11" t="s">
        <v>905</v>
      </c>
      <c r="B94" s="12">
        <v>1739019</v>
      </c>
      <c r="C94" s="12" t="s">
        <v>355</v>
      </c>
      <c r="D94" s="12" t="s">
        <v>420</v>
      </c>
      <c r="E94" s="12" t="s">
        <v>941</v>
      </c>
      <c r="F94" s="12" t="s">
        <v>65</v>
      </c>
      <c r="G94" s="72" t="s">
        <v>940</v>
      </c>
      <c r="H94" s="65">
        <v>0</v>
      </c>
      <c r="I94" s="65">
        <v>0</v>
      </c>
      <c r="J94" s="65">
        <v>1699</v>
      </c>
      <c r="K94" s="8">
        <f t="shared" si="1"/>
        <v>1699</v>
      </c>
      <c r="L94" t="s">
        <v>931</v>
      </c>
    </row>
    <row r="95" spans="1:12">
      <c r="A95" s="11" t="s">
        <v>905</v>
      </c>
      <c r="B95" s="12">
        <v>2707</v>
      </c>
      <c r="C95" s="12" t="s">
        <v>72</v>
      </c>
      <c r="D95" s="12" t="s">
        <v>109</v>
      </c>
      <c r="E95" s="12" t="s">
        <v>241</v>
      </c>
      <c r="F95" s="12" t="s">
        <v>75</v>
      </c>
      <c r="G95" s="72" t="s">
        <v>75</v>
      </c>
      <c r="H95" s="65">
        <v>410</v>
      </c>
      <c r="I95" s="65">
        <v>0</v>
      </c>
      <c r="J95" s="65">
        <v>0</v>
      </c>
      <c r="K95" s="8">
        <f t="shared" si="1"/>
        <v>410</v>
      </c>
    </row>
    <row r="96" spans="1:12">
      <c r="A96" s="11" t="s">
        <v>942</v>
      </c>
      <c r="B96" s="12">
        <v>1233</v>
      </c>
      <c r="C96" s="12" t="s">
        <v>94</v>
      </c>
      <c r="D96" s="12" t="s">
        <v>943</v>
      </c>
      <c r="E96" s="12" t="s">
        <v>944</v>
      </c>
      <c r="F96" s="12" t="s">
        <v>113</v>
      </c>
      <c r="G96" s="72" t="s">
        <v>977</v>
      </c>
      <c r="H96" s="65">
        <v>702</v>
      </c>
      <c r="I96" s="65">
        <v>1000</v>
      </c>
      <c r="J96" s="65">
        <v>0</v>
      </c>
      <c r="K96" s="8">
        <f t="shared" si="1"/>
        <v>1702</v>
      </c>
    </row>
    <row r="97" spans="1:11">
      <c r="A97" s="11" t="s">
        <v>942</v>
      </c>
      <c r="B97" s="12">
        <v>29</v>
      </c>
      <c r="C97" s="12" t="s">
        <v>945</v>
      </c>
      <c r="D97" s="12" t="s">
        <v>943</v>
      </c>
      <c r="E97" s="12" t="s">
        <v>946</v>
      </c>
      <c r="F97" s="12" t="s">
        <v>113</v>
      </c>
      <c r="G97" s="72" t="s">
        <v>978</v>
      </c>
      <c r="H97" s="65">
        <v>560</v>
      </c>
      <c r="I97" s="65">
        <v>1000</v>
      </c>
      <c r="J97" s="65">
        <v>0</v>
      </c>
      <c r="K97" s="8">
        <f t="shared" si="1"/>
        <v>1560</v>
      </c>
    </row>
    <row r="98" spans="1:11">
      <c r="A98" s="11" t="s">
        <v>942</v>
      </c>
      <c r="B98" s="12">
        <v>28</v>
      </c>
      <c r="C98" s="12" t="s">
        <v>945</v>
      </c>
      <c r="D98" s="12" t="s">
        <v>105</v>
      </c>
      <c r="E98" s="12" t="s">
        <v>947</v>
      </c>
      <c r="F98" s="12" t="s">
        <v>113</v>
      </c>
      <c r="G98" s="72" t="s">
        <v>1139</v>
      </c>
      <c r="H98" s="65">
        <v>160</v>
      </c>
      <c r="I98" s="65">
        <v>500</v>
      </c>
      <c r="J98" s="65">
        <v>0</v>
      </c>
      <c r="K98" s="8">
        <f t="shared" si="1"/>
        <v>660</v>
      </c>
    </row>
    <row r="99" spans="1:11">
      <c r="A99" s="11" t="s">
        <v>942</v>
      </c>
      <c r="B99" s="12" t="s">
        <v>75</v>
      </c>
      <c r="C99" s="12" t="s">
        <v>793</v>
      </c>
      <c r="D99" s="12" t="s">
        <v>417</v>
      </c>
      <c r="E99" s="12" t="s">
        <v>955</v>
      </c>
      <c r="F99" s="12" t="s">
        <v>65</v>
      </c>
      <c r="G99" s="72" t="s">
        <v>1109</v>
      </c>
      <c r="H99" s="65">
        <v>0</v>
      </c>
      <c r="I99" s="65">
        <v>0</v>
      </c>
      <c r="J99" s="65">
        <v>2600</v>
      </c>
      <c r="K99" s="8">
        <f t="shared" si="1"/>
        <v>2600</v>
      </c>
    </row>
    <row r="100" spans="1:11">
      <c r="A100" s="11" t="s">
        <v>942</v>
      </c>
      <c r="B100" s="12" t="s">
        <v>75</v>
      </c>
      <c r="C100" s="12" t="s">
        <v>160</v>
      </c>
      <c r="D100" s="12" t="s">
        <v>417</v>
      </c>
      <c r="E100" s="12" t="s">
        <v>956</v>
      </c>
      <c r="F100" s="12" t="s">
        <v>65</v>
      </c>
      <c r="G100" s="72" t="s">
        <v>1108</v>
      </c>
      <c r="H100" s="65">
        <v>0</v>
      </c>
      <c r="I100" s="65">
        <v>0</v>
      </c>
      <c r="J100" s="65">
        <v>1361</v>
      </c>
      <c r="K100" s="8">
        <f t="shared" si="1"/>
        <v>1361</v>
      </c>
    </row>
    <row r="101" spans="1:11">
      <c r="A101" s="11" t="s">
        <v>942</v>
      </c>
      <c r="B101" s="12" t="s">
        <v>1083</v>
      </c>
      <c r="C101" s="12" t="s">
        <v>479</v>
      </c>
      <c r="D101" s="12" t="s">
        <v>122</v>
      </c>
      <c r="E101" s="12" t="s">
        <v>896</v>
      </c>
      <c r="F101" s="12" t="s">
        <v>65</v>
      </c>
      <c r="G101" s="72" t="s">
        <v>981</v>
      </c>
      <c r="H101" s="65">
        <v>2037</v>
      </c>
      <c r="I101" s="65">
        <v>1000</v>
      </c>
      <c r="J101" s="65">
        <v>0</v>
      </c>
      <c r="K101" s="8">
        <f t="shared" si="1"/>
        <v>3037</v>
      </c>
    </row>
    <row r="102" spans="1:11">
      <c r="A102" s="11" t="s">
        <v>942</v>
      </c>
      <c r="B102" s="12">
        <v>31</v>
      </c>
      <c r="C102" s="12" t="s">
        <v>178</v>
      </c>
      <c r="D102" s="12" t="s">
        <v>943</v>
      </c>
      <c r="E102" s="12" t="s">
        <v>989</v>
      </c>
      <c r="F102" s="12" t="s">
        <v>75</v>
      </c>
      <c r="G102" s="72" t="s">
        <v>75</v>
      </c>
      <c r="H102" s="65">
        <v>270</v>
      </c>
      <c r="I102" s="65">
        <v>0</v>
      </c>
      <c r="J102" s="65">
        <v>0</v>
      </c>
      <c r="K102" s="8">
        <f t="shared" si="1"/>
        <v>270</v>
      </c>
    </row>
    <row r="103" spans="1:11">
      <c r="A103" s="11" t="s">
        <v>942</v>
      </c>
      <c r="B103" s="12">
        <v>9570903</v>
      </c>
      <c r="C103" s="12" t="s">
        <v>355</v>
      </c>
      <c r="D103" s="12" t="s">
        <v>105</v>
      </c>
      <c r="E103" s="12" t="s">
        <v>896</v>
      </c>
      <c r="F103" s="12" t="s">
        <v>65</v>
      </c>
      <c r="G103" s="72" t="s">
        <v>1066</v>
      </c>
      <c r="H103" s="65">
        <v>2299</v>
      </c>
      <c r="I103" s="65">
        <v>0</v>
      </c>
      <c r="J103" s="65">
        <v>0</v>
      </c>
      <c r="K103" s="8">
        <f t="shared" si="1"/>
        <v>2299</v>
      </c>
    </row>
    <row r="104" spans="1:11">
      <c r="A104" s="11" t="s">
        <v>984</v>
      </c>
      <c r="B104" s="12" t="s">
        <v>985</v>
      </c>
      <c r="C104" s="12" t="s">
        <v>407</v>
      </c>
      <c r="D104" s="12" t="s">
        <v>877</v>
      </c>
      <c r="E104" s="12" t="s">
        <v>986</v>
      </c>
      <c r="F104" s="72" t="s">
        <v>113</v>
      </c>
      <c r="G104" s="72" t="s">
        <v>1023</v>
      </c>
      <c r="H104" s="65">
        <v>3902</v>
      </c>
      <c r="I104" s="65">
        <v>0</v>
      </c>
      <c r="J104" s="65">
        <v>0</v>
      </c>
      <c r="K104" s="8">
        <f t="shared" si="1"/>
        <v>3902</v>
      </c>
    </row>
    <row r="105" spans="1:11">
      <c r="A105" s="11" t="s">
        <v>984</v>
      </c>
      <c r="B105" s="12" t="s">
        <v>985</v>
      </c>
      <c r="C105" s="12" t="s">
        <v>407</v>
      </c>
      <c r="D105" s="12" t="s">
        <v>988</v>
      </c>
      <c r="E105" s="12" t="s">
        <v>1093</v>
      </c>
      <c r="F105" s="72" t="s">
        <v>88</v>
      </c>
      <c r="G105" s="72" t="s">
        <v>1065</v>
      </c>
      <c r="H105" s="65">
        <v>0</v>
      </c>
      <c r="I105" s="65">
        <v>2850</v>
      </c>
      <c r="J105" s="65">
        <v>0</v>
      </c>
      <c r="K105" s="8">
        <f t="shared" si="1"/>
        <v>2850</v>
      </c>
    </row>
    <row r="106" spans="1:11">
      <c r="A106" s="11" t="s">
        <v>984</v>
      </c>
      <c r="B106" s="12">
        <v>2710</v>
      </c>
      <c r="C106" s="12" t="s">
        <v>72</v>
      </c>
      <c r="D106" s="12" t="s">
        <v>943</v>
      </c>
      <c r="E106" s="12" t="s">
        <v>726</v>
      </c>
      <c r="F106" s="72" t="s">
        <v>75</v>
      </c>
      <c r="G106" s="72" t="s">
        <v>75</v>
      </c>
      <c r="H106" s="65">
        <v>870</v>
      </c>
      <c r="I106" s="65">
        <v>0</v>
      </c>
      <c r="J106" s="65">
        <v>0</v>
      </c>
      <c r="K106" s="8">
        <f t="shared" si="1"/>
        <v>870</v>
      </c>
    </row>
    <row r="107" spans="1:11">
      <c r="A107" s="11" t="s">
        <v>990</v>
      </c>
      <c r="B107" s="12">
        <v>333</v>
      </c>
      <c r="C107" s="12" t="s">
        <v>82</v>
      </c>
      <c r="D107" s="12" t="s">
        <v>988</v>
      </c>
      <c r="E107" s="12" t="s">
        <v>989</v>
      </c>
      <c r="F107" s="12" t="s">
        <v>113</v>
      </c>
      <c r="G107" s="72" t="s">
        <v>75</v>
      </c>
      <c r="H107" s="65">
        <v>306</v>
      </c>
      <c r="I107" s="65">
        <v>0</v>
      </c>
      <c r="J107" s="65">
        <v>0</v>
      </c>
      <c r="K107" s="8">
        <f t="shared" si="1"/>
        <v>306</v>
      </c>
    </row>
    <row r="108" spans="1:11">
      <c r="A108" s="11" t="s">
        <v>990</v>
      </c>
      <c r="B108" s="12">
        <v>32</v>
      </c>
      <c r="C108" s="12" t="s">
        <v>945</v>
      </c>
      <c r="D108" s="12" t="s">
        <v>109</v>
      </c>
      <c r="E108" s="12" t="s">
        <v>989</v>
      </c>
      <c r="F108" s="12" t="s">
        <v>111</v>
      </c>
      <c r="G108" s="72" t="s">
        <v>75</v>
      </c>
      <c r="H108" s="65">
        <v>105</v>
      </c>
      <c r="I108" s="65">
        <v>0</v>
      </c>
      <c r="J108" s="65">
        <v>0</v>
      </c>
      <c r="K108" s="8">
        <f t="shared" si="1"/>
        <v>105</v>
      </c>
    </row>
    <row r="109" spans="1:11">
      <c r="A109" s="11" t="s">
        <v>990</v>
      </c>
      <c r="B109" s="12">
        <v>1254</v>
      </c>
      <c r="C109" s="12" t="s">
        <v>94</v>
      </c>
      <c r="D109" s="12" t="s">
        <v>124</v>
      </c>
      <c r="E109" s="12" t="s">
        <v>991</v>
      </c>
      <c r="F109" s="12" t="s">
        <v>88</v>
      </c>
      <c r="G109" s="72" t="s">
        <v>1063</v>
      </c>
      <c r="H109" s="65">
        <v>7533</v>
      </c>
      <c r="I109" s="65">
        <v>0</v>
      </c>
      <c r="J109" s="65">
        <v>0</v>
      </c>
      <c r="K109" s="8">
        <f t="shared" si="1"/>
        <v>7533</v>
      </c>
    </row>
    <row r="110" spans="1:11">
      <c r="A110" s="11" t="s">
        <v>990</v>
      </c>
      <c r="B110" s="12">
        <v>1254</v>
      </c>
      <c r="C110" s="12" t="s">
        <v>94</v>
      </c>
      <c r="D110" s="12" t="s">
        <v>109</v>
      </c>
      <c r="E110" s="12" t="s">
        <v>1132</v>
      </c>
      <c r="F110" s="12" t="s">
        <v>111</v>
      </c>
      <c r="G110" s="72" t="s">
        <v>1131</v>
      </c>
      <c r="H110" s="65">
        <v>0</v>
      </c>
      <c r="I110" s="65">
        <v>2575</v>
      </c>
      <c r="J110" s="65">
        <v>0</v>
      </c>
      <c r="K110" s="8">
        <f t="shared" si="1"/>
        <v>2575</v>
      </c>
    </row>
    <row r="111" spans="1:11">
      <c r="A111" s="11" t="s">
        <v>990</v>
      </c>
      <c r="B111" s="12">
        <v>1254</v>
      </c>
      <c r="C111" s="12" t="s">
        <v>94</v>
      </c>
      <c r="D111" s="12" t="s">
        <v>337</v>
      </c>
      <c r="E111" s="12" t="s">
        <v>992</v>
      </c>
      <c r="F111" s="12" t="s">
        <v>88</v>
      </c>
      <c r="G111" s="72" t="s">
        <v>1041</v>
      </c>
      <c r="H111" s="65">
        <v>0</v>
      </c>
      <c r="I111" s="65">
        <v>1750</v>
      </c>
      <c r="J111" s="65">
        <v>0</v>
      </c>
      <c r="K111" s="8">
        <f t="shared" si="1"/>
        <v>1750</v>
      </c>
    </row>
    <row r="112" spans="1:11">
      <c r="A112" s="11" t="s">
        <v>990</v>
      </c>
      <c r="B112" s="12">
        <v>1254</v>
      </c>
      <c r="C112" s="12" t="s">
        <v>94</v>
      </c>
      <c r="D112" s="12" t="s">
        <v>420</v>
      </c>
      <c r="E112" s="12" t="s">
        <v>1076</v>
      </c>
      <c r="F112" s="12" t="s">
        <v>111</v>
      </c>
      <c r="G112" s="72" t="s">
        <v>1075</v>
      </c>
      <c r="H112" s="65">
        <v>0</v>
      </c>
      <c r="I112" s="65">
        <v>3700</v>
      </c>
      <c r="J112" s="65">
        <v>0</v>
      </c>
      <c r="K112" s="8">
        <f t="shared" si="1"/>
        <v>3700</v>
      </c>
    </row>
    <row r="113" spans="1:11">
      <c r="A113" s="11" t="s">
        <v>990</v>
      </c>
      <c r="B113" s="12" t="s">
        <v>1003</v>
      </c>
      <c r="C113" s="12" t="s">
        <v>1004</v>
      </c>
      <c r="D113" s="12" t="s">
        <v>417</v>
      </c>
      <c r="E113" s="12" t="s">
        <v>1005</v>
      </c>
      <c r="F113" s="12" t="s">
        <v>111</v>
      </c>
      <c r="G113" s="72" t="s">
        <v>1130</v>
      </c>
      <c r="H113" s="65">
        <v>1898</v>
      </c>
      <c r="I113" s="65">
        <v>2575</v>
      </c>
      <c r="J113" s="65">
        <v>0</v>
      </c>
      <c r="K113" s="8">
        <f t="shared" si="1"/>
        <v>4473</v>
      </c>
    </row>
    <row r="114" spans="1:11">
      <c r="A114" s="11" t="s">
        <v>990</v>
      </c>
      <c r="B114" s="12">
        <v>92248</v>
      </c>
      <c r="C114" s="12" t="s">
        <v>1007</v>
      </c>
      <c r="D114" s="12" t="s">
        <v>1008</v>
      </c>
      <c r="E114" s="12" t="s">
        <v>1009</v>
      </c>
      <c r="F114" s="12" t="s">
        <v>111</v>
      </c>
      <c r="G114" s="72" t="s">
        <v>1116</v>
      </c>
      <c r="H114" s="65">
        <v>4322</v>
      </c>
      <c r="I114" s="65">
        <v>5000</v>
      </c>
      <c r="J114" s="65">
        <v>0</v>
      </c>
      <c r="K114" s="8">
        <f t="shared" si="1"/>
        <v>9322</v>
      </c>
    </row>
    <row r="115" spans="1:11">
      <c r="A115" s="11" t="s">
        <v>990</v>
      </c>
      <c r="B115" s="12">
        <v>92248</v>
      </c>
      <c r="C115" s="11" t="s">
        <v>1007</v>
      </c>
      <c r="D115" s="11" t="s">
        <v>420</v>
      </c>
      <c r="E115" s="12" t="s">
        <v>1010</v>
      </c>
      <c r="F115" s="12" t="s">
        <v>111</v>
      </c>
      <c r="G115" s="72" t="s">
        <v>1129</v>
      </c>
      <c r="H115" s="65">
        <v>0</v>
      </c>
      <c r="I115" s="65">
        <v>1800</v>
      </c>
      <c r="J115" s="65">
        <v>0</v>
      </c>
      <c r="K115" s="8">
        <f t="shared" si="1"/>
        <v>1800</v>
      </c>
    </row>
    <row r="116" spans="1:11">
      <c r="A116" s="11" t="s">
        <v>1024</v>
      </c>
      <c r="B116" s="12">
        <v>2716</v>
      </c>
      <c r="C116" s="11" t="s">
        <v>72</v>
      </c>
      <c r="D116" s="12" t="s">
        <v>1025</v>
      </c>
      <c r="E116" s="12" t="s">
        <v>318</v>
      </c>
      <c r="F116" s="12" t="s">
        <v>75</v>
      </c>
      <c r="G116" s="72" t="s">
        <v>75</v>
      </c>
      <c r="H116" s="65">
        <v>1596</v>
      </c>
      <c r="I116" s="65">
        <v>0</v>
      </c>
      <c r="J116" s="65">
        <v>0</v>
      </c>
      <c r="K116" s="8">
        <f t="shared" si="1"/>
        <v>1596</v>
      </c>
    </row>
    <row r="117" spans="1:11">
      <c r="A117" s="11" t="s">
        <v>1024</v>
      </c>
      <c r="B117" s="12">
        <v>33</v>
      </c>
      <c r="C117" s="11" t="s">
        <v>945</v>
      </c>
      <c r="D117" s="12" t="s">
        <v>988</v>
      </c>
      <c r="E117" s="12" t="s">
        <v>989</v>
      </c>
      <c r="F117" s="12" t="s">
        <v>88</v>
      </c>
      <c r="G117" s="72" t="s">
        <v>75</v>
      </c>
      <c r="H117" s="65">
        <v>175</v>
      </c>
      <c r="I117" s="65">
        <v>0</v>
      </c>
      <c r="J117" s="65">
        <v>0</v>
      </c>
      <c r="K117" s="8">
        <f t="shared" si="1"/>
        <v>175</v>
      </c>
    </row>
    <row r="118" spans="1:11">
      <c r="A118" s="11" t="s">
        <v>1024</v>
      </c>
      <c r="B118" s="12" t="s">
        <v>1026</v>
      </c>
      <c r="C118" s="11" t="s">
        <v>479</v>
      </c>
      <c r="D118" s="12" t="s">
        <v>108</v>
      </c>
      <c r="E118" s="12" t="s">
        <v>896</v>
      </c>
      <c r="F118" s="12" t="s">
        <v>88</v>
      </c>
      <c r="G118" s="72" t="s">
        <v>1064</v>
      </c>
      <c r="H118" s="65">
        <v>1961</v>
      </c>
      <c r="I118" s="65">
        <v>1000</v>
      </c>
      <c r="J118" s="65">
        <v>0</v>
      </c>
      <c r="K118" s="8">
        <f t="shared" si="1"/>
        <v>2961</v>
      </c>
    </row>
    <row r="119" spans="1:11">
      <c r="A119" s="11" t="s">
        <v>1024</v>
      </c>
      <c r="B119" s="12">
        <v>2717</v>
      </c>
      <c r="C119" s="11" t="s">
        <v>72</v>
      </c>
      <c r="D119" s="12" t="s">
        <v>988</v>
      </c>
      <c r="E119" s="12" t="s">
        <v>1027</v>
      </c>
      <c r="F119" s="12" t="s">
        <v>88</v>
      </c>
      <c r="G119" s="72" t="s">
        <v>75</v>
      </c>
      <c r="H119" s="65">
        <v>1010</v>
      </c>
      <c r="I119" s="65">
        <v>0</v>
      </c>
      <c r="J119" s="65">
        <v>0</v>
      </c>
      <c r="K119" s="8">
        <f t="shared" si="1"/>
        <v>1010</v>
      </c>
    </row>
    <row r="120" spans="1:11">
      <c r="A120" s="11" t="s">
        <v>1024</v>
      </c>
      <c r="B120" s="12" t="s">
        <v>1030</v>
      </c>
      <c r="C120" s="12" t="s">
        <v>1004</v>
      </c>
      <c r="D120" s="12" t="s">
        <v>105</v>
      </c>
      <c r="E120" s="12" t="s">
        <v>1045</v>
      </c>
      <c r="F120" s="12" t="s">
        <v>113</v>
      </c>
      <c r="G120" s="72" t="s">
        <v>1092</v>
      </c>
      <c r="H120" s="65">
        <v>6150</v>
      </c>
      <c r="I120" s="65">
        <v>2200</v>
      </c>
      <c r="J120" s="65">
        <v>0</v>
      </c>
      <c r="K120" s="8">
        <f t="shared" si="1"/>
        <v>8350</v>
      </c>
    </row>
    <row r="121" spans="1:11">
      <c r="A121" s="11" t="s">
        <v>1024</v>
      </c>
      <c r="B121" s="12" t="s">
        <v>1031</v>
      </c>
      <c r="C121" s="12" t="s">
        <v>1004</v>
      </c>
      <c r="D121" s="12" t="s">
        <v>105</v>
      </c>
      <c r="E121" s="12" t="s">
        <v>1032</v>
      </c>
      <c r="F121" s="12" t="s">
        <v>113</v>
      </c>
      <c r="G121" s="72" t="s">
        <v>75</v>
      </c>
      <c r="H121" s="65">
        <v>200</v>
      </c>
      <c r="I121" s="65">
        <v>0</v>
      </c>
      <c r="J121" s="65">
        <v>0</v>
      </c>
      <c r="K121" s="8">
        <f t="shared" si="1"/>
        <v>200</v>
      </c>
    </row>
    <row r="122" spans="1:11">
      <c r="A122" s="11" t="s">
        <v>1033</v>
      </c>
      <c r="B122" s="12">
        <v>1261</v>
      </c>
      <c r="C122" s="12" t="s">
        <v>94</v>
      </c>
      <c r="D122" s="12" t="s">
        <v>943</v>
      </c>
      <c r="E122" s="12" t="s">
        <v>1091</v>
      </c>
      <c r="F122" s="12" t="s">
        <v>88</v>
      </c>
      <c r="G122" s="72" t="s">
        <v>1090</v>
      </c>
      <c r="H122" s="65">
        <v>8708</v>
      </c>
      <c r="I122" s="65">
        <v>3000</v>
      </c>
      <c r="J122" s="65">
        <v>0</v>
      </c>
      <c r="K122" s="8">
        <f t="shared" si="1"/>
        <v>11708</v>
      </c>
    </row>
    <row r="123" spans="1:11">
      <c r="A123" s="11" t="s">
        <v>1024</v>
      </c>
      <c r="B123" s="12">
        <v>1261</v>
      </c>
      <c r="C123" s="12" t="s">
        <v>94</v>
      </c>
      <c r="D123" s="12" t="s">
        <v>105</v>
      </c>
      <c r="E123" s="12" t="s">
        <v>1046</v>
      </c>
      <c r="F123" s="12" t="s">
        <v>1157</v>
      </c>
      <c r="G123" s="86" t="s">
        <v>1175</v>
      </c>
      <c r="H123" s="65">
        <v>0</v>
      </c>
      <c r="I123" s="65">
        <v>0</v>
      </c>
      <c r="J123" s="65">
        <v>0</v>
      </c>
      <c r="K123" s="8">
        <f t="shared" si="1"/>
        <v>0</v>
      </c>
    </row>
    <row r="124" spans="1:11">
      <c r="A124" s="11" t="s">
        <v>1024</v>
      </c>
      <c r="B124" s="12">
        <v>1261</v>
      </c>
      <c r="C124" s="12" t="s">
        <v>94</v>
      </c>
      <c r="D124" s="12" t="s">
        <v>105</v>
      </c>
      <c r="E124" s="12" t="s">
        <v>1047</v>
      </c>
      <c r="F124" s="12" t="s">
        <v>88</v>
      </c>
      <c r="G124" s="72" t="s">
        <v>1120</v>
      </c>
      <c r="H124" s="65">
        <v>0</v>
      </c>
      <c r="I124" s="65">
        <v>2000</v>
      </c>
      <c r="J124" s="65">
        <v>0</v>
      </c>
      <c r="K124" s="8">
        <f t="shared" si="1"/>
        <v>2000</v>
      </c>
    </row>
    <row r="125" spans="1:11">
      <c r="A125" s="11" t="s">
        <v>1024</v>
      </c>
      <c r="B125" s="12">
        <v>2716</v>
      </c>
      <c r="C125" s="12" t="s">
        <v>72</v>
      </c>
      <c r="D125" s="12" t="s">
        <v>318</v>
      </c>
      <c r="E125" s="12" t="s">
        <v>75</v>
      </c>
      <c r="F125" s="12" t="s">
        <v>75</v>
      </c>
      <c r="G125" s="72" t="s">
        <v>75</v>
      </c>
      <c r="H125" s="65">
        <v>726</v>
      </c>
      <c r="I125" s="65">
        <v>0</v>
      </c>
      <c r="J125" s="65">
        <v>0</v>
      </c>
      <c r="K125" s="8">
        <f t="shared" si="1"/>
        <v>726</v>
      </c>
    </row>
    <row r="126" spans="1:11">
      <c r="A126" s="11" t="s">
        <v>1024</v>
      </c>
      <c r="B126" s="12">
        <v>4515</v>
      </c>
      <c r="C126" s="12" t="s">
        <v>81</v>
      </c>
      <c r="D126" s="12" t="s">
        <v>105</v>
      </c>
      <c r="E126" s="12" t="s">
        <v>850</v>
      </c>
      <c r="F126" s="12" t="s">
        <v>65</v>
      </c>
      <c r="G126" s="72" t="s">
        <v>1123</v>
      </c>
      <c r="H126" s="65">
        <v>0</v>
      </c>
      <c r="I126" s="65">
        <v>500</v>
      </c>
      <c r="J126" s="65">
        <v>750</v>
      </c>
      <c r="K126" s="8">
        <f t="shared" si="1"/>
        <v>1250</v>
      </c>
    </row>
    <row r="127" spans="1:11">
      <c r="A127" s="11" t="s">
        <v>1024</v>
      </c>
      <c r="B127" s="12">
        <v>4514</v>
      </c>
      <c r="C127" s="12" t="s">
        <v>81</v>
      </c>
      <c r="D127" s="12" t="s">
        <v>833</v>
      </c>
      <c r="E127" s="12" t="s">
        <v>850</v>
      </c>
      <c r="F127" s="12" t="s">
        <v>65</v>
      </c>
      <c r="G127" s="72" t="s">
        <v>1119</v>
      </c>
      <c r="H127" s="65">
        <v>0</v>
      </c>
      <c r="I127" s="65">
        <v>500</v>
      </c>
      <c r="J127" s="65">
        <v>2950</v>
      </c>
      <c r="K127" s="8">
        <f t="shared" si="1"/>
        <v>3450</v>
      </c>
    </row>
    <row r="128" spans="1:11">
      <c r="A128" s="11" t="s">
        <v>1024</v>
      </c>
      <c r="B128" s="12">
        <v>4514</v>
      </c>
      <c r="C128" s="12" t="s">
        <v>81</v>
      </c>
      <c r="D128" s="12" t="s">
        <v>877</v>
      </c>
      <c r="E128" s="12" t="s">
        <v>1048</v>
      </c>
      <c r="F128" s="12" t="s">
        <v>65</v>
      </c>
      <c r="G128" s="72" t="s">
        <v>1121</v>
      </c>
      <c r="H128" s="65">
        <v>0</v>
      </c>
      <c r="I128" s="65">
        <v>2000</v>
      </c>
      <c r="J128" s="65">
        <v>0</v>
      </c>
      <c r="K128" s="8">
        <f t="shared" si="1"/>
        <v>2000</v>
      </c>
    </row>
    <row r="129" spans="1:11">
      <c r="A129" s="11" t="s">
        <v>1024</v>
      </c>
      <c r="B129" s="12">
        <v>2719</v>
      </c>
      <c r="C129" s="12" t="s">
        <v>72</v>
      </c>
      <c r="D129" s="12" t="s">
        <v>1049</v>
      </c>
      <c r="E129" s="12" t="s">
        <v>1050</v>
      </c>
      <c r="F129" s="12" t="s">
        <v>318</v>
      </c>
      <c r="G129" s="72" t="s">
        <v>75</v>
      </c>
      <c r="H129" s="65">
        <v>1580</v>
      </c>
      <c r="I129" s="65">
        <v>0</v>
      </c>
      <c r="J129" s="65">
        <v>0</v>
      </c>
      <c r="K129" s="8">
        <f t="shared" si="1"/>
        <v>1580</v>
      </c>
    </row>
    <row r="130" spans="1:11" ht="15.75" thickBot="1">
      <c r="A130" s="11"/>
      <c r="B130" s="12"/>
      <c r="C130" s="12"/>
      <c r="D130" s="12"/>
      <c r="E130" s="12"/>
      <c r="F130" s="12"/>
      <c r="G130" s="13" t="s">
        <v>11</v>
      </c>
      <c r="H130" s="14">
        <f>SUM(E144:E159)</f>
        <v>940</v>
      </c>
      <c r="I130" s="14">
        <v>0</v>
      </c>
      <c r="J130" s="78">
        <v>0</v>
      </c>
      <c r="K130" s="8">
        <f t="shared" si="1"/>
        <v>940</v>
      </c>
    </row>
    <row r="131" spans="1:11" ht="16.5" thickBot="1">
      <c r="A131" s="16"/>
      <c r="B131" s="16"/>
      <c r="C131" s="16"/>
      <c r="D131" s="16"/>
      <c r="E131" s="16"/>
      <c r="F131" s="16"/>
      <c r="G131" s="17" t="s">
        <v>12</v>
      </c>
      <c r="H131" s="18">
        <f>SUM(H4:H130)</f>
        <v>173357</v>
      </c>
      <c r="I131" s="19">
        <f>SUM(I4:I130)</f>
        <v>144750</v>
      </c>
      <c r="J131" s="18">
        <f>SUM(J4:J130)</f>
        <v>105821</v>
      </c>
      <c r="K131" s="19">
        <f>SUM(K4:K130)</f>
        <v>423928</v>
      </c>
    </row>
    <row r="132" spans="1:11">
      <c r="A132" s="21"/>
      <c r="B132" s="21"/>
      <c r="C132" s="21"/>
      <c r="D132" s="21"/>
      <c r="E132" s="21"/>
      <c r="F132" s="21"/>
      <c r="G132" s="21"/>
    </row>
    <row r="133" spans="1:11">
      <c r="A133" s="21"/>
      <c r="B133" s="21"/>
      <c r="C133" s="21"/>
      <c r="D133" s="21"/>
      <c r="E133" s="21"/>
      <c r="F133" s="21"/>
      <c r="G133" s="21"/>
    </row>
    <row r="134" spans="1:11">
      <c r="A134" s="21"/>
      <c r="B134" s="21"/>
      <c r="C134" s="21"/>
      <c r="D134" s="21"/>
      <c r="E134" s="21"/>
      <c r="F134" s="21"/>
      <c r="G134" s="21"/>
    </row>
    <row r="135" spans="1:11">
      <c r="A135" s="21"/>
      <c r="B135" s="21"/>
      <c r="C135" s="21"/>
      <c r="D135" s="21"/>
      <c r="E135" s="21"/>
      <c r="F135" s="21"/>
      <c r="G135" s="21"/>
    </row>
    <row r="136" spans="1:11">
      <c r="A136" s="21"/>
      <c r="B136" s="21"/>
      <c r="C136" s="21"/>
      <c r="D136" s="21"/>
      <c r="E136" s="21"/>
      <c r="F136" s="21"/>
      <c r="G136" s="21"/>
    </row>
    <row r="137" spans="1:11">
      <c r="A137" s="21"/>
      <c r="B137" s="21"/>
      <c r="C137" s="21"/>
      <c r="D137" s="21"/>
      <c r="E137" s="21"/>
      <c r="F137" s="21"/>
      <c r="G137" s="21"/>
    </row>
    <row r="138" spans="1:11">
      <c r="A138" s="21"/>
      <c r="B138" s="21"/>
      <c r="C138" s="21"/>
      <c r="D138" s="21"/>
      <c r="E138" s="21"/>
      <c r="F138" s="21"/>
      <c r="G138" s="21"/>
    </row>
    <row r="139" spans="1:11">
      <c r="A139" s="21"/>
      <c r="B139" s="21"/>
      <c r="C139" s="21"/>
      <c r="D139" s="21"/>
      <c r="E139" s="21"/>
      <c r="F139" s="21"/>
      <c r="G139" s="21"/>
    </row>
    <row r="140" spans="1:11" ht="15.75" thickBot="1">
      <c r="A140" s="21"/>
      <c r="B140" s="21"/>
      <c r="C140" s="21"/>
      <c r="D140" s="21"/>
      <c r="E140" s="21"/>
      <c r="F140" s="21"/>
      <c r="G140" s="21"/>
    </row>
    <row r="141" spans="1:11" ht="19.5" thickBot="1">
      <c r="A141" s="21"/>
      <c r="B141" s="92" t="s">
        <v>13</v>
      </c>
      <c r="C141" s="93"/>
      <c r="D141" s="93"/>
      <c r="E141" s="94"/>
      <c r="F141" s="21"/>
      <c r="G141" s="21"/>
    </row>
    <row r="142" spans="1:11" ht="16.5" thickBot="1">
      <c r="A142" s="21"/>
      <c r="B142" s="22"/>
      <c r="C142" s="23"/>
      <c r="D142" s="23"/>
      <c r="E142" s="24"/>
      <c r="F142" s="21"/>
      <c r="G142" s="21"/>
    </row>
    <row r="143" spans="1:11" ht="16.5" thickBot="1">
      <c r="A143" s="21"/>
      <c r="B143" s="25" t="s">
        <v>0</v>
      </c>
      <c r="C143" s="26" t="s">
        <v>14</v>
      </c>
      <c r="D143" s="26" t="s">
        <v>15</v>
      </c>
      <c r="E143" s="27" t="s">
        <v>16</v>
      </c>
      <c r="F143" s="21"/>
      <c r="G143" s="21"/>
    </row>
    <row r="144" spans="1:11">
      <c r="A144" s="21"/>
      <c r="B144" s="32" t="s">
        <v>188</v>
      </c>
      <c r="C144" s="33">
        <v>14852</v>
      </c>
      <c r="D144" s="33" t="s">
        <v>382</v>
      </c>
      <c r="E144" s="28">
        <v>140</v>
      </c>
      <c r="F144" s="21"/>
      <c r="G144" s="21"/>
    </row>
    <row r="145" spans="1:7">
      <c r="A145" s="21"/>
      <c r="B145" s="34" t="s">
        <v>142</v>
      </c>
      <c r="C145" s="35">
        <v>307</v>
      </c>
      <c r="D145" s="35" t="s">
        <v>561</v>
      </c>
      <c r="E145" s="29">
        <v>100</v>
      </c>
      <c r="F145" s="21"/>
      <c r="G145" s="21"/>
    </row>
    <row r="146" spans="1:7">
      <c r="A146" s="21"/>
      <c r="B146" s="34" t="s">
        <v>905</v>
      </c>
      <c r="C146" s="35">
        <v>339</v>
      </c>
      <c r="D146" s="35" t="s">
        <v>561</v>
      </c>
      <c r="E146" s="29">
        <v>80</v>
      </c>
      <c r="F146" s="21"/>
      <c r="G146" s="21"/>
    </row>
    <row r="147" spans="1:7">
      <c r="A147" s="21"/>
      <c r="B147" s="34" t="s">
        <v>942</v>
      </c>
      <c r="C147" s="35">
        <v>343</v>
      </c>
      <c r="D147" s="35" t="s">
        <v>561</v>
      </c>
      <c r="E147" s="29">
        <v>240</v>
      </c>
      <c r="F147" s="21"/>
      <c r="G147" s="21"/>
    </row>
    <row r="148" spans="1:7" ht="15.75" thickBot="1">
      <c r="A148" s="21"/>
      <c r="B148" s="36" t="s">
        <v>1024</v>
      </c>
      <c r="C148" s="37">
        <v>345</v>
      </c>
      <c r="D148" s="37" t="s">
        <v>561</v>
      </c>
      <c r="E148" s="30">
        <v>280</v>
      </c>
      <c r="F148" s="21"/>
      <c r="G148" s="21"/>
    </row>
    <row r="149" spans="1:7">
      <c r="A149" s="21"/>
      <c r="B149" s="74" t="s">
        <v>1024</v>
      </c>
      <c r="C149" s="73">
        <v>346</v>
      </c>
      <c r="D149" s="73" t="s">
        <v>561</v>
      </c>
      <c r="E149" s="31">
        <v>100</v>
      </c>
      <c r="F149" s="21"/>
      <c r="G149" s="21"/>
    </row>
    <row r="150" spans="1:7">
      <c r="A150" s="21"/>
      <c r="B150" s="38"/>
      <c r="C150" s="38"/>
      <c r="D150" s="38"/>
      <c r="E150" s="31"/>
      <c r="F150" s="21"/>
      <c r="G150" s="21"/>
    </row>
    <row r="151" spans="1:7">
      <c r="A151" s="21"/>
      <c r="B151" s="38"/>
      <c r="C151" s="38"/>
      <c r="D151" s="38"/>
      <c r="E151" s="31"/>
      <c r="F151" s="21"/>
      <c r="G151" s="21"/>
    </row>
    <row r="152" spans="1:7">
      <c r="A152" s="21"/>
      <c r="B152" s="38"/>
      <c r="C152" s="38"/>
      <c r="D152" s="38"/>
      <c r="E152" s="31"/>
      <c r="F152" s="21"/>
      <c r="G152" s="21"/>
    </row>
    <row r="153" spans="1:7">
      <c r="A153" s="21"/>
      <c r="B153" s="21"/>
      <c r="C153" s="21"/>
      <c r="D153" s="21"/>
      <c r="E153" s="31"/>
      <c r="F153" s="21"/>
      <c r="G153" s="21"/>
    </row>
    <row r="154" spans="1:7">
      <c r="A154" s="21"/>
      <c r="B154" s="21"/>
      <c r="C154" s="21"/>
      <c r="D154" s="21"/>
      <c r="E154" s="31"/>
      <c r="F154" s="21"/>
      <c r="G154" s="21"/>
    </row>
    <row r="155" spans="1:7">
      <c r="A155" s="21"/>
      <c r="B155" s="21"/>
      <c r="C155" s="21"/>
      <c r="D155" s="21"/>
      <c r="E155" s="31"/>
      <c r="F155" s="21"/>
      <c r="G155" s="21"/>
    </row>
    <row r="156" spans="1:7">
      <c r="A156" s="21"/>
      <c r="B156" s="21"/>
      <c r="C156" s="21"/>
      <c r="D156" s="21"/>
      <c r="E156" s="31"/>
      <c r="F156" s="21"/>
      <c r="G156" s="21"/>
    </row>
    <row r="157" spans="1:7">
      <c r="A157" s="21"/>
      <c r="B157" s="21"/>
      <c r="C157" s="21"/>
      <c r="D157" s="21"/>
      <c r="E157" s="31"/>
      <c r="F157" s="21"/>
      <c r="G157" s="21"/>
    </row>
    <row r="158" spans="1:7">
      <c r="A158" s="21"/>
      <c r="B158" s="21"/>
      <c r="C158" s="21"/>
      <c r="D158" s="21"/>
      <c r="E158" s="31"/>
      <c r="F158" s="21"/>
      <c r="G158" s="21"/>
    </row>
    <row r="159" spans="1:7">
      <c r="A159" s="21"/>
      <c r="B159" s="21"/>
      <c r="C159" s="21"/>
      <c r="D159" s="21"/>
      <c r="E159" s="31"/>
      <c r="F159" s="21"/>
      <c r="G159" s="21"/>
    </row>
    <row r="160" spans="1:7">
      <c r="A160" s="21"/>
      <c r="B160" s="21"/>
      <c r="C160" s="21"/>
      <c r="D160" s="21"/>
      <c r="E160" s="31"/>
      <c r="F160" s="21"/>
      <c r="G160" s="21"/>
    </row>
    <row r="161" spans="1:7">
      <c r="A161" s="21"/>
      <c r="B161" s="21"/>
      <c r="C161" s="21"/>
      <c r="D161" s="21"/>
      <c r="E161" s="31"/>
      <c r="F161" s="21"/>
      <c r="G161" s="21"/>
    </row>
    <row r="162" spans="1:7">
      <c r="A162" s="21"/>
      <c r="B162" s="21"/>
      <c r="C162" s="21"/>
      <c r="D162" s="21"/>
      <c r="E162" s="31"/>
      <c r="F162" s="21"/>
      <c r="G162" s="21"/>
    </row>
    <row r="163" spans="1:7">
      <c r="A163" s="21"/>
      <c r="B163" s="21"/>
      <c r="C163" s="21"/>
      <c r="D163" s="21"/>
      <c r="E163" s="31"/>
      <c r="F163" s="21"/>
      <c r="G163" s="21"/>
    </row>
    <row r="164" spans="1:7">
      <c r="A164" s="21"/>
      <c r="B164" s="21"/>
    </row>
    <row r="165" spans="1:7">
      <c r="A165" s="21"/>
      <c r="B165" s="21"/>
    </row>
    <row r="166" spans="1:7">
      <c r="A166" s="21"/>
      <c r="B166" s="21"/>
    </row>
    <row r="167" spans="1:7">
      <c r="A167" s="21"/>
      <c r="B167" s="21"/>
    </row>
    <row r="168" spans="1:7">
      <c r="A168" s="21"/>
      <c r="B168" s="21"/>
    </row>
    <row r="169" spans="1:7">
      <c r="A169" s="21"/>
      <c r="B169" s="21"/>
    </row>
    <row r="170" spans="1:7">
      <c r="A170" s="21"/>
      <c r="B170" s="21"/>
    </row>
    <row r="171" spans="1:7">
      <c r="A171" s="21"/>
      <c r="B171" s="21"/>
    </row>
    <row r="172" spans="1:7">
      <c r="A172" s="21"/>
      <c r="B172" s="21"/>
    </row>
    <row r="173" spans="1:7">
      <c r="A173" s="21"/>
      <c r="B173" s="21"/>
    </row>
    <row r="174" spans="1:7">
      <c r="A174" s="21"/>
      <c r="B174" s="21"/>
    </row>
    <row r="175" spans="1:7">
      <c r="A175" s="21"/>
      <c r="B175" s="21"/>
    </row>
    <row r="176" spans="1:7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  <c r="B266" s="21"/>
    </row>
    <row r="267" spans="1:2">
      <c r="A267" s="21"/>
      <c r="B267" s="21"/>
    </row>
    <row r="268" spans="1:2">
      <c r="A268" s="21"/>
      <c r="B268" s="21"/>
    </row>
    <row r="269" spans="1:2">
      <c r="A269" s="21"/>
      <c r="B269" s="21"/>
    </row>
    <row r="270" spans="1:2">
      <c r="A270" s="21"/>
      <c r="B270" s="21"/>
    </row>
    <row r="271" spans="1:2">
      <c r="A271" s="21"/>
      <c r="B271" s="21"/>
    </row>
    <row r="272" spans="1:2">
      <c r="A272" s="21"/>
      <c r="B272" s="21"/>
    </row>
    <row r="273" spans="1:2">
      <c r="A273" s="21"/>
      <c r="B273" s="21"/>
    </row>
    <row r="274" spans="1:2">
      <c r="A274" s="21"/>
      <c r="B274" s="21"/>
    </row>
    <row r="275" spans="1:2">
      <c r="A275" s="21"/>
      <c r="B275" s="21"/>
    </row>
    <row r="276" spans="1:2">
      <c r="A276" s="21"/>
      <c r="B276" s="21"/>
    </row>
    <row r="277" spans="1:2">
      <c r="A277" s="21"/>
      <c r="B277" s="21"/>
    </row>
    <row r="278" spans="1:2">
      <c r="A278" s="21"/>
      <c r="B278" s="21"/>
    </row>
    <row r="279" spans="1:2">
      <c r="A279" s="21"/>
      <c r="B279" s="21"/>
    </row>
    <row r="280" spans="1:2">
      <c r="A280" s="21"/>
      <c r="B280" s="21"/>
    </row>
    <row r="281" spans="1:2">
      <c r="A281" s="21"/>
      <c r="B281" s="21"/>
    </row>
    <row r="282" spans="1:2">
      <c r="A282" s="21"/>
      <c r="B282" s="21"/>
    </row>
    <row r="283" spans="1:2">
      <c r="A283" s="21"/>
      <c r="B283" s="21"/>
    </row>
    <row r="284" spans="1:2">
      <c r="A284" s="21"/>
      <c r="B284" s="21"/>
    </row>
    <row r="285" spans="1:2">
      <c r="A285" s="21"/>
      <c r="B285" s="21"/>
    </row>
    <row r="286" spans="1:2">
      <c r="A286" s="21"/>
      <c r="B286" s="21"/>
    </row>
    <row r="287" spans="1:2">
      <c r="A287" s="21"/>
      <c r="B287" s="21"/>
    </row>
    <row r="288" spans="1:2">
      <c r="A288" s="21"/>
      <c r="B288" s="21"/>
    </row>
    <row r="289" spans="1:2">
      <c r="A289" s="21"/>
      <c r="B289" s="21"/>
    </row>
    <row r="290" spans="1:2">
      <c r="A290" s="21"/>
      <c r="B290" s="21"/>
    </row>
    <row r="291" spans="1:2">
      <c r="A291" s="21"/>
      <c r="B291" s="21"/>
    </row>
    <row r="292" spans="1:2">
      <c r="A292" s="21"/>
      <c r="B292" s="21"/>
    </row>
    <row r="293" spans="1:2">
      <c r="A293" s="21"/>
      <c r="B293" s="21"/>
    </row>
    <row r="294" spans="1:2">
      <c r="A294" s="21"/>
      <c r="B294" s="21"/>
    </row>
    <row r="295" spans="1:2">
      <c r="A295" s="21"/>
      <c r="B295" s="21"/>
    </row>
    <row r="296" spans="1:2">
      <c r="A296" s="21"/>
      <c r="B296" s="21"/>
    </row>
    <row r="297" spans="1:2">
      <c r="A297" s="21"/>
      <c r="B297" s="21"/>
    </row>
    <row r="298" spans="1:2">
      <c r="A298" s="21"/>
      <c r="B298" s="21"/>
    </row>
    <row r="299" spans="1:2">
      <c r="A299" s="21"/>
      <c r="B299" s="21"/>
    </row>
    <row r="300" spans="1:2">
      <c r="A300" s="21"/>
      <c r="B300" s="21"/>
    </row>
    <row r="301" spans="1:2">
      <c r="A301" s="21"/>
      <c r="B301" s="21"/>
    </row>
    <row r="302" spans="1:2">
      <c r="A302" s="21"/>
      <c r="B302" s="21"/>
    </row>
    <row r="303" spans="1:2">
      <c r="A303" s="21"/>
      <c r="B303" s="21"/>
    </row>
    <row r="304" spans="1:2">
      <c r="A304" s="21"/>
      <c r="B304" s="21"/>
    </row>
    <row r="305" spans="1:2">
      <c r="A305" s="21"/>
      <c r="B305" s="21"/>
    </row>
    <row r="306" spans="1:2">
      <c r="A306" s="21"/>
    </row>
    <row r="307" spans="1:2">
      <c r="A307" s="21"/>
    </row>
    <row r="308" spans="1:2">
      <c r="A308" s="21"/>
    </row>
    <row r="309" spans="1:2">
      <c r="A309" s="21"/>
    </row>
    <row r="310" spans="1:2">
      <c r="A310" s="21"/>
    </row>
    <row r="311" spans="1:2">
      <c r="A311" s="21"/>
    </row>
    <row r="312" spans="1:2">
      <c r="A312" s="21"/>
    </row>
    <row r="313" spans="1:2">
      <c r="A313" s="21"/>
    </row>
    <row r="314" spans="1:2">
      <c r="A314" s="21"/>
    </row>
    <row r="315" spans="1:2">
      <c r="A315" s="21"/>
    </row>
    <row r="316" spans="1:2">
      <c r="A316" s="21"/>
    </row>
    <row r="317" spans="1:2">
      <c r="A317" s="21"/>
    </row>
    <row r="318" spans="1:2">
      <c r="A318" s="21"/>
    </row>
    <row r="319" spans="1:2">
      <c r="A319" s="21"/>
    </row>
    <row r="320" spans="1:2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1">
      <c r="A353" s="21"/>
    </row>
    <row r="354" spans="1:1">
      <c r="A354" s="21"/>
    </row>
    <row r="355" spans="1:1">
      <c r="A355" s="21"/>
    </row>
    <row r="356" spans="1:1">
      <c r="A356" s="21"/>
    </row>
    <row r="357" spans="1:1">
      <c r="A357" s="21"/>
    </row>
    <row r="358" spans="1:1">
      <c r="A358" s="21"/>
    </row>
    <row r="359" spans="1:1">
      <c r="A359" s="21"/>
    </row>
    <row r="360" spans="1:1">
      <c r="A360" s="21"/>
    </row>
    <row r="361" spans="1:1">
      <c r="A361" s="21"/>
    </row>
    <row r="362" spans="1:1">
      <c r="A362" s="21"/>
    </row>
    <row r="363" spans="1:1">
      <c r="A363" s="21"/>
    </row>
    <row r="364" spans="1:1">
      <c r="A364" s="21"/>
    </row>
    <row r="365" spans="1:1">
      <c r="A365" s="21"/>
    </row>
    <row r="366" spans="1:1">
      <c r="A366" s="21"/>
    </row>
    <row r="367" spans="1:1">
      <c r="A367" s="21"/>
    </row>
    <row r="368" spans="1:1">
      <c r="A368" s="21"/>
    </row>
    <row r="369" spans="1:1">
      <c r="A369" s="21"/>
    </row>
    <row r="370" spans="1:1">
      <c r="A370" s="21"/>
    </row>
  </sheetData>
  <mergeCells count="2">
    <mergeCell ref="A1:K1"/>
    <mergeCell ref="B141:E14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55"/>
  <sheetViews>
    <sheetView workbookViewId="0">
      <selection activeCell="G9" sqref="G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21.7109375" bestFit="1" customWidth="1"/>
    <col min="6" max="6" width="15.42578125" bestFit="1" customWidth="1"/>
    <col min="7" max="7" width="39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60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142</v>
      </c>
      <c r="B4" s="6">
        <v>835</v>
      </c>
      <c r="C4" s="6" t="s">
        <v>150</v>
      </c>
      <c r="D4" s="6" t="s">
        <v>151</v>
      </c>
      <c r="E4" s="6" t="s">
        <v>97</v>
      </c>
      <c r="F4" s="6" t="s">
        <v>88</v>
      </c>
      <c r="G4" s="51" t="s">
        <v>180</v>
      </c>
      <c r="H4" s="7">
        <v>3150</v>
      </c>
      <c r="I4" s="7">
        <v>2000</v>
      </c>
      <c r="J4" s="7">
        <v>0</v>
      </c>
      <c r="K4" s="8">
        <f>SUM(H4:J4)</f>
        <v>5150</v>
      </c>
    </row>
    <row r="5" spans="1:11">
      <c r="A5" s="5" t="s">
        <v>142</v>
      </c>
      <c r="B5" s="6">
        <v>201</v>
      </c>
      <c r="C5" s="6" t="s">
        <v>82</v>
      </c>
      <c r="D5" s="6" t="s">
        <v>171</v>
      </c>
      <c r="E5" s="6" t="s">
        <v>172</v>
      </c>
      <c r="F5" s="6" t="s">
        <v>111</v>
      </c>
      <c r="G5" s="51" t="s">
        <v>265</v>
      </c>
      <c r="H5" s="7">
        <v>2898</v>
      </c>
      <c r="I5" s="7">
        <v>5670</v>
      </c>
      <c r="J5" s="7">
        <v>0</v>
      </c>
      <c r="K5" s="8">
        <f t="shared" ref="K5:K15" si="0">SUM(H5:J5)</f>
        <v>8568</v>
      </c>
    </row>
    <row r="6" spans="1:11">
      <c r="A6" s="5" t="s">
        <v>188</v>
      </c>
      <c r="B6" s="6">
        <v>922</v>
      </c>
      <c r="C6" s="6" t="s">
        <v>72</v>
      </c>
      <c r="D6" s="6" t="s">
        <v>196</v>
      </c>
      <c r="E6" s="6" t="s">
        <v>197</v>
      </c>
      <c r="F6" s="6" t="s">
        <v>88</v>
      </c>
      <c r="G6" s="6" t="s">
        <v>75</v>
      </c>
      <c r="H6" s="7">
        <v>152</v>
      </c>
      <c r="I6" s="7">
        <v>0</v>
      </c>
      <c r="J6" s="7">
        <v>0</v>
      </c>
      <c r="K6" s="8">
        <f t="shared" si="0"/>
        <v>152</v>
      </c>
    </row>
    <row r="7" spans="1:11">
      <c r="A7" s="5" t="s">
        <v>451</v>
      </c>
      <c r="B7" s="6">
        <v>1025</v>
      </c>
      <c r="C7" s="6" t="s">
        <v>94</v>
      </c>
      <c r="D7" s="6" t="s">
        <v>482</v>
      </c>
      <c r="E7" s="6" t="s">
        <v>1155</v>
      </c>
      <c r="F7" s="6" t="s">
        <v>484</v>
      </c>
      <c r="G7" s="51" t="s">
        <v>1156</v>
      </c>
      <c r="H7" s="7">
        <v>3543</v>
      </c>
      <c r="I7" s="7">
        <v>2350</v>
      </c>
      <c r="J7" s="7">
        <v>0</v>
      </c>
      <c r="K7" s="8">
        <f t="shared" si="0"/>
        <v>5893</v>
      </c>
    </row>
    <row r="8" spans="1:11">
      <c r="A8" s="5" t="s">
        <v>451</v>
      </c>
      <c r="B8" s="6">
        <v>1025</v>
      </c>
      <c r="C8" s="6" t="s">
        <v>94</v>
      </c>
      <c r="D8" s="6" t="s">
        <v>482</v>
      </c>
      <c r="E8" s="6" t="s">
        <v>483</v>
      </c>
      <c r="F8" s="6" t="s">
        <v>484</v>
      </c>
      <c r="G8" s="51" t="s">
        <v>566</v>
      </c>
      <c r="H8" s="7">
        <v>0</v>
      </c>
      <c r="I8" s="7">
        <v>850</v>
      </c>
      <c r="J8" s="7">
        <v>0</v>
      </c>
      <c r="K8" s="8">
        <f t="shared" si="0"/>
        <v>850</v>
      </c>
    </row>
    <row r="9" spans="1:11">
      <c r="A9" s="5" t="s">
        <v>451</v>
      </c>
      <c r="B9" s="6">
        <v>248</v>
      </c>
      <c r="C9" s="6" t="s">
        <v>82</v>
      </c>
      <c r="D9" s="6" t="s">
        <v>482</v>
      </c>
      <c r="E9" s="6" t="s">
        <v>177</v>
      </c>
      <c r="F9" s="6" t="s">
        <v>484</v>
      </c>
      <c r="G9" s="6" t="s">
        <v>567</v>
      </c>
      <c r="H9" s="7">
        <v>952</v>
      </c>
      <c r="I9" s="7">
        <v>0</v>
      </c>
      <c r="J9" s="7">
        <v>0</v>
      </c>
      <c r="K9" s="8">
        <f t="shared" si="0"/>
        <v>952</v>
      </c>
    </row>
    <row r="10" spans="1:11">
      <c r="A10" s="5" t="s">
        <v>451</v>
      </c>
      <c r="B10" s="6" t="s">
        <v>570</v>
      </c>
      <c r="C10" s="6" t="s">
        <v>569</v>
      </c>
      <c r="D10" s="6" t="s">
        <v>482</v>
      </c>
      <c r="E10" s="6" t="s">
        <v>568</v>
      </c>
      <c r="F10" s="6" t="s">
        <v>484</v>
      </c>
      <c r="G10" s="6" t="s">
        <v>571</v>
      </c>
      <c r="H10" s="7">
        <v>3500</v>
      </c>
      <c r="I10" s="7">
        <v>1700</v>
      </c>
      <c r="J10" s="7">
        <v>0</v>
      </c>
      <c r="K10" s="8">
        <f t="shared" si="0"/>
        <v>5200</v>
      </c>
    </row>
    <row r="11" spans="1:11">
      <c r="A11" s="5" t="s">
        <v>564</v>
      </c>
      <c r="B11" s="6" t="s">
        <v>75</v>
      </c>
      <c r="C11" s="6" t="s">
        <v>575</v>
      </c>
      <c r="D11" s="6" t="s">
        <v>441</v>
      </c>
      <c r="E11" s="6" t="s">
        <v>136</v>
      </c>
      <c r="F11" s="6" t="s">
        <v>65</v>
      </c>
      <c r="G11" s="51" t="s">
        <v>1147</v>
      </c>
      <c r="H11" s="7">
        <v>0</v>
      </c>
      <c r="I11" s="7">
        <v>0</v>
      </c>
      <c r="J11" s="7">
        <v>4497</v>
      </c>
      <c r="K11" s="8">
        <f t="shared" si="0"/>
        <v>4497</v>
      </c>
    </row>
    <row r="12" spans="1:11">
      <c r="A12" s="5" t="s">
        <v>1024</v>
      </c>
      <c r="B12" s="6">
        <v>1265</v>
      </c>
      <c r="C12" s="6" t="s">
        <v>94</v>
      </c>
      <c r="D12" s="6" t="s">
        <v>1043</v>
      </c>
      <c r="E12" s="6" t="s">
        <v>1044</v>
      </c>
      <c r="F12" s="6" t="s">
        <v>65</v>
      </c>
      <c r="G12" s="51" t="s">
        <v>1071</v>
      </c>
      <c r="H12" s="7">
        <v>3721</v>
      </c>
      <c r="I12" s="7">
        <v>0</v>
      </c>
      <c r="J12" s="7">
        <v>0</v>
      </c>
      <c r="K12" s="8">
        <f t="shared" si="0"/>
        <v>3721</v>
      </c>
    </row>
    <row r="13" spans="1:11">
      <c r="A13" s="5" t="s">
        <v>1024</v>
      </c>
      <c r="B13" s="6">
        <v>1269</v>
      </c>
      <c r="C13" s="6" t="s">
        <v>94</v>
      </c>
      <c r="D13" s="6" t="s">
        <v>1056</v>
      </c>
      <c r="E13" s="6" t="s">
        <v>1057</v>
      </c>
      <c r="F13" s="6" t="s">
        <v>484</v>
      </c>
      <c r="G13" s="51" t="s">
        <v>1072</v>
      </c>
      <c r="H13" s="7">
        <v>4458</v>
      </c>
      <c r="I13" s="7">
        <v>3000</v>
      </c>
      <c r="J13" s="7">
        <v>0</v>
      </c>
      <c r="K13" s="8">
        <f t="shared" si="0"/>
        <v>7458</v>
      </c>
    </row>
    <row r="14" spans="1:11">
      <c r="A14" s="5" t="s">
        <v>1024</v>
      </c>
      <c r="B14" s="6">
        <v>1021</v>
      </c>
      <c r="C14" s="6" t="s">
        <v>72</v>
      </c>
      <c r="D14" s="6" t="s">
        <v>1056</v>
      </c>
      <c r="E14" s="6" t="s">
        <v>1058</v>
      </c>
      <c r="F14" s="6" t="s">
        <v>484</v>
      </c>
      <c r="G14" s="6" t="s">
        <v>75</v>
      </c>
      <c r="H14" s="7">
        <v>265</v>
      </c>
      <c r="I14" s="7">
        <v>0</v>
      </c>
      <c r="J14" s="7">
        <v>0</v>
      </c>
      <c r="K14" s="8">
        <f t="shared" si="0"/>
        <v>265</v>
      </c>
    </row>
    <row r="15" spans="1:11" ht="15.75" thickBot="1">
      <c r="A15" s="11"/>
      <c r="B15" s="12"/>
      <c r="C15" s="12"/>
      <c r="D15" s="12"/>
      <c r="E15" s="12"/>
      <c r="F15" s="12"/>
      <c r="G15" s="13" t="s">
        <v>11</v>
      </c>
      <c r="H15" s="14"/>
      <c r="I15" s="14"/>
      <c r="J15" s="14"/>
      <c r="K15" s="8">
        <f t="shared" si="0"/>
        <v>0</v>
      </c>
    </row>
    <row r="16" spans="1:11" ht="16.5" thickBot="1">
      <c r="A16" s="16"/>
      <c r="B16" s="16"/>
      <c r="C16" s="16"/>
      <c r="D16" s="16"/>
      <c r="E16" s="16"/>
      <c r="F16" s="16"/>
      <c r="G16" s="17" t="s">
        <v>12</v>
      </c>
      <c r="H16" s="18">
        <f>SUM(H4:H15)</f>
        <v>22639</v>
      </c>
      <c r="I16" s="19">
        <f>SUM(I4:I15)</f>
        <v>15570</v>
      </c>
      <c r="J16" s="19">
        <f>SUM(J4:J15)</f>
        <v>4497</v>
      </c>
      <c r="K16" s="20">
        <f>SUM(K4:K15)</f>
        <v>42706</v>
      </c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>
      <c r="A22" s="21"/>
      <c r="B22" s="21"/>
      <c r="C22" s="21"/>
      <c r="D22" s="21"/>
      <c r="E22" s="21"/>
      <c r="F22" s="21"/>
      <c r="G22" s="21"/>
    </row>
    <row r="23" spans="1:7">
      <c r="A23" s="21"/>
      <c r="B23" s="21"/>
      <c r="C23" s="21"/>
      <c r="D23" s="21"/>
      <c r="E23" s="21"/>
      <c r="F23" s="21"/>
      <c r="G23" s="21">
        <f>12650-1600</f>
        <v>11050</v>
      </c>
    </row>
    <row r="24" spans="1:7">
      <c r="A24" s="21"/>
      <c r="B24" s="21"/>
      <c r="C24" s="21"/>
      <c r="D24" s="21"/>
      <c r="E24" s="21"/>
      <c r="F24" s="21"/>
      <c r="G24" s="21"/>
    </row>
    <row r="25" spans="1:7" ht="15.75" thickBot="1">
      <c r="A25" s="21"/>
      <c r="B25" s="21"/>
      <c r="C25" s="21"/>
      <c r="D25" s="21"/>
      <c r="E25" s="21"/>
      <c r="F25" s="21"/>
      <c r="G25" s="21"/>
    </row>
    <row r="26" spans="1:7" ht="19.5" thickBot="1">
      <c r="A26" s="21"/>
      <c r="B26" s="92" t="s">
        <v>13</v>
      </c>
      <c r="C26" s="93"/>
      <c r="D26" s="93"/>
      <c r="E26" s="94"/>
      <c r="F26" s="21"/>
      <c r="G26" s="21"/>
    </row>
    <row r="27" spans="1:7" ht="16.5" thickBot="1">
      <c r="A27" s="21"/>
      <c r="B27" s="22"/>
      <c r="C27" s="23"/>
      <c r="D27" s="23"/>
      <c r="E27" s="24"/>
      <c r="F27" s="21"/>
      <c r="G27" s="21"/>
    </row>
    <row r="28" spans="1:7" ht="16.5" thickBot="1">
      <c r="A28" s="21"/>
      <c r="B28" s="25" t="s">
        <v>0</v>
      </c>
      <c r="C28" s="26" t="s">
        <v>14</v>
      </c>
      <c r="D28" s="26" t="s">
        <v>15</v>
      </c>
      <c r="E28" s="27" t="s">
        <v>16</v>
      </c>
      <c r="F28" s="21"/>
      <c r="G28" s="21"/>
    </row>
    <row r="29" spans="1:7">
      <c r="A29" s="21"/>
      <c r="B29" s="32"/>
      <c r="C29" s="33"/>
      <c r="D29" s="33"/>
      <c r="E29" s="28"/>
      <c r="F29" s="21"/>
      <c r="G29" s="21"/>
    </row>
    <row r="30" spans="1:7">
      <c r="A30" s="21"/>
      <c r="B30" s="34"/>
      <c r="C30" s="35"/>
      <c r="D30" s="35"/>
      <c r="E30" s="29"/>
      <c r="F30" s="21"/>
      <c r="G30" s="21"/>
    </row>
    <row r="31" spans="1:7">
      <c r="A31" s="21"/>
      <c r="B31" s="34"/>
      <c r="C31" s="35"/>
      <c r="D31" s="35"/>
      <c r="E31" s="29"/>
      <c r="F31" s="21"/>
      <c r="G31" s="21"/>
    </row>
    <row r="32" spans="1:7">
      <c r="A32" s="21"/>
      <c r="B32" s="34"/>
      <c r="C32" s="35"/>
      <c r="D32" s="35"/>
      <c r="E32" s="29"/>
      <c r="F32" s="21"/>
      <c r="G32" s="21"/>
    </row>
    <row r="33" spans="1:7" ht="15.75" thickBot="1">
      <c r="A33" s="21"/>
      <c r="B33" s="36"/>
      <c r="C33" s="37"/>
      <c r="D33" s="37"/>
      <c r="E33" s="30"/>
      <c r="F33" s="21"/>
      <c r="G33" s="21"/>
    </row>
    <row r="34" spans="1:7">
      <c r="A34" s="21"/>
      <c r="B34" s="38"/>
      <c r="C34" s="38"/>
      <c r="D34" s="38"/>
      <c r="E34" s="31"/>
      <c r="F34" s="21"/>
      <c r="G34" s="21"/>
    </row>
    <row r="35" spans="1:7">
      <c r="A35" s="21"/>
      <c r="B35" s="38"/>
      <c r="C35" s="38"/>
      <c r="D35" s="38"/>
      <c r="E35" s="31"/>
      <c r="F35" s="21"/>
      <c r="G35" s="21"/>
    </row>
    <row r="36" spans="1:7">
      <c r="A36" s="21"/>
      <c r="B36" s="38"/>
      <c r="C36" s="38"/>
      <c r="D36" s="38"/>
      <c r="E36" s="31"/>
      <c r="F36" s="21"/>
      <c r="G36" s="21"/>
    </row>
    <row r="37" spans="1:7">
      <c r="A37" s="21"/>
      <c r="B37" s="38"/>
      <c r="C37" s="38"/>
      <c r="D37" s="38"/>
      <c r="E37" s="31"/>
      <c r="F37" s="21"/>
      <c r="G37" s="21"/>
    </row>
    <row r="38" spans="1:7">
      <c r="A38" s="21"/>
      <c r="B38" s="21"/>
      <c r="C38" s="21"/>
      <c r="D38" s="21"/>
      <c r="E38" s="31"/>
      <c r="F38" s="21"/>
      <c r="G38" s="21"/>
    </row>
    <row r="39" spans="1:7">
      <c r="A39" s="21"/>
      <c r="B39" s="21"/>
      <c r="C39" s="21"/>
      <c r="D39" s="21"/>
      <c r="E39" s="31"/>
      <c r="F39" s="21"/>
      <c r="G39" s="21"/>
    </row>
    <row r="40" spans="1:7">
      <c r="A40" s="21"/>
      <c r="B40" s="21"/>
      <c r="C40" s="21"/>
      <c r="D40" s="21"/>
      <c r="E40" s="31"/>
      <c r="F40" s="21"/>
      <c r="G40" s="21"/>
    </row>
    <row r="41" spans="1:7">
      <c r="A41" s="21"/>
      <c r="B41" s="21"/>
      <c r="C41" s="21"/>
      <c r="D41" s="21"/>
      <c r="E41" s="31"/>
      <c r="F41" s="21"/>
      <c r="G41" s="21"/>
    </row>
    <row r="42" spans="1:7">
      <c r="A42" s="21"/>
      <c r="B42" s="21"/>
      <c r="C42" s="21"/>
      <c r="D42" s="21"/>
      <c r="E42" s="31"/>
      <c r="F42" s="21"/>
      <c r="G42" s="21"/>
    </row>
    <row r="43" spans="1:7">
      <c r="A43" s="21"/>
      <c r="B43" s="21"/>
      <c r="C43" s="21"/>
      <c r="D43" s="21"/>
      <c r="E43" s="31"/>
      <c r="F43" s="21"/>
      <c r="G43" s="21"/>
    </row>
    <row r="44" spans="1:7">
      <c r="A44" s="21"/>
      <c r="B44" s="21"/>
      <c r="C44" s="21"/>
      <c r="D44" s="21"/>
      <c r="E44" s="31"/>
      <c r="F44" s="21"/>
      <c r="G44" s="21"/>
    </row>
    <row r="45" spans="1:7">
      <c r="A45" s="21"/>
      <c r="B45" s="21"/>
      <c r="C45" s="21"/>
      <c r="D45" s="21"/>
      <c r="E45" s="31"/>
      <c r="F45" s="21"/>
      <c r="G45" s="21"/>
    </row>
    <row r="46" spans="1:7">
      <c r="A46" s="21"/>
      <c r="B46" s="21"/>
      <c r="C46" s="21"/>
      <c r="D46" s="21"/>
      <c r="E46" s="31"/>
      <c r="F46" s="21"/>
      <c r="G46" s="21"/>
    </row>
    <row r="47" spans="1:7">
      <c r="A47" s="21"/>
      <c r="B47" s="21"/>
      <c r="C47" s="21"/>
      <c r="D47" s="21"/>
      <c r="E47" s="31"/>
      <c r="F47" s="21"/>
      <c r="G47" s="21"/>
    </row>
    <row r="48" spans="1:7">
      <c r="A48" s="21"/>
      <c r="B48" s="21"/>
      <c r="C48" s="21"/>
      <c r="D48" s="21"/>
      <c r="E48" s="31"/>
      <c r="F48" s="21"/>
      <c r="G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</sheetData>
  <mergeCells count="2">
    <mergeCell ref="A1:K1"/>
    <mergeCell ref="B26:E2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G16" sqref="G1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69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ht="15.75" thickBot="1">
      <c r="A49" s="11"/>
      <c r="B49" s="12"/>
      <c r="C49" s="12"/>
      <c r="D49" s="12"/>
      <c r="E49" s="12"/>
      <c r="F49" s="12"/>
      <c r="G49" s="13" t="s">
        <v>11</v>
      </c>
      <c r="H49" s="14"/>
      <c r="I49" s="14"/>
      <c r="J49" s="14"/>
      <c r="K49" s="15"/>
    </row>
    <row r="50" spans="1:11" ht="16.5" thickBot="1">
      <c r="A50" s="16"/>
      <c r="B50" s="16"/>
      <c r="C50" s="16"/>
      <c r="D50" s="16"/>
      <c r="E50" s="16"/>
      <c r="F50" s="16"/>
      <c r="G50" s="17" t="s">
        <v>12</v>
      </c>
      <c r="H50" s="18">
        <f>SUM(H4:H49)</f>
        <v>0</v>
      </c>
      <c r="I50" s="19">
        <f>SUM(I4:I49)</f>
        <v>0</v>
      </c>
      <c r="J50" s="19">
        <f>SUM(J4:J49)</f>
        <v>0</v>
      </c>
      <c r="K50" s="20">
        <f>SUM(K4:K49)</f>
        <v>0</v>
      </c>
    </row>
    <row r="51" spans="1:11">
      <c r="A51" s="21"/>
      <c r="B51" s="21"/>
      <c r="C51" s="21"/>
      <c r="D51" s="21"/>
      <c r="E51" s="21"/>
      <c r="F51" s="21"/>
      <c r="G51" s="21"/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 ht="15.75" thickBot="1">
      <c r="A59" s="21"/>
      <c r="B59" s="21"/>
      <c r="C59" s="21"/>
      <c r="D59" s="21"/>
      <c r="E59" s="21"/>
      <c r="F59" s="21"/>
      <c r="G59" s="21"/>
    </row>
    <row r="60" spans="1:11" ht="19.5" thickBot="1">
      <c r="A60" s="21"/>
      <c r="B60" s="92" t="s">
        <v>13</v>
      </c>
      <c r="C60" s="93"/>
      <c r="D60" s="93"/>
      <c r="E60" s="94"/>
      <c r="F60" s="21"/>
      <c r="G60" s="21"/>
    </row>
    <row r="61" spans="1:11" ht="16.5" thickBot="1">
      <c r="A61" s="21"/>
      <c r="B61" s="22"/>
      <c r="C61" s="23"/>
      <c r="D61" s="23"/>
      <c r="E61" s="24"/>
      <c r="F61" s="21"/>
      <c r="G61" s="21"/>
    </row>
    <row r="62" spans="1:11" ht="16.5" thickBot="1">
      <c r="A62" s="21"/>
      <c r="B62" s="25" t="s">
        <v>0</v>
      </c>
      <c r="C62" s="26" t="s">
        <v>14</v>
      </c>
      <c r="D62" s="26" t="s">
        <v>15</v>
      </c>
      <c r="E62" s="27" t="s">
        <v>16</v>
      </c>
      <c r="F62" s="21"/>
      <c r="G62" s="21"/>
    </row>
    <row r="63" spans="1:11">
      <c r="A63" s="21"/>
      <c r="B63" s="32"/>
      <c r="C63" s="33"/>
      <c r="D63" s="33"/>
      <c r="E63" s="28"/>
      <c r="F63" s="21"/>
      <c r="G63" s="21"/>
    </row>
    <row r="64" spans="1:11">
      <c r="A64" s="21"/>
      <c r="B64" s="34"/>
      <c r="C64" s="35"/>
      <c r="D64" s="35"/>
      <c r="E64" s="29"/>
      <c r="F64" s="21"/>
      <c r="G64" s="21"/>
    </row>
    <row r="65" spans="1:7">
      <c r="A65" s="21"/>
      <c r="B65" s="34"/>
      <c r="C65" s="35"/>
      <c r="D65" s="35"/>
      <c r="E65" s="29"/>
      <c r="F65" s="21"/>
      <c r="G65" s="21"/>
    </row>
    <row r="66" spans="1:7">
      <c r="A66" s="21"/>
      <c r="B66" s="34"/>
      <c r="C66" s="35"/>
      <c r="D66" s="35"/>
      <c r="E66" s="29"/>
      <c r="F66" s="21"/>
      <c r="G66" s="21"/>
    </row>
    <row r="67" spans="1:7" ht="15.75" thickBot="1">
      <c r="A67" s="21"/>
      <c r="B67" s="36"/>
      <c r="C67" s="37"/>
      <c r="D67" s="37"/>
      <c r="E67" s="30"/>
      <c r="F67" s="21"/>
      <c r="G67" s="21"/>
    </row>
    <row r="68" spans="1:7">
      <c r="A68" s="21"/>
      <c r="B68" s="38"/>
      <c r="C68" s="38"/>
      <c r="D68" s="38"/>
      <c r="E68" s="31"/>
      <c r="F68" s="21"/>
      <c r="G68" s="21"/>
    </row>
    <row r="69" spans="1:7">
      <c r="A69" s="21"/>
      <c r="B69" s="38"/>
      <c r="C69" s="38"/>
      <c r="D69" s="38"/>
      <c r="E69" s="31"/>
      <c r="F69" s="21"/>
      <c r="G69" s="21"/>
    </row>
    <row r="70" spans="1:7">
      <c r="A70" s="21"/>
      <c r="B70" s="38"/>
      <c r="C70" s="38"/>
      <c r="D70" s="38"/>
      <c r="E70" s="31"/>
      <c r="F70" s="21"/>
      <c r="G70" s="21"/>
    </row>
    <row r="71" spans="1:7">
      <c r="A71" s="21"/>
      <c r="B71" s="38"/>
      <c r="C71" s="38"/>
      <c r="D71" s="38"/>
      <c r="E71" s="31"/>
      <c r="F71" s="21"/>
      <c r="G71" s="21"/>
    </row>
    <row r="72" spans="1:7">
      <c r="A72" s="21"/>
      <c r="B72" s="21"/>
      <c r="C72" s="21"/>
      <c r="D72" s="21"/>
      <c r="E72" s="31"/>
      <c r="F72" s="21"/>
      <c r="G72" s="21"/>
    </row>
    <row r="73" spans="1:7">
      <c r="A73" s="21"/>
      <c r="B73" s="21"/>
      <c r="C73" s="21"/>
      <c r="D73" s="21"/>
      <c r="E73" s="31"/>
      <c r="F73" s="21"/>
      <c r="G73" s="21"/>
    </row>
    <row r="74" spans="1:7">
      <c r="A74" s="21"/>
      <c r="B74" s="21"/>
      <c r="C74" s="21"/>
      <c r="D74" s="21"/>
      <c r="E74" s="31"/>
      <c r="F74" s="21"/>
      <c r="G74" s="21"/>
    </row>
    <row r="75" spans="1:7">
      <c r="A75" s="21"/>
      <c r="B75" s="21"/>
      <c r="C75" s="21"/>
      <c r="D75" s="21"/>
      <c r="E75" s="31"/>
      <c r="F75" s="21"/>
      <c r="G75" s="21"/>
    </row>
    <row r="76" spans="1:7">
      <c r="A76" s="21"/>
      <c r="B76" s="21"/>
      <c r="C76" s="21"/>
      <c r="D76" s="21"/>
      <c r="E76" s="31"/>
      <c r="F76" s="21"/>
      <c r="G76" s="21"/>
    </row>
    <row r="77" spans="1:7">
      <c r="A77" s="21"/>
      <c r="B77" s="21"/>
      <c r="C77" s="21"/>
      <c r="D77" s="21"/>
      <c r="E77" s="31"/>
      <c r="F77" s="21"/>
      <c r="G77" s="21"/>
    </row>
    <row r="78" spans="1:7">
      <c r="A78" s="21"/>
      <c r="B78" s="21"/>
      <c r="C78" s="21"/>
      <c r="D78" s="21"/>
      <c r="E78" s="31"/>
      <c r="F78" s="21"/>
      <c r="G78" s="21"/>
    </row>
    <row r="79" spans="1:7">
      <c r="A79" s="21"/>
      <c r="B79" s="21"/>
      <c r="C79" s="21"/>
      <c r="D79" s="21"/>
      <c r="E79" s="31"/>
      <c r="F79" s="21"/>
      <c r="G79" s="21"/>
    </row>
    <row r="80" spans="1:7">
      <c r="A80" s="21"/>
      <c r="B80" s="21"/>
      <c r="C80" s="21"/>
      <c r="D80" s="21"/>
      <c r="E80" s="31"/>
      <c r="F80" s="21"/>
      <c r="G80" s="21"/>
    </row>
    <row r="81" spans="1:7">
      <c r="A81" s="21"/>
      <c r="B81" s="21"/>
      <c r="C81" s="21"/>
      <c r="D81" s="21"/>
      <c r="E81" s="31"/>
      <c r="F81" s="21"/>
      <c r="G81" s="21"/>
    </row>
    <row r="82" spans="1:7">
      <c r="A82" s="21"/>
      <c r="B82" s="21"/>
      <c r="C82" s="21"/>
      <c r="D82" s="21"/>
      <c r="E82" s="31"/>
      <c r="F82" s="21"/>
      <c r="G82" s="21"/>
    </row>
    <row r="83" spans="1:7">
      <c r="A83" s="21"/>
      <c r="B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</sheetData>
  <mergeCells count="2">
    <mergeCell ref="A1:K1"/>
    <mergeCell ref="B60:E6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45"/>
  <sheetViews>
    <sheetView topLeftCell="C1" workbookViewId="0">
      <selection activeCell="L6" sqref="L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642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942</v>
      </c>
      <c r="B4" s="6" t="s">
        <v>964</v>
      </c>
      <c r="C4" s="6" t="s">
        <v>965</v>
      </c>
      <c r="D4" s="6" t="s">
        <v>966</v>
      </c>
      <c r="E4" s="6" t="s">
        <v>967</v>
      </c>
      <c r="F4" s="6" t="s">
        <v>65</v>
      </c>
      <c r="G4" s="51" t="s">
        <v>1146</v>
      </c>
      <c r="H4" s="7">
        <v>0</v>
      </c>
      <c r="I4" s="7">
        <v>0</v>
      </c>
      <c r="J4" s="7">
        <v>6909</v>
      </c>
      <c r="K4" s="8">
        <f>SUM(H4:J4)</f>
        <v>6909</v>
      </c>
    </row>
    <row r="5" spans="1:11" ht="15.75" thickBot="1">
      <c r="A5" s="11"/>
      <c r="B5" s="12"/>
      <c r="C5" s="12"/>
      <c r="D5" s="12"/>
      <c r="E5" s="12"/>
      <c r="F5" s="12"/>
      <c r="G5" s="13" t="s">
        <v>11</v>
      </c>
      <c r="H5" s="14">
        <v>0</v>
      </c>
      <c r="I5" s="14">
        <v>0</v>
      </c>
      <c r="J5" s="14">
        <v>0</v>
      </c>
      <c r="K5" s="15">
        <v>0</v>
      </c>
    </row>
    <row r="6" spans="1:11" ht="16.5" thickBot="1">
      <c r="A6" s="16"/>
      <c r="B6" s="16"/>
      <c r="C6" s="16"/>
      <c r="D6" s="16"/>
      <c r="E6" s="16"/>
      <c r="F6" s="16"/>
      <c r="G6" s="17" t="s">
        <v>12</v>
      </c>
      <c r="H6" s="18">
        <f>SUM(H4:H5)</f>
        <v>0</v>
      </c>
      <c r="I6" s="19">
        <f>SUM(I4:I5)</f>
        <v>0</v>
      </c>
      <c r="J6" s="19">
        <f>SUM(J4:J5)</f>
        <v>6909</v>
      </c>
      <c r="K6" s="20">
        <f>SUM(K4:K5)</f>
        <v>6909</v>
      </c>
    </row>
    <row r="7" spans="1:11">
      <c r="A7" s="21"/>
      <c r="B7" s="21"/>
      <c r="C7" s="21"/>
      <c r="D7" s="21"/>
      <c r="E7" s="21"/>
      <c r="F7" s="21"/>
      <c r="G7" s="21"/>
    </row>
    <row r="8" spans="1:11">
      <c r="A8" s="21"/>
      <c r="B8" s="21"/>
      <c r="C8" s="21"/>
      <c r="D8" s="21"/>
      <c r="E8" s="21"/>
      <c r="F8" s="21"/>
      <c r="G8" s="21"/>
    </row>
    <row r="9" spans="1:11">
      <c r="A9" s="21"/>
      <c r="B9" s="21"/>
      <c r="C9" s="21"/>
      <c r="D9" s="21"/>
      <c r="E9" s="21"/>
      <c r="F9" s="21"/>
      <c r="G9" s="21"/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 ht="15.75" thickBot="1">
      <c r="A15" s="21"/>
      <c r="B15" s="21"/>
      <c r="C15" s="21"/>
      <c r="D15" s="21"/>
      <c r="E15" s="21"/>
      <c r="F15" s="21"/>
      <c r="G15" s="21"/>
    </row>
    <row r="16" spans="1:11" ht="19.5" thickBot="1">
      <c r="A16" s="21"/>
      <c r="B16" s="92" t="s">
        <v>13</v>
      </c>
      <c r="C16" s="93"/>
      <c r="D16" s="93"/>
      <c r="E16" s="94"/>
      <c r="F16" s="21"/>
      <c r="G16" s="21"/>
    </row>
    <row r="17" spans="1:7" ht="16.5" thickBot="1">
      <c r="A17" s="21"/>
      <c r="B17" s="22"/>
      <c r="C17" s="23"/>
      <c r="D17" s="23"/>
      <c r="E17" s="24"/>
      <c r="F17" s="21"/>
      <c r="G17" s="21"/>
    </row>
    <row r="18" spans="1:7" ht="16.5" thickBot="1">
      <c r="A18" s="21"/>
      <c r="B18" s="25" t="s">
        <v>0</v>
      </c>
      <c r="C18" s="26" t="s">
        <v>14</v>
      </c>
      <c r="D18" s="26" t="s">
        <v>15</v>
      </c>
      <c r="E18" s="27" t="s">
        <v>16</v>
      </c>
      <c r="F18" s="21"/>
      <c r="G18" s="21"/>
    </row>
    <row r="19" spans="1:7">
      <c r="A19" s="21"/>
      <c r="B19" s="32"/>
      <c r="C19" s="33"/>
      <c r="D19" s="33"/>
      <c r="E19" s="28"/>
      <c r="F19" s="21"/>
      <c r="G19" s="21"/>
    </row>
    <row r="20" spans="1:7">
      <c r="A20" s="21"/>
      <c r="B20" s="34"/>
      <c r="C20" s="35"/>
      <c r="D20" s="35"/>
      <c r="E20" s="29"/>
      <c r="F20" s="21"/>
      <c r="G20" s="21"/>
    </row>
    <row r="21" spans="1:7">
      <c r="A21" s="21"/>
      <c r="B21" s="34"/>
      <c r="C21" s="35"/>
      <c r="D21" s="35"/>
      <c r="E21" s="29"/>
      <c r="F21" s="21"/>
      <c r="G21" s="21"/>
    </row>
    <row r="22" spans="1:7">
      <c r="A22" s="21"/>
      <c r="B22" s="34"/>
      <c r="C22" s="35"/>
      <c r="D22" s="35"/>
      <c r="E22" s="29"/>
      <c r="F22" s="21"/>
      <c r="G22" s="21"/>
    </row>
    <row r="23" spans="1:7" ht="15.75" thickBot="1">
      <c r="A23" s="21"/>
      <c r="B23" s="36"/>
      <c r="C23" s="37"/>
      <c r="D23" s="37"/>
      <c r="E23" s="30"/>
      <c r="F23" s="21"/>
      <c r="G23" s="21"/>
    </row>
    <row r="24" spans="1:7">
      <c r="A24" s="21"/>
      <c r="B24" s="38"/>
      <c r="C24" s="38"/>
      <c r="D24" s="38"/>
      <c r="E24" s="31"/>
      <c r="F24" s="21"/>
      <c r="G24" s="21"/>
    </row>
    <row r="25" spans="1:7">
      <c r="A25" s="21"/>
      <c r="B25" s="38"/>
      <c r="C25" s="38"/>
      <c r="D25" s="38"/>
      <c r="E25" s="31"/>
      <c r="F25" s="21"/>
      <c r="G25" s="21"/>
    </row>
    <row r="26" spans="1:7">
      <c r="A26" s="21"/>
      <c r="B26" s="38"/>
      <c r="C26" s="38"/>
      <c r="D26" s="38"/>
      <c r="E26" s="31"/>
      <c r="F26" s="21"/>
      <c r="G26" s="21"/>
    </row>
    <row r="27" spans="1:7">
      <c r="A27" s="21"/>
      <c r="B27" s="38"/>
      <c r="C27" s="38"/>
      <c r="D27" s="38"/>
      <c r="E27" s="31"/>
      <c r="F27" s="21"/>
      <c r="G27" s="21"/>
    </row>
    <row r="28" spans="1:7">
      <c r="A28" s="21"/>
      <c r="B28" s="21"/>
      <c r="C28" s="21"/>
      <c r="D28" s="21"/>
      <c r="E28" s="31"/>
      <c r="F28" s="21"/>
      <c r="G28" s="21"/>
    </row>
    <row r="29" spans="1:7">
      <c r="A29" s="21"/>
      <c r="B29" s="21"/>
      <c r="C29" s="21"/>
      <c r="D29" s="21"/>
      <c r="E29" s="31"/>
      <c r="F29" s="21"/>
      <c r="G29" s="21"/>
    </row>
    <row r="30" spans="1:7">
      <c r="A30" s="21"/>
      <c r="B30" s="21"/>
      <c r="C30" s="21"/>
      <c r="D30" s="21"/>
      <c r="E30" s="31"/>
      <c r="F30" s="21"/>
      <c r="G30" s="21"/>
    </row>
    <row r="31" spans="1:7">
      <c r="A31" s="21"/>
      <c r="B31" s="21"/>
      <c r="C31" s="21"/>
      <c r="D31" s="21"/>
      <c r="E31" s="31"/>
      <c r="F31" s="21"/>
      <c r="G31" s="21"/>
    </row>
    <row r="32" spans="1:7">
      <c r="A32" s="21"/>
      <c r="B32" s="21"/>
      <c r="C32" s="21"/>
      <c r="D32" s="21"/>
      <c r="E32" s="31"/>
      <c r="F32" s="21"/>
      <c r="G32" s="21"/>
    </row>
    <row r="33" spans="1:7">
      <c r="A33" s="21"/>
      <c r="B33" s="21"/>
      <c r="C33" s="21"/>
      <c r="D33" s="21"/>
      <c r="E33" s="31"/>
      <c r="F33" s="21"/>
      <c r="G33" s="21"/>
    </row>
    <row r="34" spans="1:7">
      <c r="A34" s="21"/>
      <c r="B34" s="21"/>
      <c r="C34" s="21"/>
      <c r="D34" s="21"/>
      <c r="E34" s="31"/>
      <c r="F34" s="21"/>
      <c r="G34" s="21"/>
    </row>
    <row r="35" spans="1:7">
      <c r="A35" s="21"/>
      <c r="B35" s="21"/>
      <c r="C35" s="21"/>
      <c r="D35" s="21"/>
      <c r="E35" s="31"/>
      <c r="F35" s="21"/>
      <c r="G35" s="21"/>
    </row>
    <row r="36" spans="1:7">
      <c r="A36" s="21"/>
      <c r="B36" s="21"/>
      <c r="C36" s="21"/>
      <c r="D36" s="21"/>
      <c r="E36" s="31"/>
      <c r="F36" s="21"/>
      <c r="G36" s="21"/>
    </row>
    <row r="37" spans="1:7">
      <c r="A37" s="21"/>
      <c r="B37" s="21"/>
      <c r="C37" s="21"/>
      <c r="D37" s="21"/>
      <c r="E37" s="31"/>
      <c r="F37" s="21"/>
      <c r="G37" s="21"/>
    </row>
    <row r="38" spans="1:7">
      <c r="A38" s="21"/>
      <c r="B38" s="21"/>
      <c r="C38" s="21"/>
      <c r="D38" s="21"/>
      <c r="E38" s="31"/>
      <c r="F38" s="21"/>
      <c r="G38" s="21"/>
    </row>
    <row r="39" spans="1:7">
      <c r="A39" s="21"/>
      <c r="B39" s="21"/>
    </row>
    <row r="40" spans="1:7">
      <c r="A40" s="21"/>
      <c r="B40" s="21"/>
    </row>
    <row r="41" spans="1:7">
      <c r="A41" s="21"/>
      <c r="B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</row>
    <row r="182" spans="1:2">
      <c r="A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</sheetData>
  <mergeCells count="2">
    <mergeCell ref="A1:K1"/>
    <mergeCell ref="B16:E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L328"/>
  <sheetViews>
    <sheetView workbookViewId="0">
      <selection activeCell="G97" sqref="G9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20" customWidth="1"/>
    <col min="6" max="6" width="15.42578125" bestFit="1" customWidth="1"/>
    <col min="7" max="7" width="38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41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hidden="1">
      <c r="A4" s="5" t="s">
        <v>71</v>
      </c>
      <c r="B4" s="6">
        <v>2637</v>
      </c>
      <c r="C4" s="6" t="s">
        <v>72</v>
      </c>
      <c r="D4" s="6" t="s">
        <v>73</v>
      </c>
      <c r="E4" s="6" t="s">
        <v>74</v>
      </c>
      <c r="F4" s="6" t="s">
        <v>75</v>
      </c>
      <c r="G4" s="6" t="s">
        <v>75</v>
      </c>
      <c r="H4" s="7">
        <v>350</v>
      </c>
      <c r="I4" s="7">
        <v>0</v>
      </c>
      <c r="J4" s="7">
        <v>0</v>
      </c>
      <c r="K4" s="8">
        <f>SUM(H4:J4)</f>
        <v>350</v>
      </c>
    </row>
    <row r="5" spans="1:11" hidden="1">
      <c r="A5" s="5" t="s">
        <v>71</v>
      </c>
      <c r="B5" s="6">
        <v>8664</v>
      </c>
      <c r="C5" s="6" t="s">
        <v>81</v>
      </c>
      <c r="D5" s="6" t="s">
        <v>80</v>
      </c>
      <c r="E5" s="6" t="s">
        <v>289</v>
      </c>
      <c r="F5" s="6" t="s">
        <v>65</v>
      </c>
      <c r="G5" s="51" t="s">
        <v>290</v>
      </c>
      <c r="H5" s="7">
        <v>0</v>
      </c>
      <c r="I5" s="7">
        <v>0</v>
      </c>
      <c r="J5" s="7">
        <v>650</v>
      </c>
      <c r="K5" s="8">
        <f t="shared" ref="K5:K68" si="0">SUM(H5:J5)</f>
        <v>650</v>
      </c>
    </row>
    <row r="6" spans="1:11" hidden="1">
      <c r="A6" s="5" t="s">
        <v>71</v>
      </c>
      <c r="B6" s="6">
        <v>193</v>
      </c>
      <c r="C6" s="6" t="s">
        <v>82</v>
      </c>
      <c r="D6" s="6" t="s">
        <v>80</v>
      </c>
      <c r="E6" s="6" t="s">
        <v>74</v>
      </c>
      <c r="F6" s="6" t="s">
        <v>75</v>
      </c>
      <c r="G6" s="6" t="s">
        <v>75</v>
      </c>
      <c r="H6" s="7">
        <v>346</v>
      </c>
      <c r="I6" s="7">
        <v>0</v>
      </c>
      <c r="J6" s="7">
        <v>0</v>
      </c>
      <c r="K6" s="8">
        <f t="shared" si="0"/>
        <v>346</v>
      </c>
    </row>
    <row r="7" spans="1:11">
      <c r="A7" s="5" t="s">
        <v>71</v>
      </c>
      <c r="B7" s="6">
        <v>7233</v>
      </c>
      <c r="C7" s="6" t="s">
        <v>128</v>
      </c>
      <c r="D7" s="6" t="s">
        <v>129</v>
      </c>
      <c r="E7" s="6" t="s">
        <v>130</v>
      </c>
      <c r="F7" s="6" t="s">
        <v>111</v>
      </c>
      <c r="G7" s="51" t="s">
        <v>175</v>
      </c>
      <c r="H7" s="7">
        <v>10870</v>
      </c>
      <c r="I7" s="7">
        <v>3050</v>
      </c>
      <c r="J7" s="7">
        <v>0</v>
      </c>
      <c r="K7" s="8">
        <f t="shared" si="0"/>
        <v>13920</v>
      </c>
    </row>
    <row r="8" spans="1:11" hidden="1">
      <c r="A8" s="5" t="s">
        <v>71</v>
      </c>
      <c r="B8" s="6">
        <v>7233</v>
      </c>
      <c r="C8" s="6" t="s">
        <v>128</v>
      </c>
      <c r="D8" s="6" t="s">
        <v>131</v>
      </c>
      <c r="E8" s="6" t="s">
        <v>130</v>
      </c>
      <c r="F8" s="6" t="s">
        <v>113</v>
      </c>
      <c r="G8" s="51" t="s">
        <v>173</v>
      </c>
      <c r="H8" s="7">
        <v>0</v>
      </c>
      <c r="I8" s="7">
        <v>2200</v>
      </c>
      <c r="J8" s="7">
        <v>0</v>
      </c>
      <c r="K8" s="8">
        <f t="shared" si="0"/>
        <v>2200</v>
      </c>
    </row>
    <row r="9" spans="1:11" hidden="1">
      <c r="A9" s="5" t="s">
        <v>71</v>
      </c>
      <c r="B9" s="6">
        <v>7235</v>
      </c>
      <c r="C9" s="6" t="s">
        <v>128</v>
      </c>
      <c r="D9" s="6" t="s">
        <v>132</v>
      </c>
      <c r="E9" s="6" t="s">
        <v>133</v>
      </c>
      <c r="F9" s="6" t="s">
        <v>88</v>
      </c>
      <c r="G9" s="51" t="s">
        <v>335</v>
      </c>
      <c r="H9" s="7">
        <v>2985</v>
      </c>
      <c r="I9" s="7">
        <v>6000</v>
      </c>
      <c r="J9" s="7">
        <v>0</v>
      </c>
      <c r="K9" s="8">
        <f t="shared" si="0"/>
        <v>8985</v>
      </c>
    </row>
    <row r="10" spans="1:11">
      <c r="A10" s="5" t="s">
        <v>71</v>
      </c>
      <c r="B10" s="6">
        <v>902</v>
      </c>
      <c r="C10" s="6" t="s">
        <v>94</v>
      </c>
      <c r="D10" s="6" t="s">
        <v>129</v>
      </c>
      <c r="E10" s="6" t="s">
        <v>138</v>
      </c>
      <c r="F10" s="6" t="s">
        <v>111</v>
      </c>
      <c r="G10" s="6" t="s">
        <v>75</v>
      </c>
      <c r="H10" s="7">
        <v>504</v>
      </c>
      <c r="I10" s="7">
        <v>0</v>
      </c>
      <c r="J10" s="7">
        <v>0</v>
      </c>
      <c r="K10" s="8">
        <f t="shared" si="0"/>
        <v>504</v>
      </c>
    </row>
    <row r="11" spans="1:11" hidden="1">
      <c r="A11" s="5" t="s">
        <v>71</v>
      </c>
      <c r="B11" s="6" t="s">
        <v>75</v>
      </c>
      <c r="C11" s="6" t="s">
        <v>88</v>
      </c>
      <c r="D11" s="6" t="s">
        <v>80</v>
      </c>
      <c r="E11" s="6" t="s">
        <v>130</v>
      </c>
      <c r="F11" s="6" t="s">
        <v>88</v>
      </c>
      <c r="G11" s="6" t="s">
        <v>139</v>
      </c>
      <c r="H11" s="7">
        <v>2500</v>
      </c>
      <c r="I11" s="7">
        <v>2500</v>
      </c>
      <c r="J11" s="7">
        <v>0</v>
      </c>
      <c r="K11" s="8">
        <f t="shared" si="0"/>
        <v>5000</v>
      </c>
    </row>
    <row r="12" spans="1:11" hidden="1">
      <c r="A12" s="5" t="s">
        <v>142</v>
      </c>
      <c r="B12" s="6">
        <v>7237</v>
      </c>
      <c r="C12" s="6" t="s">
        <v>128</v>
      </c>
      <c r="D12" s="6" t="s">
        <v>131</v>
      </c>
      <c r="E12" s="6" t="s">
        <v>170</v>
      </c>
      <c r="F12" s="6" t="s">
        <v>88</v>
      </c>
      <c r="G12" s="51" t="s">
        <v>174</v>
      </c>
      <c r="H12" s="7">
        <v>2625</v>
      </c>
      <c r="I12" s="7">
        <v>0</v>
      </c>
      <c r="J12" s="7">
        <v>0</v>
      </c>
      <c r="K12" s="8">
        <f t="shared" si="0"/>
        <v>2625</v>
      </c>
    </row>
    <row r="13" spans="1:11" hidden="1">
      <c r="A13" s="5" t="s">
        <v>142</v>
      </c>
      <c r="B13" s="6">
        <v>7238</v>
      </c>
      <c r="C13" s="6" t="s">
        <v>128</v>
      </c>
      <c r="D13" s="6" t="s">
        <v>73</v>
      </c>
      <c r="E13" s="6" t="s">
        <v>181</v>
      </c>
      <c r="F13" s="6" t="s">
        <v>88</v>
      </c>
      <c r="G13" s="51" t="s">
        <v>594</v>
      </c>
      <c r="H13" s="7">
        <v>13569</v>
      </c>
      <c r="I13" s="7">
        <v>2500</v>
      </c>
      <c r="J13" s="7">
        <v>0</v>
      </c>
      <c r="K13" s="8">
        <f t="shared" si="0"/>
        <v>16069</v>
      </c>
    </row>
    <row r="14" spans="1:11" hidden="1">
      <c r="A14" s="5" t="s">
        <v>142</v>
      </c>
      <c r="B14" s="6">
        <v>7238</v>
      </c>
      <c r="C14" s="6" t="s">
        <v>128</v>
      </c>
      <c r="D14" s="6" t="s">
        <v>73</v>
      </c>
      <c r="E14" s="6" t="s">
        <v>182</v>
      </c>
      <c r="F14" s="6" t="s">
        <v>88</v>
      </c>
      <c r="G14" s="51" t="s">
        <v>595</v>
      </c>
      <c r="H14" s="7">
        <v>0</v>
      </c>
      <c r="I14" s="7">
        <v>2500</v>
      </c>
      <c r="J14" s="7">
        <v>0</v>
      </c>
      <c r="K14" s="8">
        <f t="shared" si="0"/>
        <v>2500</v>
      </c>
    </row>
    <row r="15" spans="1:11" hidden="1">
      <c r="A15" s="5" t="s">
        <v>142</v>
      </c>
      <c r="B15" s="6">
        <v>7238</v>
      </c>
      <c r="C15" s="6" t="s">
        <v>128</v>
      </c>
      <c r="D15" s="6" t="s">
        <v>73</v>
      </c>
      <c r="E15" s="6" t="s">
        <v>183</v>
      </c>
      <c r="F15" s="6" t="s">
        <v>88</v>
      </c>
      <c r="G15" s="50" t="s">
        <v>961</v>
      </c>
      <c r="H15" s="7">
        <v>0</v>
      </c>
      <c r="I15" s="59">
        <v>8000</v>
      </c>
      <c r="J15" s="7">
        <v>0</v>
      </c>
      <c r="K15" s="8">
        <f t="shared" si="0"/>
        <v>8000</v>
      </c>
    </row>
    <row r="16" spans="1:11" hidden="1">
      <c r="A16" s="5" t="s">
        <v>142</v>
      </c>
      <c r="B16" s="6">
        <v>7238</v>
      </c>
      <c r="C16" s="6" t="s">
        <v>128</v>
      </c>
      <c r="D16" s="6" t="s">
        <v>73</v>
      </c>
      <c r="E16" s="6" t="s">
        <v>184</v>
      </c>
      <c r="F16" s="6" t="s">
        <v>88</v>
      </c>
      <c r="G16" s="51" t="s">
        <v>962</v>
      </c>
      <c r="H16" s="7">
        <v>0</v>
      </c>
      <c r="I16" s="59">
        <v>3100</v>
      </c>
      <c r="J16" s="7">
        <v>0</v>
      </c>
      <c r="K16" s="8">
        <f t="shared" si="0"/>
        <v>3100</v>
      </c>
    </row>
    <row r="17" spans="1:11" hidden="1">
      <c r="A17" s="5" t="s">
        <v>142</v>
      </c>
      <c r="B17" s="6">
        <v>7238</v>
      </c>
      <c r="C17" s="6" t="s">
        <v>128</v>
      </c>
      <c r="D17" s="6" t="s">
        <v>185</v>
      </c>
      <c r="E17" s="6" t="s">
        <v>186</v>
      </c>
      <c r="F17" s="6" t="s">
        <v>88</v>
      </c>
      <c r="G17" s="51" t="s">
        <v>237</v>
      </c>
      <c r="H17" s="7">
        <v>0</v>
      </c>
      <c r="I17" s="7">
        <v>1100</v>
      </c>
      <c r="J17" s="7">
        <v>0</v>
      </c>
      <c r="K17" s="8">
        <f t="shared" si="0"/>
        <v>1100</v>
      </c>
    </row>
    <row r="18" spans="1:11" hidden="1">
      <c r="A18" s="5" t="s">
        <v>142</v>
      </c>
      <c r="B18" s="6">
        <v>14632</v>
      </c>
      <c r="C18" s="6" t="s">
        <v>187</v>
      </c>
      <c r="D18" s="6" t="s">
        <v>195</v>
      </c>
      <c r="E18" s="6" t="s">
        <v>110</v>
      </c>
      <c r="F18" s="6" t="s">
        <v>65</v>
      </c>
      <c r="G18" s="51" t="s">
        <v>264</v>
      </c>
      <c r="H18" s="7">
        <v>0</v>
      </c>
      <c r="I18" s="7">
        <v>1000</v>
      </c>
      <c r="J18" s="7">
        <v>1400</v>
      </c>
      <c r="K18" s="8">
        <f t="shared" si="0"/>
        <v>2400</v>
      </c>
    </row>
    <row r="19" spans="1:11" hidden="1">
      <c r="A19" s="5" t="s">
        <v>142</v>
      </c>
      <c r="B19" s="6">
        <v>14632</v>
      </c>
      <c r="C19" s="6" t="s">
        <v>187</v>
      </c>
      <c r="D19" s="6" t="s">
        <v>195</v>
      </c>
      <c r="E19" s="6" t="s">
        <v>186</v>
      </c>
      <c r="F19" s="6" t="s">
        <v>88</v>
      </c>
      <c r="G19" s="51" t="s">
        <v>263</v>
      </c>
      <c r="H19" s="7">
        <v>0</v>
      </c>
      <c r="I19" s="7">
        <v>1100</v>
      </c>
      <c r="J19" s="7">
        <v>0</v>
      </c>
      <c r="K19" s="8">
        <f t="shared" si="0"/>
        <v>1100</v>
      </c>
    </row>
    <row r="20" spans="1:11" hidden="1">
      <c r="A20" s="5" t="s">
        <v>188</v>
      </c>
      <c r="B20" s="6">
        <v>920</v>
      </c>
      <c r="C20" s="6" t="s">
        <v>94</v>
      </c>
      <c r="D20" s="6" t="s">
        <v>80</v>
      </c>
      <c r="E20" s="6" t="s">
        <v>194</v>
      </c>
      <c r="F20" s="6" t="s">
        <v>88</v>
      </c>
      <c r="G20" s="51" t="s">
        <v>239</v>
      </c>
      <c r="H20" s="7">
        <v>636</v>
      </c>
      <c r="I20" s="7">
        <v>500</v>
      </c>
      <c r="J20" s="7">
        <v>0</v>
      </c>
      <c r="K20" s="8">
        <f t="shared" si="0"/>
        <v>1136</v>
      </c>
    </row>
    <row r="21" spans="1:11" hidden="1">
      <c r="A21" s="5" t="s">
        <v>188</v>
      </c>
      <c r="B21" s="6">
        <v>1085</v>
      </c>
      <c r="C21" s="6" t="s">
        <v>176</v>
      </c>
      <c r="D21" s="6" t="s">
        <v>80</v>
      </c>
      <c r="E21" s="6" t="s">
        <v>257</v>
      </c>
      <c r="F21" s="6" t="s">
        <v>88</v>
      </c>
      <c r="G21" s="51" t="s">
        <v>258</v>
      </c>
      <c r="H21" s="7">
        <v>1870</v>
      </c>
      <c r="I21" s="7">
        <v>4100</v>
      </c>
      <c r="J21" s="7">
        <v>0</v>
      </c>
      <c r="K21" s="8">
        <f t="shared" si="0"/>
        <v>5970</v>
      </c>
    </row>
    <row r="22" spans="1:11" hidden="1">
      <c r="A22" s="5" t="s">
        <v>188</v>
      </c>
      <c r="B22" s="6">
        <v>7239</v>
      </c>
      <c r="C22" s="6" t="s">
        <v>128</v>
      </c>
      <c r="D22" s="6" t="s">
        <v>220</v>
      </c>
      <c r="E22" s="6" t="s">
        <v>221</v>
      </c>
      <c r="F22" s="6" t="s">
        <v>88</v>
      </c>
      <c r="G22" s="6" t="s">
        <v>75</v>
      </c>
      <c r="H22" s="7">
        <v>210</v>
      </c>
      <c r="I22" s="7">
        <v>0</v>
      </c>
      <c r="J22" s="7">
        <v>0</v>
      </c>
      <c r="K22" s="8">
        <f t="shared" si="0"/>
        <v>210</v>
      </c>
    </row>
    <row r="23" spans="1:11" hidden="1">
      <c r="A23" s="5" t="s">
        <v>188</v>
      </c>
      <c r="B23" s="6" t="s">
        <v>229</v>
      </c>
      <c r="C23" s="6" t="s">
        <v>119</v>
      </c>
      <c r="D23" s="6" t="s">
        <v>230</v>
      </c>
      <c r="E23" s="6" t="s">
        <v>231</v>
      </c>
      <c r="F23" s="6" t="s">
        <v>111</v>
      </c>
      <c r="G23" s="51" t="s">
        <v>255</v>
      </c>
      <c r="H23" s="7">
        <v>541</v>
      </c>
      <c r="I23" s="7">
        <v>2000</v>
      </c>
      <c r="J23" s="7">
        <v>0</v>
      </c>
      <c r="K23" s="8">
        <f t="shared" si="0"/>
        <v>2541</v>
      </c>
    </row>
    <row r="24" spans="1:11" hidden="1">
      <c r="A24" s="5" t="s">
        <v>188</v>
      </c>
      <c r="B24" s="6">
        <v>7240</v>
      </c>
      <c r="C24" s="6" t="s">
        <v>128</v>
      </c>
      <c r="D24" s="6" t="s">
        <v>233</v>
      </c>
      <c r="E24" s="6" t="s">
        <v>234</v>
      </c>
      <c r="F24" s="6" t="s">
        <v>88</v>
      </c>
      <c r="G24" s="51" t="s">
        <v>283</v>
      </c>
      <c r="H24" s="7">
        <v>4052</v>
      </c>
      <c r="I24" s="7">
        <v>2450</v>
      </c>
      <c r="J24" s="7">
        <v>0</v>
      </c>
      <c r="K24" s="8">
        <f t="shared" si="0"/>
        <v>6502</v>
      </c>
    </row>
    <row r="25" spans="1:11" hidden="1">
      <c r="A25" s="5" t="s">
        <v>188</v>
      </c>
      <c r="B25" s="6">
        <v>7240</v>
      </c>
      <c r="C25" s="6" t="s">
        <v>128</v>
      </c>
      <c r="D25" s="6" t="s">
        <v>236</v>
      </c>
      <c r="E25" s="6" t="s">
        <v>235</v>
      </c>
      <c r="F25" s="6" t="s">
        <v>111</v>
      </c>
      <c r="G25" s="51" t="s">
        <v>244</v>
      </c>
      <c r="H25" s="7">
        <v>0</v>
      </c>
      <c r="I25" s="7">
        <v>1150</v>
      </c>
      <c r="J25" s="7">
        <v>0</v>
      </c>
      <c r="K25" s="8">
        <f t="shared" si="0"/>
        <v>1150</v>
      </c>
    </row>
    <row r="26" spans="1:11" hidden="1">
      <c r="A26" s="5" t="s">
        <v>188</v>
      </c>
      <c r="B26" s="6">
        <v>7241</v>
      </c>
      <c r="C26" s="6" t="s">
        <v>128</v>
      </c>
      <c r="D26" s="6" t="s">
        <v>73</v>
      </c>
      <c r="E26" s="6" t="s">
        <v>130</v>
      </c>
      <c r="F26" s="6" t="s">
        <v>88</v>
      </c>
      <c r="G26" s="51" t="s">
        <v>340</v>
      </c>
      <c r="H26" s="7">
        <v>11160</v>
      </c>
      <c r="I26" s="7">
        <v>3000</v>
      </c>
      <c r="J26" s="7">
        <v>0</v>
      </c>
      <c r="K26" s="8">
        <f t="shared" si="0"/>
        <v>14160</v>
      </c>
    </row>
    <row r="27" spans="1:11" hidden="1">
      <c r="A27" s="5" t="s">
        <v>188</v>
      </c>
      <c r="B27" s="6">
        <v>7241</v>
      </c>
      <c r="C27" s="6" t="s">
        <v>128</v>
      </c>
      <c r="D27" s="6" t="s">
        <v>132</v>
      </c>
      <c r="E27" s="6" t="s">
        <v>130</v>
      </c>
      <c r="F27" s="6" t="s">
        <v>113</v>
      </c>
      <c r="G27" s="51" t="s">
        <v>300</v>
      </c>
      <c r="H27" s="7">
        <v>0</v>
      </c>
      <c r="I27" s="59">
        <v>2000</v>
      </c>
      <c r="J27" s="7">
        <v>0</v>
      </c>
      <c r="K27" s="8">
        <f t="shared" si="0"/>
        <v>2000</v>
      </c>
    </row>
    <row r="28" spans="1:11" hidden="1">
      <c r="A28" s="5" t="s">
        <v>188</v>
      </c>
      <c r="B28" s="6">
        <v>2645</v>
      </c>
      <c r="C28" s="6" t="s">
        <v>72</v>
      </c>
      <c r="D28" s="6" t="s">
        <v>73</v>
      </c>
      <c r="E28" s="6" t="s">
        <v>584</v>
      </c>
      <c r="F28" s="6" t="s">
        <v>75</v>
      </c>
      <c r="G28" s="51" t="s">
        <v>75</v>
      </c>
      <c r="H28" s="7">
        <v>950</v>
      </c>
      <c r="I28" s="59">
        <v>0</v>
      </c>
      <c r="J28" s="7">
        <v>0</v>
      </c>
      <c r="K28" s="8">
        <f t="shared" si="0"/>
        <v>950</v>
      </c>
    </row>
    <row r="29" spans="1:11" hidden="1">
      <c r="A29" s="5" t="s">
        <v>242</v>
      </c>
      <c r="B29" s="6">
        <v>1086</v>
      </c>
      <c r="C29" s="6" t="s">
        <v>176</v>
      </c>
      <c r="D29" s="6" t="s">
        <v>80</v>
      </c>
      <c r="E29" s="6" t="s">
        <v>254</v>
      </c>
      <c r="F29" s="6" t="s">
        <v>88</v>
      </c>
      <c r="G29" s="51" t="s">
        <v>1167</v>
      </c>
      <c r="H29" s="7">
        <v>925</v>
      </c>
      <c r="I29" s="7" t="s">
        <v>75</v>
      </c>
      <c r="J29" s="7">
        <v>0</v>
      </c>
      <c r="K29" s="8">
        <f t="shared" si="0"/>
        <v>925</v>
      </c>
    </row>
    <row r="30" spans="1:11">
      <c r="A30" s="5" t="s">
        <v>242</v>
      </c>
      <c r="B30" s="6">
        <v>7243</v>
      </c>
      <c r="C30" s="6" t="s">
        <v>128</v>
      </c>
      <c r="D30" s="6" t="s">
        <v>129</v>
      </c>
      <c r="E30" s="6" t="s">
        <v>277</v>
      </c>
      <c r="F30" s="6" t="s">
        <v>111</v>
      </c>
      <c r="G30" s="51" t="s">
        <v>320</v>
      </c>
      <c r="H30" s="7">
        <v>5012</v>
      </c>
      <c r="I30" s="7">
        <v>2200</v>
      </c>
      <c r="J30" s="7">
        <v>0</v>
      </c>
      <c r="K30" s="8">
        <f t="shared" si="0"/>
        <v>7212</v>
      </c>
    </row>
    <row r="31" spans="1:11">
      <c r="A31" s="5" t="s">
        <v>242</v>
      </c>
      <c r="B31" s="6">
        <v>7243</v>
      </c>
      <c r="C31" s="6" t="s">
        <v>128</v>
      </c>
      <c r="D31" s="6" t="s">
        <v>129</v>
      </c>
      <c r="E31" s="6" t="s">
        <v>278</v>
      </c>
      <c r="F31" s="6" t="s">
        <v>111</v>
      </c>
      <c r="G31" s="51" t="s">
        <v>319</v>
      </c>
      <c r="H31" s="7">
        <v>0</v>
      </c>
      <c r="I31" s="7">
        <v>750</v>
      </c>
      <c r="J31" s="7">
        <v>0</v>
      </c>
      <c r="K31" s="8">
        <f t="shared" si="0"/>
        <v>750</v>
      </c>
    </row>
    <row r="32" spans="1:11">
      <c r="A32" s="5" t="s">
        <v>242</v>
      </c>
      <c r="B32" s="6">
        <v>7243</v>
      </c>
      <c r="C32" s="6" t="s">
        <v>128</v>
      </c>
      <c r="D32" s="6" t="s">
        <v>129</v>
      </c>
      <c r="E32" s="6" t="s">
        <v>279</v>
      </c>
      <c r="F32" s="6" t="s">
        <v>111</v>
      </c>
      <c r="G32" s="51" t="s">
        <v>321</v>
      </c>
      <c r="H32" s="7">
        <v>0</v>
      </c>
      <c r="I32" s="7">
        <v>750</v>
      </c>
      <c r="J32" s="7">
        <v>0</v>
      </c>
      <c r="K32" s="8">
        <f t="shared" si="0"/>
        <v>750</v>
      </c>
    </row>
    <row r="33" spans="1:12" hidden="1">
      <c r="A33" s="5" t="s">
        <v>242</v>
      </c>
      <c r="B33" s="6" t="s">
        <v>75</v>
      </c>
      <c r="C33" s="6" t="s">
        <v>88</v>
      </c>
      <c r="D33" s="6" t="s">
        <v>291</v>
      </c>
      <c r="E33" s="6" t="s">
        <v>130</v>
      </c>
      <c r="F33" s="6" t="s">
        <v>88</v>
      </c>
      <c r="G33" s="6" t="s">
        <v>292</v>
      </c>
      <c r="H33" s="7">
        <v>2500</v>
      </c>
      <c r="I33" s="7">
        <v>1700</v>
      </c>
      <c r="J33" s="7">
        <v>0</v>
      </c>
      <c r="K33" s="8">
        <f t="shared" si="0"/>
        <v>4200</v>
      </c>
    </row>
    <row r="34" spans="1:12" hidden="1">
      <c r="A34" s="9" t="s">
        <v>284</v>
      </c>
      <c r="B34" s="10">
        <v>7244</v>
      </c>
      <c r="C34" s="10" t="s">
        <v>128</v>
      </c>
      <c r="D34" s="10" t="s">
        <v>297</v>
      </c>
      <c r="E34" s="10" t="s">
        <v>186</v>
      </c>
      <c r="F34" s="10" t="s">
        <v>88</v>
      </c>
      <c r="G34" s="51" t="s">
        <v>339</v>
      </c>
      <c r="H34" s="7">
        <v>1022</v>
      </c>
      <c r="I34" s="7">
        <v>1100</v>
      </c>
      <c r="J34" s="7">
        <v>0</v>
      </c>
      <c r="K34" s="8">
        <f t="shared" si="0"/>
        <v>2122</v>
      </c>
    </row>
    <row r="35" spans="1:12" hidden="1">
      <c r="A35" s="9" t="s">
        <v>284</v>
      </c>
      <c r="B35" s="10">
        <v>7244</v>
      </c>
      <c r="C35" s="10" t="s">
        <v>128</v>
      </c>
      <c r="D35" s="10" t="s">
        <v>220</v>
      </c>
      <c r="E35" s="10" t="s">
        <v>352</v>
      </c>
      <c r="F35" s="10" t="s">
        <v>88</v>
      </c>
      <c r="G35" s="51" t="s">
        <v>353</v>
      </c>
      <c r="H35" s="7">
        <v>0</v>
      </c>
      <c r="I35" s="7">
        <v>1450</v>
      </c>
      <c r="J35" s="7">
        <v>0</v>
      </c>
      <c r="K35" s="8">
        <f t="shared" si="0"/>
        <v>1450</v>
      </c>
    </row>
    <row r="36" spans="1:12" hidden="1">
      <c r="A36" s="9" t="s">
        <v>284</v>
      </c>
      <c r="B36" s="10">
        <v>7244</v>
      </c>
      <c r="C36" s="10" t="s">
        <v>128</v>
      </c>
      <c r="D36" s="10" t="s">
        <v>233</v>
      </c>
      <c r="E36" s="10" t="s">
        <v>186</v>
      </c>
      <c r="F36" s="10" t="s">
        <v>88</v>
      </c>
      <c r="G36" s="51" t="s">
        <v>345</v>
      </c>
      <c r="H36" s="7">
        <v>0</v>
      </c>
      <c r="I36" s="7">
        <v>1100</v>
      </c>
      <c r="J36" s="7">
        <v>0</v>
      </c>
      <c r="K36" s="8">
        <f t="shared" si="0"/>
        <v>1100</v>
      </c>
    </row>
    <row r="37" spans="1:12" hidden="1">
      <c r="A37" s="9" t="s">
        <v>284</v>
      </c>
      <c r="B37" s="10">
        <v>2649</v>
      </c>
      <c r="C37" s="10" t="s">
        <v>72</v>
      </c>
      <c r="D37" s="10" t="s">
        <v>233</v>
      </c>
      <c r="E37" s="10" t="s">
        <v>585</v>
      </c>
      <c r="F37" s="10" t="s">
        <v>88</v>
      </c>
      <c r="G37" s="51" t="s">
        <v>75</v>
      </c>
      <c r="H37" s="7">
        <v>226</v>
      </c>
      <c r="I37" s="7">
        <v>0</v>
      </c>
      <c r="J37" s="7">
        <v>0</v>
      </c>
      <c r="K37" s="8">
        <f t="shared" si="0"/>
        <v>226</v>
      </c>
    </row>
    <row r="38" spans="1:12" hidden="1">
      <c r="A38" s="9" t="s">
        <v>308</v>
      </c>
      <c r="B38" s="10">
        <v>13</v>
      </c>
      <c r="C38" s="10" t="s">
        <v>311</v>
      </c>
      <c r="D38" s="10" t="s">
        <v>195</v>
      </c>
      <c r="E38" s="10" t="s">
        <v>186</v>
      </c>
      <c r="F38" s="10" t="s">
        <v>88</v>
      </c>
      <c r="G38" s="58" t="s">
        <v>344</v>
      </c>
      <c r="H38" s="7">
        <v>426</v>
      </c>
      <c r="I38" s="7">
        <v>1100</v>
      </c>
      <c r="J38" s="7">
        <v>0</v>
      </c>
      <c r="K38" s="8">
        <f t="shared" si="0"/>
        <v>1526</v>
      </c>
    </row>
    <row r="39" spans="1:12" hidden="1">
      <c r="A39" s="9" t="s">
        <v>308</v>
      </c>
      <c r="B39" s="10" t="s">
        <v>312</v>
      </c>
      <c r="C39" s="10" t="s">
        <v>313</v>
      </c>
      <c r="D39" s="10" t="s">
        <v>195</v>
      </c>
      <c r="E39" s="10" t="s">
        <v>314</v>
      </c>
      <c r="F39" s="10" t="s">
        <v>88</v>
      </c>
      <c r="G39" s="10" t="s">
        <v>75</v>
      </c>
      <c r="H39" s="7">
        <v>196</v>
      </c>
      <c r="I39" s="7" t="s">
        <v>75</v>
      </c>
      <c r="J39" s="7">
        <v>0</v>
      </c>
      <c r="K39" s="8">
        <f t="shared" si="0"/>
        <v>196</v>
      </c>
    </row>
    <row r="40" spans="1:12" hidden="1">
      <c r="A40" s="9" t="s">
        <v>308</v>
      </c>
      <c r="B40" s="10">
        <v>14</v>
      </c>
      <c r="C40" s="10" t="s">
        <v>311</v>
      </c>
      <c r="D40" s="10" t="s">
        <v>323</v>
      </c>
      <c r="E40" s="10" t="s">
        <v>307</v>
      </c>
      <c r="F40" s="10" t="s">
        <v>88</v>
      </c>
      <c r="G40" s="58" t="s">
        <v>450</v>
      </c>
      <c r="H40" s="7">
        <v>1700</v>
      </c>
      <c r="I40" s="59">
        <v>5000</v>
      </c>
      <c r="J40" s="7">
        <v>0</v>
      </c>
      <c r="K40" s="8">
        <f t="shared" si="0"/>
        <v>6700</v>
      </c>
    </row>
    <row r="41" spans="1:12" hidden="1">
      <c r="A41" s="9" t="s">
        <v>308</v>
      </c>
      <c r="B41" s="10">
        <v>973</v>
      </c>
      <c r="C41" s="10" t="s">
        <v>94</v>
      </c>
      <c r="D41" s="10" t="s">
        <v>236</v>
      </c>
      <c r="E41" s="10" t="s">
        <v>324</v>
      </c>
      <c r="F41" s="10" t="s">
        <v>111</v>
      </c>
      <c r="G41" s="58" t="s">
        <v>351</v>
      </c>
      <c r="H41" s="7">
        <v>2079</v>
      </c>
      <c r="I41" s="7">
        <v>1500</v>
      </c>
      <c r="J41" s="7">
        <v>0</v>
      </c>
      <c r="K41" s="8">
        <f t="shared" si="0"/>
        <v>3579</v>
      </c>
    </row>
    <row r="42" spans="1:12" hidden="1">
      <c r="A42" s="9" t="s">
        <v>308</v>
      </c>
      <c r="B42" s="57" t="s">
        <v>330</v>
      </c>
      <c r="C42" s="10" t="s">
        <v>331</v>
      </c>
      <c r="D42" s="10" t="s">
        <v>131</v>
      </c>
      <c r="E42" s="10" t="s">
        <v>332</v>
      </c>
      <c r="F42" s="10" t="s">
        <v>65</v>
      </c>
      <c r="G42" s="58" t="s">
        <v>449</v>
      </c>
      <c r="H42" s="7">
        <v>0</v>
      </c>
      <c r="I42" s="7">
        <v>0</v>
      </c>
      <c r="J42" s="7">
        <v>19000</v>
      </c>
      <c r="K42" s="8">
        <f t="shared" si="0"/>
        <v>19000</v>
      </c>
      <c r="L42" t="s">
        <v>203</v>
      </c>
    </row>
    <row r="43" spans="1:12" hidden="1">
      <c r="A43" s="9" t="s">
        <v>242</v>
      </c>
      <c r="B43" s="57">
        <v>7242</v>
      </c>
      <c r="C43" s="10" t="s">
        <v>128</v>
      </c>
      <c r="D43" s="10" t="s">
        <v>131</v>
      </c>
      <c r="E43" s="10" t="s">
        <v>254</v>
      </c>
      <c r="F43" s="10" t="s">
        <v>88</v>
      </c>
      <c r="G43" s="58" t="s">
        <v>359</v>
      </c>
      <c r="H43" s="7">
        <v>1872</v>
      </c>
      <c r="I43" s="7" t="s">
        <v>75</v>
      </c>
      <c r="J43" s="7">
        <v>0</v>
      </c>
      <c r="K43" s="8">
        <f t="shared" si="0"/>
        <v>1872</v>
      </c>
    </row>
    <row r="44" spans="1:12" hidden="1">
      <c r="A44" s="9" t="s">
        <v>242</v>
      </c>
      <c r="B44" s="57">
        <v>7242</v>
      </c>
      <c r="C44" s="10" t="s">
        <v>128</v>
      </c>
      <c r="D44" s="10" t="s">
        <v>132</v>
      </c>
      <c r="E44" s="10" t="s">
        <v>333</v>
      </c>
      <c r="F44" s="10" t="s">
        <v>88</v>
      </c>
      <c r="G44" s="58" t="s">
        <v>334</v>
      </c>
      <c r="H44" s="7">
        <v>0</v>
      </c>
      <c r="I44" s="7">
        <v>350</v>
      </c>
      <c r="J44" s="7">
        <v>0</v>
      </c>
      <c r="K44" s="8">
        <f t="shared" si="0"/>
        <v>350</v>
      </c>
    </row>
    <row r="45" spans="1:12" hidden="1">
      <c r="A45" s="9" t="s">
        <v>308</v>
      </c>
      <c r="B45" s="57"/>
      <c r="C45" s="10" t="s">
        <v>346</v>
      </c>
      <c r="D45" s="10" t="s">
        <v>80</v>
      </c>
      <c r="E45" s="10" t="s">
        <v>110</v>
      </c>
      <c r="F45" s="10" t="s">
        <v>65</v>
      </c>
      <c r="G45" s="58" t="s">
        <v>448</v>
      </c>
      <c r="H45" s="7">
        <v>0</v>
      </c>
      <c r="I45" s="7">
        <v>0</v>
      </c>
      <c r="J45" s="7">
        <v>0</v>
      </c>
      <c r="K45" s="8">
        <f t="shared" si="0"/>
        <v>0</v>
      </c>
    </row>
    <row r="46" spans="1:12" hidden="1">
      <c r="A46" s="9" t="s">
        <v>308</v>
      </c>
      <c r="B46" s="57">
        <v>346</v>
      </c>
      <c r="C46" s="10" t="s">
        <v>349</v>
      </c>
      <c r="D46" s="10" t="s">
        <v>350</v>
      </c>
      <c r="E46" s="10" t="s">
        <v>136</v>
      </c>
      <c r="F46" s="10" t="s">
        <v>65</v>
      </c>
      <c r="G46" s="58" t="s">
        <v>447</v>
      </c>
      <c r="H46" s="7">
        <v>0</v>
      </c>
      <c r="I46" s="7">
        <v>0</v>
      </c>
      <c r="J46" s="7">
        <v>3248</v>
      </c>
      <c r="K46" s="8">
        <f t="shared" si="0"/>
        <v>3248</v>
      </c>
    </row>
    <row r="47" spans="1:12" hidden="1">
      <c r="A47" s="9" t="s">
        <v>451</v>
      </c>
      <c r="B47" s="57">
        <v>7249</v>
      </c>
      <c r="C47" s="10" t="s">
        <v>128</v>
      </c>
      <c r="D47" s="10" t="s">
        <v>131</v>
      </c>
      <c r="E47" s="10" t="s">
        <v>194</v>
      </c>
      <c r="F47" s="10" t="s">
        <v>88</v>
      </c>
      <c r="G47" s="51" t="s">
        <v>549</v>
      </c>
      <c r="H47" s="7">
        <v>787</v>
      </c>
      <c r="I47" s="7">
        <v>500</v>
      </c>
      <c r="J47" s="7">
        <v>0</v>
      </c>
      <c r="K47" s="8">
        <f t="shared" si="0"/>
        <v>1287</v>
      </c>
    </row>
    <row r="48" spans="1:12" hidden="1">
      <c r="A48" s="9" t="s">
        <v>451</v>
      </c>
      <c r="B48" s="10" t="s">
        <v>466</v>
      </c>
      <c r="C48" s="10" t="s">
        <v>119</v>
      </c>
      <c r="D48" s="10" t="s">
        <v>131</v>
      </c>
      <c r="E48" s="10" t="s">
        <v>130</v>
      </c>
      <c r="F48" s="10" t="s">
        <v>88</v>
      </c>
      <c r="G48" s="51" t="s">
        <v>549</v>
      </c>
      <c r="H48" s="7">
        <v>1456</v>
      </c>
      <c r="I48" s="7">
        <v>2000</v>
      </c>
      <c r="J48" s="7">
        <v>0</v>
      </c>
      <c r="K48" s="8">
        <f t="shared" si="0"/>
        <v>3456</v>
      </c>
    </row>
    <row r="49" spans="1:12" hidden="1">
      <c r="A49" s="9" t="s">
        <v>564</v>
      </c>
      <c r="B49" s="57">
        <v>7246</v>
      </c>
      <c r="C49" s="10" t="s">
        <v>128</v>
      </c>
      <c r="D49" s="10" t="s">
        <v>577</v>
      </c>
      <c r="E49" s="10" t="s">
        <v>578</v>
      </c>
      <c r="F49" s="10" t="s">
        <v>518</v>
      </c>
      <c r="G49" s="58" t="s">
        <v>581</v>
      </c>
      <c r="H49" s="7">
        <v>1282</v>
      </c>
      <c r="I49" s="7">
        <v>550</v>
      </c>
      <c r="J49" s="7">
        <v>0</v>
      </c>
      <c r="K49" s="8">
        <f t="shared" si="0"/>
        <v>1832</v>
      </c>
    </row>
    <row r="50" spans="1:12" hidden="1">
      <c r="A50" s="9" t="s">
        <v>564</v>
      </c>
      <c r="B50" s="57">
        <v>1058</v>
      </c>
      <c r="C50" s="10" t="s">
        <v>94</v>
      </c>
      <c r="D50" s="10" t="s">
        <v>132</v>
      </c>
      <c r="E50" s="10" t="s">
        <v>130</v>
      </c>
      <c r="F50" s="10" t="s">
        <v>88</v>
      </c>
      <c r="G50" s="58" t="s">
        <v>842</v>
      </c>
      <c r="H50" s="7">
        <v>2317</v>
      </c>
      <c r="I50" s="7">
        <v>2800</v>
      </c>
      <c r="J50" s="7">
        <v>0</v>
      </c>
      <c r="K50" s="8">
        <f t="shared" si="0"/>
        <v>5117</v>
      </c>
    </row>
    <row r="51" spans="1:12">
      <c r="A51" s="9" t="s">
        <v>564</v>
      </c>
      <c r="B51" s="57">
        <v>7252</v>
      </c>
      <c r="C51" s="10" t="s">
        <v>128</v>
      </c>
      <c r="D51" s="10" t="s">
        <v>129</v>
      </c>
      <c r="E51" s="10" t="s">
        <v>622</v>
      </c>
      <c r="F51" s="10" t="s">
        <v>111</v>
      </c>
      <c r="G51" s="58" t="s">
        <v>704</v>
      </c>
      <c r="H51" s="7">
        <v>1655</v>
      </c>
      <c r="I51" s="77">
        <v>400</v>
      </c>
      <c r="J51" s="7">
        <v>0</v>
      </c>
      <c r="K51" s="8">
        <f t="shared" si="0"/>
        <v>2055</v>
      </c>
      <c r="L51" t="s">
        <v>1124</v>
      </c>
    </row>
    <row r="52" spans="1:12" hidden="1">
      <c r="A52" s="9" t="s">
        <v>609</v>
      </c>
      <c r="B52" s="10" t="s">
        <v>626</v>
      </c>
      <c r="C52" s="10" t="s">
        <v>313</v>
      </c>
      <c r="D52" s="10" t="s">
        <v>131</v>
      </c>
      <c r="E52" s="10" t="s">
        <v>194</v>
      </c>
      <c r="F52" s="10" t="s">
        <v>88</v>
      </c>
      <c r="G52" s="58" t="s">
        <v>1168</v>
      </c>
      <c r="H52" s="7">
        <v>378</v>
      </c>
      <c r="I52" s="7" t="s">
        <v>75</v>
      </c>
      <c r="J52" s="7">
        <v>0</v>
      </c>
      <c r="K52" s="8">
        <f t="shared" si="0"/>
        <v>378</v>
      </c>
    </row>
    <row r="53" spans="1:12" hidden="1">
      <c r="A53" s="9" t="s">
        <v>609</v>
      </c>
      <c r="B53" s="57">
        <v>1083</v>
      </c>
      <c r="C53" s="10" t="s">
        <v>94</v>
      </c>
      <c r="D53" s="10" t="s">
        <v>131</v>
      </c>
      <c r="E53" s="10" t="s">
        <v>194</v>
      </c>
      <c r="F53" s="10" t="s">
        <v>88</v>
      </c>
      <c r="G53" s="58" t="s">
        <v>1169</v>
      </c>
      <c r="H53" s="7">
        <v>422</v>
      </c>
      <c r="I53" s="7" t="s">
        <v>75</v>
      </c>
      <c r="J53" s="7">
        <v>0</v>
      </c>
      <c r="K53" s="8">
        <f t="shared" si="0"/>
        <v>422</v>
      </c>
    </row>
    <row r="54" spans="1:12" hidden="1">
      <c r="A54" s="9" t="s">
        <v>627</v>
      </c>
      <c r="B54" s="57">
        <v>1088</v>
      </c>
      <c r="C54" s="10" t="s">
        <v>176</v>
      </c>
      <c r="D54" s="10" t="s">
        <v>80</v>
      </c>
      <c r="E54" s="10" t="s">
        <v>392</v>
      </c>
      <c r="F54" s="10" t="s">
        <v>88</v>
      </c>
      <c r="G54" s="58" t="s">
        <v>799</v>
      </c>
      <c r="H54" s="7">
        <v>487</v>
      </c>
      <c r="I54" s="7">
        <v>1500</v>
      </c>
      <c r="J54" s="7">
        <v>0</v>
      </c>
      <c r="K54" s="8">
        <f t="shared" si="0"/>
        <v>1987</v>
      </c>
    </row>
    <row r="55" spans="1:12" hidden="1">
      <c r="A55" s="9" t="s">
        <v>627</v>
      </c>
      <c r="B55" s="57">
        <v>7253</v>
      </c>
      <c r="C55" s="10" t="s">
        <v>128</v>
      </c>
      <c r="D55" s="62" t="s">
        <v>636</v>
      </c>
      <c r="E55" s="10" t="s">
        <v>635</v>
      </c>
      <c r="F55" s="10" t="s">
        <v>88</v>
      </c>
      <c r="G55" s="58" t="s">
        <v>843</v>
      </c>
      <c r="H55" s="7">
        <v>10695</v>
      </c>
      <c r="I55" s="7">
        <v>3000</v>
      </c>
      <c r="J55" s="7">
        <v>0</v>
      </c>
      <c r="K55" s="8">
        <f t="shared" si="0"/>
        <v>13695</v>
      </c>
    </row>
    <row r="56" spans="1:12">
      <c r="A56" s="9" t="s">
        <v>627</v>
      </c>
      <c r="B56" s="57">
        <v>7253</v>
      </c>
      <c r="C56" s="10" t="s">
        <v>128</v>
      </c>
      <c r="D56" s="10" t="s">
        <v>129</v>
      </c>
      <c r="E56" s="10" t="s">
        <v>722</v>
      </c>
      <c r="F56" s="10" t="s">
        <v>721</v>
      </c>
      <c r="G56" s="58" t="s">
        <v>717</v>
      </c>
      <c r="H56" s="7">
        <v>0</v>
      </c>
      <c r="I56" s="7">
        <v>2500</v>
      </c>
      <c r="J56" s="7">
        <v>0</v>
      </c>
      <c r="K56" s="8">
        <f t="shared" si="0"/>
        <v>2500</v>
      </c>
    </row>
    <row r="57" spans="1:12" hidden="1">
      <c r="A57" s="9" t="s">
        <v>627</v>
      </c>
      <c r="B57" s="57">
        <v>7253</v>
      </c>
      <c r="C57" s="10" t="s">
        <v>128</v>
      </c>
      <c r="D57" s="10" t="s">
        <v>73</v>
      </c>
      <c r="E57" s="10" t="s">
        <v>635</v>
      </c>
      <c r="F57" s="10" t="s">
        <v>88</v>
      </c>
      <c r="G57" s="58" t="s">
        <v>701</v>
      </c>
      <c r="H57" s="7">
        <v>0</v>
      </c>
      <c r="I57" s="7">
        <v>3500</v>
      </c>
      <c r="J57" s="7">
        <v>0</v>
      </c>
      <c r="K57" s="8">
        <f t="shared" si="0"/>
        <v>3500</v>
      </c>
    </row>
    <row r="58" spans="1:12" hidden="1">
      <c r="A58" s="9" t="s">
        <v>627</v>
      </c>
      <c r="B58" s="57">
        <v>7254</v>
      </c>
      <c r="C58" s="10" t="s">
        <v>128</v>
      </c>
      <c r="D58" s="10" t="s">
        <v>73</v>
      </c>
      <c r="E58" s="10" t="s">
        <v>641</v>
      </c>
      <c r="F58" s="10" t="s">
        <v>75</v>
      </c>
      <c r="G58" s="58" t="s">
        <v>75</v>
      </c>
      <c r="H58" s="7">
        <v>210</v>
      </c>
      <c r="I58" s="7">
        <v>0</v>
      </c>
      <c r="J58" s="7">
        <v>0</v>
      </c>
      <c r="K58" s="8">
        <f t="shared" si="0"/>
        <v>210</v>
      </c>
    </row>
    <row r="59" spans="1:12" hidden="1">
      <c r="A59" s="9" t="s">
        <v>627</v>
      </c>
      <c r="B59" s="57">
        <v>275</v>
      </c>
      <c r="C59" s="10" t="s">
        <v>82</v>
      </c>
      <c r="D59" s="10" t="s">
        <v>80</v>
      </c>
      <c r="E59" s="10" t="s">
        <v>186</v>
      </c>
      <c r="F59" s="10" t="s">
        <v>88</v>
      </c>
      <c r="G59" s="58" t="s">
        <v>677</v>
      </c>
      <c r="H59" s="7">
        <v>397</v>
      </c>
      <c r="I59" s="7">
        <v>1100</v>
      </c>
      <c r="J59" s="7">
        <v>0</v>
      </c>
      <c r="K59" s="8">
        <f t="shared" si="0"/>
        <v>1497</v>
      </c>
    </row>
    <row r="60" spans="1:12" hidden="1">
      <c r="A60" s="9" t="s">
        <v>662</v>
      </c>
      <c r="B60" s="10" t="s">
        <v>699</v>
      </c>
      <c r="C60" s="10" t="s">
        <v>119</v>
      </c>
      <c r="D60" s="10" t="s">
        <v>131</v>
      </c>
      <c r="E60" s="10" t="s">
        <v>133</v>
      </c>
      <c r="F60" s="10" t="s">
        <v>103</v>
      </c>
      <c r="G60" s="58" t="s">
        <v>917</v>
      </c>
      <c r="H60" s="7">
        <v>4174</v>
      </c>
      <c r="I60" s="59">
        <v>7000</v>
      </c>
      <c r="J60" s="7">
        <v>0</v>
      </c>
      <c r="K60" s="8">
        <f t="shared" si="0"/>
        <v>11174</v>
      </c>
    </row>
    <row r="61" spans="1:12">
      <c r="A61" s="9" t="s">
        <v>662</v>
      </c>
      <c r="B61" s="57">
        <v>7255</v>
      </c>
      <c r="C61" s="10" t="s">
        <v>128</v>
      </c>
      <c r="D61" s="10" t="s">
        <v>129</v>
      </c>
      <c r="E61" s="10" t="s">
        <v>702</v>
      </c>
      <c r="F61" s="10" t="s">
        <v>111</v>
      </c>
      <c r="G61" s="58" t="s">
        <v>703</v>
      </c>
      <c r="H61" s="7">
        <v>750</v>
      </c>
      <c r="I61" s="7">
        <v>400</v>
      </c>
      <c r="J61" s="7">
        <v>0</v>
      </c>
      <c r="K61" s="8">
        <f t="shared" si="0"/>
        <v>1150</v>
      </c>
    </row>
    <row r="62" spans="1:12" hidden="1">
      <c r="A62" s="9" t="s">
        <v>662</v>
      </c>
      <c r="B62" s="57">
        <v>1090</v>
      </c>
      <c r="C62" s="10" t="s">
        <v>713</v>
      </c>
      <c r="D62" s="10" t="s">
        <v>131</v>
      </c>
      <c r="E62" s="10" t="s">
        <v>508</v>
      </c>
      <c r="F62" s="10" t="s">
        <v>65</v>
      </c>
      <c r="G62" s="58" t="s">
        <v>1140</v>
      </c>
      <c r="H62" s="7">
        <v>0</v>
      </c>
      <c r="I62" s="7">
        <v>0</v>
      </c>
      <c r="J62" s="7">
        <v>4000</v>
      </c>
      <c r="K62" s="8">
        <f t="shared" si="0"/>
        <v>4000</v>
      </c>
    </row>
    <row r="63" spans="1:12" hidden="1">
      <c r="A63" s="9" t="s">
        <v>750</v>
      </c>
      <c r="B63" s="57">
        <v>8318</v>
      </c>
      <c r="C63" s="10" t="s">
        <v>777</v>
      </c>
      <c r="D63" s="10" t="s">
        <v>131</v>
      </c>
      <c r="E63" s="10" t="s">
        <v>778</v>
      </c>
      <c r="F63" s="10" t="s">
        <v>65</v>
      </c>
      <c r="G63" s="58" t="s">
        <v>779</v>
      </c>
      <c r="H63" s="7">
        <v>0</v>
      </c>
      <c r="I63" s="7">
        <v>0</v>
      </c>
      <c r="J63" s="7">
        <v>18500</v>
      </c>
      <c r="K63" s="8">
        <f t="shared" si="0"/>
        <v>18500</v>
      </c>
    </row>
    <row r="64" spans="1:12" hidden="1">
      <c r="A64" s="9" t="s">
        <v>780</v>
      </c>
      <c r="B64" s="57">
        <v>7258</v>
      </c>
      <c r="C64" s="10" t="s">
        <v>301</v>
      </c>
      <c r="D64" s="10" t="s">
        <v>195</v>
      </c>
      <c r="E64" s="10" t="s">
        <v>186</v>
      </c>
      <c r="F64" s="10" t="s">
        <v>88</v>
      </c>
      <c r="G64" s="58" t="s">
        <v>805</v>
      </c>
      <c r="H64" s="7">
        <v>2215</v>
      </c>
      <c r="I64" s="7">
        <v>1100</v>
      </c>
      <c r="J64" s="7">
        <v>0</v>
      </c>
      <c r="K64" s="8">
        <f t="shared" si="0"/>
        <v>3315</v>
      </c>
    </row>
    <row r="65" spans="1:11" hidden="1">
      <c r="A65" s="9" t="s">
        <v>780</v>
      </c>
      <c r="B65" s="57">
        <v>7258</v>
      </c>
      <c r="C65" s="10" t="s">
        <v>301</v>
      </c>
      <c r="D65" s="10" t="s">
        <v>784</v>
      </c>
      <c r="E65" s="10" t="s">
        <v>864</v>
      </c>
      <c r="F65" s="10" t="s">
        <v>88</v>
      </c>
      <c r="G65" s="58" t="s">
        <v>1028</v>
      </c>
      <c r="H65" s="7">
        <v>0</v>
      </c>
      <c r="I65" s="59">
        <v>3700</v>
      </c>
      <c r="J65" s="7">
        <v>0</v>
      </c>
      <c r="K65" s="8">
        <f t="shared" si="0"/>
        <v>3700</v>
      </c>
    </row>
    <row r="66" spans="1:11" hidden="1">
      <c r="A66" s="9" t="s">
        <v>780</v>
      </c>
      <c r="B66" s="10">
        <v>7259</v>
      </c>
      <c r="C66" s="10" t="s">
        <v>301</v>
      </c>
      <c r="D66" s="10" t="s">
        <v>195</v>
      </c>
      <c r="E66" s="10" t="s">
        <v>785</v>
      </c>
      <c r="F66" s="10" t="s">
        <v>88</v>
      </c>
      <c r="G66" s="58" t="s">
        <v>844</v>
      </c>
      <c r="H66" s="7">
        <v>288</v>
      </c>
      <c r="I66" s="7">
        <v>2200</v>
      </c>
      <c r="J66" s="7">
        <v>0</v>
      </c>
      <c r="K66" s="8">
        <f t="shared" si="0"/>
        <v>2488</v>
      </c>
    </row>
    <row r="67" spans="1:11" hidden="1">
      <c r="A67" s="9" t="s">
        <v>780</v>
      </c>
      <c r="B67" s="10">
        <v>2695</v>
      </c>
      <c r="C67" s="10" t="s">
        <v>72</v>
      </c>
      <c r="D67" s="10" t="s">
        <v>195</v>
      </c>
      <c r="E67" s="10" t="s">
        <v>241</v>
      </c>
      <c r="F67" s="10" t="s">
        <v>75</v>
      </c>
      <c r="G67" s="58" t="s">
        <v>75</v>
      </c>
      <c r="H67" s="7">
        <v>1700</v>
      </c>
      <c r="I67" s="7">
        <v>0</v>
      </c>
      <c r="J67" s="7">
        <v>0</v>
      </c>
      <c r="K67" s="8">
        <f t="shared" si="0"/>
        <v>1700</v>
      </c>
    </row>
    <row r="68" spans="1:11" hidden="1">
      <c r="A68" s="9" t="s">
        <v>809</v>
      </c>
      <c r="B68" s="10">
        <v>1180</v>
      </c>
      <c r="C68" s="10" t="s">
        <v>94</v>
      </c>
      <c r="D68" s="10" t="s">
        <v>577</v>
      </c>
      <c r="E68" s="10" t="s">
        <v>818</v>
      </c>
      <c r="F68" s="10" t="s">
        <v>88</v>
      </c>
      <c r="G68" s="58" t="s">
        <v>873</v>
      </c>
      <c r="H68" s="7">
        <v>2156</v>
      </c>
      <c r="I68" s="7">
        <v>2500</v>
      </c>
      <c r="J68" s="7">
        <v>0</v>
      </c>
      <c r="K68" s="8">
        <f t="shared" si="0"/>
        <v>4656</v>
      </c>
    </row>
    <row r="69" spans="1:11">
      <c r="A69" s="9" t="s">
        <v>809</v>
      </c>
      <c r="B69" s="10">
        <v>378</v>
      </c>
      <c r="C69" s="10" t="s">
        <v>193</v>
      </c>
      <c r="D69" s="10" t="s">
        <v>129</v>
      </c>
      <c r="E69" s="10" t="s">
        <v>821</v>
      </c>
      <c r="F69" s="10" t="s">
        <v>65</v>
      </c>
      <c r="G69" s="58" t="s">
        <v>1029</v>
      </c>
      <c r="H69" s="7">
        <v>0</v>
      </c>
      <c r="I69" s="7">
        <v>0</v>
      </c>
      <c r="J69" s="7">
        <v>6000</v>
      </c>
      <c r="K69" s="8">
        <f t="shared" ref="K69:K88" si="1">SUM(H69:J69)</f>
        <v>6000</v>
      </c>
    </row>
    <row r="70" spans="1:11">
      <c r="A70" s="9" t="s">
        <v>809</v>
      </c>
      <c r="B70" s="10">
        <v>1190</v>
      </c>
      <c r="C70" s="10" t="s">
        <v>94</v>
      </c>
      <c r="D70" s="10" t="s">
        <v>129</v>
      </c>
      <c r="E70" s="10" t="s">
        <v>822</v>
      </c>
      <c r="F70" s="10" t="s">
        <v>111</v>
      </c>
      <c r="G70" s="58" t="s">
        <v>1125</v>
      </c>
      <c r="H70" s="7">
        <v>3827</v>
      </c>
      <c r="I70" s="7">
        <v>2700</v>
      </c>
      <c r="J70" s="7">
        <v>0</v>
      </c>
      <c r="K70" s="8">
        <f t="shared" si="1"/>
        <v>6527</v>
      </c>
    </row>
    <row r="71" spans="1:11" hidden="1">
      <c r="A71" s="9" t="s">
        <v>820</v>
      </c>
      <c r="B71" s="10">
        <v>7264</v>
      </c>
      <c r="C71" s="10" t="s">
        <v>128</v>
      </c>
      <c r="D71" s="10" t="s">
        <v>195</v>
      </c>
      <c r="E71" s="10" t="s">
        <v>138</v>
      </c>
      <c r="F71" s="10" t="s">
        <v>75</v>
      </c>
      <c r="G71" s="58" t="s">
        <v>75</v>
      </c>
      <c r="H71" s="7">
        <v>297</v>
      </c>
      <c r="I71" s="7">
        <v>0</v>
      </c>
      <c r="J71" s="7">
        <v>0</v>
      </c>
      <c r="K71" s="8">
        <f t="shared" si="1"/>
        <v>297</v>
      </c>
    </row>
    <row r="72" spans="1:11">
      <c r="A72" s="9" t="s">
        <v>852</v>
      </c>
      <c r="B72" s="10">
        <v>7266</v>
      </c>
      <c r="C72" s="10" t="s">
        <v>301</v>
      </c>
      <c r="D72" s="10" t="s">
        <v>129</v>
      </c>
      <c r="E72" s="10" t="s">
        <v>853</v>
      </c>
      <c r="F72" s="10" t="s">
        <v>111</v>
      </c>
      <c r="G72" s="58" t="s">
        <v>886</v>
      </c>
      <c r="H72" s="7">
        <v>525</v>
      </c>
      <c r="I72" s="7">
        <v>0</v>
      </c>
      <c r="J72" s="7">
        <v>0</v>
      </c>
      <c r="K72" s="8">
        <f t="shared" si="1"/>
        <v>525</v>
      </c>
    </row>
    <row r="73" spans="1:11" hidden="1">
      <c r="A73" s="9" t="s">
        <v>852</v>
      </c>
      <c r="B73" s="10">
        <v>7263</v>
      </c>
      <c r="C73" s="10" t="s">
        <v>301</v>
      </c>
      <c r="D73" s="10" t="s">
        <v>132</v>
      </c>
      <c r="E73" s="10" t="s">
        <v>868</v>
      </c>
      <c r="F73" s="10" t="s">
        <v>88</v>
      </c>
      <c r="G73" s="58" t="s">
        <v>870</v>
      </c>
      <c r="H73" s="7">
        <v>2627</v>
      </c>
      <c r="I73" s="7">
        <v>2450</v>
      </c>
      <c r="J73" s="7">
        <v>0</v>
      </c>
      <c r="K73" s="8">
        <f t="shared" si="1"/>
        <v>5077</v>
      </c>
    </row>
    <row r="74" spans="1:11" hidden="1">
      <c r="A74" s="9" t="s">
        <v>852</v>
      </c>
      <c r="B74" s="10" t="s">
        <v>75</v>
      </c>
      <c r="C74" s="10" t="s">
        <v>867</v>
      </c>
      <c r="D74" s="10" t="s">
        <v>233</v>
      </c>
      <c r="E74" s="10" t="s">
        <v>871</v>
      </c>
      <c r="F74" s="10" t="s">
        <v>88</v>
      </c>
      <c r="G74" s="58" t="s">
        <v>874</v>
      </c>
      <c r="H74" s="7">
        <v>450</v>
      </c>
      <c r="I74" s="7">
        <v>1100</v>
      </c>
      <c r="J74" s="7">
        <v>0</v>
      </c>
      <c r="K74" s="8">
        <f t="shared" si="1"/>
        <v>1550</v>
      </c>
    </row>
    <row r="75" spans="1:11" hidden="1">
      <c r="A75" s="9" t="s">
        <v>852</v>
      </c>
      <c r="B75" s="10">
        <v>2703</v>
      </c>
      <c r="C75" s="10" t="s">
        <v>72</v>
      </c>
      <c r="D75" s="10" t="s">
        <v>236</v>
      </c>
      <c r="E75" s="10" t="s">
        <v>241</v>
      </c>
      <c r="F75" s="10" t="s">
        <v>111</v>
      </c>
      <c r="G75" s="58" t="s">
        <v>75</v>
      </c>
      <c r="H75" s="7">
        <v>275</v>
      </c>
      <c r="I75" s="7">
        <v>0</v>
      </c>
      <c r="J75" s="7">
        <v>0</v>
      </c>
      <c r="K75" s="8">
        <f t="shared" si="1"/>
        <v>275</v>
      </c>
    </row>
    <row r="76" spans="1:11" hidden="1">
      <c r="A76" s="9" t="s">
        <v>875</v>
      </c>
      <c r="B76" s="10">
        <v>65</v>
      </c>
      <c r="C76" s="10" t="s">
        <v>331</v>
      </c>
      <c r="D76" s="10" t="s">
        <v>131</v>
      </c>
      <c r="E76" s="10" t="s">
        <v>768</v>
      </c>
      <c r="F76" s="10" t="s">
        <v>65</v>
      </c>
      <c r="G76" s="58" t="s">
        <v>1113</v>
      </c>
      <c r="H76" s="7">
        <v>0</v>
      </c>
      <c r="I76" s="7">
        <v>0</v>
      </c>
      <c r="J76" s="7">
        <v>10000</v>
      </c>
      <c r="K76" s="8">
        <f t="shared" si="1"/>
        <v>10000</v>
      </c>
    </row>
    <row r="77" spans="1:11" hidden="1">
      <c r="A77" s="9" t="s">
        <v>875</v>
      </c>
      <c r="B77" s="10">
        <v>5422</v>
      </c>
      <c r="C77" s="10" t="s">
        <v>879</v>
      </c>
      <c r="D77" s="10" t="s">
        <v>80</v>
      </c>
      <c r="E77" s="10" t="s">
        <v>850</v>
      </c>
      <c r="F77" s="10" t="s">
        <v>65</v>
      </c>
      <c r="G77" s="58" t="s">
        <v>1136</v>
      </c>
      <c r="H77" s="7">
        <v>0</v>
      </c>
      <c r="I77" s="7">
        <v>0</v>
      </c>
      <c r="J77" s="7">
        <v>1200</v>
      </c>
      <c r="K77" s="8">
        <f t="shared" si="1"/>
        <v>1200</v>
      </c>
    </row>
    <row r="78" spans="1:11" hidden="1">
      <c r="A78" s="9" t="s">
        <v>875</v>
      </c>
      <c r="B78" s="10" t="s">
        <v>884</v>
      </c>
      <c r="C78" s="10" t="s">
        <v>407</v>
      </c>
      <c r="D78" s="10" t="s">
        <v>131</v>
      </c>
      <c r="E78" s="10" t="s">
        <v>885</v>
      </c>
      <c r="F78" s="10" t="s">
        <v>103</v>
      </c>
      <c r="G78" s="58" t="s">
        <v>1143</v>
      </c>
      <c r="H78" s="7">
        <v>3145</v>
      </c>
      <c r="I78" s="7">
        <v>4000</v>
      </c>
      <c r="J78" s="7">
        <v>0</v>
      </c>
      <c r="K78" s="8">
        <f t="shared" si="1"/>
        <v>7145</v>
      </c>
    </row>
    <row r="79" spans="1:11" hidden="1">
      <c r="A79" s="9" t="s">
        <v>875</v>
      </c>
      <c r="B79" s="10">
        <v>1219</v>
      </c>
      <c r="C79" s="10" t="s">
        <v>94</v>
      </c>
      <c r="D79" s="10" t="s">
        <v>131</v>
      </c>
      <c r="E79" s="10" t="s">
        <v>899</v>
      </c>
      <c r="F79" s="10" t="s">
        <v>88</v>
      </c>
      <c r="G79" s="58" t="s">
        <v>1144</v>
      </c>
      <c r="H79" s="7">
        <v>2037</v>
      </c>
      <c r="I79" s="7">
        <v>0</v>
      </c>
      <c r="J79" s="7">
        <v>0</v>
      </c>
      <c r="K79" s="8">
        <f t="shared" si="1"/>
        <v>2037</v>
      </c>
    </row>
    <row r="80" spans="1:11" hidden="1">
      <c r="A80" s="9" t="s">
        <v>875</v>
      </c>
      <c r="B80" s="10" t="s">
        <v>75</v>
      </c>
      <c r="C80" s="10" t="s">
        <v>867</v>
      </c>
      <c r="D80" s="10" t="s">
        <v>185</v>
      </c>
      <c r="E80" s="10" t="s">
        <v>900</v>
      </c>
      <c r="F80" s="10" t="s">
        <v>88</v>
      </c>
      <c r="G80" s="58" t="s">
        <v>901</v>
      </c>
      <c r="H80" s="7">
        <v>450</v>
      </c>
      <c r="I80" s="7">
        <v>1100</v>
      </c>
      <c r="J80" s="7">
        <v>0</v>
      </c>
      <c r="K80" s="8">
        <f t="shared" si="1"/>
        <v>1550</v>
      </c>
    </row>
    <row r="81" spans="1:11" hidden="1">
      <c r="A81" s="9" t="s">
        <v>875</v>
      </c>
      <c r="B81" s="10" t="s">
        <v>910</v>
      </c>
      <c r="C81" s="10" t="s">
        <v>119</v>
      </c>
      <c r="D81" s="10" t="s">
        <v>131</v>
      </c>
      <c r="E81" s="10" t="s">
        <v>911</v>
      </c>
      <c r="F81" s="10" t="s">
        <v>88</v>
      </c>
      <c r="G81" s="58" t="s">
        <v>1067</v>
      </c>
      <c r="H81" s="7">
        <v>4276</v>
      </c>
      <c r="I81" s="59">
        <v>6000</v>
      </c>
      <c r="J81" s="7">
        <v>0</v>
      </c>
      <c r="K81" s="8">
        <f t="shared" si="1"/>
        <v>10276</v>
      </c>
    </row>
    <row r="82" spans="1:11" hidden="1">
      <c r="A82" s="9" t="s">
        <v>905</v>
      </c>
      <c r="B82" s="10">
        <v>10041</v>
      </c>
      <c r="C82" s="10" t="s">
        <v>912</v>
      </c>
      <c r="D82" s="10" t="s">
        <v>80</v>
      </c>
      <c r="E82" s="10" t="s">
        <v>913</v>
      </c>
      <c r="F82" s="10" t="s">
        <v>65</v>
      </c>
      <c r="G82" s="58" t="s">
        <v>960</v>
      </c>
      <c r="H82" s="7">
        <v>4375</v>
      </c>
      <c r="I82" s="7">
        <v>0</v>
      </c>
      <c r="J82" s="7">
        <v>0</v>
      </c>
      <c r="K82" s="8">
        <f t="shared" si="1"/>
        <v>4375</v>
      </c>
    </row>
    <row r="83" spans="1:11" hidden="1">
      <c r="A83" s="9" t="s">
        <v>905</v>
      </c>
      <c r="B83" s="10">
        <v>1092</v>
      </c>
      <c r="C83" s="10" t="s">
        <v>176</v>
      </c>
      <c r="D83" s="10" t="s">
        <v>784</v>
      </c>
      <c r="E83" s="10" t="s">
        <v>926</v>
      </c>
      <c r="F83" s="10" t="s">
        <v>88</v>
      </c>
      <c r="G83" s="58" t="s">
        <v>999</v>
      </c>
      <c r="H83" s="7">
        <v>605</v>
      </c>
      <c r="I83" s="7">
        <v>2000</v>
      </c>
      <c r="J83" s="7">
        <v>0</v>
      </c>
      <c r="K83" s="8">
        <f t="shared" si="1"/>
        <v>2605</v>
      </c>
    </row>
    <row r="84" spans="1:11" hidden="1">
      <c r="A84" s="9" t="s">
        <v>905</v>
      </c>
      <c r="B84" s="10">
        <v>7268</v>
      </c>
      <c r="C84" s="10" t="s">
        <v>301</v>
      </c>
      <c r="D84" s="10" t="s">
        <v>784</v>
      </c>
      <c r="E84" s="10" t="s">
        <v>508</v>
      </c>
      <c r="F84" s="10" t="s">
        <v>88</v>
      </c>
      <c r="G84" s="58" t="s">
        <v>1000</v>
      </c>
      <c r="H84" s="7">
        <v>2562</v>
      </c>
      <c r="I84" s="59">
        <v>4400</v>
      </c>
      <c r="J84" s="7">
        <v>0</v>
      </c>
      <c r="K84" s="8">
        <f t="shared" si="1"/>
        <v>6962</v>
      </c>
    </row>
    <row r="85" spans="1:11" hidden="1">
      <c r="A85" s="9" t="s">
        <v>905</v>
      </c>
      <c r="B85" s="10">
        <v>7268</v>
      </c>
      <c r="C85" s="10" t="s">
        <v>301</v>
      </c>
      <c r="D85" s="10" t="s">
        <v>236</v>
      </c>
      <c r="E85" s="10" t="s">
        <v>930</v>
      </c>
      <c r="F85" s="10" t="s">
        <v>88</v>
      </c>
      <c r="G85" s="58" t="s">
        <v>1141</v>
      </c>
      <c r="H85" s="7">
        <v>0</v>
      </c>
      <c r="I85" s="7">
        <v>3000</v>
      </c>
      <c r="J85" s="7">
        <v>0</v>
      </c>
      <c r="K85" s="8">
        <f t="shared" si="1"/>
        <v>3000</v>
      </c>
    </row>
    <row r="86" spans="1:11" hidden="1">
      <c r="A86" s="9" t="s">
        <v>942</v>
      </c>
      <c r="B86" s="10">
        <v>1202</v>
      </c>
      <c r="C86" s="10" t="s">
        <v>467</v>
      </c>
      <c r="D86" s="10" t="s">
        <v>131</v>
      </c>
      <c r="E86" s="10" t="s">
        <v>954</v>
      </c>
      <c r="F86" s="10" t="s">
        <v>88</v>
      </c>
      <c r="G86" s="58" t="s">
        <v>75</v>
      </c>
      <c r="H86" s="7">
        <v>280</v>
      </c>
      <c r="I86" s="7">
        <v>0</v>
      </c>
      <c r="J86" s="7">
        <v>0</v>
      </c>
      <c r="K86" s="8">
        <f t="shared" si="1"/>
        <v>280</v>
      </c>
    </row>
    <row r="87" spans="1:11" hidden="1">
      <c r="A87" s="9" t="s">
        <v>1024</v>
      </c>
      <c r="B87" s="57" t="s">
        <v>1082</v>
      </c>
      <c r="C87" s="10" t="s">
        <v>1039</v>
      </c>
      <c r="D87" s="10" t="s">
        <v>236</v>
      </c>
      <c r="E87" s="10" t="s">
        <v>1040</v>
      </c>
      <c r="F87" s="10" t="s">
        <v>65</v>
      </c>
      <c r="G87" s="58" t="s">
        <v>1142</v>
      </c>
      <c r="H87" s="7">
        <v>0</v>
      </c>
      <c r="I87" s="7">
        <v>0</v>
      </c>
      <c r="J87" s="7">
        <v>599</v>
      </c>
      <c r="K87" s="8">
        <f t="shared" si="1"/>
        <v>599</v>
      </c>
    </row>
    <row r="88" spans="1:11" hidden="1">
      <c r="A88" s="11"/>
      <c r="B88" s="12"/>
      <c r="C88" s="12"/>
      <c r="D88" s="12"/>
      <c r="E88" s="12"/>
      <c r="F88" s="12"/>
      <c r="G88" s="13" t="s">
        <v>11</v>
      </c>
      <c r="H88" s="14">
        <f>SUM(E102:E110)</f>
        <v>1080</v>
      </c>
      <c r="I88" s="14">
        <v>0</v>
      </c>
      <c r="J88" s="7">
        <v>0</v>
      </c>
      <c r="K88" s="8">
        <f t="shared" si="1"/>
        <v>1080</v>
      </c>
    </row>
    <row r="89" spans="1:11" ht="16.5" hidden="1" thickBot="1">
      <c r="A89" s="16"/>
      <c r="B89" s="16"/>
      <c r="C89" s="16"/>
      <c r="D89" s="16"/>
      <c r="E89" s="16"/>
      <c r="F89" s="16"/>
      <c r="G89" s="17" t="s">
        <v>12</v>
      </c>
      <c r="H89" s="18">
        <f>SUM(H4:H88)</f>
        <v>127306</v>
      </c>
      <c r="I89" s="19">
        <f>SUM(I4:I88)</f>
        <v>126750</v>
      </c>
      <c r="J89" s="19">
        <f>SUM(J4:J88)</f>
        <v>64597</v>
      </c>
      <c r="K89" s="20">
        <f>SUM(H89:J89)</f>
        <v>318653</v>
      </c>
    </row>
    <row r="90" spans="1:11">
      <c r="A90" s="21"/>
      <c r="B90" s="21"/>
      <c r="C90" s="21"/>
      <c r="D90" s="21"/>
      <c r="E90" s="21"/>
      <c r="F90" s="21"/>
      <c r="G90" s="21"/>
    </row>
    <row r="91" spans="1:11">
      <c r="A91" s="21"/>
      <c r="B91" s="21"/>
      <c r="C91" s="21"/>
      <c r="D91" s="21"/>
      <c r="E91" s="21"/>
      <c r="F91" s="21"/>
      <c r="G91" s="21"/>
    </row>
    <row r="92" spans="1:11">
      <c r="A92" s="21"/>
      <c r="B92" s="21"/>
      <c r="C92" s="21"/>
      <c r="D92" s="21"/>
      <c r="E92" s="21"/>
      <c r="F92" s="21"/>
      <c r="G92" s="21"/>
    </row>
    <row r="93" spans="1:11">
      <c r="A93" s="21"/>
      <c r="B93" s="21"/>
      <c r="C93" s="21"/>
      <c r="D93" s="21"/>
      <c r="E93" s="21"/>
      <c r="F93" s="21"/>
      <c r="G93" s="21"/>
    </row>
    <row r="94" spans="1:11">
      <c r="A94" s="21"/>
      <c r="B94" s="21"/>
      <c r="C94" s="21"/>
      <c r="D94" s="21"/>
      <c r="E94" s="21"/>
      <c r="F94" s="21"/>
      <c r="G94" s="21"/>
    </row>
    <row r="95" spans="1:11">
      <c r="A95" s="21"/>
      <c r="B95" s="21"/>
      <c r="C95" s="21"/>
      <c r="D95" s="21"/>
      <c r="E95" s="21"/>
      <c r="F95" s="21"/>
      <c r="G95" s="21"/>
    </row>
    <row r="96" spans="1:11">
      <c r="A96" s="21"/>
      <c r="B96" s="21"/>
      <c r="C96" s="21"/>
      <c r="D96" s="21"/>
      <c r="E96" s="21"/>
      <c r="F96" s="21"/>
      <c r="G96" s="21"/>
    </row>
    <row r="97" spans="1:7">
      <c r="A97" s="21"/>
      <c r="B97" s="21"/>
      <c r="C97" s="21"/>
      <c r="D97" s="21"/>
      <c r="E97" s="21"/>
      <c r="F97" s="21"/>
      <c r="G97" s="21"/>
    </row>
    <row r="98" spans="1:7" ht="15.75" thickBot="1">
      <c r="A98" s="21"/>
      <c r="B98" s="21"/>
      <c r="C98" s="21"/>
      <c r="D98" s="21"/>
      <c r="E98" s="21"/>
      <c r="F98" s="21"/>
      <c r="G98" s="21"/>
    </row>
    <row r="99" spans="1:7" ht="19.5" thickBot="1">
      <c r="A99" s="21"/>
      <c r="B99" s="92" t="s">
        <v>13</v>
      </c>
      <c r="C99" s="93"/>
      <c r="D99" s="93"/>
      <c r="E99" s="94"/>
      <c r="F99" s="21"/>
      <c r="G99" s="21"/>
    </row>
    <row r="100" spans="1:7" ht="16.5" thickBot="1">
      <c r="A100" s="21"/>
      <c r="B100" s="22"/>
      <c r="C100" s="23"/>
      <c r="D100" s="23"/>
      <c r="E100" s="24"/>
      <c r="F100" s="21"/>
      <c r="G100" s="21"/>
    </row>
    <row r="101" spans="1:7" ht="16.5" thickBot="1">
      <c r="A101" s="21"/>
      <c r="B101" s="25" t="s">
        <v>0</v>
      </c>
      <c r="C101" s="26" t="s">
        <v>14</v>
      </c>
      <c r="D101" s="26" t="s">
        <v>15</v>
      </c>
      <c r="E101" s="27" t="s">
        <v>16</v>
      </c>
      <c r="F101" s="21"/>
      <c r="G101" s="21"/>
    </row>
    <row r="102" spans="1:7">
      <c r="A102" s="21"/>
      <c r="B102" s="32" t="s">
        <v>142</v>
      </c>
      <c r="C102" s="33">
        <v>306</v>
      </c>
      <c r="D102" s="33" t="s">
        <v>561</v>
      </c>
      <c r="E102" s="28">
        <v>120</v>
      </c>
      <c r="F102" s="21"/>
      <c r="G102" s="21"/>
    </row>
    <row r="103" spans="1:7">
      <c r="A103" s="21"/>
      <c r="B103" s="34" t="s">
        <v>188</v>
      </c>
      <c r="C103" s="35">
        <v>308</v>
      </c>
      <c r="D103" s="35" t="s">
        <v>561</v>
      </c>
      <c r="E103" s="29">
        <v>120</v>
      </c>
      <c r="F103" s="21"/>
      <c r="G103" s="21"/>
    </row>
    <row r="104" spans="1:7">
      <c r="A104" s="21"/>
      <c r="B104" s="34" t="s">
        <v>308</v>
      </c>
      <c r="C104" s="35">
        <v>311</v>
      </c>
      <c r="D104" s="35" t="s">
        <v>561</v>
      </c>
      <c r="E104" s="29">
        <v>400</v>
      </c>
      <c r="F104" s="21"/>
      <c r="G104" s="21"/>
    </row>
    <row r="105" spans="1:7">
      <c r="A105" s="21"/>
      <c r="B105" s="34" t="s">
        <v>705</v>
      </c>
      <c r="C105" s="35">
        <v>327</v>
      </c>
      <c r="D105" s="35" t="s">
        <v>561</v>
      </c>
      <c r="E105" s="29">
        <v>440</v>
      </c>
      <c r="F105" s="21"/>
      <c r="G105" s="21"/>
    </row>
    <row r="106" spans="1:7" ht="15.75" thickBot="1">
      <c r="A106" s="21"/>
      <c r="B106" s="36"/>
      <c r="C106" s="37"/>
      <c r="D106" s="37"/>
      <c r="E106" s="30"/>
      <c r="F106" s="21"/>
      <c r="G106" s="21"/>
    </row>
    <row r="107" spans="1:7">
      <c r="A107" s="21"/>
      <c r="B107" s="38"/>
      <c r="C107" s="38"/>
      <c r="D107" s="38"/>
      <c r="E107" s="31"/>
      <c r="F107" s="21"/>
      <c r="G107" s="21"/>
    </row>
    <row r="108" spans="1:7">
      <c r="A108" s="21"/>
      <c r="B108" s="38"/>
      <c r="C108" s="38"/>
      <c r="D108" s="38"/>
      <c r="E108" s="31"/>
      <c r="F108" s="21"/>
      <c r="G108" s="21"/>
    </row>
    <row r="109" spans="1:7">
      <c r="A109" s="21"/>
      <c r="B109" s="38"/>
      <c r="C109" s="38"/>
      <c r="D109" s="38"/>
      <c r="E109" s="31"/>
      <c r="F109" s="21"/>
      <c r="G109" s="21"/>
    </row>
    <row r="110" spans="1:7">
      <c r="A110" s="21"/>
      <c r="B110" s="38"/>
      <c r="C110" s="38"/>
      <c r="D110" s="38"/>
      <c r="E110" s="31"/>
      <c r="F110" s="21"/>
      <c r="G110" s="21"/>
    </row>
    <row r="111" spans="1:7">
      <c r="A111" s="21"/>
      <c r="B111" s="21"/>
      <c r="C111" s="21"/>
      <c r="D111" s="21"/>
      <c r="E111" s="31"/>
      <c r="F111" s="21"/>
      <c r="G111" s="21"/>
    </row>
    <row r="112" spans="1:7">
      <c r="A112" s="21"/>
      <c r="B112" s="21"/>
      <c r="C112" s="21"/>
      <c r="D112" s="21"/>
      <c r="E112" s="31"/>
      <c r="F112" s="21"/>
      <c r="G112" s="21"/>
    </row>
    <row r="113" spans="1:7">
      <c r="A113" s="21"/>
      <c r="B113" s="21"/>
      <c r="C113" s="21"/>
      <c r="D113" s="21"/>
      <c r="E113" s="31"/>
      <c r="F113" s="21"/>
      <c r="G113" s="21"/>
    </row>
    <row r="114" spans="1:7">
      <c r="A114" s="21"/>
      <c r="B114" s="21"/>
      <c r="C114" s="21"/>
      <c r="D114" s="21"/>
      <c r="E114" s="31"/>
      <c r="F114" s="21"/>
      <c r="G114" s="21"/>
    </row>
    <row r="115" spans="1:7">
      <c r="A115" s="21"/>
      <c r="B115" s="21"/>
      <c r="C115" s="21"/>
      <c r="D115" s="21"/>
      <c r="E115" s="31"/>
      <c r="F115" s="21"/>
      <c r="G115" s="21"/>
    </row>
    <row r="116" spans="1:7">
      <c r="A116" s="21"/>
      <c r="B116" s="21"/>
      <c r="C116" s="21"/>
      <c r="D116" s="21"/>
      <c r="E116" s="31"/>
      <c r="F116" s="21"/>
      <c r="G116" s="21"/>
    </row>
    <row r="117" spans="1:7">
      <c r="A117" s="21"/>
      <c r="B117" s="21"/>
      <c r="C117" s="21"/>
      <c r="D117" s="21"/>
      <c r="E117" s="31"/>
      <c r="F117" s="21"/>
      <c r="G117" s="21"/>
    </row>
    <row r="118" spans="1:7">
      <c r="A118" s="21"/>
      <c r="B118" s="21"/>
      <c r="C118" s="21"/>
      <c r="D118" s="21"/>
      <c r="E118" s="31"/>
      <c r="F118" s="21"/>
      <c r="G118" s="21"/>
    </row>
    <row r="119" spans="1:7">
      <c r="A119" s="21"/>
      <c r="B119" s="21"/>
      <c r="C119" s="21"/>
      <c r="D119" s="21"/>
      <c r="E119" s="31"/>
      <c r="F119" s="21"/>
      <c r="G119" s="21"/>
    </row>
    <row r="120" spans="1:7">
      <c r="A120" s="21"/>
      <c r="B120" s="21"/>
      <c r="C120" s="21"/>
      <c r="D120" s="21"/>
      <c r="E120" s="31"/>
      <c r="F120" s="21"/>
      <c r="G120" s="21"/>
    </row>
    <row r="121" spans="1:7">
      <c r="A121" s="21"/>
      <c r="B121" s="21"/>
      <c r="C121" s="21"/>
      <c r="D121" s="21"/>
      <c r="E121" s="31"/>
      <c r="F121" s="21"/>
      <c r="G121" s="21"/>
    </row>
    <row r="122" spans="1:7">
      <c r="A122" s="21"/>
      <c r="B122" s="21"/>
    </row>
    <row r="123" spans="1:7">
      <c r="A123" s="21"/>
      <c r="B123" s="21"/>
    </row>
    <row r="124" spans="1:7">
      <c r="A124" s="21"/>
      <c r="B124" s="21"/>
    </row>
    <row r="125" spans="1:7">
      <c r="A125" s="21"/>
      <c r="B125" s="21"/>
    </row>
    <row r="126" spans="1:7">
      <c r="A126" s="21"/>
      <c r="B126" s="21"/>
    </row>
    <row r="127" spans="1:7">
      <c r="A127" s="21"/>
      <c r="B127" s="21"/>
    </row>
    <row r="128" spans="1:7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</row>
    <row r="265" spans="1:2">
      <c r="A265" s="21"/>
    </row>
    <row r="266" spans="1:2">
      <c r="A266" s="21"/>
    </row>
    <row r="267" spans="1:2">
      <c r="A267" s="21"/>
    </row>
    <row r="268" spans="1:2">
      <c r="A268" s="21"/>
    </row>
    <row r="269" spans="1:2">
      <c r="A269" s="21"/>
    </row>
    <row r="270" spans="1:2">
      <c r="A270" s="21"/>
    </row>
    <row r="271" spans="1:2">
      <c r="A271" s="21"/>
    </row>
    <row r="272" spans="1:2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</sheetData>
  <autoFilter ref="A3:L89">
    <filterColumn colId="3">
      <filters>
        <filter val="Karan"/>
      </filters>
    </filterColumn>
  </autoFilter>
  <mergeCells count="2">
    <mergeCell ref="A1:K1"/>
    <mergeCell ref="B99:E9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63"/>
  <sheetViews>
    <sheetView workbookViewId="0">
      <selection activeCell="G18" sqref="G1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27" customWidth="1"/>
    <col min="6" max="6" width="16.28515625" bestFit="1" customWidth="1"/>
    <col min="7" max="7" width="28.14062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42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71</v>
      </c>
      <c r="B4" s="6" t="s">
        <v>75</v>
      </c>
      <c r="C4" s="6" t="s">
        <v>116</v>
      </c>
      <c r="D4" s="6" t="s">
        <v>357</v>
      </c>
      <c r="E4" s="6" t="s">
        <v>117</v>
      </c>
      <c r="F4" s="6" t="s">
        <v>65</v>
      </c>
      <c r="G4" s="51" t="s">
        <v>358</v>
      </c>
      <c r="H4" s="7">
        <v>0</v>
      </c>
      <c r="I4" s="7">
        <v>0</v>
      </c>
      <c r="J4" s="7">
        <v>3695</v>
      </c>
      <c r="K4" s="8">
        <f>SUM(H4:J4)</f>
        <v>3695</v>
      </c>
    </row>
    <row r="5" spans="1:11">
      <c r="A5" s="5" t="s">
        <v>188</v>
      </c>
      <c r="B5" s="6">
        <v>930</v>
      </c>
      <c r="C5" s="6" t="s">
        <v>94</v>
      </c>
      <c r="D5" s="6" t="s">
        <v>327</v>
      </c>
      <c r="E5" s="6" t="s">
        <v>186</v>
      </c>
      <c r="F5" s="6" t="s">
        <v>113</v>
      </c>
      <c r="G5" s="51" t="s">
        <v>486</v>
      </c>
      <c r="H5" s="7">
        <v>6128</v>
      </c>
      <c r="I5" s="7" t="s">
        <v>75</v>
      </c>
      <c r="J5" s="7">
        <v>0</v>
      </c>
      <c r="K5" s="8">
        <f t="shared" ref="K5:K23" si="0">SUM(H5:J5)</f>
        <v>6128</v>
      </c>
    </row>
    <row r="6" spans="1:11">
      <c r="A6" s="5" t="s">
        <v>188</v>
      </c>
      <c r="B6" s="6">
        <v>930</v>
      </c>
      <c r="C6" s="6" t="s">
        <v>94</v>
      </c>
      <c r="D6" s="6" t="s">
        <v>327</v>
      </c>
      <c r="E6" s="6" t="s">
        <v>133</v>
      </c>
      <c r="F6" s="6" t="s">
        <v>88</v>
      </c>
      <c r="G6" s="51" t="s">
        <v>557</v>
      </c>
      <c r="H6" s="7">
        <v>6128</v>
      </c>
      <c r="I6" s="60">
        <v>6800</v>
      </c>
      <c r="J6" s="7">
        <v>0</v>
      </c>
      <c r="K6" s="8">
        <f t="shared" si="0"/>
        <v>12928</v>
      </c>
    </row>
    <row r="7" spans="1:11">
      <c r="A7" s="5" t="s">
        <v>188</v>
      </c>
      <c r="B7" s="6">
        <v>931</v>
      </c>
      <c r="C7" s="6" t="s">
        <v>94</v>
      </c>
      <c r="D7" s="6" t="s">
        <v>327</v>
      </c>
      <c r="E7" s="6" t="s">
        <v>130</v>
      </c>
      <c r="F7" s="6" t="s">
        <v>113</v>
      </c>
      <c r="G7" s="51" t="s">
        <v>328</v>
      </c>
      <c r="H7" s="7">
        <v>1897</v>
      </c>
      <c r="I7" s="7">
        <v>2500</v>
      </c>
      <c r="J7" s="7">
        <v>0</v>
      </c>
      <c r="K7" s="8">
        <f t="shared" si="0"/>
        <v>4397</v>
      </c>
    </row>
    <row r="8" spans="1:11">
      <c r="A8" s="5" t="s">
        <v>242</v>
      </c>
      <c r="B8" s="6">
        <v>926</v>
      </c>
      <c r="C8" s="6" t="s">
        <v>72</v>
      </c>
      <c r="D8" s="6" t="s">
        <v>232</v>
      </c>
      <c r="E8" s="6" t="s">
        <v>241</v>
      </c>
      <c r="F8" s="6" t="s">
        <v>88</v>
      </c>
      <c r="G8" s="6" t="s">
        <v>75</v>
      </c>
      <c r="H8" s="7">
        <v>270</v>
      </c>
      <c r="I8" s="7">
        <v>0</v>
      </c>
      <c r="J8" s="7">
        <v>0</v>
      </c>
      <c r="K8" s="8">
        <f t="shared" si="0"/>
        <v>270</v>
      </c>
    </row>
    <row r="9" spans="1:11">
      <c r="A9" s="5" t="s">
        <v>284</v>
      </c>
      <c r="B9" s="6">
        <v>829</v>
      </c>
      <c r="C9" s="6" t="s">
        <v>285</v>
      </c>
      <c r="D9" s="6" t="s">
        <v>286</v>
      </c>
      <c r="E9" s="6" t="s">
        <v>287</v>
      </c>
      <c r="F9" s="6" t="s">
        <v>88</v>
      </c>
      <c r="G9" s="51" t="s">
        <v>378</v>
      </c>
      <c r="H9" s="7">
        <v>466</v>
      </c>
      <c r="I9" s="59">
        <v>4400</v>
      </c>
      <c r="J9" s="7">
        <v>0</v>
      </c>
      <c r="K9" s="8">
        <f t="shared" si="0"/>
        <v>4866</v>
      </c>
    </row>
    <row r="10" spans="1:11">
      <c r="A10" s="5" t="s">
        <v>284</v>
      </c>
      <c r="B10" s="6">
        <v>11</v>
      </c>
      <c r="C10" s="6" t="s">
        <v>178</v>
      </c>
      <c r="D10" s="6" t="s">
        <v>286</v>
      </c>
      <c r="E10" s="6" t="s">
        <v>288</v>
      </c>
      <c r="F10" s="6" t="s">
        <v>88</v>
      </c>
      <c r="G10" s="51" t="s">
        <v>379</v>
      </c>
      <c r="H10" s="7">
        <v>375</v>
      </c>
      <c r="I10" s="7">
        <v>2200</v>
      </c>
      <c r="J10" s="7">
        <v>0</v>
      </c>
      <c r="K10" s="8">
        <f t="shared" si="0"/>
        <v>2575</v>
      </c>
    </row>
    <row r="11" spans="1:11">
      <c r="A11" s="5" t="s">
        <v>284</v>
      </c>
      <c r="B11" s="6">
        <v>835</v>
      </c>
      <c r="C11" s="6" t="s">
        <v>285</v>
      </c>
      <c r="D11" s="6" t="s">
        <v>294</v>
      </c>
      <c r="E11" s="6" t="s">
        <v>348</v>
      </c>
      <c r="F11" s="6" t="s">
        <v>113</v>
      </c>
      <c r="G11" s="6" t="s">
        <v>347</v>
      </c>
      <c r="H11" s="7">
        <v>2584</v>
      </c>
      <c r="I11" s="7">
        <v>3400</v>
      </c>
      <c r="J11" s="7">
        <v>0</v>
      </c>
      <c r="K11" s="8">
        <f t="shared" si="0"/>
        <v>5984</v>
      </c>
    </row>
    <row r="12" spans="1:11">
      <c r="A12" s="5" t="s">
        <v>627</v>
      </c>
      <c r="B12" s="6">
        <v>1091</v>
      </c>
      <c r="C12" s="6" t="s">
        <v>94</v>
      </c>
      <c r="D12" s="6" t="s">
        <v>656</v>
      </c>
      <c r="E12" s="6" t="s">
        <v>110</v>
      </c>
      <c r="F12" s="6" t="s">
        <v>88</v>
      </c>
      <c r="G12" s="51" t="s">
        <v>865</v>
      </c>
      <c r="H12" s="7">
        <v>2829</v>
      </c>
      <c r="I12" s="7">
        <v>1000</v>
      </c>
      <c r="J12" s="7">
        <v>0</v>
      </c>
      <c r="K12" s="8">
        <f t="shared" si="0"/>
        <v>3829</v>
      </c>
    </row>
    <row r="13" spans="1:11">
      <c r="A13" s="5" t="s">
        <v>627</v>
      </c>
      <c r="B13" s="6" t="s">
        <v>653</v>
      </c>
      <c r="C13" s="6" t="s">
        <v>479</v>
      </c>
      <c r="D13" s="6" t="s">
        <v>654</v>
      </c>
      <c r="E13" s="6" t="s">
        <v>110</v>
      </c>
      <c r="F13" s="6" t="s">
        <v>88</v>
      </c>
      <c r="G13" s="51" t="s">
        <v>766</v>
      </c>
      <c r="H13" s="7">
        <v>1401</v>
      </c>
      <c r="I13" s="7">
        <v>1000</v>
      </c>
      <c r="J13" s="7">
        <v>0</v>
      </c>
      <c r="K13" s="8">
        <f t="shared" si="0"/>
        <v>2401</v>
      </c>
    </row>
    <row r="14" spans="1:11">
      <c r="A14" s="5" t="s">
        <v>627</v>
      </c>
      <c r="B14" s="6">
        <v>1102</v>
      </c>
      <c r="C14" s="6" t="s">
        <v>94</v>
      </c>
      <c r="D14" s="6" t="s">
        <v>656</v>
      </c>
      <c r="E14" s="6" t="s">
        <v>110</v>
      </c>
      <c r="F14" s="6" t="s">
        <v>88</v>
      </c>
      <c r="G14" s="51" t="s">
        <v>767</v>
      </c>
      <c r="H14" s="7">
        <v>1933</v>
      </c>
      <c r="I14" s="7">
        <v>1000</v>
      </c>
      <c r="J14" s="7">
        <v>0</v>
      </c>
      <c r="K14" s="8">
        <f t="shared" si="0"/>
        <v>2933</v>
      </c>
    </row>
    <row r="15" spans="1:11">
      <c r="A15" s="5" t="s">
        <v>1024</v>
      </c>
      <c r="B15" s="6">
        <v>1258</v>
      </c>
      <c r="C15" s="6" t="s">
        <v>94</v>
      </c>
      <c r="D15" s="6" t="s">
        <v>656</v>
      </c>
      <c r="E15" s="6" t="s">
        <v>1034</v>
      </c>
      <c r="F15" s="6" t="s">
        <v>88</v>
      </c>
      <c r="G15" s="51" t="s">
        <v>1127</v>
      </c>
      <c r="H15" s="7">
        <v>20989</v>
      </c>
      <c r="I15" s="59">
        <v>7500</v>
      </c>
      <c r="J15" s="7">
        <v>0</v>
      </c>
      <c r="K15" s="8">
        <f t="shared" si="0"/>
        <v>28489</v>
      </c>
    </row>
    <row r="16" spans="1:11">
      <c r="A16" s="5" t="s">
        <v>1024</v>
      </c>
      <c r="B16" s="6">
        <v>1258</v>
      </c>
      <c r="C16" s="6" t="s">
        <v>94</v>
      </c>
      <c r="D16" s="6" t="s">
        <v>656</v>
      </c>
      <c r="E16" s="6" t="s">
        <v>1035</v>
      </c>
      <c r="F16" s="6" t="s">
        <v>113</v>
      </c>
      <c r="G16" s="51" t="s">
        <v>1126</v>
      </c>
      <c r="H16" s="7">
        <v>0</v>
      </c>
      <c r="I16" s="59">
        <v>3000</v>
      </c>
      <c r="J16" s="7">
        <v>0</v>
      </c>
      <c r="K16" s="8">
        <f t="shared" si="0"/>
        <v>3000</v>
      </c>
    </row>
    <row r="17" spans="1:11">
      <c r="A17" s="5" t="s">
        <v>1024</v>
      </c>
      <c r="B17" s="6">
        <v>1258</v>
      </c>
      <c r="C17" s="6" t="s">
        <v>94</v>
      </c>
      <c r="D17" s="6" t="s">
        <v>1036</v>
      </c>
      <c r="E17" s="6" t="s">
        <v>1038</v>
      </c>
      <c r="F17" s="6" t="s">
        <v>111</v>
      </c>
      <c r="G17" s="51" t="s">
        <v>1174</v>
      </c>
      <c r="H17" s="7">
        <v>0</v>
      </c>
      <c r="I17" s="7">
        <v>6090</v>
      </c>
      <c r="J17" s="7">
        <v>0</v>
      </c>
      <c r="K17" s="8">
        <f t="shared" si="0"/>
        <v>6090</v>
      </c>
    </row>
    <row r="18" spans="1:11">
      <c r="A18" s="5" t="s">
        <v>1024</v>
      </c>
      <c r="B18" s="6">
        <v>1258</v>
      </c>
      <c r="C18" s="6" t="s">
        <v>94</v>
      </c>
      <c r="D18" s="6" t="s">
        <v>1036</v>
      </c>
      <c r="E18" s="6" t="s">
        <v>1037</v>
      </c>
      <c r="F18" s="6" t="s">
        <v>88</v>
      </c>
      <c r="G18" s="51" t="s">
        <v>1069</v>
      </c>
      <c r="H18" s="7">
        <v>0</v>
      </c>
      <c r="I18" s="7">
        <v>500</v>
      </c>
      <c r="J18" s="7">
        <v>0</v>
      </c>
      <c r="K18" s="8">
        <f t="shared" si="0"/>
        <v>500</v>
      </c>
    </row>
    <row r="19" spans="1:11">
      <c r="A19" s="5" t="s">
        <v>1024</v>
      </c>
      <c r="B19" s="6">
        <v>1266</v>
      </c>
      <c r="C19" s="6" t="s">
        <v>94</v>
      </c>
      <c r="D19" s="6" t="s">
        <v>1051</v>
      </c>
      <c r="E19" s="6" t="s">
        <v>1052</v>
      </c>
      <c r="F19" s="6" t="s">
        <v>90</v>
      </c>
      <c r="G19" s="51" t="s">
        <v>1145</v>
      </c>
      <c r="H19" s="7">
        <v>13442</v>
      </c>
      <c r="I19" s="59">
        <v>12500</v>
      </c>
      <c r="J19" s="7">
        <v>0</v>
      </c>
      <c r="K19" s="8">
        <f t="shared" si="0"/>
        <v>25942</v>
      </c>
    </row>
    <row r="20" spans="1:11">
      <c r="A20" s="5" t="s">
        <v>1033</v>
      </c>
      <c r="B20" s="6">
        <v>1266</v>
      </c>
      <c r="C20" s="6" t="s">
        <v>94</v>
      </c>
      <c r="D20" s="6" t="s">
        <v>1053</v>
      </c>
      <c r="E20" s="6" t="s">
        <v>1054</v>
      </c>
      <c r="F20" s="6" t="s">
        <v>111</v>
      </c>
      <c r="G20" s="51" t="s">
        <v>1088</v>
      </c>
      <c r="H20" s="7">
        <v>0</v>
      </c>
      <c r="I20" s="7">
        <v>3950</v>
      </c>
      <c r="J20" s="7">
        <v>0</v>
      </c>
      <c r="K20" s="8">
        <f t="shared" si="0"/>
        <v>3950</v>
      </c>
    </row>
    <row r="21" spans="1:11">
      <c r="A21" s="5" t="s">
        <v>1024</v>
      </c>
      <c r="B21" s="6">
        <v>1020</v>
      </c>
      <c r="C21" s="6" t="s">
        <v>94</v>
      </c>
      <c r="D21" s="6" t="s">
        <v>318</v>
      </c>
      <c r="E21" s="6" t="s">
        <v>318</v>
      </c>
      <c r="F21" s="6" t="s">
        <v>1055</v>
      </c>
      <c r="G21" s="6" t="s">
        <v>75</v>
      </c>
      <c r="H21" s="7">
        <v>3575</v>
      </c>
      <c r="I21" s="7">
        <v>0</v>
      </c>
      <c r="J21" s="7">
        <v>0</v>
      </c>
      <c r="K21" s="8">
        <f t="shared" si="0"/>
        <v>3575</v>
      </c>
    </row>
    <row r="22" spans="1:11">
      <c r="A22" s="5" t="s">
        <v>1024</v>
      </c>
      <c r="B22" s="6">
        <v>1016</v>
      </c>
      <c r="C22" s="6" t="s">
        <v>72</v>
      </c>
      <c r="D22" s="6" t="s">
        <v>1053</v>
      </c>
      <c r="E22" s="6" t="s">
        <v>241</v>
      </c>
      <c r="F22" s="6" t="s">
        <v>111</v>
      </c>
      <c r="G22" s="6" t="s">
        <v>75</v>
      </c>
      <c r="H22" s="7">
        <v>5975</v>
      </c>
      <c r="I22" s="7">
        <v>0</v>
      </c>
      <c r="J22" s="7">
        <v>0</v>
      </c>
      <c r="K22" s="8">
        <f t="shared" si="0"/>
        <v>5975</v>
      </c>
    </row>
    <row r="23" spans="1:11" ht="15.75" thickBot="1">
      <c r="A23" s="11"/>
      <c r="B23" s="12"/>
      <c r="C23" s="12"/>
      <c r="D23" s="12"/>
      <c r="E23" s="12"/>
      <c r="F23" s="12"/>
      <c r="G23" s="13" t="s">
        <v>11</v>
      </c>
      <c r="H23" s="14">
        <f>SUM(E37:E41)</f>
        <v>1120</v>
      </c>
      <c r="I23" s="78">
        <v>0</v>
      </c>
      <c r="J23" s="79">
        <v>0</v>
      </c>
      <c r="K23" s="8">
        <f t="shared" si="0"/>
        <v>1120</v>
      </c>
    </row>
    <row r="24" spans="1:11" ht="16.5" thickBot="1">
      <c r="A24" s="16"/>
      <c r="B24" s="16"/>
      <c r="C24" s="16"/>
      <c r="D24" s="16"/>
      <c r="E24" s="16"/>
      <c r="F24" s="16"/>
      <c r="G24" s="17" t="s">
        <v>12</v>
      </c>
      <c r="H24" s="18">
        <f>SUM(H4:H23)</f>
        <v>69112</v>
      </c>
      <c r="I24" s="19">
        <f>SUM(I4:I23)</f>
        <v>55840</v>
      </c>
      <c r="J24" s="19">
        <f>SUM(J4:J23)</f>
        <v>3695</v>
      </c>
      <c r="K24" s="20">
        <f>SUM(K4:K23)</f>
        <v>128647</v>
      </c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 ht="15.75" thickBot="1">
      <c r="A33" s="21"/>
      <c r="B33" s="21"/>
      <c r="C33" s="21"/>
      <c r="D33" s="21"/>
      <c r="E33" s="21"/>
      <c r="F33" s="21"/>
      <c r="G33" s="21"/>
    </row>
    <row r="34" spans="1:7" ht="19.5" thickBot="1">
      <c r="A34" s="21"/>
      <c r="B34" s="92" t="s">
        <v>13</v>
      </c>
      <c r="C34" s="93"/>
      <c r="D34" s="93"/>
      <c r="E34" s="94"/>
      <c r="F34" s="21"/>
      <c r="G34" s="21"/>
    </row>
    <row r="35" spans="1:7" ht="16.5" thickBot="1">
      <c r="A35" s="21"/>
      <c r="B35" s="22"/>
      <c r="C35" s="23"/>
      <c r="D35" s="23"/>
      <c r="E35" s="24"/>
      <c r="F35" s="21"/>
      <c r="G35" s="21"/>
    </row>
    <row r="36" spans="1:7" ht="16.5" thickBot="1">
      <c r="A36" s="21"/>
      <c r="B36" s="25" t="s">
        <v>0</v>
      </c>
      <c r="C36" s="26" t="s">
        <v>14</v>
      </c>
      <c r="D36" s="26" t="s">
        <v>15</v>
      </c>
      <c r="E36" s="27" t="s">
        <v>16</v>
      </c>
      <c r="F36" s="21"/>
      <c r="G36" s="21"/>
    </row>
    <row r="37" spans="1:7">
      <c r="A37" s="21"/>
      <c r="B37" s="32" t="s">
        <v>284</v>
      </c>
      <c r="C37" s="33">
        <v>310</v>
      </c>
      <c r="D37" s="35" t="s">
        <v>561</v>
      </c>
      <c r="E37" s="28">
        <v>120</v>
      </c>
      <c r="F37" s="21"/>
      <c r="G37" s="21"/>
    </row>
    <row r="38" spans="1:7">
      <c r="A38" s="21"/>
      <c r="B38" s="34" t="s">
        <v>308</v>
      </c>
      <c r="C38" s="35">
        <v>312</v>
      </c>
      <c r="D38" s="35" t="s">
        <v>561</v>
      </c>
      <c r="E38" s="29">
        <v>240</v>
      </c>
      <c r="F38" s="21"/>
      <c r="G38" s="21"/>
    </row>
    <row r="39" spans="1:7">
      <c r="A39" s="21"/>
      <c r="B39" s="34" t="s">
        <v>1024</v>
      </c>
      <c r="C39" s="35">
        <v>348</v>
      </c>
      <c r="D39" s="35" t="s">
        <v>561</v>
      </c>
      <c r="E39" s="29">
        <v>760</v>
      </c>
      <c r="F39" s="21"/>
      <c r="G39" s="21"/>
    </row>
    <row r="40" spans="1:7">
      <c r="A40" s="21"/>
      <c r="B40" s="34"/>
      <c r="C40" s="35"/>
      <c r="D40" s="35"/>
      <c r="E40" s="29"/>
      <c r="F40" s="21"/>
      <c r="G40" s="21"/>
    </row>
    <row r="41" spans="1:7" ht="15.75" thickBot="1">
      <c r="A41" s="21"/>
      <c r="B41" s="36"/>
      <c r="C41" s="37"/>
      <c r="D41" s="37"/>
      <c r="E41" s="30"/>
      <c r="F41" s="21"/>
      <c r="G41" s="21"/>
    </row>
    <row r="42" spans="1:7">
      <c r="A42" s="21"/>
      <c r="B42" s="38"/>
      <c r="C42" s="38"/>
      <c r="D42" s="38"/>
      <c r="E42" s="31"/>
      <c r="F42" s="21"/>
      <c r="G42" s="21"/>
    </row>
    <row r="43" spans="1:7">
      <c r="A43" s="21"/>
      <c r="B43" s="38"/>
      <c r="C43" s="38"/>
      <c r="D43" s="38"/>
      <c r="E43" s="31"/>
      <c r="F43" s="21"/>
      <c r="G43" s="21"/>
    </row>
    <row r="44" spans="1:7">
      <c r="A44" s="21"/>
      <c r="B44" s="38"/>
      <c r="C44" s="38"/>
      <c r="D44" s="38"/>
      <c r="E44" s="31"/>
      <c r="F44" s="21"/>
      <c r="G44" s="21"/>
    </row>
    <row r="45" spans="1:7">
      <c r="A45" s="21"/>
      <c r="B45" s="38"/>
      <c r="C45" s="38"/>
      <c r="D45" s="38"/>
      <c r="E45" s="31"/>
      <c r="F45" s="21"/>
      <c r="G45" s="21"/>
    </row>
    <row r="46" spans="1:7">
      <c r="A46" s="21"/>
      <c r="B46" s="21"/>
      <c r="C46" s="21"/>
      <c r="D46" s="21"/>
      <c r="E46" s="31"/>
      <c r="F46" s="21"/>
      <c r="G46" s="21"/>
    </row>
    <row r="47" spans="1:7">
      <c r="A47" s="21"/>
      <c r="B47" s="21"/>
      <c r="C47" s="21"/>
      <c r="D47" s="21"/>
      <c r="E47" s="31"/>
      <c r="F47" s="21"/>
      <c r="G47" s="21"/>
    </row>
    <row r="48" spans="1:7">
      <c r="A48" s="21"/>
      <c r="B48" s="21"/>
      <c r="C48" s="21"/>
      <c r="D48" s="21"/>
      <c r="E48" s="31"/>
      <c r="F48" s="21"/>
      <c r="G48" s="21"/>
    </row>
    <row r="49" spans="1:7">
      <c r="A49" s="21"/>
      <c r="B49" s="21"/>
      <c r="C49" s="21"/>
      <c r="D49" s="21"/>
      <c r="E49" s="31"/>
      <c r="F49" s="21"/>
      <c r="G49" s="21"/>
    </row>
    <row r="50" spans="1:7">
      <c r="A50" s="21"/>
      <c r="B50" s="21"/>
      <c r="C50" s="21"/>
      <c r="D50" s="21"/>
      <c r="E50" s="31"/>
      <c r="F50" s="21"/>
      <c r="G50" s="21"/>
    </row>
    <row r="51" spans="1:7">
      <c r="A51" s="21"/>
      <c r="B51" s="21"/>
      <c r="C51" s="21"/>
      <c r="D51" s="21"/>
      <c r="E51" s="31"/>
      <c r="F51" s="21"/>
      <c r="G51" s="21"/>
    </row>
    <row r="52" spans="1:7">
      <c r="A52" s="21"/>
      <c r="B52" s="21"/>
      <c r="C52" s="21"/>
      <c r="D52" s="21"/>
      <c r="E52" s="31"/>
      <c r="F52" s="21"/>
      <c r="G52" s="21"/>
    </row>
    <row r="53" spans="1:7">
      <c r="A53" s="21"/>
      <c r="B53" s="21"/>
      <c r="C53" s="21"/>
      <c r="D53" s="21"/>
      <c r="E53" s="31"/>
      <c r="F53" s="21"/>
      <c r="G53" s="21"/>
    </row>
    <row r="54" spans="1:7">
      <c r="A54" s="21"/>
      <c r="B54" s="21"/>
      <c r="C54" s="21"/>
      <c r="D54" s="21"/>
      <c r="E54" s="31"/>
      <c r="F54" s="21"/>
      <c r="G54" s="21"/>
    </row>
    <row r="55" spans="1:7">
      <c r="A55" s="21"/>
      <c r="B55" s="21"/>
      <c r="C55" s="21"/>
      <c r="D55" s="21"/>
      <c r="E55" s="31"/>
      <c r="F55" s="21"/>
      <c r="G55" s="21"/>
    </row>
    <row r="56" spans="1:7">
      <c r="A56" s="21"/>
      <c r="B56" s="21"/>
      <c r="C56" s="21"/>
      <c r="D56" s="21"/>
      <c r="E56" s="31"/>
      <c r="F56" s="21"/>
      <c r="G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</sheetData>
  <mergeCells count="2">
    <mergeCell ref="A1:K1"/>
    <mergeCell ref="B34:E3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69"/>
  <sheetViews>
    <sheetView topLeftCell="E21" workbookViewId="0">
      <selection activeCell="A7" sqref="A7"/>
    </sheetView>
  </sheetViews>
  <sheetFormatPr defaultRowHeight="15"/>
  <cols>
    <col min="1" max="2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60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43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71</v>
      </c>
      <c r="B4" s="6">
        <v>904</v>
      </c>
      <c r="C4" s="6" t="s">
        <v>72</v>
      </c>
      <c r="D4" s="6" t="s">
        <v>86</v>
      </c>
      <c r="E4" s="6" t="s">
        <v>87</v>
      </c>
      <c r="F4" s="6" t="s">
        <v>88</v>
      </c>
      <c r="G4" s="6" t="s">
        <v>75</v>
      </c>
      <c r="H4" s="7">
        <v>2805</v>
      </c>
      <c r="I4" s="7">
        <v>0</v>
      </c>
      <c r="J4" s="7">
        <v>0</v>
      </c>
      <c r="K4" s="8">
        <f>SUM(H4:J4)</f>
        <v>2805</v>
      </c>
    </row>
    <row r="5" spans="1:11">
      <c r="A5" s="5" t="s">
        <v>242</v>
      </c>
      <c r="B5" s="6" t="s">
        <v>243</v>
      </c>
      <c r="C5" s="6" t="s">
        <v>119</v>
      </c>
      <c r="D5" s="6" t="s">
        <v>249</v>
      </c>
      <c r="E5" s="6" t="s">
        <v>130</v>
      </c>
      <c r="F5" s="6" t="s">
        <v>88</v>
      </c>
      <c r="G5" s="51" t="s">
        <v>394</v>
      </c>
      <c r="H5" s="7">
        <v>3125</v>
      </c>
      <c r="I5" s="7">
        <v>2500</v>
      </c>
      <c r="J5" s="7">
        <v>0</v>
      </c>
      <c r="K5" s="8">
        <f t="shared" ref="K5:K36" si="0">SUM(H5:J5)</f>
        <v>5625</v>
      </c>
    </row>
    <row r="6" spans="1:11">
      <c r="A6" s="5" t="s">
        <v>242</v>
      </c>
      <c r="B6" s="6">
        <v>942</v>
      </c>
      <c r="C6" s="6" t="s">
        <v>94</v>
      </c>
      <c r="D6" s="6" t="s">
        <v>247</v>
      </c>
      <c r="E6" s="6" t="s">
        <v>248</v>
      </c>
      <c r="F6" s="6" t="s">
        <v>88</v>
      </c>
      <c r="G6" s="51" t="s">
        <v>894</v>
      </c>
      <c r="H6" s="7">
        <v>22002</v>
      </c>
      <c r="I6" s="59">
        <v>8800</v>
      </c>
      <c r="J6" s="7">
        <v>0</v>
      </c>
      <c r="K6" s="8">
        <f t="shared" si="0"/>
        <v>30802</v>
      </c>
    </row>
    <row r="7" spans="1:11">
      <c r="A7" s="5" t="s">
        <v>242</v>
      </c>
      <c r="B7" s="6">
        <v>942</v>
      </c>
      <c r="C7" s="6" t="s">
        <v>94</v>
      </c>
      <c r="D7" s="6" t="s">
        <v>247</v>
      </c>
      <c r="E7" s="6" t="s">
        <v>133</v>
      </c>
      <c r="F7" s="6" t="s">
        <v>88</v>
      </c>
      <c r="G7" s="51" t="s">
        <v>596</v>
      </c>
      <c r="H7" s="7">
        <v>0</v>
      </c>
      <c r="I7" s="53">
        <v>3000</v>
      </c>
      <c r="J7" s="7">
        <v>0</v>
      </c>
      <c r="K7" s="8">
        <f t="shared" si="0"/>
        <v>3000</v>
      </c>
    </row>
    <row r="8" spans="1:11">
      <c r="A8" s="5" t="s">
        <v>242</v>
      </c>
      <c r="B8" s="6">
        <v>942</v>
      </c>
      <c r="C8" s="6" t="s">
        <v>94</v>
      </c>
      <c r="D8" s="6" t="s">
        <v>249</v>
      </c>
      <c r="E8" s="6" t="s">
        <v>133</v>
      </c>
      <c r="F8" s="6" t="s">
        <v>88</v>
      </c>
      <c r="G8" s="51" t="s">
        <v>443</v>
      </c>
      <c r="H8" s="7">
        <v>0</v>
      </c>
      <c r="I8" s="7">
        <v>5000</v>
      </c>
      <c r="J8" s="7">
        <v>0</v>
      </c>
      <c r="K8" s="8">
        <f t="shared" si="0"/>
        <v>5000</v>
      </c>
    </row>
    <row r="9" spans="1:11">
      <c r="A9" s="5" t="s">
        <v>242</v>
      </c>
      <c r="B9" s="6">
        <v>905</v>
      </c>
      <c r="C9" s="6" t="s">
        <v>72</v>
      </c>
      <c r="D9" s="6" t="s">
        <v>247</v>
      </c>
      <c r="E9" s="6" t="s">
        <v>250</v>
      </c>
      <c r="F9" s="6" t="s">
        <v>88</v>
      </c>
      <c r="G9" s="6" t="s">
        <v>75</v>
      </c>
      <c r="H9" s="7">
        <v>5900</v>
      </c>
      <c r="I9" s="7">
        <v>0</v>
      </c>
      <c r="J9" s="7">
        <v>0</v>
      </c>
      <c r="K9" s="8">
        <f t="shared" si="0"/>
        <v>5900</v>
      </c>
    </row>
    <row r="10" spans="1:11">
      <c r="A10" s="5" t="s">
        <v>242</v>
      </c>
      <c r="B10" s="6">
        <v>929</v>
      </c>
      <c r="C10" s="6" t="s">
        <v>72</v>
      </c>
      <c r="D10" s="6" t="s">
        <v>247</v>
      </c>
      <c r="E10" s="6" t="s">
        <v>241</v>
      </c>
      <c r="F10" s="6" t="s">
        <v>88</v>
      </c>
      <c r="G10" s="6" t="s">
        <v>75</v>
      </c>
      <c r="H10" s="7">
        <v>3777</v>
      </c>
      <c r="I10" s="7">
        <v>0</v>
      </c>
      <c r="J10" s="7">
        <v>0</v>
      </c>
      <c r="K10" s="8">
        <f t="shared" si="0"/>
        <v>3777</v>
      </c>
    </row>
    <row r="11" spans="1:11">
      <c r="A11" s="5" t="s">
        <v>242</v>
      </c>
      <c r="B11" s="6">
        <v>768</v>
      </c>
      <c r="C11" s="6" t="s">
        <v>259</v>
      </c>
      <c r="D11" s="6" t="s">
        <v>260</v>
      </c>
      <c r="E11" s="6" t="s">
        <v>261</v>
      </c>
      <c r="F11" s="6" t="s">
        <v>111</v>
      </c>
      <c r="G11" s="51" t="s">
        <v>669</v>
      </c>
      <c r="H11" s="7">
        <v>13963</v>
      </c>
      <c r="I11" s="59">
        <v>14134</v>
      </c>
      <c r="J11" s="7">
        <v>0</v>
      </c>
      <c r="K11" s="8">
        <f t="shared" si="0"/>
        <v>28097</v>
      </c>
    </row>
    <row r="12" spans="1:11">
      <c r="A12" s="5" t="s">
        <v>242</v>
      </c>
      <c r="B12" s="6">
        <v>768</v>
      </c>
      <c r="C12" s="6" t="s">
        <v>259</v>
      </c>
      <c r="D12" s="6" t="s">
        <v>260</v>
      </c>
      <c r="E12" s="6" t="s">
        <v>670</v>
      </c>
      <c r="F12" s="6" t="s">
        <v>111</v>
      </c>
      <c r="G12" s="51" t="s">
        <v>671</v>
      </c>
      <c r="H12" s="7">
        <v>0</v>
      </c>
      <c r="I12" s="59">
        <v>2567</v>
      </c>
      <c r="J12" s="7">
        <v>0</v>
      </c>
      <c r="K12" s="8">
        <f t="shared" si="0"/>
        <v>2567</v>
      </c>
    </row>
    <row r="13" spans="1:11">
      <c r="A13" s="5" t="s">
        <v>242</v>
      </c>
      <c r="B13" s="6">
        <v>768</v>
      </c>
      <c r="C13" s="6" t="s">
        <v>259</v>
      </c>
      <c r="D13" s="6" t="s">
        <v>260</v>
      </c>
      <c r="E13" s="6" t="s">
        <v>215</v>
      </c>
      <c r="F13" s="6" t="s">
        <v>111</v>
      </c>
      <c r="G13" s="51" t="s">
        <v>668</v>
      </c>
      <c r="H13" s="7">
        <v>0</v>
      </c>
      <c r="I13" s="59">
        <v>1750</v>
      </c>
      <c r="J13" s="7">
        <v>0</v>
      </c>
      <c r="K13" s="8">
        <f t="shared" si="0"/>
        <v>1750</v>
      </c>
    </row>
    <row r="14" spans="1:11">
      <c r="A14" s="5" t="s">
        <v>242</v>
      </c>
      <c r="B14" s="6" t="s">
        <v>75</v>
      </c>
      <c r="C14" s="6" t="s">
        <v>262</v>
      </c>
      <c r="D14" s="6" t="s">
        <v>260</v>
      </c>
      <c r="E14" s="6" t="s">
        <v>120</v>
      </c>
      <c r="F14" s="6" t="s">
        <v>111</v>
      </c>
      <c r="G14" s="51" t="s">
        <v>672</v>
      </c>
      <c r="H14" s="7">
        <v>300</v>
      </c>
      <c r="I14" s="7">
        <v>1400</v>
      </c>
      <c r="J14" s="7">
        <v>0</v>
      </c>
      <c r="K14" s="8">
        <f t="shared" si="0"/>
        <v>1700</v>
      </c>
    </row>
    <row r="15" spans="1:11">
      <c r="A15" s="5" t="s">
        <v>242</v>
      </c>
      <c r="B15" s="6">
        <v>930</v>
      </c>
      <c r="C15" s="6" t="s">
        <v>72</v>
      </c>
      <c r="D15" s="6" t="s">
        <v>249</v>
      </c>
      <c r="E15" s="6" t="s">
        <v>587</v>
      </c>
      <c r="F15" s="6" t="s">
        <v>75</v>
      </c>
      <c r="G15" s="51" t="s">
        <v>75</v>
      </c>
      <c r="H15" s="7">
        <v>1607</v>
      </c>
      <c r="I15" s="7">
        <v>0</v>
      </c>
      <c r="J15" s="7">
        <v>0</v>
      </c>
      <c r="K15" s="8">
        <f t="shared" si="0"/>
        <v>1607</v>
      </c>
    </row>
    <row r="16" spans="1:11">
      <c r="A16" s="5" t="s">
        <v>284</v>
      </c>
      <c r="B16" s="6">
        <v>12</v>
      </c>
      <c r="C16" s="6" t="s">
        <v>178</v>
      </c>
      <c r="D16" s="6" t="s">
        <v>86</v>
      </c>
      <c r="E16" s="6"/>
      <c r="F16" s="6" t="s">
        <v>88</v>
      </c>
      <c r="G16" s="51" t="s">
        <v>75</v>
      </c>
      <c r="H16" s="7">
        <v>550</v>
      </c>
      <c r="I16" s="7" t="s">
        <v>75</v>
      </c>
      <c r="J16" s="7">
        <v>0</v>
      </c>
      <c r="K16" s="8">
        <f t="shared" si="0"/>
        <v>550</v>
      </c>
    </row>
    <row r="17" spans="1:11">
      <c r="A17" s="5" t="s">
        <v>405</v>
      </c>
      <c r="B17" s="6" t="s">
        <v>75</v>
      </c>
      <c r="C17" s="6" t="s">
        <v>116</v>
      </c>
      <c r="D17" s="6" t="s">
        <v>433</v>
      </c>
      <c r="E17" s="6" t="s">
        <v>434</v>
      </c>
      <c r="F17" s="6" t="s">
        <v>65</v>
      </c>
      <c r="G17" s="51" t="s">
        <v>580</v>
      </c>
      <c r="H17" s="7">
        <v>0</v>
      </c>
      <c r="I17" s="7">
        <v>0</v>
      </c>
      <c r="J17" s="7">
        <f>7295+2395+1095+1095</f>
        <v>11880</v>
      </c>
      <c r="K17" s="8">
        <f t="shared" si="0"/>
        <v>11880</v>
      </c>
    </row>
    <row r="18" spans="1:11">
      <c r="A18" s="5" t="s">
        <v>503</v>
      </c>
      <c r="B18" s="6">
        <v>2646</v>
      </c>
      <c r="C18" s="6" t="s">
        <v>427</v>
      </c>
      <c r="D18" s="6" t="s">
        <v>86</v>
      </c>
      <c r="E18" s="6" t="s">
        <v>428</v>
      </c>
      <c r="F18" s="6" t="s">
        <v>65</v>
      </c>
      <c r="G18" s="51" t="s">
        <v>610</v>
      </c>
      <c r="H18" s="7">
        <v>0</v>
      </c>
      <c r="I18" s="7">
        <v>0</v>
      </c>
      <c r="J18" s="7">
        <v>300</v>
      </c>
      <c r="K18" s="8">
        <f t="shared" si="0"/>
        <v>300</v>
      </c>
    </row>
    <row r="19" spans="1:11">
      <c r="A19" s="5" t="s">
        <v>517</v>
      </c>
      <c r="B19" s="6">
        <v>950</v>
      </c>
      <c r="C19" s="6" t="s">
        <v>72</v>
      </c>
      <c r="D19" s="6" t="s">
        <v>86</v>
      </c>
      <c r="E19" s="6" t="s">
        <v>589</v>
      </c>
      <c r="F19" s="6" t="s">
        <v>75</v>
      </c>
      <c r="G19" s="51" t="s">
        <v>75</v>
      </c>
      <c r="H19" s="7">
        <v>640</v>
      </c>
      <c r="I19" s="7">
        <v>0</v>
      </c>
      <c r="J19" s="7">
        <v>0</v>
      </c>
      <c r="K19" s="8">
        <f t="shared" si="0"/>
        <v>640</v>
      </c>
    </row>
    <row r="20" spans="1:11">
      <c r="A20" s="5" t="s">
        <v>564</v>
      </c>
      <c r="B20" s="6">
        <v>1051</v>
      </c>
      <c r="C20" s="6" t="s">
        <v>94</v>
      </c>
      <c r="D20" s="6" t="s">
        <v>86</v>
      </c>
      <c r="E20" s="6" t="s">
        <v>573</v>
      </c>
      <c r="F20" s="6" t="s">
        <v>88</v>
      </c>
      <c r="G20" s="51" t="s">
        <v>869</v>
      </c>
      <c r="H20" s="7">
        <v>3987</v>
      </c>
      <c r="I20" s="59">
        <v>9000</v>
      </c>
      <c r="J20" s="7">
        <v>0</v>
      </c>
      <c r="K20" s="8">
        <f t="shared" si="0"/>
        <v>12987</v>
      </c>
    </row>
    <row r="21" spans="1:11">
      <c r="A21" s="5" t="s">
        <v>564</v>
      </c>
      <c r="B21" s="6">
        <v>17</v>
      </c>
      <c r="C21" s="6" t="s">
        <v>178</v>
      </c>
      <c r="D21" s="6" t="s">
        <v>86</v>
      </c>
      <c r="E21" s="6" t="s">
        <v>574</v>
      </c>
      <c r="F21" s="6" t="s">
        <v>88</v>
      </c>
      <c r="G21" s="6" t="s">
        <v>75</v>
      </c>
      <c r="H21" s="7">
        <v>560</v>
      </c>
      <c r="I21" s="7">
        <v>0</v>
      </c>
      <c r="J21" s="7">
        <v>0</v>
      </c>
      <c r="K21" s="8">
        <f t="shared" si="0"/>
        <v>560</v>
      </c>
    </row>
    <row r="22" spans="1:11">
      <c r="A22" s="5" t="s">
        <v>662</v>
      </c>
      <c r="B22" s="6" t="s">
        <v>75</v>
      </c>
      <c r="C22" s="6" t="s">
        <v>94</v>
      </c>
      <c r="D22" s="6" t="s">
        <v>86</v>
      </c>
      <c r="E22" s="6" t="s">
        <v>186</v>
      </c>
      <c r="F22" s="6" t="s">
        <v>88</v>
      </c>
      <c r="G22" s="51" t="s">
        <v>813</v>
      </c>
      <c r="H22" s="7">
        <v>87</v>
      </c>
      <c r="I22" s="7">
        <v>1100</v>
      </c>
      <c r="J22" s="7">
        <v>0</v>
      </c>
      <c r="K22" s="8">
        <f t="shared" si="0"/>
        <v>1187</v>
      </c>
    </row>
    <row r="23" spans="1:11">
      <c r="A23" s="5" t="s">
        <v>705</v>
      </c>
      <c r="B23" s="6">
        <v>1131</v>
      </c>
      <c r="C23" s="6" t="s">
        <v>94</v>
      </c>
      <c r="D23" s="6" t="s">
        <v>86</v>
      </c>
      <c r="E23" s="6" t="s">
        <v>629</v>
      </c>
      <c r="F23" s="6" t="s">
        <v>88</v>
      </c>
      <c r="G23" s="51" t="s">
        <v>775</v>
      </c>
      <c r="H23" s="7">
        <v>17992</v>
      </c>
      <c r="I23" s="7">
        <v>3500</v>
      </c>
      <c r="J23" s="7">
        <v>0</v>
      </c>
      <c r="K23" s="8">
        <f t="shared" si="0"/>
        <v>21492</v>
      </c>
    </row>
    <row r="24" spans="1:11">
      <c r="A24" s="5" t="s">
        <v>705</v>
      </c>
      <c r="B24" s="6">
        <v>1131</v>
      </c>
      <c r="C24" s="6" t="s">
        <v>94</v>
      </c>
      <c r="D24" s="6" t="s">
        <v>302</v>
      </c>
      <c r="E24" s="6" t="s">
        <v>743</v>
      </c>
      <c r="F24" s="6" t="s">
        <v>111</v>
      </c>
      <c r="G24" s="51" t="s">
        <v>808</v>
      </c>
      <c r="H24" s="7">
        <v>0</v>
      </c>
      <c r="I24" s="7">
        <v>7200</v>
      </c>
      <c r="J24" s="7">
        <v>0</v>
      </c>
      <c r="K24" s="8">
        <f t="shared" si="0"/>
        <v>7200</v>
      </c>
    </row>
    <row r="25" spans="1:11">
      <c r="A25" s="5" t="s">
        <v>705</v>
      </c>
      <c r="B25" s="6">
        <v>1131</v>
      </c>
      <c r="C25" s="6" t="s">
        <v>94</v>
      </c>
      <c r="D25" s="6" t="s">
        <v>302</v>
      </c>
      <c r="E25" s="6" t="s">
        <v>325</v>
      </c>
      <c r="F25" s="6" t="s">
        <v>111</v>
      </c>
      <c r="G25" s="51" t="s">
        <v>800</v>
      </c>
      <c r="H25" s="7">
        <v>0</v>
      </c>
      <c r="I25" s="7">
        <v>1600</v>
      </c>
      <c r="J25" s="7">
        <v>0</v>
      </c>
      <c r="K25" s="8">
        <f t="shared" si="0"/>
        <v>1600</v>
      </c>
    </row>
    <row r="26" spans="1:11">
      <c r="A26" s="5" t="s">
        <v>705</v>
      </c>
      <c r="B26" s="6">
        <v>1131</v>
      </c>
      <c r="C26" s="6" t="s">
        <v>94</v>
      </c>
      <c r="D26" s="6" t="s">
        <v>302</v>
      </c>
      <c r="E26" s="6" t="s">
        <v>578</v>
      </c>
      <c r="F26" s="6" t="s">
        <v>111</v>
      </c>
      <c r="G26" s="51" t="s">
        <v>1135</v>
      </c>
      <c r="H26" s="7">
        <v>0</v>
      </c>
      <c r="I26" s="7">
        <v>1250</v>
      </c>
      <c r="J26" s="7">
        <v>0</v>
      </c>
      <c r="K26" s="8">
        <f t="shared" si="0"/>
        <v>1250</v>
      </c>
    </row>
    <row r="27" spans="1:11">
      <c r="A27" s="5" t="s">
        <v>705</v>
      </c>
      <c r="B27" s="6">
        <v>979</v>
      </c>
      <c r="C27" s="6" t="s">
        <v>72</v>
      </c>
      <c r="D27" s="6" t="s">
        <v>86</v>
      </c>
      <c r="E27" s="6" t="s">
        <v>241</v>
      </c>
      <c r="F27" s="6" t="s">
        <v>75</v>
      </c>
      <c r="G27" s="6" t="s">
        <v>75</v>
      </c>
      <c r="H27" s="7">
        <v>2995</v>
      </c>
      <c r="I27" s="7">
        <v>0</v>
      </c>
      <c r="J27" s="7">
        <v>0</v>
      </c>
      <c r="K27" s="8">
        <f t="shared" si="0"/>
        <v>2995</v>
      </c>
    </row>
    <row r="28" spans="1:11">
      <c r="A28" s="5" t="s">
        <v>750</v>
      </c>
      <c r="B28" s="6">
        <v>1140</v>
      </c>
      <c r="C28" s="6" t="s">
        <v>94</v>
      </c>
      <c r="D28" s="6" t="s">
        <v>247</v>
      </c>
      <c r="E28" s="6" t="s">
        <v>288</v>
      </c>
      <c r="F28" s="6" t="s">
        <v>88</v>
      </c>
      <c r="G28" s="51" t="s">
        <v>801</v>
      </c>
      <c r="H28" s="7">
        <v>1393</v>
      </c>
      <c r="I28" s="7">
        <v>2200</v>
      </c>
      <c r="J28" s="7">
        <v>0</v>
      </c>
      <c r="K28" s="8">
        <f t="shared" si="0"/>
        <v>3593</v>
      </c>
    </row>
    <row r="29" spans="1:11">
      <c r="A29" s="5" t="s">
        <v>750</v>
      </c>
      <c r="B29" s="6">
        <v>1144</v>
      </c>
      <c r="C29" s="6" t="s">
        <v>94</v>
      </c>
      <c r="D29" s="6" t="s">
        <v>86</v>
      </c>
      <c r="E29" s="6" t="s">
        <v>768</v>
      </c>
      <c r="F29" s="6" t="s">
        <v>88</v>
      </c>
      <c r="G29" s="51" t="s">
        <v>802</v>
      </c>
      <c r="H29" s="7">
        <v>4594</v>
      </c>
      <c r="I29" s="7">
        <v>3500</v>
      </c>
      <c r="J29" s="7">
        <v>0</v>
      </c>
      <c r="K29" s="8">
        <f t="shared" si="0"/>
        <v>8094</v>
      </c>
    </row>
    <row r="30" spans="1:11">
      <c r="A30" s="5" t="s">
        <v>750</v>
      </c>
      <c r="B30" s="6">
        <v>983</v>
      </c>
      <c r="C30" s="6" t="s">
        <v>72</v>
      </c>
      <c r="D30" s="6" t="s">
        <v>86</v>
      </c>
      <c r="E30" s="6" t="s">
        <v>241</v>
      </c>
      <c r="F30" s="6" t="s">
        <v>88</v>
      </c>
      <c r="G30" s="51" t="s">
        <v>75</v>
      </c>
      <c r="H30" s="7">
        <v>4410</v>
      </c>
      <c r="I30" s="7">
        <v>0</v>
      </c>
      <c r="J30" s="7">
        <v>0</v>
      </c>
      <c r="K30" s="8">
        <f t="shared" si="0"/>
        <v>4410</v>
      </c>
    </row>
    <row r="31" spans="1:11">
      <c r="A31" s="5" t="s">
        <v>705</v>
      </c>
      <c r="B31" s="6">
        <v>1131</v>
      </c>
      <c r="C31" s="6" t="s">
        <v>94</v>
      </c>
      <c r="D31" s="6" t="s">
        <v>86</v>
      </c>
      <c r="E31" s="6" t="s">
        <v>1162</v>
      </c>
      <c r="F31" s="6" t="s">
        <v>88</v>
      </c>
      <c r="G31" s="6" t="s">
        <v>1161</v>
      </c>
      <c r="H31" s="7">
        <v>0</v>
      </c>
      <c r="I31" s="59">
        <v>4750</v>
      </c>
      <c r="J31" s="7">
        <v>0</v>
      </c>
      <c r="K31" s="8">
        <f t="shared" si="0"/>
        <v>4750</v>
      </c>
    </row>
    <row r="32" spans="1:11">
      <c r="A32" s="5" t="s">
        <v>852</v>
      </c>
      <c r="B32" s="6">
        <v>1209</v>
      </c>
      <c r="C32" s="6" t="s">
        <v>94</v>
      </c>
      <c r="D32" s="6" t="s">
        <v>86</v>
      </c>
      <c r="E32" s="6" t="s">
        <v>186</v>
      </c>
      <c r="F32" s="6" t="s">
        <v>88</v>
      </c>
      <c r="G32" s="51" t="s">
        <v>1154</v>
      </c>
      <c r="H32" s="7">
        <v>118</v>
      </c>
      <c r="I32" s="7">
        <v>1100</v>
      </c>
      <c r="J32" s="7">
        <v>0</v>
      </c>
      <c r="K32" s="8">
        <f t="shared" si="0"/>
        <v>1218</v>
      </c>
    </row>
    <row r="33" spans="1:11">
      <c r="A33" s="5" t="s">
        <v>852</v>
      </c>
      <c r="B33" s="6">
        <v>998</v>
      </c>
      <c r="C33" s="6" t="s">
        <v>72</v>
      </c>
      <c r="D33" s="6" t="s">
        <v>86</v>
      </c>
      <c r="E33" s="6" t="s">
        <v>241</v>
      </c>
      <c r="F33" s="6" t="s">
        <v>88</v>
      </c>
      <c r="G33" s="51" t="s">
        <v>75</v>
      </c>
      <c r="H33" s="7">
        <v>1265</v>
      </c>
      <c r="I33" s="7">
        <v>0</v>
      </c>
      <c r="J33" s="7">
        <v>0</v>
      </c>
      <c r="K33" s="8">
        <f t="shared" si="0"/>
        <v>1265</v>
      </c>
    </row>
    <row r="34" spans="1:11">
      <c r="A34" s="5" t="s">
        <v>942</v>
      </c>
      <c r="B34" s="6">
        <v>1244</v>
      </c>
      <c r="C34" s="6" t="s">
        <v>94</v>
      </c>
      <c r="D34" s="6" t="s">
        <v>86</v>
      </c>
      <c r="E34" s="6" t="s">
        <v>971</v>
      </c>
      <c r="F34" s="6" t="s">
        <v>88</v>
      </c>
      <c r="G34" s="51" t="s">
        <v>1150</v>
      </c>
      <c r="H34" s="7">
        <v>1751</v>
      </c>
      <c r="I34" s="59">
        <v>5400</v>
      </c>
      <c r="J34" s="7">
        <v>0</v>
      </c>
      <c r="K34" s="8">
        <f t="shared" si="0"/>
        <v>7151</v>
      </c>
    </row>
    <row r="35" spans="1:11">
      <c r="A35" s="5" t="s">
        <v>942</v>
      </c>
      <c r="B35" s="6">
        <v>1012</v>
      </c>
      <c r="C35" s="6" t="s">
        <v>72</v>
      </c>
      <c r="D35" s="6" t="s">
        <v>86</v>
      </c>
      <c r="E35" s="6" t="s">
        <v>241</v>
      </c>
      <c r="F35" s="6" t="s">
        <v>88</v>
      </c>
      <c r="G35" s="6" t="s">
        <v>75</v>
      </c>
      <c r="H35" s="7">
        <v>550</v>
      </c>
      <c r="I35" s="7">
        <v>0</v>
      </c>
      <c r="J35" s="7">
        <v>0</v>
      </c>
      <c r="K35" s="8">
        <f t="shared" si="0"/>
        <v>550</v>
      </c>
    </row>
    <row r="36" spans="1:11" ht="15.75" thickBot="1">
      <c r="A36" s="11"/>
      <c r="B36" s="12"/>
      <c r="C36" s="12"/>
      <c r="D36" s="12"/>
      <c r="E36" s="12"/>
      <c r="F36" s="12"/>
      <c r="G36" s="13" t="s">
        <v>11</v>
      </c>
      <c r="H36" s="14">
        <f>SUM(E43:E51)</f>
        <v>1400</v>
      </c>
      <c r="I36" s="14">
        <v>0</v>
      </c>
      <c r="J36" s="14">
        <v>0</v>
      </c>
      <c r="K36" s="8">
        <f t="shared" si="0"/>
        <v>1400</v>
      </c>
    </row>
    <row r="37" spans="1:11" ht="16.5" thickBot="1">
      <c r="A37" s="16"/>
      <c r="B37" s="16"/>
      <c r="C37" s="16"/>
      <c r="D37" s="16"/>
      <c r="E37" s="16"/>
      <c r="F37" s="16"/>
      <c r="G37" s="17" t="s">
        <v>12</v>
      </c>
      <c r="H37" s="18">
        <f>SUM(H4:H36)</f>
        <v>95771</v>
      </c>
      <c r="I37" s="19">
        <f>SUM(I4:I36)</f>
        <v>79751</v>
      </c>
      <c r="J37" s="19">
        <f>SUM(J4:J36)</f>
        <v>12180</v>
      </c>
      <c r="K37" s="20">
        <f>SUM(K4:K36)</f>
        <v>187702</v>
      </c>
    </row>
    <row r="38" spans="1:11">
      <c r="A38" s="21"/>
      <c r="B38" s="21"/>
      <c r="C38" s="21"/>
      <c r="D38" s="21"/>
      <c r="E38" s="21"/>
      <c r="F38" s="21"/>
      <c r="G38" s="21"/>
    </row>
    <row r="39" spans="1:11" ht="15.75" thickBot="1">
      <c r="A39" s="21"/>
      <c r="B39" s="21"/>
      <c r="C39" s="21"/>
      <c r="D39" s="21"/>
      <c r="E39" s="21"/>
      <c r="F39" s="21"/>
      <c r="G39" s="21"/>
    </row>
    <row r="40" spans="1:11" ht="19.5" thickBot="1">
      <c r="A40" s="21"/>
      <c r="B40" s="92" t="s">
        <v>13</v>
      </c>
      <c r="C40" s="93"/>
      <c r="D40" s="93"/>
      <c r="E40" s="94"/>
      <c r="F40" s="21"/>
      <c r="G40" s="21"/>
    </row>
    <row r="41" spans="1:11" ht="16.5" thickBot="1">
      <c r="A41" s="21"/>
      <c r="B41" s="22"/>
      <c r="C41" s="23"/>
      <c r="D41" s="23"/>
      <c r="E41" s="24"/>
      <c r="F41" s="21"/>
      <c r="G41" s="21"/>
    </row>
    <row r="42" spans="1:11" ht="16.5" thickBot="1">
      <c r="A42" s="21"/>
      <c r="B42" s="25" t="s">
        <v>0</v>
      </c>
      <c r="C42" s="26" t="s">
        <v>14</v>
      </c>
      <c r="D42" s="26" t="s">
        <v>15</v>
      </c>
      <c r="E42" s="27" t="s">
        <v>16</v>
      </c>
      <c r="F42" s="21"/>
      <c r="G42" s="21"/>
    </row>
    <row r="43" spans="1:11">
      <c r="A43" s="21"/>
      <c r="B43" s="32" t="s">
        <v>71</v>
      </c>
      <c r="C43" s="33">
        <v>488</v>
      </c>
      <c r="D43" s="33" t="s">
        <v>152</v>
      </c>
      <c r="E43" s="28">
        <v>500</v>
      </c>
      <c r="F43" s="21"/>
      <c r="G43" s="21"/>
    </row>
    <row r="44" spans="1:11">
      <c r="A44" s="21"/>
      <c r="B44" s="34" t="s">
        <v>284</v>
      </c>
      <c r="C44" s="35">
        <v>309</v>
      </c>
      <c r="D44" s="35" t="s">
        <v>561</v>
      </c>
      <c r="E44" s="29">
        <v>240</v>
      </c>
      <c r="F44" s="21"/>
      <c r="G44" s="21"/>
    </row>
    <row r="45" spans="1:11">
      <c r="A45" s="21"/>
      <c r="B45" s="34" t="s">
        <v>780</v>
      </c>
      <c r="C45" s="35">
        <v>331</v>
      </c>
      <c r="D45" s="35" t="s">
        <v>561</v>
      </c>
      <c r="E45" s="29">
        <v>100</v>
      </c>
      <c r="F45" s="21"/>
      <c r="G45" s="21"/>
    </row>
    <row r="46" spans="1:11">
      <c r="A46" s="21"/>
      <c r="B46" s="34" t="s">
        <v>564</v>
      </c>
      <c r="C46" s="35">
        <v>329</v>
      </c>
      <c r="D46" s="35" t="s">
        <v>561</v>
      </c>
      <c r="E46" s="29">
        <v>560</v>
      </c>
      <c r="F46" s="21"/>
      <c r="G46" s="21"/>
    </row>
    <row r="47" spans="1:11" ht="15.75" thickBot="1">
      <c r="A47" s="21"/>
      <c r="B47" s="36"/>
      <c r="C47" s="37"/>
      <c r="D47" s="37"/>
      <c r="E47" s="30"/>
      <c r="F47" s="21"/>
      <c r="G47" s="21"/>
    </row>
    <row r="48" spans="1:11">
      <c r="A48" s="21"/>
      <c r="B48" s="38"/>
      <c r="C48" s="38"/>
      <c r="D48" s="38"/>
      <c r="E48" s="31"/>
      <c r="F48" s="21"/>
      <c r="G48" s="21"/>
    </row>
    <row r="49" spans="1:7">
      <c r="A49" s="21"/>
      <c r="B49" s="38"/>
      <c r="C49" s="38"/>
      <c r="D49" s="38"/>
      <c r="E49" s="31"/>
      <c r="F49" s="21"/>
      <c r="G49" s="21"/>
    </row>
    <row r="50" spans="1:7">
      <c r="A50" s="21"/>
      <c r="B50" s="38"/>
      <c r="C50" s="38"/>
      <c r="D50" s="38"/>
      <c r="E50" s="31"/>
      <c r="F50" s="21"/>
      <c r="G50" s="21"/>
    </row>
    <row r="51" spans="1:7">
      <c r="A51" s="21"/>
      <c r="B51" s="38"/>
      <c r="C51" s="38"/>
      <c r="D51" s="38"/>
      <c r="E51" s="31"/>
      <c r="F51" s="21"/>
      <c r="G51" s="21"/>
    </row>
    <row r="52" spans="1:7">
      <c r="A52" s="21"/>
      <c r="B52" s="21"/>
      <c r="C52" s="21"/>
      <c r="D52" s="21"/>
      <c r="E52" s="31"/>
      <c r="F52" s="21"/>
      <c r="G52" s="21"/>
    </row>
    <row r="53" spans="1:7">
      <c r="A53" s="21"/>
      <c r="B53" s="21"/>
      <c r="C53" s="21"/>
      <c r="D53" s="21"/>
      <c r="E53" s="31"/>
      <c r="F53" s="21"/>
      <c r="G53" s="21"/>
    </row>
    <row r="54" spans="1:7">
      <c r="A54" s="21"/>
      <c r="B54" s="21"/>
      <c r="C54" s="21"/>
      <c r="D54" s="21"/>
      <c r="E54" s="31"/>
      <c r="F54" s="21"/>
      <c r="G54" s="21"/>
    </row>
    <row r="55" spans="1:7">
      <c r="A55" s="21"/>
      <c r="B55" s="21"/>
      <c r="C55" s="21"/>
      <c r="D55" s="21"/>
      <c r="E55" s="31"/>
      <c r="F55" s="21"/>
      <c r="G55" s="21"/>
    </row>
    <row r="56" spans="1:7">
      <c r="A56" s="21"/>
      <c r="B56" s="21"/>
      <c r="C56" s="21"/>
      <c r="D56" s="21"/>
      <c r="E56" s="31"/>
      <c r="F56" s="21"/>
      <c r="G56" s="21"/>
    </row>
    <row r="57" spans="1:7">
      <c r="A57" s="21"/>
      <c r="B57" s="21"/>
      <c r="C57" s="21"/>
      <c r="D57" s="21"/>
      <c r="E57" s="31"/>
      <c r="F57" s="21"/>
      <c r="G57" s="21"/>
    </row>
    <row r="58" spans="1:7">
      <c r="A58" s="21"/>
      <c r="B58" s="21"/>
      <c r="C58" s="21"/>
      <c r="D58" s="21"/>
      <c r="E58" s="31"/>
      <c r="F58" s="21"/>
      <c r="G58" s="21"/>
    </row>
    <row r="59" spans="1:7">
      <c r="A59" s="21"/>
      <c r="B59" s="21"/>
      <c r="C59" s="21"/>
      <c r="D59" s="21"/>
      <c r="E59" s="31"/>
      <c r="F59" s="21"/>
      <c r="G59" s="21"/>
    </row>
    <row r="60" spans="1:7">
      <c r="A60" s="21"/>
      <c r="B60" s="21"/>
      <c r="C60" s="21"/>
      <c r="D60" s="21"/>
      <c r="E60" s="31"/>
      <c r="F60" s="21"/>
      <c r="G60" s="21"/>
    </row>
    <row r="61" spans="1:7">
      <c r="A61" s="21"/>
      <c r="B61" s="21"/>
      <c r="C61" s="21"/>
      <c r="D61" s="21"/>
      <c r="E61" s="31"/>
      <c r="F61" s="21"/>
      <c r="G61" s="21"/>
    </row>
    <row r="62" spans="1:7">
      <c r="A62" s="21"/>
      <c r="B62" s="21"/>
      <c r="C62" s="21"/>
      <c r="D62" s="21"/>
      <c r="E62" s="31"/>
      <c r="F62" s="21"/>
      <c r="G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</sheetData>
  <mergeCells count="2">
    <mergeCell ref="A1:K1"/>
    <mergeCell ref="B40:E4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62"/>
  <sheetViews>
    <sheetView workbookViewId="0">
      <selection activeCell="C15" sqref="C15"/>
    </sheetView>
  </sheetViews>
  <sheetFormatPr defaultRowHeight="15"/>
  <cols>
    <col min="1" max="1" width="10.140625" bestFit="1" customWidth="1"/>
    <col min="2" max="2" width="9.8554687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39.57031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44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142</v>
      </c>
      <c r="B4" s="6">
        <v>1120</v>
      </c>
      <c r="C4" s="6" t="s">
        <v>161</v>
      </c>
      <c r="D4" s="6" t="s">
        <v>162</v>
      </c>
      <c r="E4" s="6" t="s">
        <v>163</v>
      </c>
      <c r="F4" s="6" t="s">
        <v>65</v>
      </c>
      <c r="G4" s="51" t="s">
        <v>226</v>
      </c>
      <c r="H4" s="7">
        <v>0</v>
      </c>
      <c r="I4" s="7">
        <v>0</v>
      </c>
      <c r="J4" s="7">
        <v>20741</v>
      </c>
      <c r="K4" s="8">
        <f>SUM(H4:J4)</f>
        <v>20741</v>
      </c>
    </row>
    <row r="5" spans="1:11">
      <c r="A5" s="5" t="s">
        <v>142</v>
      </c>
      <c r="B5" s="6">
        <v>1120</v>
      </c>
      <c r="C5" s="6" t="s">
        <v>161</v>
      </c>
      <c r="D5" s="6" t="s">
        <v>164</v>
      </c>
      <c r="E5" s="6" t="s">
        <v>167</v>
      </c>
      <c r="F5" s="6" t="s">
        <v>65</v>
      </c>
      <c r="G5" s="51" t="s">
        <v>224</v>
      </c>
      <c r="H5" s="7">
        <v>0</v>
      </c>
      <c r="I5" s="7">
        <v>0</v>
      </c>
      <c r="J5" s="7">
        <v>0</v>
      </c>
      <c r="K5" s="8">
        <f t="shared" ref="K5:K21" si="0">SUM(H5:J5)</f>
        <v>0</v>
      </c>
    </row>
    <row r="6" spans="1:11">
      <c r="A6" s="5" t="s">
        <v>142</v>
      </c>
      <c r="B6" s="6">
        <v>1120</v>
      </c>
      <c r="C6" s="6" t="s">
        <v>161</v>
      </c>
      <c r="D6" s="6" t="s">
        <v>165</v>
      </c>
      <c r="E6" s="6" t="s">
        <v>167</v>
      </c>
      <c r="F6" s="6" t="s">
        <v>65</v>
      </c>
      <c r="G6" s="51" t="s">
        <v>227</v>
      </c>
      <c r="H6" s="7">
        <v>0</v>
      </c>
      <c r="I6" s="7">
        <v>0</v>
      </c>
      <c r="J6" s="7">
        <v>0</v>
      </c>
      <c r="K6" s="8">
        <f t="shared" si="0"/>
        <v>0</v>
      </c>
    </row>
    <row r="7" spans="1:11">
      <c r="A7" s="5" t="s">
        <v>142</v>
      </c>
      <c r="B7" s="6">
        <v>1120</v>
      </c>
      <c r="C7" s="6" t="s">
        <v>161</v>
      </c>
      <c r="D7" s="6" t="s">
        <v>166</v>
      </c>
      <c r="E7" s="6" t="s">
        <v>167</v>
      </c>
      <c r="F7" s="6" t="s">
        <v>65</v>
      </c>
      <c r="G7" s="51" t="s">
        <v>225</v>
      </c>
      <c r="H7" s="7">
        <v>0</v>
      </c>
      <c r="I7" s="7">
        <v>0</v>
      </c>
      <c r="J7" s="7">
        <v>0</v>
      </c>
      <c r="K7" s="8">
        <f t="shared" si="0"/>
        <v>0</v>
      </c>
    </row>
    <row r="8" spans="1:11">
      <c r="A8" s="5" t="s">
        <v>142</v>
      </c>
      <c r="B8" s="6">
        <v>1120</v>
      </c>
      <c r="C8" s="6" t="s">
        <v>161</v>
      </c>
      <c r="D8" s="6" t="s">
        <v>169</v>
      </c>
      <c r="E8" s="6" t="s">
        <v>157</v>
      </c>
      <c r="F8" s="6" t="s">
        <v>65</v>
      </c>
      <c r="G8" s="51" t="s">
        <v>228</v>
      </c>
      <c r="H8" s="7">
        <v>0</v>
      </c>
      <c r="I8" s="7">
        <v>0</v>
      </c>
      <c r="J8" s="7">
        <v>0</v>
      </c>
      <c r="K8" s="8">
        <f t="shared" si="0"/>
        <v>0</v>
      </c>
    </row>
    <row r="9" spans="1:11">
      <c r="A9" s="5" t="s">
        <v>142</v>
      </c>
      <c r="B9" s="6">
        <v>1120</v>
      </c>
      <c r="C9" s="6" t="s">
        <v>161</v>
      </c>
      <c r="D9" s="6" t="s">
        <v>169</v>
      </c>
      <c r="E9" s="6" t="s">
        <v>168</v>
      </c>
      <c r="F9" s="6" t="s">
        <v>65</v>
      </c>
      <c r="G9" s="51" t="s">
        <v>223</v>
      </c>
      <c r="H9" s="7">
        <v>0</v>
      </c>
      <c r="I9" s="7">
        <v>0</v>
      </c>
      <c r="J9" s="7">
        <v>0</v>
      </c>
      <c r="K9" s="8">
        <f t="shared" si="0"/>
        <v>0</v>
      </c>
    </row>
    <row r="10" spans="1:11">
      <c r="A10" s="5" t="s">
        <v>188</v>
      </c>
      <c r="B10" s="6">
        <v>208</v>
      </c>
      <c r="C10" s="6" t="s">
        <v>82</v>
      </c>
      <c r="D10" s="6" t="s">
        <v>207</v>
      </c>
      <c r="E10" s="6" t="s">
        <v>208</v>
      </c>
      <c r="F10" s="6" t="s">
        <v>88</v>
      </c>
      <c r="G10" s="51" t="s">
        <v>963</v>
      </c>
      <c r="H10" s="7">
        <v>30226</v>
      </c>
      <c r="I10" s="59">
        <v>4000</v>
      </c>
      <c r="J10" s="7">
        <v>0</v>
      </c>
      <c r="K10" s="8">
        <f t="shared" si="0"/>
        <v>34226</v>
      </c>
    </row>
    <row r="11" spans="1:11">
      <c r="A11" s="5" t="s">
        <v>188</v>
      </c>
      <c r="B11" s="6">
        <v>208</v>
      </c>
      <c r="C11" s="6" t="s">
        <v>82</v>
      </c>
      <c r="D11" s="6" t="s">
        <v>207</v>
      </c>
      <c r="E11" s="6" t="s">
        <v>209</v>
      </c>
      <c r="F11" s="6" t="s">
        <v>88</v>
      </c>
      <c r="G11" s="51" t="s">
        <v>1173</v>
      </c>
      <c r="H11" s="7">
        <v>0</v>
      </c>
      <c r="I11" s="59">
        <v>3150</v>
      </c>
      <c r="J11" s="7">
        <v>0</v>
      </c>
      <c r="K11" s="8">
        <f t="shared" si="0"/>
        <v>3150</v>
      </c>
    </row>
    <row r="12" spans="1:11">
      <c r="A12" s="5" t="s">
        <v>188</v>
      </c>
      <c r="B12" s="6">
        <v>208</v>
      </c>
      <c r="C12" s="6" t="s">
        <v>82</v>
      </c>
      <c r="D12" s="6" t="s">
        <v>210</v>
      </c>
      <c r="E12" s="6" t="s">
        <v>211</v>
      </c>
      <c r="F12" s="6" t="s">
        <v>88</v>
      </c>
      <c r="G12" s="51" t="s">
        <v>536</v>
      </c>
      <c r="H12" s="7">
        <v>0</v>
      </c>
      <c r="I12" s="7">
        <v>5100</v>
      </c>
      <c r="J12" s="7">
        <v>0</v>
      </c>
      <c r="K12" s="8">
        <f t="shared" si="0"/>
        <v>5100</v>
      </c>
    </row>
    <row r="13" spans="1:11">
      <c r="A13" s="5" t="s">
        <v>188</v>
      </c>
      <c r="B13" s="6">
        <v>208</v>
      </c>
      <c r="C13" s="6" t="s">
        <v>82</v>
      </c>
      <c r="D13" s="6" t="s">
        <v>164</v>
      </c>
      <c r="E13" s="6" t="s">
        <v>212</v>
      </c>
      <c r="F13" s="6" t="s">
        <v>88</v>
      </c>
      <c r="G13" s="51" t="s">
        <v>537</v>
      </c>
      <c r="H13" s="7">
        <v>0</v>
      </c>
      <c r="I13" s="7">
        <v>2100</v>
      </c>
      <c r="J13" s="7">
        <v>0</v>
      </c>
      <c r="K13" s="8">
        <f t="shared" si="0"/>
        <v>2100</v>
      </c>
    </row>
    <row r="14" spans="1:11">
      <c r="A14" s="5" t="s">
        <v>188</v>
      </c>
      <c r="B14" s="6">
        <v>208</v>
      </c>
      <c r="C14" s="6" t="s">
        <v>82</v>
      </c>
      <c r="D14" s="6" t="s">
        <v>213</v>
      </c>
      <c r="E14" s="6" t="s">
        <v>214</v>
      </c>
      <c r="F14" s="6" t="s">
        <v>88</v>
      </c>
      <c r="G14" s="51" t="s">
        <v>538</v>
      </c>
      <c r="H14" s="7">
        <v>0</v>
      </c>
      <c r="I14" s="7">
        <v>4250</v>
      </c>
      <c r="J14" s="7">
        <v>0</v>
      </c>
      <c r="K14" s="8">
        <f t="shared" si="0"/>
        <v>4250</v>
      </c>
    </row>
    <row r="15" spans="1:11">
      <c r="A15" s="5" t="s">
        <v>188</v>
      </c>
      <c r="B15" s="6">
        <v>208</v>
      </c>
      <c r="C15" s="6" t="s">
        <v>82</v>
      </c>
      <c r="D15" s="6" t="s">
        <v>216</v>
      </c>
      <c r="E15" s="6" t="s">
        <v>215</v>
      </c>
      <c r="F15" s="6" t="s">
        <v>88</v>
      </c>
      <c r="G15" s="51" t="s">
        <v>539</v>
      </c>
      <c r="H15" s="7">
        <v>0</v>
      </c>
      <c r="I15" s="7">
        <v>1750</v>
      </c>
      <c r="J15" s="7">
        <v>0</v>
      </c>
      <c r="K15" s="8">
        <f t="shared" si="0"/>
        <v>1750</v>
      </c>
    </row>
    <row r="16" spans="1:11">
      <c r="A16" s="5" t="s">
        <v>188</v>
      </c>
      <c r="B16" s="6">
        <v>208</v>
      </c>
      <c r="C16" s="6" t="s">
        <v>82</v>
      </c>
      <c r="D16" s="6" t="s">
        <v>217</v>
      </c>
      <c r="E16" s="6" t="s">
        <v>218</v>
      </c>
      <c r="F16" s="6" t="s">
        <v>88</v>
      </c>
      <c r="G16" s="51" t="s">
        <v>1176</v>
      </c>
      <c r="H16" s="7">
        <v>0</v>
      </c>
      <c r="I16" s="87">
        <v>5000</v>
      </c>
      <c r="J16" s="7">
        <v>0</v>
      </c>
      <c r="K16" s="8">
        <f t="shared" si="0"/>
        <v>5000</v>
      </c>
    </row>
    <row r="17" spans="1:11">
      <c r="A17" s="5" t="s">
        <v>780</v>
      </c>
      <c r="B17" s="6" t="s">
        <v>786</v>
      </c>
      <c r="C17" s="6" t="s">
        <v>787</v>
      </c>
      <c r="D17" s="6" t="s">
        <v>788</v>
      </c>
      <c r="E17" s="6" t="s">
        <v>789</v>
      </c>
      <c r="F17" s="6" t="s">
        <v>65</v>
      </c>
      <c r="G17" s="51" t="s">
        <v>1163</v>
      </c>
      <c r="H17" s="7">
        <v>0</v>
      </c>
      <c r="I17" s="7">
        <v>0</v>
      </c>
      <c r="J17" s="7">
        <v>1900</v>
      </c>
      <c r="K17" s="8">
        <f t="shared" si="0"/>
        <v>1900</v>
      </c>
    </row>
    <row r="18" spans="1:11">
      <c r="A18" s="5" t="s">
        <v>820</v>
      </c>
      <c r="B18" s="6" t="s">
        <v>825</v>
      </c>
      <c r="C18" s="6" t="s">
        <v>823</v>
      </c>
      <c r="D18" s="6" t="s">
        <v>169</v>
      </c>
      <c r="E18" s="6" t="s">
        <v>824</v>
      </c>
      <c r="F18" s="6" t="s">
        <v>65</v>
      </c>
      <c r="G18" s="51" t="s">
        <v>860</v>
      </c>
      <c r="H18" s="7">
        <v>0</v>
      </c>
      <c r="I18" s="7">
        <v>0</v>
      </c>
      <c r="J18" s="7">
        <v>4745</v>
      </c>
      <c r="K18" s="8">
        <f t="shared" si="0"/>
        <v>4745</v>
      </c>
    </row>
    <row r="19" spans="1:11">
      <c r="A19" s="5" t="s">
        <v>820</v>
      </c>
      <c r="B19" s="6" t="s">
        <v>825</v>
      </c>
      <c r="C19" s="6" t="s">
        <v>823</v>
      </c>
      <c r="D19" s="6" t="s">
        <v>166</v>
      </c>
      <c r="E19" s="6" t="s">
        <v>157</v>
      </c>
      <c r="F19" s="6" t="s">
        <v>65</v>
      </c>
      <c r="G19" s="51" t="s">
        <v>861</v>
      </c>
      <c r="H19" s="7">
        <v>0</v>
      </c>
      <c r="I19" s="7">
        <v>0</v>
      </c>
      <c r="J19" s="7">
        <v>4745</v>
      </c>
      <c r="K19" s="8">
        <f t="shared" si="0"/>
        <v>4745</v>
      </c>
    </row>
    <row r="20" spans="1:11">
      <c r="A20" s="5" t="s">
        <v>820</v>
      </c>
      <c r="B20" s="6">
        <v>11758</v>
      </c>
      <c r="C20" s="6" t="s">
        <v>828</v>
      </c>
      <c r="D20" s="6" t="s">
        <v>829</v>
      </c>
      <c r="E20" s="6" t="s">
        <v>830</v>
      </c>
      <c r="F20" s="6" t="s">
        <v>65</v>
      </c>
      <c r="G20" s="51" t="s">
        <v>1164</v>
      </c>
      <c r="H20" s="7">
        <v>0</v>
      </c>
      <c r="I20" s="7">
        <v>0</v>
      </c>
      <c r="J20" s="7">
        <v>2300</v>
      </c>
      <c r="K20" s="8">
        <f t="shared" si="0"/>
        <v>2300</v>
      </c>
    </row>
    <row r="21" spans="1:11">
      <c r="A21" s="5" t="s">
        <v>820</v>
      </c>
      <c r="B21" s="6">
        <v>11758</v>
      </c>
      <c r="C21" s="6" t="s">
        <v>828</v>
      </c>
      <c r="D21" s="6" t="s">
        <v>831</v>
      </c>
      <c r="E21" s="6" t="s">
        <v>830</v>
      </c>
      <c r="F21" s="6" t="s">
        <v>65</v>
      </c>
      <c r="G21" s="51" t="s">
        <v>1165</v>
      </c>
      <c r="H21" s="7">
        <v>0</v>
      </c>
      <c r="I21" s="7">
        <v>0</v>
      </c>
      <c r="J21" s="7">
        <v>2300</v>
      </c>
      <c r="K21" s="8">
        <f t="shared" si="0"/>
        <v>2300</v>
      </c>
    </row>
    <row r="22" spans="1:11" ht="15.75" thickBot="1">
      <c r="A22" s="11"/>
      <c r="B22" s="12"/>
      <c r="C22" s="12"/>
      <c r="D22" s="12"/>
      <c r="E22" s="12"/>
      <c r="F22" s="12"/>
      <c r="G22" s="13" t="s">
        <v>11</v>
      </c>
      <c r="H22" s="14">
        <v>0</v>
      </c>
      <c r="I22" s="14">
        <v>0</v>
      </c>
      <c r="J22" s="14">
        <v>0</v>
      </c>
      <c r="K22" s="8">
        <f>SUM(H22:J22)</f>
        <v>0</v>
      </c>
    </row>
    <row r="23" spans="1:11" ht="16.5" thickBot="1">
      <c r="A23" s="16"/>
      <c r="B23" s="16"/>
      <c r="C23" s="16"/>
      <c r="D23" s="16"/>
      <c r="E23" s="16"/>
      <c r="F23" s="16"/>
      <c r="G23" s="17" t="s">
        <v>12</v>
      </c>
      <c r="H23" s="18">
        <f>SUM(H4:H22)</f>
        <v>30226</v>
      </c>
      <c r="I23" s="19">
        <f>SUM(I4:I22)</f>
        <v>25350</v>
      </c>
      <c r="J23" s="19">
        <f>SUM(J4:J22)</f>
        <v>36731</v>
      </c>
      <c r="K23" s="20">
        <f>SUM(K4:K22)</f>
        <v>92307</v>
      </c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 ht="15.75" thickBot="1">
      <c r="A32" s="21"/>
      <c r="B32" s="21"/>
      <c r="C32" s="21"/>
      <c r="D32" s="21"/>
      <c r="E32" s="21"/>
      <c r="F32" s="21"/>
      <c r="G32" s="21"/>
    </row>
    <row r="33" spans="1:7" ht="19.5" thickBot="1">
      <c r="A33" s="21"/>
      <c r="B33" s="92" t="s">
        <v>13</v>
      </c>
      <c r="C33" s="93"/>
      <c r="D33" s="93"/>
      <c r="E33" s="94"/>
      <c r="F33" s="21"/>
      <c r="G33" s="21"/>
    </row>
    <row r="34" spans="1:7" ht="16.5" thickBot="1">
      <c r="A34" s="21"/>
      <c r="B34" s="22"/>
      <c r="C34" s="23"/>
      <c r="D34" s="23"/>
      <c r="E34" s="24"/>
      <c r="F34" s="21"/>
      <c r="G34" s="21"/>
    </row>
    <row r="35" spans="1:7" ht="16.5" thickBot="1">
      <c r="A35" s="21"/>
      <c r="B35" s="25" t="s">
        <v>0</v>
      </c>
      <c r="C35" s="26" t="s">
        <v>14</v>
      </c>
      <c r="D35" s="26" t="s">
        <v>15</v>
      </c>
      <c r="E35" s="27" t="s">
        <v>16</v>
      </c>
      <c r="F35" s="21"/>
      <c r="G35" s="21"/>
    </row>
    <row r="36" spans="1:7">
      <c r="A36" s="21"/>
      <c r="B36" s="32"/>
      <c r="C36" s="33"/>
      <c r="D36" s="33"/>
      <c r="E36" s="28"/>
      <c r="F36" s="21"/>
      <c r="G36" s="21"/>
    </row>
    <row r="37" spans="1:7">
      <c r="A37" s="21"/>
      <c r="B37" s="34"/>
      <c r="C37" s="35"/>
      <c r="D37" s="35"/>
      <c r="E37" s="29"/>
      <c r="F37" s="21"/>
      <c r="G37" s="21"/>
    </row>
    <row r="38" spans="1:7">
      <c r="A38" s="21"/>
      <c r="B38" s="34"/>
      <c r="C38" s="35"/>
      <c r="D38" s="35"/>
      <c r="E38" s="29"/>
      <c r="F38" s="21"/>
      <c r="G38" s="21"/>
    </row>
    <row r="39" spans="1:7">
      <c r="A39" s="21"/>
      <c r="B39" s="34"/>
      <c r="C39" s="35"/>
      <c r="D39" s="35"/>
      <c r="E39" s="29"/>
      <c r="F39" s="21"/>
      <c r="G39" s="21"/>
    </row>
    <row r="40" spans="1:7" ht="15.75" thickBot="1">
      <c r="A40" s="21"/>
      <c r="B40" s="36"/>
      <c r="C40" s="37"/>
      <c r="D40" s="37"/>
      <c r="E40" s="30"/>
      <c r="F40" s="21"/>
      <c r="G40" s="21"/>
    </row>
    <row r="41" spans="1:7">
      <c r="A41" s="21"/>
      <c r="B41" s="38"/>
      <c r="C41" s="38"/>
      <c r="D41" s="38"/>
      <c r="E41" s="31"/>
      <c r="F41" s="21"/>
      <c r="G41" s="21"/>
    </row>
    <row r="42" spans="1:7">
      <c r="A42" s="21"/>
      <c r="B42" s="38"/>
      <c r="C42" s="38"/>
      <c r="D42" s="38"/>
      <c r="E42" s="31"/>
      <c r="F42" s="21"/>
      <c r="G42" s="21"/>
    </row>
    <row r="43" spans="1:7">
      <c r="A43" s="21"/>
      <c r="B43" s="38"/>
      <c r="C43" s="38"/>
      <c r="D43" s="38"/>
      <c r="E43" s="31"/>
      <c r="F43" s="21"/>
      <c r="G43" s="21"/>
    </row>
    <row r="44" spans="1:7">
      <c r="A44" s="21"/>
      <c r="B44" s="38"/>
      <c r="C44" s="38"/>
      <c r="D44" s="38"/>
      <c r="E44" s="31"/>
      <c r="F44" s="21"/>
      <c r="G44" s="21"/>
    </row>
    <row r="45" spans="1:7">
      <c r="A45" s="21"/>
      <c r="B45" s="21"/>
      <c r="C45" s="21"/>
      <c r="D45" s="21"/>
      <c r="E45" s="31"/>
      <c r="F45" s="21"/>
      <c r="G45" s="21"/>
    </row>
    <row r="46" spans="1:7">
      <c r="A46" s="21"/>
      <c r="B46" s="21"/>
      <c r="C46" s="21"/>
      <c r="D46" s="21"/>
      <c r="E46" s="31"/>
      <c r="F46" s="21"/>
      <c r="G46" s="21"/>
    </row>
    <row r="47" spans="1:7">
      <c r="A47" s="21"/>
      <c r="B47" s="21"/>
      <c r="C47" s="21"/>
      <c r="D47" s="21"/>
      <c r="E47" s="31"/>
      <c r="F47" s="21"/>
      <c r="G47" s="21"/>
    </row>
    <row r="48" spans="1:7">
      <c r="A48" s="21"/>
      <c r="B48" s="21"/>
      <c r="C48" s="21"/>
      <c r="D48" s="21"/>
      <c r="E48" s="31"/>
      <c r="F48" s="21"/>
      <c r="G48" s="21"/>
    </row>
    <row r="49" spans="1:7">
      <c r="A49" s="21"/>
      <c r="B49" s="21"/>
      <c r="C49" s="21"/>
      <c r="D49" s="21"/>
      <c r="E49" s="31"/>
      <c r="F49" s="21"/>
      <c r="G49" s="21"/>
    </row>
    <row r="50" spans="1:7">
      <c r="A50" s="21"/>
      <c r="B50" s="21"/>
      <c r="C50" s="21"/>
      <c r="D50" s="21"/>
      <c r="E50" s="31"/>
      <c r="F50" s="21"/>
      <c r="G50" s="21"/>
    </row>
    <row r="51" spans="1:7">
      <c r="A51" s="21"/>
      <c r="B51" s="21"/>
      <c r="C51" s="21"/>
      <c r="D51" s="21"/>
      <c r="E51" s="31"/>
      <c r="F51" s="21"/>
      <c r="G51" s="21"/>
    </row>
    <row r="52" spans="1:7">
      <c r="A52" s="21"/>
      <c r="B52" s="21"/>
      <c r="C52" s="21"/>
      <c r="D52" s="21"/>
      <c r="E52" s="31"/>
      <c r="F52" s="21"/>
      <c r="G52" s="21"/>
    </row>
    <row r="53" spans="1:7">
      <c r="A53" s="21"/>
      <c r="B53" s="21"/>
      <c r="C53" s="21"/>
      <c r="D53" s="21"/>
      <c r="E53" s="31"/>
      <c r="F53" s="21"/>
      <c r="G53" s="21"/>
    </row>
    <row r="54" spans="1:7">
      <c r="A54" s="21"/>
      <c r="B54" s="21"/>
      <c r="C54" s="21"/>
      <c r="D54" s="21"/>
      <c r="E54" s="31"/>
      <c r="F54" s="21"/>
      <c r="G54" s="21"/>
    </row>
    <row r="55" spans="1:7">
      <c r="A55" s="21"/>
      <c r="B55" s="21"/>
      <c r="C55" s="21"/>
      <c r="D55" s="21"/>
      <c r="E55" s="31"/>
      <c r="F55" s="21"/>
      <c r="G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</sheetData>
  <mergeCells count="2">
    <mergeCell ref="A1:K1"/>
    <mergeCell ref="B33:E3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89"/>
  <sheetViews>
    <sheetView topLeftCell="A29" workbookViewId="0">
      <selection activeCell="G15" sqref="G1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45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ht="15.75" thickBot="1">
      <c r="A49" s="11"/>
      <c r="B49" s="12"/>
      <c r="C49" s="12"/>
      <c r="D49" s="12"/>
      <c r="E49" s="12"/>
      <c r="F49" s="12"/>
      <c r="G49" s="13" t="s">
        <v>11</v>
      </c>
      <c r="H49" s="14"/>
      <c r="I49" s="14"/>
      <c r="J49" s="14"/>
      <c r="K49" s="15"/>
    </row>
    <row r="50" spans="1:11" ht="16.5" thickBot="1">
      <c r="A50" s="16"/>
      <c r="B50" s="16"/>
      <c r="C50" s="16"/>
      <c r="D50" s="16"/>
      <c r="E50" s="16"/>
      <c r="F50" s="16"/>
      <c r="G50" s="17" t="s">
        <v>12</v>
      </c>
      <c r="H50" s="18">
        <f>SUM(H4:H49)</f>
        <v>0</v>
      </c>
      <c r="I50" s="19">
        <f>SUM(I4:I49)</f>
        <v>0</v>
      </c>
      <c r="J50" s="19">
        <f>SUM(J4:J49)</f>
        <v>0</v>
      </c>
      <c r="K50" s="20">
        <f>SUM(K4:K49)</f>
        <v>0</v>
      </c>
    </row>
    <row r="51" spans="1:11">
      <c r="A51" s="21"/>
      <c r="B51" s="21"/>
      <c r="C51" s="21"/>
      <c r="D51" s="21"/>
      <c r="E51" s="21"/>
      <c r="F51" s="21"/>
      <c r="G51" s="21"/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 ht="15.75" thickBot="1">
      <c r="A59" s="21"/>
      <c r="B59" s="21"/>
      <c r="C59" s="21"/>
      <c r="D59" s="21"/>
      <c r="E59" s="21"/>
      <c r="F59" s="21"/>
      <c r="G59" s="21"/>
    </row>
    <row r="60" spans="1:11" ht="19.5" thickBot="1">
      <c r="A60" s="21"/>
      <c r="B60" s="92" t="s">
        <v>13</v>
      </c>
      <c r="C60" s="93"/>
      <c r="D60" s="93"/>
      <c r="E60" s="94"/>
      <c r="F60" s="21"/>
      <c r="G60" s="21"/>
    </row>
    <row r="61" spans="1:11" ht="16.5" thickBot="1">
      <c r="A61" s="21"/>
      <c r="B61" s="22"/>
      <c r="C61" s="23"/>
      <c r="D61" s="23"/>
      <c r="E61" s="24"/>
      <c r="F61" s="21"/>
      <c r="G61" s="21"/>
    </row>
    <row r="62" spans="1:11" ht="16.5" thickBot="1">
      <c r="A62" s="21"/>
      <c r="B62" s="25" t="s">
        <v>0</v>
      </c>
      <c r="C62" s="26" t="s">
        <v>14</v>
      </c>
      <c r="D62" s="26" t="s">
        <v>15</v>
      </c>
      <c r="E62" s="27" t="s">
        <v>16</v>
      </c>
      <c r="F62" s="21"/>
      <c r="G62" s="21"/>
    </row>
    <row r="63" spans="1:11">
      <c r="A63" s="21"/>
      <c r="B63" s="32"/>
      <c r="C63" s="33"/>
      <c r="D63" s="33"/>
      <c r="E63" s="28"/>
      <c r="F63" s="21"/>
      <c r="G63" s="21"/>
    </row>
    <row r="64" spans="1:11">
      <c r="A64" s="21"/>
      <c r="B64" s="34"/>
      <c r="C64" s="35"/>
      <c r="D64" s="35"/>
      <c r="E64" s="29"/>
      <c r="F64" s="21"/>
      <c r="G64" s="21"/>
    </row>
    <row r="65" spans="1:7">
      <c r="A65" s="21"/>
      <c r="B65" s="34"/>
      <c r="C65" s="35"/>
      <c r="D65" s="35"/>
      <c r="E65" s="29"/>
      <c r="F65" s="21"/>
      <c r="G65" s="21"/>
    </row>
    <row r="66" spans="1:7">
      <c r="A66" s="21"/>
      <c r="B66" s="34"/>
      <c r="C66" s="35"/>
      <c r="D66" s="35"/>
      <c r="E66" s="29"/>
      <c r="F66" s="21"/>
      <c r="G66" s="21"/>
    </row>
    <row r="67" spans="1:7" ht="15.75" thickBot="1">
      <c r="A67" s="21"/>
      <c r="B67" s="36"/>
      <c r="C67" s="37"/>
      <c r="D67" s="37"/>
      <c r="E67" s="30"/>
      <c r="F67" s="21"/>
      <c r="G67" s="21"/>
    </row>
    <row r="68" spans="1:7">
      <c r="A68" s="21"/>
      <c r="B68" s="38"/>
      <c r="C68" s="38"/>
      <c r="D68" s="38"/>
      <c r="E68" s="31"/>
      <c r="F68" s="21"/>
      <c r="G68" s="21"/>
    </row>
    <row r="69" spans="1:7">
      <c r="A69" s="21"/>
      <c r="B69" s="38"/>
      <c r="C69" s="38"/>
      <c r="D69" s="38"/>
      <c r="E69" s="31"/>
      <c r="F69" s="21"/>
      <c r="G69" s="21"/>
    </row>
    <row r="70" spans="1:7">
      <c r="A70" s="21"/>
      <c r="B70" s="38"/>
      <c r="C70" s="38"/>
      <c r="D70" s="38"/>
      <c r="E70" s="31"/>
      <c r="F70" s="21"/>
      <c r="G70" s="21"/>
    </row>
    <row r="71" spans="1:7">
      <c r="A71" s="21"/>
      <c r="B71" s="38"/>
      <c r="C71" s="38"/>
      <c r="D71" s="38"/>
      <c r="E71" s="31"/>
      <c r="F71" s="21"/>
      <c r="G71" s="21"/>
    </row>
    <row r="72" spans="1:7">
      <c r="A72" s="21"/>
      <c r="B72" s="21"/>
      <c r="C72" s="21"/>
      <c r="D72" s="21"/>
      <c r="E72" s="31"/>
      <c r="F72" s="21"/>
      <c r="G72" s="21"/>
    </row>
    <row r="73" spans="1:7">
      <c r="A73" s="21"/>
      <c r="B73" s="21"/>
      <c r="C73" s="21"/>
      <c r="D73" s="21"/>
      <c r="E73" s="31"/>
      <c r="F73" s="21"/>
      <c r="G73" s="21"/>
    </row>
    <row r="74" spans="1:7">
      <c r="A74" s="21"/>
      <c r="B74" s="21"/>
      <c r="C74" s="21"/>
      <c r="D74" s="21"/>
      <c r="E74" s="31"/>
      <c r="F74" s="21"/>
      <c r="G74" s="21"/>
    </row>
    <row r="75" spans="1:7">
      <c r="A75" s="21"/>
      <c r="B75" s="21"/>
      <c r="C75" s="21"/>
      <c r="D75" s="21"/>
      <c r="E75" s="31"/>
      <c r="F75" s="21"/>
      <c r="G75" s="21"/>
    </row>
    <row r="76" spans="1:7">
      <c r="A76" s="21"/>
      <c r="B76" s="21"/>
      <c r="C76" s="21"/>
      <c r="D76" s="21"/>
      <c r="E76" s="31"/>
      <c r="F76" s="21"/>
      <c r="G76" s="21"/>
    </row>
    <row r="77" spans="1:7">
      <c r="A77" s="21"/>
      <c r="B77" s="21"/>
      <c r="C77" s="21"/>
      <c r="D77" s="21"/>
      <c r="E77" s="31"/>
      <c r="F77" s="21"/>
      <c r="G77" s="21"/>
    </row>
    <row r="78" spans="1:7">
      <c r="A78" s="21"/>
      <c r="B78" s="21"/>
      <c r="C78" s="21"/>
      <c r="D78" s="21"/>
      <c r="E78" s="31"/>
      <c r="F78" s="21"/>
      <c r="G78" s="21"/>
    </row>
    <row r="79" spans="1:7">
      <c r="A79" s="21"/>
      <c r="B79" s="21"/>
      <c r="C79" s="21"/>
      <c r="D79" s="21"/>
      <c r="E79" s="31"/>
      <c r="F79" s="21"/>
      <c r="G79" s="21"/>
    </row>
    <row r="80" spans="1:7">
      <c r="A80" s="21"/>
      <c r="B80" s="21"/>
      <c r="C80" s="21"/>
      <c r="D80" s="21"/>
      <c r="E80" s="31"/>
      <c r="F80" s="21"/>
      <c r="G80" s="21"/>
    </row>
    <row r="81" spans="1:7">
      <c r="A81" s="21"/>
      <c r="B81" s="21"/>
      <c r="C81" s="21"/>
      <c r="D81" s="21"/>
      <c r="E81" s="31"/>
      <c r="F81" s="21"/>
      <c r="G81" s="21"/>
    </row>
    <row r="82" spans="1:7">
      <c r="A82" s="21"/>
      <c r="B82" s="21"/>
      <c r="C82" s="21"/>
      <c r="D82" s="21"/>
      <c r="E82" s="31"/>
      <c r="F82" s="21"/>
      <c r="G82" s="21"/>
    </row>
    <row r="83" spans="1:7">
      <c r="A83" s="21"/>
      <c r="B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</sheetData>
  <mergeCells count="2">
    <mergeCell ref="A1:K1"/>
    <mergeCell ref="B60:E6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55"/>
  <sheetViews>
    <sheetView topLeftCell="C11" workbookViewId="0">
      <selection activeCell="G27" sqref="G27"/>
    </sheetView>
  </sheetViews>
  <sheetFormatPr defaultRowHeight="15"/>
  <cols>
    <col min="1" max="1" width="10.140625" bestFit="1" customWidth="1"/>
    <col min="3" max="3" width="16.1406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9.425781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89" t="s">
        <v>46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2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2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2">
      <c r="A4" s="5" t="s">
        <v>503</v>
      </c>
      <c r="B4" s="6">
        <v>172</v>
      </c>
      <c r="C4" s="6" t="s">
        <v>176</v>
      </c>
      <c r="D4" s="6" t="s">
        <v>505</v>
      </c>
      <c r="E4" s="6" t="s">
        <v>506</v>
      </c>
      <c r="F4" s="6" t="s">
        <v>88</v>
      </c>
      <c r="G4" s="51" t="s">
        <v>582</v>
      </c>
      <c r="H4" s="7">
        <v>3988</v>
      </c>
      <c r="I4" s="59">
        <v>4000</v>
      </c>
      <c r="J4" s="7">
        <v>0</v>
      </c>
      <c r="K4" s="8">
        <f>SUM(H4:J4)</f>
        <v>7988</v>
      </c>
    </row>
    <row r="5" spans="1:12">
      <c r="A5" s="5" t="s">
        <v>503</v>
      </c>
      <c r="B5" s="6">
        <v>172</v>
      </c>
      <c r="C5" s="6" t="s">
        <v>176</v>
      </c>
      <c r="D5" s="6" t="s">
        <v>507</v>
      </c>
      <c r="E5" s="6" t="s">
        <v>508</v>
      </c>
      <c r="F5" s="6" t="s">
        <v>113</v>
      </c>
      <c r="G5" s="51" t="s">
        <v>534</v>
      </c>
      <c r="H5" s="7">
        <v>0</v>
      </c>
      <c r="I5" s="7">
        <v>2000</v>
      </c>
      <c r="J5" s="7">
        <v>0</v>
      </c>
      <c r="K5" s="8">
        <f t="shared" ref="K5:K24" si="0">SUM(H5:J5)</f>
        <v>2000</v>
      </c>
    </row>
    <row r="6" spans="1:12">
      <c r="A6" s="5" t="s">
        <v>503</v>
      </c>
      <c r="B6" s="6">
        <v>254</v>
      </c>
      <c r="C6" s="6" t="s">
        <v>82</v>
      </c>
      <c r="D6" s="6" t="s">
        <v>507</v>
      </c>
      <c r="E6" s="6" t="s">
        <v>509</v>
      </c>
      <c r="F6" s="6" t="s">
        <v>113</v>
      </c>
      <c r="G6" s="51" t="s">
        <v>535</v>
      </c>
      <c r="H6" s="7">
        <v>804</v>
      </c>
      <c r="I6" s="7">
        <v>1000</v>
      </c>
      <c r="J6" s="7">
        <v>0</v>
      </c>
      <c r="K6" s="8">
        <f t="shared" si="0"/>
        <v>1804</v>
      </c>
    </row>
    <row r="7" spans="1:12">
      <c r="A7" s="5" t="s">
        <v>503</v>
      </c>
      <c r="B7" s="6">
        <v>1087</v>
      </c>
      <c r="C7" s="6" t="s">
        <v>176</v>
      </c>
      <c r="D7" s="6" t="s">
        <v>505</v>
      </c>
      <c r="E7" s="6" t="s">
        <v>110</v>
      </c>
      <c r="F7" s="6" t="s">
        <v>88</v>
      </c>
      <c r="G7" s="51" t="s">
        <v>75</v>
      </c>
      <c r="H7" s="7">
        <v>1285</v>
      </c>
      <c r="I7" s="7" t="s">
        <v>75</v>
      </c>
      <c r="J7" s="7">
        <v>0</v>
      </c>
      <c r="K7" s="8">
        <f t="shared" si="0"/>
        <v>1285</v>
      </c>
    </row>
    <row r="8" spans="1:12">
      <c r="A8" s="5" t="s">
        <v>503</v>
      </c>
      <c r="B8" s="6">
        <v>2666</v>
      </c>
      <c r="C8" s="6" t="s">
        <v>72</v>
      </c>
      <c r="D8" s="6" t="s">
        <v>505</v>
      </c>
      <c r="E8" s="6" t="s">
        <v>250</v>
      </c>
      <c r="F8" s="6" t="s">
        <v>88</v>
      </c>
      <c r="G8" s="6" t="s">
        <v>75</v>
      </c>
      <c r="H8" s="7">
        <v>5120</v>
      </c>
      <c r="I8" s="7">
        <v>0</v>
      </c>
      <c r="J8" s="7">
        <v>0</v>
      </c>
      <c r="K8" s="8">
        <f t="shared" si="0"/>
        <v>5120</v>
      </c>
    </row>
    <row r="9" spans="1:12">
      <c r="A9" s="5" t="s">
        <v>503</v>
      </c>
      <c r="B9" s="6" t="s">
        <v>75</v>
      </c>
      <c r="C9" s="6" t="s">
        <v>513</v>
      </c>
      <c r="D9" s="6" t="s">
        <v>505</v>
      </c>
      <c r="E9" s="6" t="s">
        <v>138</v>
      </c>
      <c r="F9" s="6" t="s">
        <v>88</v>
      </c>
      <c r="G9" s="6" t="s">
        <v>75</v>
      </c>
      <c r="H9" s="7">
        <v>330</v>
      </c>
      <c r="I9" s="7">
        <v>0</v>
      </c>
      <c r="J9" s="7">
        <v>0</v>
      </c>
      <c r="K9" s="8">
        <f t="shared" si="0"/>
        <v>330</v>
      </c>
      <c r="L9" t="s">
        <v>203</v>
      </c>
    </row>
    <row r="10" spans="1:12">
      <c r="A10" s="5" t="s">
        <v>503</v>
      </c>
      <c r="B10" s="6">
        <v>4449</v>
      </c>
      <c r="C10" s="6" t="s">
        <v>81</v>
      </c>
      <c r="D10" s="6" t="s">
        <v>507</v>
      </c>
      <c r="E10" s="6" t="s">
        <v>254</v>
      </c>
      <c r="F10" s="6" t="s">
        <v>88</v>
      </c>
      <c r="G10" s="51" t="s">
        <v>548</v>
      </c>
      <c r="H10" s="7">
        <v>1100</v>
      </c>
      <c r="I10" s="7" t="s">
        <v>75</v>
      </c>
      <c r="J10" s="7">
        <v>0</v>
      </c>
      <c r="K10" s="8">
        <f t="shared" si="0"/>
        <v>1100</v>
      </c>
      <c r="L10" t="s">
        <v>203</v>
      </c>
    </row>
    <row r="11" spans="1:12">
      <c r="A11" s="5" t="s">
        <v>627</v>
      </c>
      <c r="B11" s="6">
        <v>1094</v>
      </c>
      <c r="C11" s="6" t="s">
        <v>94</v>
      </c>
      <c r="D11" s="6" t="s">
        <v>646</v>
      </c>
      <c r="E11" s="6" t="s">
        <v>647</v>
      </c>
      <c r="F11" s="6" t="s">
        <v>113</v>
      </c>
      <c r="G11" s="51" t="s">
        <v>1089</v>
      </c>
      <c r="H11" s="7">
        <v>9437</v>
      </c>
      <c r="I11" s="59">
        <v>7500</v>
      </c>
      <c r="J11" s="7">
        <v>0</v>
      </c>
      <c r="K11" s="8">
        <f t="shared" si="0"/>
        <v>16937</v>
      </c>
    </row>
    <row r="12" spans="1:12">
      <c r="A12" s="5" t="s">
        <v>627</v>
      </c>
      <c r="B12" s="6">
        <v>2683</v>
      </c>
      <c r="C12" s="6" t="s">
        <v>72</v>
      </c>
      <c r="D12" s="6" t="s">
        <v>646</v>
      </c>
      <c r="E12" s="6" t="s">
        <v>318</v>
      </c>
      <c r="F12" s="6" t="s">
        <v>75</v>
      </c>
      <c r="G12" s="51" t="s">
        <v>75</v>
      </c>
      <c r="H12" s="7">
        <v>160</v>
      </c>
      <c r="I12" s="59">
        <v>0</v>
      </c>
      <c r="J12" s="7">
        <v>0</v>
      </c>
      <c r="K12" s="8">
        <f t="shared" si="0"/>
        <v>160</v>
      </c>
    </row>
    <row r="13" spans="1:12">
      <c r="A13" s="5" t="s">
        <v>852</v>
      </c>
      <c r="B13" s="6">
        <v>2705</v>
      </c>
      <c r="C13" s="6" t="s">
        <v>72</v>
      </c>
      <c r="D13" s="6" t="s">
        <v>646</v>
      </c>
      <c r="E13" s="6" t="s">
        <v>318</v>
      </c>
      <c r="F13" s="6" t="s">
        <v>113</v>
      </c>
      <c r="G13" s="51" t="s">
        <v>75</v>
      </c>
      <c r="H13" s="7">
        <v>630</v>
      </c>
      <c r="I13" s="59">
        <v>0</v>
      </c>
      <c r="J13" s="7">
        <v>0</v>
      </c>
      <c r="K13" s="8">
        <f t="shared" si="0"/>
        <v>630</v>
      </c>
    </row>
    <row r="14" spans="1:12">
      <c r="A14" s="5" t="s">
        <v>875</v>
      </c>
      <c r="B14" s="6" t="s">
        <v>75</v>
      </c>
      <c r="C14" s="6" t="s">
        <v>72</v>
      </c>
      <c r="D14" s="6" t="s">
        <v>882</v>
      </c>
      <c r="E14" s="6" t="s">
        <v>881</v>
      </c>
      <c r="F14" s="6" t="s">
        <v>113</v>
      </c>
      <c r="G14" s="6" t="s">
        <v>75</v>
      </c>
      <c r="H14" s="7">
        <v>630</v>
      </c>
      <c r="I14" s="7">
        <v>0</v>
      </c>
      <c r="J14" s="7">
        <v>0</v>
      </c>
      <c r="K14" s="8">
        <f t="shared" si="0"/>
        <v>630</v>
      </c>
    </row>
    <row r="15" spans="1:12">
      <c r="A15" s="5" t="s">
        <v>875</v>
      </c>
      <c r="B15" s="6">
        <v>309</v>
      </c>
      <c r="C15" s="6" t="s">
        <v>82</v>
      </c>
      <c r="D15" s="6" t="s">
        <v>882</v>
      </c>
      <c r="E15" s="6" t="s">
        <v>883</v>
      </c>
      <c r="F15" s="6" t="s">
        <v>113</v>
      </c>
      <c r="G15" s="6" t="s">
        <v>75</v>
      </c>
      <c r="H15" s="7">
        <v>339</v>
      </c>
      <c r="I15" s="7">
        <v>0</v>
      </c>
      <c r="J15" s="7">
        <v>0</v>
      </c>
      <c r="K15" s="8">
        <f t="shared" si="0"/>
        <v>339</v>
      </c>
    </row>
    <row r="16" spans="1:12">
      <c r="A16" s="5" t="s">
        <v>875</v>
      </c>
      <c r="B16" s="6" t="s">
        <v>75</v>
      </c>
      <c r="C16" s="6" t="s">
        <v>793</v>
      </c>
      <c r="D16" s="6" t="s">
        <v>646</v>
      </c>
      <c r="E16" s="6" t="s">
        <v>904</v>
      </c>
      <c r="F16" s="6" t="s">
        <v>65</v>
      </c>
      <c r="G16" s="50" t="s">
        <v>1138</v>
      </c>
      <c r="H16" s="7">
        <v>0</v>
      </c>
      <c r="I16" s="7">
        <v>0</v>
      </c>
      <c r="J16" s="7">
        <v>7150</v>
      </c>
      <c r="K16" s="8">
        <f t="shared" si="0"/>
        <v>7150</v>
      </c>
    </row>
    <row r="17" spans="1:11">
      <c r="A17" s="5" t="s">
        <v>905</v>
      </c>
      <c r="B17" s="6">
        <v>321</v>
      </c>
      <c r="C17" s="6" t="s">
        <v>82</v>
      </c>
      <c r="D17" s="6" t="s">
        <v>906</v>
      </c>
      <c r="E17" s="6" t="s">
        <v>194</v>
      </c>
      <c r="F17" s="6" t="s">
        <v>65</v>
      </c>
      <c r="G17" s="51" t="s">
        <v>972</v>
      </c>
      <c r="H17" s="7">
        <v>0</v>
      </c>
      <c r="I17" s="7">
        <v>1100</v>
      </c>
      <c r="J17" s="7">
        <v>0</v>
      </c>
      <c r="K17" s="8">
        <f t="shared" si="0"/>
        <v>1100</v>
      </c>
    </row>
    <row r="18" spans="1:11">
      <c r="A18" s="5" t="s">
        <v>905</v>
      </c>
      <c r="B18" s="6">
        <v>321</v>
      </c>
      <c r="C18" s="6" t="s">
        <v>82</v>
      </c>
      <c r="D18" s="6" t="s">
        <v>907</v>
      </c>
      <c r="E18" s="6" t="s">
        <v>578</v>
      </c>
      <c r="F18" s="6" t="s">
        <v>111</v>
      </c>
      <c r="G18" s="51" t="s">
        <v>968</v>
      </c>
      <c r="H18" s="7">
        <v>753</v>
      </c>
      <c r="I18" s="7">
        <v>500</v>
      </c>
      <c r="J18" s="7">
        <v>0</v>
      </c>
      <c r="K18" s="8">
        <f t="shared" si="0"/>
        <v>1253</v>
      </c>
    </row>
    <row r="19" spans="1:11">
      <c r="A19" s="5" t="s">
        <v>905</v>
      </c>
      <c r="B19" s="6">
        <v>320</v>
      </c>
      <c r="C19" s="6" t="s">
        <v>82</v>
      </c>
      <c r="D19" s="6" t="s">
        <v>906</v>
      </c>
      <c r="E19" s="6" t="s">
        <v>908</v>
      </c>
      <c r="F19" s="6" t="s">
        <v>113</v>
      </c>
      <c r="G19" s="51" t="s">
        <v>973</v>
      </c>
      <c r="H19" s="7">
        <v>7197</v>
      </c>
      <c r="I19" s="7">
        <v>3300</v>
      </c>
      <c r="J19" s="7">
        <v>0</v>
      </c>
      <c r="K19" s="8">
        <f t="shared" si="0"/>
        <v>10497</v>
      </c>
    </row>
    <row r="20" spans="1:11">
      <c r="A20" s="5" t="s">
        <v>905</v>
      </c>
      <c r="B20" s="6">
        <v>320</v>
      </c>
      <c r="C20" s="6" t="s">
        <v>82</v>
      </c>
      <c r="D20" s="6" t="s">
        <v>907</v>
      </c>
      <c r="E20" s="6" t="s">
        <v>909</v>
      </c>
      <c r="F20" s="6" t="s">
        <v>111</v>
      </c>
      <c r="G20" s="51" t="s">
        <v>969</v>
      </c>
      <c r="H20" s="7">
        <v>0</v>
      </c>
      <c r="I20" s="7">
        <v>350</v>
      </c>
      <c r="J20" s="7">
        <v>0</v>
      </c>
      <c r="K20" s="8">
        <f t="shared" si="0"/>
        <v>350</v>
      </c>
    </row>
    <row r="21" spans="1:11">
      <c r="A21" s="5" t="s">
        <v>905</v>
      </c>
      <c r="B21" s="6">
        <v>1229</v>
      </c>
      <c r="C21" s="6" t="s">
        <v>94</v>
      </c>
      <c r="D21" s="6" t="s">
        <v>907</v>
      </c>
      <c r="E21" s="6" t="s">
        <v>915</v>
      </c>
      <c r="F21" s="6" t="s">
        <v>111</v>
      </c>
      <c r="G21" s="51" t="s">
        <v>970</v>
      </c>
      <c r="H21" s="7">
        <v>3513</v>
      </c>
      <c r="I21" s="7">
        <v>3000</v>
      </c>
      <c r="J21" s="7">
        <v>0</v>
      </c>
      <c r="K21" s="8">
        <f t="shared" si="0"/>
        <v>6513</v>
      </c>
    </row>
    <row r="22" spans="1:11">
      <c r="A22" s="5" t="s">
        <v>905</v>
      </c>
      <c r="B22" s="6">
        <v>2709</v>
      </c>
      <c r="C22" s="6" t="s">
        <v>72</v>
      </c>
      <c r="D22" s="6" t="s">
        <v>918</v>
      </c>
      <c r="E22" s="6" t="s">
        <v>318</v>
      </c>
      <c r="F22" s="6" t="s">
        <v>113</v>
      </c>
      <c r="G22" s="51" t="s">
        <v>75</v>
      </c>
      <c r="H22" s="7">
        <v>2150</v>
      </c>
      <c r="I22" s="7">
        <v>0</v>
      </c>
      <c r="J22" s="7">
        <v>0</v>
      </c>
      <c r="K22" s="8">
        <f t="shared" si="0"/>
        <v>2150</v>
      </c>
    </row>
    <row r="23" spans="1:11">
      <c r="A23" s="5" t="s">
        <v>990</v>
      </c>
      <c r="B23" s="6"/>
      <c r="C23" s="6" t="s">
        <v>793</v>
      </c>
      <c r="D23" s="6" t="s">
        <v>993</v>
      </c>
      <c r="E23" s="6" t="s">
        <v>994</v>
      </c>
      <c r="F23" s="6" t="s">
        <v>65</v>
      </c>
      <c r="G23" s="51" t="s">
        <v>1020</v>
      </c>
      <c r="H23" s="7">
        <v>0</v>
      </c>
      <c r="I23" s="7">
        <v>0</v>
      </c>
      <c r="J23" s="7">
        <v>2200</v>
      </c>
      <c r="K23" s="8">
        <f t="shared" si="0"/>
        <v>2200</v>
      </c>
    </row>
    <row r="24" spans="1:11" ht="15.75" thickBot="1">
      <c r="A24" s="11"/>
      <c r="B24" s="12"/>
      <c r="C24" s="12"/>
      <c r="D24" s="12"/>
      <c r="E24" s="12"/>
      <c r="F24" s="12"/>
      <c r="G24" s="13" t="s">
        <v>11</v>
      </c>
      <c r="H24" s="14">
        <f>SUM(E29:E48)</f>
        <v>2555</v>
      </c>
      <c r="I24" s="14">
        <v>0</v>
      </c>
      <c r="J24" s="14">
        <v>0</v>
      </c>
      <c r="K24" s="8">
        <f t="shared" si="0"/>
        <v>2555</v>
      </c>
    </row>
    <row r="25" spans="1:11" ht="16.5" thickBot="1">
      <c r="A25" s="16"/>
      <c r="B25" s="16"/>
      <c r="C25" s="16"/>
      <c r="D25" s="16"/>
      <c r="E25" s="16"/>
      <c r="F25" s="16"/>
      <c r="G25" s="17" t="s">
        <v>12</v>
      </c>
      <c r="H25" s="18">
        <f>SUM(H4:H24)</f>
        <v>39991</v>
      </c>
      <c r="I25" s="19">
        <f>SUM(I4:I24)</f>
        <v>22750</v>
      </c>
      <c r="J25" s="19">
        <f>SUM(J4:J24)</f>
        <v>9350</v>
      </c>
      <c r="K25" s="20">
        <f>SUM(K4:K24)</f>
        <v>72091</v>
      </c>
    </row>
    <row r="26" spans="1:11">
      <c r="A26" s="21"/>
      <c r="B26" s="21"/>
      <c r="C26" s="21"/>
      <c r="D26" s="21"/>
      <c r="E26" s="21"/>
      <c r="F26" s="21"/>
      <c r="G26" s="21"/>
    </row>
    <row r="27" spans="1:11" ht="16.5" thickBot="1">
      <c r="A27" s="21"/>
      <c r="B27" s="22"/>
      <c r="C27" s="23"/>
      <c r="D27" s="23"/>
      <c r="E27" s="24"/>
      <c r="F27" s="21"/>
      <c r="G27" s="21"/>
    </row>
    <row r="28" spans="1:11" ht="16.5" thickBot="1">
      <c r="A28" s="21"/>
      <c r="B28" s="25" t="s">
        <v>0</v>
      </c>
      <c r="C28" s="26" t="s">
        <v>14</v>
      </c>
      <c r="D28" s="26" t="s">
        <v>15</v>
      </c>
      <c r="E28" s="27" t="s">
        <v>16</v>
      </c>
      <c r="F28" s="21"/>
      <c r="G28" s="21"/>
    </row>
    <row r="29" spans="1:11">
      <c r="A29" s="21"/>
      <c r="B29" s="32" t="s">
        <v>517</v>
      </c>
      <c r="C29" s="33">
        <v>315</v>
      </c>
      <c r="D29" s="35" t="s">
        <v>561</v>
      </c>
      <c r="E29" s="28">
        <v>1240</v>
      </c>
      <c r="F29" s="21"/>
      <c r="G29" s="21"/>
    </row>
    <row r="30" spans="1:11">
      <c r="A30" s="21"/>
      <c r="B30" s="34" t="s">
        <v>780</v>
      </c>
      <c r="C30" s="35">
        <v>332</v>
      </c>
      <c r="D30" s="35" t="s">
        <v>561</v>
      </c>
      <c r="E30" s="29">
        <v>100</v>
      </c>
      <c r="F30" s="21"/>
      <c r="G30" s="21"/>
    </row>
    <row r="31" spans="1:11">
      <c r="A31" s="21"/>
      <c r="B31" s="34" t="s">
        <v>662</v>
      </c>
      <c r="C31" s="35">
        <v>328</v>
      </c>
      <c r="D31" s="35" t="s">
        <v>561</v>
      </c>
      <c r="E31" s="29">
        <v>440</v>
      </c>
      <c r="F31" s="21"/>
      <c r="G31" s="21"/>
    </row>
    <row r="32" spans="1:11">
      <c r="A32" s="21"/>
      <c r="B32" s="34" t="s">
        <v>809</v>
      </c>
      <c r="C32" s="35">
        <v>335</v>
      </c>
      <c r="D32" s="35" t="s">
        <v>561</v>
      </c>
      <c r="E32" s="29">
        <v>200</v>
      </c>
      <c r="F32" s="21"/>
      <c r="G32" s="21"/>
    </row>
    <row r="33" spans="1:7">
      <c r="A33" s="21"/>
      <c r="B33" s="67" t="s">
        <v>905</v>
      </c>
      <c r="C33" s="68">
        <v>340</v>
      </c>
      <c r="D33" s="68" t="s">
        <v>561</v>
      </c>
      <c r="E33" s="69">
        <v>75</v>
      </c>
      <c r="F33" s="21"/>
      <c r="G33" s="21"/>
    </row>
    <row r="34" spans="1:7">
      <c r="A34" s="21"/>
      <c r="B34" s="70" t="s">
        <v>942</v>
      </c>
      <c r="C34" s="70">
        <v>341</v>
      </c>
      <c r="D34" s="70" t="s">
        <v>561</v>
      </c>
      <c r="E34" s="63">
        <v>200</v>
      </c>
      <c r="F34" s="21"/>
      <c r="G34" s="21"/>
    </row>
    <row r="35" spans="1:7">
      <c r="A35" s="21"/>
      <c r="B35" s="70" t="s">
        <v>990</v>
      </c>
      <c r="C35" s="70">
        <v>342</v>
      </c>
      <c r="D35" s="70" t="s">
        <v>561</v>
      </c>
      <c r="E35" s="63">
        <v>300</v>
      </c>
      <c r="F35" s="21"/>
      <c r="G35" s="21"/>
    </row>
    <row r="36" spans="1:7">
      <c r="A36" s="21"/>
      <c r="B36" s="35"/>
      <c r="C36" s="35"/>
      <c r="D36" s="35"/>
      <c r="E36" s="63"/>
      <c r="F36" s="21"/>
      <c r="G36" s="21"/>
    </row>
    <row r="37" spans="1:7">
      <c r="A37" s="21"/>
      <c r="B37" s="35"/>
      <c r="C37" s="35"/>
      <c r="D37" s="35"/>
      <c r="E37" s="63"/>
      <c r="F37" s="21"/>
      <c r="G37" s="21"/>
    </row>
    <row r="38" spans="1:7">
      <c r="A38" s="21"/>
      <c r="B38" s="21"/>
      <c r="C38" s="21"/>
      <c r="D38" s="21"/>
      <c r="E38" s="31"/>
      <c r="F38" s="21"/>
      <c r="G38" s="21"/>
    </row>
    <row r="39" spans="1:7">
      <c r="A39" s="21"/>
      <c r="B39" s="21"/>
      <c r="C39" s="21"/>
      <c r="D39" s="21"/>
      <c r="E39" s="31"/>
      <c r="F39" s="21"/>
      <c r="G39" s="21"/>
    </row>
    <row r="40" spans="1:7">
      <c r="A40" s="21"/>
      <c r="B40" s="21"/>
      <c r="C40" s="21"/>
      <c r="D40" s="21"/>
      <c r="E40" s="31"/>
      <c r="F40" s="21"/>
      <c r="G40" s="21"/>
    </row>
    <row r="41" spans="1:7">
      <c r="A41" s="21"/>
      <c r="B41" s="21"/>
      <c r="C41" s="21"/>
      <c r="D41" s="21"/>
      <c r="E41" s="31"/>
      <c r="F41" s="21"/>
      <c r="G41" s="21"/>
    </row>
    <row r="42" spans="1:7">
      <c r="A42" s="21"/>
      <c r="B42" s="21"/>
      <c r="C42" s="21"/>
      <c r="D42" s="21"/>
      <c r="E42" s="31"/>
      <c r="F42" s="21"/>
      <c r="G42" s="21"/>
    </row>
    <row r="43" spans="1:7">
      <c r="A43" s="21"/>
      <c r="B43" s="21"/>
      <c r="C43" s="21"/>
      <c r="D43" s="21"/>
      <c r="E43" s="31"/>
      <c r="F43" s="21"/>
      <c r="G43" s="21"/>
    </row>
    <row r="44" spans="1:7">
      <c r="A44" s="21"/>
      <c r="B44" s="21"/>
      <c r="C44" s="21"/>
      <c r="D44" s="21"/>
      <c r="E44" s="31"/>
      <c r="F44" s="21"/>
      <c r="G44" s="21"/>
    </row>
    <row r="45" spans="1:7">
      <c r="A45" s="21"/>
      <c r="B45" s="21"/>
      <c r="C45" s="21"/>
      <c r="D45" s="21"/>
      <c r="E45" s="31"/>
      <c r="F45" s="21"/>
      <c r="G45" s="21"/>
    </row>
    <row r="46" spans="1:7">
      <c r="A46" s="21"/>
      <c r="B46" s="21"/>
      <c r="C46" s="21"/>
      <c r="D46" s="21"/>
      <c r="E46" s="31"/>
      <c r="F46" s="21"/>
      <c r="G46" s="21"/>
    </row>
    <row r="47" spans="1:7">
      <c r="A47" s="21"/>
      <c r="B47" s="21"/>
      <c r="C47" s="21"/>
      <c r="D47" s="21"/>
      <c r="E47" s="31"/>
      <c r="F47" s="21"/>
      <c r="G47" s="21"/>
    </row>
    <row r="48" spans="1:7">
      <c r="A48" s="21"/>
      <c r="B48" s="21"/>
      <c r="C48" s="21"/>
      <c r="D48" s="21"/>
      <c r="E48" s="31"/>
      <c r="F48" s="21"/>
      <c r="G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48"/>
  <sheetViews>
    <sheetView topLeftCell="C1" workbookViewId="0">
      <selection activeCell="G17" sqref="G1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9" t="s">
        <v>47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71</v>
      </c>
      <c r="B4" s="6">
        <v>900</v>
      </c>
      <c r="C4" s="6" t="s">
        <v>94</v>
      </c>
      <c r="D4" s="6" t="s">
        <v>104</v>
      </c>
      <c r="E4" s="6" t="s">
        <v>97</v>
      </c>
      <c r="F4" s="6" t="s">
        <v>88</v>
      </c>
      <c r="G4" s="51" t="s">
        <v>153</v>
      </c>
      <c r="H4" s="7">
        <v>6161</v>
      </c>
      <c r="I4" s="7">
        <v>2000</v>
      </c>
      <c r="J4" s="7">
        <v>0</v>
      </c>
      <c r="K4" s="8">
        <f>SUM(H4:J4)</f>
        <v>8161</v>
      </c>
    </row>
    <row r="5" spans="1:11">
      <c r="A5" s="5" t="s">
        <v>71</v>
      </c>
      <c r="B5" s="6" t="s">
        <v>135</v>
      </c>
      <c r="C5" s="6" t="s">
        <v>134</v>
      </c>
      <c r="D5" s="6" t="s">
        <v>75</v>
      </c>
      <c r="E5" s="6" t="s">
        <v>136</v>
      </c>
      <c r="F5" s="6" t="s">
        <v>137</v>
      </c>
      <c r="G5" s="51" t="s">
        <v>154</v>
      </c>
      <c r="H5" s="7">
        <v>0</v>
      </c>
      <c r="I5" s="7">
        <v>0</v>
      </c>
      <c r="J5" s="7">
        <v>5297</v>
      </c>
      <c r="K5" s="8">
        <f t="shared" ref="K5:K8" si="0">SUM(H5:J5)</f>
        <v>5297</v>
      </c>
    </row>
    <row r="6" spans="1:11">
      <c r="A6" s="5" t="s">
        <v>142</v>
      </c>
      <c r="B6" s="6" t="s">
        <v>75</v>
      </c>
      <c r="C6" s="6" t="s">
        <v>488</v>
      </c>
      <c r="D6" s="6" t="s">
        <v>104</v>
      </c>
      <c r="E6" s="6" t="s">
        <v>428</v>
      </c>
      <c r="F6" s="6" t="s">
        <v>137</v>
      </c>
      <c r="G6" s="51" t="s">
        <v>489</v>
      </c>
      <c r="H6" s="7">
        <v>0</v>
      </c>
      <c r="I6" s="7">
        <v>0</v>
      </c>
      <c r="J6" s="7">
        <v>250</v>
      </c>
      <c r="K6" s="8">
        <f t="shared" si="0"/>
        <v>250</v>
      </c>
    </row>
    <row r="7" spans="1:11">
      <c r="A7" s="5" t="s">
        <v>242</v>
      </c>
      <c r="B7" s="6">
        <v>840</v>
      </c>
      <c r="C7" s="6" t="s">
        <v>150</v>
      </c>
      <c r="D7" s="6" t="s">
        <v>253</v>
      </c>
      <c r="E7" s="6" t="s">
        <v>110</v>
      </c>
      <c r="F7" s="6" t="s">
        <v>137</v>
      </c>
      <c r="G7" s="51" t="s">
        <v>579</v>
      </c>
      <c r="H7" s="7">
        <v>350</v>
      </c>
      <c r="I7" s="7">
        <v>0</v>
      </c>
      <c r="J7" s="7">
        <v>750</v>
      </c>
      <c r="K7" s="8">
        <f t="shared" si="0"/>
        <v>1100</v>
      </c>
    </row>
    <row r="8" spans="1:11" ht="15.75" thickBot="1">
      <c r="A8" s="11"/>
      <c r="B8" s="12"/>
      <c r="C8" s="12"/>
      <c r="D8" s="12"/>
      <c r="E8" s="12"/>
      <c r="F8" s="12"/>
      <c r="G8" s="13" t="s">
        <v>11</v>
      </c>
      <c r="H8" s="14">
        <v>0</v>
      </c>
      <c r="I8" s="14">
        <v>0</v>
      </c>
      <c r="J8" s="14">
        <v>0</v>
      </c>
      <c r="K8" s="8">
        <f t="shared" si="0"/>
        <v>0</v>
      </c>
    </row>
    <row r="9" spans="1:11" ht="16.5" thickBot="1">
      <c r="A9" s="16"/>
      <c r="B9" s="16"/>
      <c r="C9" s="16"/>
      <c r="D9" s="16"/>
      <c r="E9" s="16"/>
      <c r="F9" s="16"/>
      <c r="G9" s="17" t="s">
        <v>12</v>
      </c>
      <c r="H9" s="18">
        <f>SUM(H4:H8)</f>
        <v>6511</v>
      </c>
      <c r="I9" s="19">
        <f>SUM(I4:I8)</f>
        <v>2000</v>
      </c>
      <c r="J9" s="19">
        <f>SUM(J4:J8)</f>
        <v>6297</v>
      </c>
      <c r="K9" s="20">
        <f>SUM(K4:K8)</f>
        <v>14808</v>
      </c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 ht="15.75" thickBot="1">
      <c r="A18" s="21"/>
      <c r="B18" s="21"/>
      <c r="C18" s="21"/>
      <c r="D18" s="21"/>
      <c r="E18" s="21"/>
      <c r="F18" s="21"/>
      <c r="G18" s="21"/>
    </row>
    <row r="19" spans="1:7" ht="19.5" thickBot="1">
      <c r="A19" s="21"/>
      <c r="B19" s="92" t="s">
        <v>13</v>
      </c>
      <c r="C19" s="93"/>
      <c r="D19" s="93"/>
      <c r="E19" s="94"/>
      <c r="F19" s="21"/>
      <c r="G19" s="21"/>
    </row>
    <row r="20" spans="1:7" ht="16.5" thickBot="1">
      <c r="A20" s="21"/>
      <c r="B20" s="22"/>
      <c r="C20" s="23"/>
      <c r="D20" s="23"/>
      <c r="E20" s="24"/>
      <c r="F20" s="21"/>
      <c r="G20" s="21"/>
    </row>
    <row r="21" spans="1:7" ht="16.5" thickBot="1">
      <c r="A21" s="21"/>
      <c r="B21" s="25" t="s">
        <v>0</v>
      </c>
      <c r="C21" s="26" t="s">
        <v>14</v>
      </c>
      <c r="D21" s="26" t="s">
        <v>15</v>
      </c>
      <c r="E21" s="27" t="s">
        <v>16</v>
      </c>
      <c r="F21" s="21"/>
      <c r="G21" s="21"/>
    </row>
    <row r="22" spans="1:7">
      <c r="A22" s="21"/>
      <c r="B22" s="32"/>
      <c r="C22" s="33"/>
      <c r="D22" s="33"/>
      <c r="E22" s="28"/>
      <c r="F22" s="21"/>
      <c r="G22" s="21"/>
    </row>
    <row r="23" spans="1:7">
      <c r="A23" s="21"/>
      <c r="B23" s="34"/>
      <c r="C23" s="35"/>
      <c r="D23" s="35"/>
      <c r="E23" s="29"/>
      <c r="F23" s="21"/>
      <c r="G23" s="21"/>
    </row>
    <row r="24" spans="1:7">
      <c r="A24" s="21"/>
      <c r="B24" s="34"/>
      <c r="C24" s="35"/>
      <c r="D24" s="35"/>
      <c r="E24" s="29"/>
      <c r="F24" s="21"/>
      <c r="G24" s="21"/>
    </row>
    <row r="25" spans="1:7">
      <c r="A25" s="21"/>
      <c r="B25" s="34"/>
      <c r="C25" s="35"/>
      <c r="D25" s="35"/>
      <c r="E25" s="29"/>
      <c r="F25" s="21"/>
      <c r="G25" s="21"/>
    </row>
    <row r="26" spans="1:7" ht="15.75" thickBot="1">
      <c r="A26" s="21"/>
      <c r="B26" s="36"/>
      <c r="C26" s="37"/>
      <c r="D26" s="37"/>
      <c r="E26" s="30"/>
      <c r="F26" s="21"/>
      <c r="G26" s="21"/>
    </row>
    <row r="27" spans="1:7">
      <c r="A27" s="21"/>
      <c r="B27" s="38"/>
      <c r="C27" s="38"/>
      <c r="D27" s="38"/>
      <c r="E27" s="31"/>
      <c r="F27" s="21"/>
      <c r="G27" s="21"/>
    </row>
    <row r="28" spans="1:7">
      <c r="A28" s="21"/>
      <c r="B28" s="38"/>
      <c r="C28" s="38"/>
      <c r="D28" s="38"/>
      <c r="E28" s="31"/>
      <c r="F28" s="21"/>
      <c r="G28" s="21"/>
    </row>
    <row r="29" spans="1:7">
      <c r="A29" s="21"/>
      <c r="B29" s="38"/>
      <c r="C29" s="38"/>
      <c r="D29" s="38"/>
      <c r="E29" s="31"/>
      <c r="F29" s="21"/>
      <c r="G29" s="21"/>
    </row>
    <row r="30" spans="1:7">
      <c r="A30" s="21"/>
      <c r="B30" s="38"/>
      <c r="C30" s="38"/>
      <c r="D30" s="38"/>
      <c r="E30" s="31"/>
      <c r="F30" s="21"/>
      <c r="G30" s="21"/>
    </row>
    <row r="31" spans="1:7">
      <c r="A31" s="21"/>
      <c r="B31" s="21"/>
      <c r="C31" s="21"/>
      <c r="D31" s="21"/>
      <c r="E31" s="31"/>
      <c r="F31" s="21"/>
      <c r="G31" s="21"/>
    </row>
    <row r="32" spans="1:7">
      <c r="A32" s="21"/>
      <c r="B32" s="21"/>
      <c r="C32" s="21"/>
      <c r="D32" s="21"/>
      <c r="E32" s="31"/>
      <c r="F32" s="21"/>
      <c r="G32" s="21"/>
    </row>
    <row r="33" spans="1:7">
      <c r="A33" s="21"/>
      <c r="B33" s="21"/>
      <c r="C33" s="21"/>
      <c r="D33" s="21"/>
      <c r="E33" s="31"/>
      <c r="F33" s="21"/>
      <c r="G33" s="21"/>
    </row>
    <row r="34" spans="1:7">
      <c r="A34" s="21"/>
      <c r="B34" s="21"/>
      <c r="C34" s="21"/>
      <c r="D34" s="21"/>
      <c r="E34" s="31"/>
      <c r="F34" s="21"/>
      <c r="G34" s="21"/>
    </row>
    <row r="35" spans="1:7">
      <c r="A35" s="21"/>
      <c r="B35" s="21"/>
      <c r="C35" s="21"/>
      <c r="D35" s="21"/>
      <c r="E35" s="31"/>
      <c r="F35" s="21"/>
      <c r="G35" s="21"/>
    </row>
    <row r="36" spans="1:7">
      <c r="A36" s="21"/>
      <c r="B36" s="21"/>
      <c r="C36" s="21"/>
      <c r="D36" s="21"/>
      <c r="E36" s="31"/>
      <c r="F36" s="21"/>
      <c r="G36" s="21"/>
    </row>
    <row r="37" spans="1:7">
      <c r="A37" s="21"/>
      <c r="B37" s="21"/>
      <c r="C37" s="21"/>
      <c r="D37" s="21"/>
      <c r="E37" s="31"/>
      <c r="F37" s="21"/>
      <c r="G37" s="21"/>
    </row>
    <row r="38" spans="1:7">
      <c r="A38" s="21"/>
      <c r="B38" s="21"/>
      <c r="C38" s="21"/>
      <c r="D38" s="21"/>
      <c r="E38" s="31"/>
      <c r="F38" s="21"/>
      <c r="G38" s="21"/>
    </row>
    <row r="39" spans="1:7">
      <c r="A39" s="21"/>
      <c r="B39" s="21"/>
      <c r="C39" s="21"/>
      <c r="D39" s="21"/>
      <c r="E39" s="31"/>
      <c r="F39" s="21"/>
      <c r="G39" s="21"/>
    </row>
    <row r="40" spans="1:7">
      <c r="A40" s="21"/>
      <c r="B40" s="21"/>
      <c r="C40" s="21"/>
      <c r="D40" s="21"/>
      <c r="E40" s="31"/>
      <c r="F40" s="21"/>
      <c r="G40" s="21"/>
    </row>
    <row r="41" spans="1:7">
      <c r="A41" s="21"/>
      <c r="B41" s="21"/>
      <c r="C41" s="21"/>
      <c r="D41" s="21"/>
      <c r="E41" s="31"/>
      <c r="F41" s="21"/>
      <c r="G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</sheetData>
  <mergeCells count="2">
    <mergeCell ref="A1:K1"/>
    <mergeCell ref="B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1 KKB</vt:lpstr>
      <vt:lpstr>2 KB2</vt:lpstr>
      <vt:lpstr>3 YHC</vt:lpstr>
      <vt:lpstr>4 MOLKKI</vt:lpstr>
      <vt:lpstr>5 TMKUC</vt:lpstr>
      <vt:lpstr>6 BAWRA DIL</vt:lpstr>
      <vt:lpstr>7 PANDYA</vt:lpstr>
      <vt:lpstr>8 NAMAK</vt:lpstr>
      <vt:lpstr>9 AGNI</vt:lpstr>
      <vt:lpstr>10 DAHLEEZ</vt:lpstr>
      <vt:lpstr>11 MJH</vt:lpstr>
      <vt:lpstr>12 PAVITRA</vt:lpstr>
      <vt:lpstr>13 CP</vt:lpstr>
      <vt:lpstr>14 DHADKAN</vt:lpstr>
      <vt:lpstr>15 MAA</vt:lpstr>
      <vt:lpstr>16 NATH</vt:lpstr>
      <vt:lpstr>17 A FAMILY</vt:lpstr>
      <vt:lpstr>18 B LAXMI</vt:lpstr>
      <vt:lpstr>19 DIL ZIDDI</vt:lpstr>
      <vt:lpstr>20 MEET</vt:lpstr>
      <vt:lpstr>21 PIYA </vt:lpstr>
      <vt:lpstr>22 VAIDEHI </vt:lpstr>
      <vt:lpstr>24 MAN SUNDAR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gem1</cp:lastModifiedBy>
  <dcterms:created xsi:type="dcterms:W3CDTF">2021-07-30T06:54:15Z</dcterms:created>
  <dcterms:modified xsi:type="dcterms:W3CDTF">2024-04-02T15:13:25Z</dcterms:modified>
</cp:coreProperties>
</file>